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fresnomaq-my.sharepoint.com/personal/maria_saraiva_wap_ind_br/Documents/Área de Trabalho/ForecastDash/"/>
    </mc:Choice>
  </mc:AlternateContent>
  <xr:revisionPtr revIDLastSave="22" documentId="8_{9D2CB6CC-325C-413B-ADC3-EBB0FFBE821F}" xr6:coauthVersionLast="47" xr6:coauthVersionMax="47" xr10:uidLastSave="{8A9FCE45-EE37-4E3F-A4C6-93932A3FA42E}"/>
  <bookViews>
    <workbookView xWindow="28692" yWindow="-108" windowWidth="20712" windowHeight="11016" tabRatio="668" firstSheet="7" activeTab="11" xr2:uid="{00000000-000D-0000-FFFF-FFFF00000000}"/>
  </bookViews>
  <sheets>
    <sheet name="CONSOLIDADO" sheetId="14" r:id="rId1"/>
    <sheet name="DINAMICA" sheetId="15" r:id="rId2"/>
    <sheet name="Nazaré" sheetId="2" r:id="rId3"/>
    <sheet name="Calendario" sheetId="8" r:id="rId4"/>
    <sheet name="KPIs" sheetId="5" r:id="rId5"/>
    <sheet name=" 2025 - MKT DE CONTEUDO " sheetId="4" r:id="rId6"/>
    <sheet name=" 2025 - MKT DE PRODUTO" sheetId="9" r:id="rId7"/>
    <sheet name=" 2025 - Growth" sheetId="10" r:id="rId8"/>
    <sheet name=" 2025 - Content HUB" sheetId="11" r:id="rId9"/>
    <sheet name=" 2025 - Mídia e Performance" sheetId="12" r:id="rId10"/>
    <sheet name="2025 - CX" sheetId="13" r:id="rId11"/>
    <sheet name="Geral" sheetId="16" r:id="rId12"/>
  </sheets>
  <definedNames>
    <definedName name="SegmentaçãodeDados_Categoria">#N/A</definedName>
    <definedName name="SegmentaçãodeDados_Centro_de_Custos">#N/A</definedName>
  </definedNames>
  <calcPr calcId="191028"/>
  <pivotCaches>
    <pivotCache cacheId="0" r:id="rId13"/>
  </pivotCaches>
  <extLst>
    <ext xmlns:x14="http://schemas.microsoft.com/office/spreadsheetml/2009/9/main" uri="{BBE1A952-AA13-448e-AADC-164F8A28A991}">
      <x14:slicerCaches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3" l="1"/>
  <c r="K15" i="13"/>
  <c r="L15" i="13"/>
  <c r="M15" i="13"/>
  <c r="N15" i="13"/>
  <c r="O15" i="13"/>
  <c r="P15" i="13"/>
  <c r="Q15" i="13"/>
  <c r="R15" i="13"/>
  <c r="S15" i="13"/>
  <c r="T15" i="13"/>
  <c r="I15" i="13"/>
  <c r="J1" i="14"/>
  <c r="K1" i="14"/>
  <c r="L1" i="14"/>
  <c r="M1" i="14"/>
  <c r="N1" i="14"/>
  <c r="O1" i="14"/>
  <c r="P1" i="14"/>
  <c r="Q1" i="14"/>
  <c r="R1" i="14"/>
  <c r="S1" i="14"/>
  <c r="T1" i="14"/>
  <c r="U1" i="14"/>
  <c r="I1" i="14"/>
  <c r="B246" i="14"/>
  <c r="C246" i="14"/>
  <c r="D246" i="14"/>
  <c r="E246" i="14"/>
  <c r="F246" i="14"/>
  <c r="G246" i="14"/>
  <c r="H246" i="14"/>
  <c r="I246" i="14"/>
  <c r="J246" i="14"/>
  <c r="K246" i="14"/>
  <c r="L246" i="14"/>
  <c r="M246" i="14"/>
  <c r="N246" i="14"/>
  <c r="O246" i="14"/>
  <c r="P246" i="14"/>
  <c r="Q246" i="14"/>
  <c r="R246" i="14"/>
  <c r="S246" i="14"/>
  <c r="T246" i="14"/>
  <c r="V246" i="14"/>
  <c r="W246" i="14"/>
  <c r="X246" i="14"/>
  <c r="Y246" i="14"/>
  <c r="Z246" i="14"/>
  <c r="AA246" i="14"/>
  <c r="AB246" i="14"/>
  <c r="AC246" i="14"/>
  <c r="AD246" i="14"/>
  <c r="AE246" i="14"/>
  <c r="AF246" i="14"/>
  <c r="B247" i="14"/>
  <c r="C247" i="14"/>
  <c r="D247" i="14"/>
  <c r="E247" i="14"/>
  <c r="F247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V247" i="14"/>
  <c r="W247" i="14"/>
  <c r="X247" i="14"/>
  <c r="Y247" i="14"/>
  <c r="Z247" i="14"/>
  <c r="AA247" i="14"/>
  <c r="AB247" i="14"/>
  <c r="AC247" i="14"/>
  <c r="AD247" i="14"/>
  <c r="AE247" i="14"/>
  <c r="AF247" i="14"/>
  <c r="B248" i="14"/>
  <c r="C248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B249" i="14"/>
  <c r="C249" i="14"/>
  <c r="D249" i="14"/>
  <c r="E249" i="14"/>
  <c r="F249" i="14"/>
  <c r="G249" i="14"/>
  <c r="H249" i="14"/>
  <c r="I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B250" i="14"/>
  <c r="C250" i="14"/>
  <c r="D250" i="14"/>
  <c r="E250" i="14"/>
  <c r="F250" i="14"/>
  <c r="G250" i="14"/>
  <c r="H250" i="14"/>
  <c r="I250" i="14"/>
  <c r="J250" i="14"/>
  <c r="K250" i="14"/>
  <c r="L250" i="14"/>
  <c r="M250" i="14"/>
  <c r="N250" i="14"/>
  <c r="O250" i="14"/>
  <c r="P250" i="14"/>
  <c r="Q250" i="14"/>
  <c r="R250" i="14"/>
  <c r="S250" i="14"/>
  <c r="T250" i="14"/>
  <c r="U250" i="14"/>
  <c r="V250" i="14"/>
  <c r="W250" i="14"/>
  <c r="X250" i="14"/>
  <c r="Y250" i="14"/>
  <c r="Z250" i="14"/>
  <c r="AA250" i="14"/>
  <c r="AB250" i="14"/>
  <c r="AC250" i="14"/>
  <c r="AD250" i="14"/>
  <c r="AE250" i="14"/>
  <c r="AF250" i="14"/>
  <c r="B251" i="14"/>
  <c r="C251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R251" i="14"/>
  <c r="S251" i="14"/>
  <c r="T251" i="14"/>
  <c r="U251" i="14"/>
  <c r="V251" i="14"/>
  <c r="W251" i="14"/>
  <c r="X251" i="14"/>
  <c r="Y251" i="14"/>
  <c r="Z251" i="14"/>
  <c r="AA251" i="14"/>
  <c r="AB251" i="14"/>
  <c r="AC251" i="14"/>
  <c r="AD251" i="14"/>
  <c r="AE251" i="14"/>
  <c r="AF251" i="14"/>
  <c r="B252" i="14"/>
  <c r="C252" i="14"/>
  <c r="D252" i="14"/>
  <c r="E252" i="14"/>
  <c r="F252" i="14"/>
  <c r="G252" i="14"/>
  <c r="H252" i="14"/>
  <c r="I252" i="14"/>
  <c r="J252" i="14"/>
  <c r="K252" i="14"/>
  <c r="L252" i="14"/>
  <c r="M252" i="14"/>
  <c r="N252" i="14"/>
  <c r="O252" i="14"/>
  <c r="P252" i="14"/>
  <c r="Q252" i="14"/>
  <c r="R252" i="14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B253" i="14"/>
  <c r="C253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B254" i="14"/>
  <c r="C254" i="14"/>
  <c r="D254" i="14"/>
  <c r="E254" i="14"/>
  <c r="F254" i="14"/>
  <c r="G254" i="14"/>
  <c r="H254" i="14"/>
  <c r="I254" i="14"/>
  <c r="J254" i="14"/>
  <c r="K254" i="14"/>
  <c r="L254" i="14"/>
  <c r="M254" i="14"/>
  <c r="N254" i="14"/>
  <c r="O254" i="14"/>
  <c r="P254" i="14"/>
  <c r="Q254" i="14"/>
  <c r="R254" i="14"/>
  <c r="S254" i="14"/>
  <c r="T254" i="14"/>
  <c r="U254" i="14"/>
  <c r="V254" i="14"/>
  <c r="W254" i="14"/>
  <c r="X254" i="14"/>
  <c r="Y254" i="14"/>
  <c r="Z254" i="14"/>
  <c r="AA254" i="14"/>
  <c r="AB254" i="14"/>
  <c r="AC254" i="14"/>
  <c r="AD254" i="14"/>
  <c r="AE254" i="14"/>
  <c r="AF254" i="14"/>
  <c r="B255" i="14"/>
  <c r="C255" i="14"/>
  <c r="D255" i="14"/>
  <c r="E255" i="14"/>
  <c r="F255" i="14"/>
  <c r="G255" i="14"/>
  <c r="H255" i="14"/>
  <c r="I255" i="14"/>
  <c r="J255" i="14"/>
  <c r="K255" i="14"/>
  <c r="L255" i="14"/>
  <c r="M255" i="14"/>
  <c r="N255" i="14"/>
  <c r="O255" i="14"/>
  <c r="P255" i="14"/>
  <c r="Q255" i="14"/>
  <c r="R255" i="14"/>
  <c r="S255" i="14"/>
  <c r="T255" i="14"/>
  <c r="U255" i="14"/>
  <c r="V255" i="14"/>
  <c r="W255" i="14"/>
  <c r="X255" i="14"/>
  <c r="Y255" i="14"/>
  <c r="Z255" i="14"/>
  <c r="AA255" i="14"/>
  <c r="AB255" i="14"/>
  <c r="AC255" i="14"/>
  <c r="AD255" i="14"/>
  <c r="AE255" i="14"/>
  <c r="AF255" i="14"/>
  <c r="B256" i="14"/>
  <c r="C256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B257" i="14"/>
  <c r="C257" i="14"/>
  <c r="D257" i="14"/>
  <c r="E257" i="14"/>
  <c r="F257" i="14"/>
  <c r="G257" i="14"/>
  <c r="H257" i="14"/>
  <c r="I257" i="14"/>
  <c r="J257" i="14"/>
  <c r="K257" i="14"/>
  <c r="L257" i="14"/>
  <c r="M257" i="14"/>
  <c r="N257" i="14"/>
  <c r="O257" i="14"/>
  <c r="P257" i="14"/>
  <c r="Q257" i="14"/>
  <c r="R257" i="14"/>
  <c r="S257" i="14"/>
  <c r="T257" i="14"/>
  <c r="V257" i="14"/>
  <c r="W257" i="14"/>
  <c r="X257" i="14"/>
  <c r="Y257" i="14"/>
  <c r="Z257" i="14"/>
  <c r="AA257" i="14"/>
  <c r="AB257" i="14"/>
  <c r="AC257" i="14"/>
  <c r="AD257" i="14"/>
  <c r="AE257" i="14"/>
  <c r="AF257" i="14"/>
  <c r="B258" i="14"/>
  <c r="C258" i="14"/>
  <c r="D258" i="14"/>
  <c r="E258" i="14"/>
  <c r="F258" i="14"/>
  <c r="G258" i="14"/>
  <c r="H258" i="14"/>
  <c r="I258" i="14"/>
  <c r="J258" i="14"/>
  <c r="K258" i="14"/>
  <c r="L258" i="14"/>
  <c r="M258" i="14"/>
  <c r="N258" i="14"/>
  <c r="O258" i="14"/>
  <c r="P258" i="14"/>
  <c r="Q258" i="14"/>
  <c r="R258" i="14"/>
  <c r="S258" i="14"/>
  <c r="T258" i="14"/>
  <c r="U258" i="14"/>
  <c r="V258" i="14"/>
  <c r="W258" i="14"/>
  <c r="X258" i="14"/>
  <c r="Y258" i="14"/>
  <c r="Z258" i="14"/>
  <c r="AA258" i="14"/>
  <c r="AB258" i="14"/>
  <c r="AC258" i="14"/>
  <c r="AD258" i="14"/>
  <c r="AE258" i="14"/>
  <c r="AF258" i="14"/>
  <c r="B259" i="14"/>
  <c r="C259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X259" i="14"/>
  <c r="Y259" i="14"/>
  <c r="Z259" i="14"/>
  <c r="AA259" i="14"/>
  <c r="AB259" i="14"/>
  <c r="AC259" i="14"/>
  <c r="AD259" i="14"/>
  <c r="AE259" i="14"/>
  <c r="AF259" i="14"/>
  <c r="B260" i="14"/>
  <c r="C260" i="14"/>
  <c r="D260" i="14"/>
  <c r="E260" i="14"/>
  <c r="F260" i="14"/>
  <c r="G260" i="14"/>
  <c r="H260" i="14"/>
  <c r="I260" i="14"/>
  <c r="J260" i="14"/>
  <c r="K260" i="14"/>
  <c r="L260" i="14"/>
  <c r="M260" i="14"/>
  <c r="N260" i="14"/>
  <c r="O260" i="14"/>
  <c r="P260" i="14"/>
  <c r="Q260" i="14"/>
  <c r="R260" i="14"/>
  <c r="S260" i="14"/>
  <c r="T260" i="14"/>
  <c r="U260" i="14"/>
  <c r="V260" i="14"/>
  <c r="W260" i="14"/>
  <c r="X260" i="14"/>
  <c r="Y260" i="14"/>
  <c r="Z260" i="14"/>
  <c r="AA260" i="14"/>
  <c r="AB260" i="14"/>
  <c r="AC260" i="14"/>
  <c r="AD260" i="14"/>
  <c r="AE260" i="14"/>
  <c r="AF260" i="14"/>
  <c r="B261" i="14"/>
  <c r="C261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B262" i="14"/>
  <c r="C262" i="14"/>
  <c r="D262" i="14"/>
  <c r="E262" i="14"/>
  <c r="F262" i="14"/>
  <c r="G262" i="14"/>
  <c r="H262" i="14"/>
  <c r="I262" i="14"/>
  <c r="J262" i="14"/>
  <c r="K262" i="14"/>
  <c r="L262" i="14"/>
  <c r="M262" i="14"/>
  <c r="N262" i="14"/>
  <c r="O262" i="14"/>
  <c r="P262" i="14"/>
  <c r="Q262" i="14"/>
  <c r="R262" i="14"/>
  <c r="S262" i="14"/>
  <c r="T262" i="14"/>
  <c r="U262" i="14"/>
  <c r="V262" i="14"/>
  <c r="W262" i="14"/>
  <c r="X262" i="14"/>
  <c r="Y262" i="14"/>
  <c r="Z262" i="14"/>
  <c r="AA262" i="14"/>
  <c r="AB262" i="14"/>
  <c r="AC262" i="14"/>
  <c r="AD262" i="14"/>
  <c r="AE262" i="14"/>
  <c r="AF262" i="14"/>
  <c r="B263" i="14"/>
  <c r="C263" i="14"/>
  <c r="D263" i="14"/>
  <c r="E263" i="14"/>
  <c r="F263" i="14"/>
  <c r="G263" i="14"/>
  <c r="H263" i="14"/>
  <c r="I263" i="14"/>
  <c r="J263" i="14"/>
  <c r="K263" i="14"/>
  <c r="L263" i="14"/>
  <c r="M263" i="14"/>
  <c r="N263" i="14"/>
  <c r="O263" i="14"/>
  <c r="P263" i="14"/>
  <c r="Q263" i="14"/>
  <c r="R263" i="14"/>
  <c r="S263" i="14"/>
  <c r="T263" i="14"/>
  <c r="U263" i="14"/>
  <c r="V263" i="14"/>
  <c r="W263" i="14"/>
  <c r="X263" i="14"/>
  <c r="Y263" i="14"/>
  <c r="Z263" i="14"/>
  <c r="AA263" i="14"/>
  <c r="AB263" i="14"/>
  <c r="AC263" i="14"/>
  <c r="AD263" i="14"/>
  <c r="AE263" i="14"/>
  <c r="AF263" i="14"/>
  <c r="B264" i="14"/>
  <c r="C264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B265" i="14"/>
  <c r="C265" i="14"/>
  <c r="D265" i="14"/>
  <c r="E265" i="14"/>
  <c r="F265" i="14"/>
  <c r="G265" i="14"/>
  <c r="H265" i="14"/>
  <c r="I265" i="14"/>
  <c r="J265" i="14"/>
  <c r="K265" i="14"/>
  <c r="L265" i="14"/>
  <c r="M265" i="14"/>
  <c r="N265" i="14"/>
  <c r="O265" i="14"/>
  <c r="P265" i="14"/>
  <c r="Q265" i="14"/>
  <c r="R265" i="14"/>
  <c r="S265" i="14"/>
  <c r="T265" i="14"/>
  <c r="U265" i="14"/>
  <c r="V265" i="14"/>
  <c r="W265" i="14"/>
  <c r="X265" i="14"/>
  <c r="Y265" i="14"/>
  <c r="Z265" i="14"/>
  <c r="AA265" i="14"/>
  <c r="AB265" i="14"/>
  <c r="AC265" i="14"/>
  <c r="AD265" i="14"/>
  <c r="AE265" i="14"/>
  <c r="AF265" i="14"/>
  <c r="B266" i="14"/>
  <c r="C266" i="14"/>
  <c r="D266" i="14"/>
  <c r="E266" i="14"/>
  <c r="F266" i="14"/>
  <c r="G266" i="14"/>
  <c r="H266" i="14"/>
  <c r="I266" i="14"/>
  <c r="J266" i="14"/>
  <c r="K266" i="14"/>
  <c r="L266" i="14"/>
  <c r="M266" i="14"/>
  <c r="N266" i="14"/>
  <c r="O266" i="14"/>
  <c r="P266" i="14"/>
  <c r="Q266" i="14"/>
  <c r="R266" i="14"/>
  <c r="S266" i="14"/>
  <c r="T266" i="14"/>
  <c r="U266" i="14"/>
  <c r="V266" i="14"/>
  <c r="W266" i="14"/>
  <c r="X266" i="14"/>
  <c r="Y266" i="14"/>
  <c r="Z266" i="14"/>
  <c r="AA266" i="14"/>
  <c r="AB266" i="14"/>
  <c r="AC266" i="14"/>
  <c r="AD266" i="14"/>
  <c r="AE266" i="14"/>
  <c r="AF266" i="14"/>
  <c r="B267" i="14"/>
  <c r="C267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X267" i="14"/>
  <c r="Y267" i="14"/>
  <c r="Z267" i="14"/>
  <c r="AA267" i="14"/>
  <c r="AB267" i="14"/>
  <c r="AC267" i="14"/>
  <c r="AD267" i="14"/>
  <c r="AE267" i="14"/>
  <c r="AF267" i="14"/>
  <c r="B245" i="14"/>
  <c r="C245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B199" i="14"/>
  <c r="C199" i="14"/>
  <c r="D199" i="14"/>
  <c r="E199" i="14"/>
  <c r="F199" i="14"/>
  <c r="G199" i="14"/>
  <c r="H199" i="14"/>
  <c r="I199" i="14"/>
  <c r="J199" i="14"/>
  <c r="K199" i="14"/>
  <c r="L199" i="14"/>
  <c r="M199" i="14"/>
  <c r="N199" i="14"/>
  <c r="O199" i="14"/>
  <c r="P199" i="14"/>
  <c r="Q199" i="14"/>
  <c r="R199" i="14"/>
  <c r="S199" i="14"/>
  <c r="T199" i="14"/>
  <c r="U199" i="14"/>
  <c r="V199" i="14"/>
  <c r="W199" i="14"/>
  <c r="X199" i="14"/>
  <c r="Y199" i="14"/>
  <c r="Z199" i="14"/>
  <c r="AA199" i="14"/>
  <c r="AB199" i="14"/>
  <c r="AC199" i="14"/>
  <c r="AD199" i="14"/>
  <c r="AE199" i="14"/>
  <c r="AF199" i="14"/>
  <c r="B200" i="14"/>
  <c r="C200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B201" i="14"/>
  <c r="C201" i="14"/>
  <c r="D201" i="14"/>
  <c r="E201" i="14"/>
  <c r="F201" i="14"/>
  <c r="G201" i="14"/>
  <c r="H201" i="14"/>
  <c r="I201" i="14"/>
  <c r="J201" i="14"/>
  <c r="K201" i="14"/>
  <c r="L201" i="14"/>
  <c r="M201" i="14"/>
  <c r="N201" i="14"/>
  <c r="O201" i="14"/>
  <c r="P201" i="14"/>
  <c r="Q201" i="14"/>
  <c r="R201" i="14"/>
  <c r="S201" i="14"/>
  <c r="T201" i="14"/>
  <c r="U201" i="14"/>
  <c r="V201" i="14"/>
  <c r="W201" i="14"/>
  <c r="X201" i="14"/>
  <c r="Y201" i="14"/>
  <c r="Z201" i="14"/>
  <c r="AA201" i="14"/>
  <c r="AB201" i="14"/>
  <c r="AC201" i="14"/>
  <c r="AD201" i="14"/>
  <c r="AE201" i="14"/>
  <c r="AF201" i="14"/>
  <c r="B202" i="14"/>
  <c r="C202" i="14"/>
  <c r="D202" i="14"/>
  <c r="E202" i="14"/>
  <c r="F202" i="14"/>
  <c r="G202" i="14"/>
  <c r="H202" i="14"/>
  <c r="I202" i="14"/>
  <c r="J202" i="14"/>
  <c r="K202" i="14"/>
  <c r="L202" i="14"/>
  <c r="M202" i="14"/>
  <c r="N202" i="14"/>
  <c r="O202" i="14"/>
  <c r="P202" i="14"/>
  <c r="Q202" i="14"/>
  <c r="R202" i="14"/>
  <c r="S202" i="14"/>
  <c r="T202" i="14"/>
  <c r="U202" i="14"/>
  <c r="V202" i="14"/>
  <c r="W202" i="14"/>
  <c r="X202" i="14"/>
  <c r="Y202" i="14"/>
  <c r="Z202" i="14"/>
  <c r="AA202" i="14"/>
  <c r="AB202" i="14"/>
  <c r="AC202" i="14"/>
  <c r="AD202" i="14"/>
  <c r="AE202" i="14"/>
  <c r="AF202" i="14"/>
  <c r="B203" i="14"/>
  <c r="C203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W203" i="14"/>
  <c r="X203" i="14"/>
  <c r="Y203" i="14"/>
  <c r="Z203" i="14"/>
  <c r="AA203" i="14"/>
  <c r="AB203" i="14"/>
  <c r="AC203" i="14"/>
  <c r="AD203" i="14"/>
  <c r="AE203" i="14"/>
  <c r="AF203" i="14"/>
  <c r="B204" i="14"/>
  <c r="C204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T204" i="14"/>
  <c r="U204" i="14"/>
  <c r="V204" i="14"/>
  <c r="W204" i="14"/>
  <c r="X204" i="14"/>
  <c r="Y204" i="14"/>
  <c r="Z204" i="14"/>
  <c r="AA204" i="14"/>
  <c r="AB204" i="14"/>
  <c r="AC204" i="14"/>
  <c r="AD204" i="14"/>
  <c r="AE204" i="14"/>
  <c r="AF204" i="14"/>
  <c r="B205" i="14"/>
  <c r="C205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W205" i="14"/>
  <c r="X205" i="14"/>
  <c r="Y205" i="14"/>
  <c r="Z205" i="14"/>
  <c r="AA205" i="14"/>
  <c r="AB205" i="14"/>
  <c r="AC205" i="14"/>
  <c r="AD205" i="14"/>
  <c r="AE205" i="14"/>
  <c r="AF205" i="14"/>
  <c r="B206" i="14"/>
  <c r="C206" i="14"/>
  <c r="D206" i="14"/>
  <c r="E206" i="14"/>
  <c r="F206" i="14"/>
  <c r="G206" i="14"/>
  <c r="H206" i="14"/>
  <c r="I206" i="14"/>
  <c r="J206" i="14"/>
  <c r="K206" i="14"/>
  <c r="L206" i="14"/>
  <c r="M206" i="14"/>
  <c r="N206" i="14"/>
  <c r="O206" i="14"/>
  <c r="P206" i="14"/>
  <c r="Q206" i="14"/>
  <c r="R206" i="14"/>
  <c r="S206" i="14"/>
  <c r="T206" i="14"/>
  <c r="U206" i="14"/>
  <c r="V206" i="14"/>
  <c r="W206" i="14"/>
  <c r="X206" i="14"/>
  <c r="Y206" i="14"/>
  <c r="Z206" i="14"/>
  <c r="AA206" i="14"/>
  <c r="AB206" i="14"/>
  <c r="AC206" i="14"/>
  <c r="AD206" i="14"/>
  <c r="AE206" i="14"/>
  <c r="AF206" i="14"/>
  <c r="B207" i="14"/>
  <c r="C207" i="14"/>
  <c r="D207" i="14"/>
  <c r="E207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S207" i="14"/>
  <c r="T207" i="14"/>
  <c r="U207" i="14"/>
  <c r="V207" i="14"/>
  <c r="W207" i="14"/>
  <c r="X207" i="14"/>
  <c r="Y207" i="14"/>
  <c r="Z207" i="14"/>
  <c r="AA207" i="14"/>
  <c r="AB207" i="14"/>
  <c r="AC207" i="14"/>
  <c r="AD207" i="14"/>
  <c r="AE207" i="14"/>
  <c r="AF207" i="14"/>
  <c r="B208" i="14"/>
  <c r="C208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B209" i="14"/>
  <c r="C209" i="14"/>
  <c r="D209" i="14"/>
  <c r="E209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V209" i="14"/>
  <c r="W209" i="14"/>
  <c r="X209" i="14"/>
  <c r="Y209" i="14"/>
  <c r="Z209" i="14"/>
  <c r="AA209" i="14"/>
  <c r="AB209" i="14"/>
  <c r="AC209" i="14"/>
  <c r="AD209" i="14"/>
  <c r="AE209" i="14"/>
  <c r="AF209" i="14"/>
  <c r="B210" i="14"/>
  <c r="C210" i="14"/>
  <c r="D210" i="14"/>
  <c r="E210" i="14"/>
  <c r="F210" i="14"/>
  <c r="G210" i="14"/>
  <c r="H210" i="14"/>
  <c r="I210" i="14"/>
  <c r="J210" i="14"/>
  <c r="K210" i="14"/>
  <c r="L210" i="14"/>
  <c r="M210" i="14"/>
  <c r="N210" i="14"/>
  <c r="O210" i="14"/>
  <c r="P210" i="14"/>
  <c r="Q210" i="14"/>
  <c r="R210" i="14"/>
  <c r="S210" i="14"/>
  <c r="T210" i="14"/>
  <c r="U210" i="14"/>
  <c r="V210" i="14"/>
  <c r="W210" i="14"/>
  <c r="X210" i="14"/>
  <c r="Y210" i="14"/>
  <c r="Z210" i="14"/>
  <c r="AA210" i="14"/>
  <c r="AB210" i="14"/>
  <c r="AC210" i="14"/>
  <c r="AD210" i="14"/>
  <c r="AE210" i="14"/>
  <c r="AF210" i="14"/>
  <c r="B211" i="14"/>
  <c r="C211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W211" i="14"/>
  <c r="X211" i="14"/>
  <c r="Y211" i="14"/>
  <c r="Z211" i="14"/>
  <c r="AA211" i="14"/>
  <c r="AB211" i="14"/>
  <c r="AC211" i="14"/>
  <c r="AD211" i="14"/>
  <c r="AE211" i="14"/>
  <c r="AF211" i="14"/>
  <c r="B212" i="14"/>
  <c r="C212" i="14"/>
  <c r="D212" i="14"/>
  <c r="E212" i="14"/>
  <c r="F212" i="14"/>
  <c r="G212" i="14"/>
  <c r="H212" i="14"/>
  <c r="I212" i="14"/>
  <c r="J212" i="14"/>
  <c r="K212" i="14"/>
  <c r="L212" i="14"/>
  <c r="M212" i="14"/>
  <c r="N212" i="14"/>
  <c r="O212" i="14"/>
  <c r="P212" i="14"/>
  <c r="Q212" i="14"/>
  <c r="R212" i="14"/>
  <c r="S212" i="14"/>
  <c r="T212" i="14"/>
  <c r="U212" i="14"/>
  <c r="V212" i="14"/>
  <c r="W212" i="14"/>
  <c r="X212" i="14"/>
  <c r="Y212" i="14"/>
  <c r="Z212" i="14"/>
  <c r="AA212" i="14"/>
  <c r="AB212" i="14"/>
  <c r="AC212" i="14"/>
  <c r="AD212" i="14"/>
  <c r="AE212" i="14"/>
  <c r="AF212" i="14"/>
  <c r="B213" i="14"/>
  <c r="C213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W213" i="14"/>
  <c r="X213" i="14"/>
  <c r="Y213" i="14"/>
  <c r="Z213" i="14"/>
  <c r="AA213" i="14"/>
  <c r="AB213" i="14"/>
  <c r="AC213" i="14"/>
  <c r="AD213" i="14"/>
  <c r="AE213" i="14"/>
  <c r="AF213" i="14"/>
  <c r="B214" i="14"/>
  <c r="C214" i="14"/>
  <c r="D214" i="14"/>
  <c r="E214" i="14"/>
  <c r="F214" i="14"/>
  <c r="G214" i="14"/>
  <c r="H214" i="14"/>
  <c r="I214" i="14"/>
  <c r="J214" i="14"/>
  <c r="K214" i="14"/>
  <c r="L214" i="14"/>
  <c r="M214" i="14"/>
  <c r="N214" i="14"/>
  <c r="O214" i="14"/>
  <c r="P214" i="14"/>
  <c r="Q214" i="14"/>
  <c r="R214" i="14"/>
  <c r="S214" i="14"/>
  <c r="T214" i="14"/>
  <c r="U214" i="14"/>
  <c r="V214" i="14"/>
  <c r="W214" i="14"/>
  <c r="X214" i="14"/>
  <c r="Y214" i="14"/>
  <c r="Z214" i="14"/>
  <c r="AA214" i="14"/>
  <c r="AB214" i="14"/>
  <c r="AC214" i="14"/>
  <c r="AD214" i="14"/>
  <c r="AE214" i="14"/>
  <c r="AF214" i="14"/>
  <c r="B215" i="14"/>
  <c r="C215" i="14"/>
  <c r="D215" i="14"/>
  <c r="E215" i="14"/>
  <c r="F215" i="14"/>
  <c r="G215" i="14"/>
  <c r="H215" i="14"/>
  <c r="I215" i="14"/>
  <c r="J215" i="14"/>
  <c r="K215" i="14"/>
  <c r="L215" i="14"/>
  <c r="M215" i="14"/>
  <c r="N215" i="14"/>
  <c r="O215" i="14"/>
  <c r="P215" i="14"/>
  <c r="Q215" i="14"/>
  <c r="R215" i="14"/>
  <c r="S215" i="14"/>
  <c r="T215" i="14"/>
  <c r="U215" i="14"/>
  <c r="V215" i="14"/>
  <c r="W215" i="14"/>
  <c r="X215" i="14"/>
  <c r="Y215" i="14"/>
  <c r="Z215" i="14"/>
  <c r="AA215" i="14"/>
  <c r="AB215" i="14"/>
  <c r="AC215" i="14"/>
  <c r="AD215" i="14"/>
  <c r="AE215" i="14"/>
  <c r="AF215" i="14"/>
  <c r="B216" i="14"/>
  <c r="C216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B217" i="14"/>
  <c r="C217" i="14"/>
  <c r="D217" i="14"/>
  <c r="E217" i="14"/>
  <c r="F217" i="14"/>
  <c r="G217" i="14"/>
  <c r="H217" i="14"/>
  <c r="I217" i="14"/>
  <c r="J217" i="14"/>
  <c r="K217" i="14"/>
  <c r="L217" i="14"/>
  <c r="M217" i="14"/>
  <c r="N217" i="14"/>
  <c r="O217" i="14"/>
  <c r="P217" i="14"/>
  <c r="Q217" i="14"/>
  <c r="R217" i="14"/>
  <c r="S217" i="14"/>
  <c r="T217" i="14"/>
  <c r="U217" i="14"/>
  <c r="V217" i="14"/>
  <c r="W217" i="14"/>
  <c r="X217" i="14"/>
  <c r="Y217" i="14"/>
  <c r="Z217" i="14"/>
  <c r="AA217" i="14"/>
  <c r="AB217" i="14"/>
  <c r="AC217" i="14"/>
  <c r="AD217" i="14"/>
  <c r="AE217" i="14"/>
  <c r="AF217" i="14"/>
  <c r="B218" i="14"/>
  <c r="C218" i="14"/>
  <c r="D218" i="14"/>
  <c r="E218" i="14"/>
  <c r="F218" i="14"/>
  <c r="G218" i="14"/>
  <c r="H218" i="14"/>
  <c r="I218" i="14"/>
  <c r="J218" i="14"/>
  <c r="K218" i="14"/>
  <c r="L218" i="14"/>
  <c r="M218" i="14"/>
  <c r="N218" i="14"/>
  <c r="O218" i="14"/>
  <c r="P218" i="14"/>
  <c r="Q218" i="14"/>
  <c r="R218" i="14"/>
  <c r="S218" i="14"/>
  <c r="T218" i="14"/>
  <c r="U218" i="14"/>
  <c r="V218" i="14"/>
  <c r="W218" i="14"/>
  <c r="X218" i="14"/>
  <c r="Y218" i="14"/>
  <c r="Z218" i="14"/>
  <c r="AA218" i="14"/>
  <c r="AB218" i="14"/>
  <c r="AC218" i="14"/>
  <c r="AD218" i="14"/>
  <c r="AE218" i="14"/>
  <c r="AF218" i="14"/>
  <c r="B219" i="14"/>
  <c r="C219" i="14"/>
  <c r="D219" i="14"/>
  <c r="E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S219" i="14"/>
  <c r="T219" i="14"/>
  <c r="U219" i="14"/>
  <c r="V219" i="14"/>
  <c r="W219" i="14"/>
  <c r="X219" i="14"/>
  <c r="Y219" i="14"/>
  <c r="Z219" i="14"/>
  <c r="AA219" i="14"/>
  <c r="AB219" i="14"/>
  <c r="AC219" i="14"/>
  <c r="AD219" i="14"/>
  <c r="AE219" i="14"/>
  <c r="AF219" i="14"/>
  <c r="B220" i="14"/>
  <c r="C220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P220" i="14"/>
  <c r="Q220" i="14"/>
  <c r="R220" i="14"/>
  <c r="S220" i="14"/>
  <c r="T220" i="14"/>
  <c r="U220" i="14"/>
  <c r="V220" i="14"/>
  <c r="W220" i="14"/>
  <c r="X220" i="14"/>
  <c r="Y220" i="14"/>
  <c r="Z220" i="14"/>
  <c r="AA220" i="14"/>
  <c r="AB220" i="14"/>
  <c r="AC220" i="14"/>
  <c r="AD220" i="14"/>
  <c r="AE220" i="14"/>
  <c r="AF220" i="14"/>
  <c r="B221" i="14"/>
  <c r="C221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W221" i="14"/>
  <c r="X221" i="14"/>
  <c r="Y221" i="14"/>
  <c r="Z221" i="14"/>
  <c r="AA221" i="14"/>
  <c r="AB221" i="14"/>
  <c r="AC221" i="14"/>
  <c r="AD221" i="14"/>
  <c r="AE221" i="14"/>
  <c r="AF221" i="14"/>
  <c r="B222" i="14"/>
  <c r="C222" i="14"/>
  <c r="D222" i="14"/>
  <c r="E222" i="14"/>
  <c r="F222" i="14"/>
  <c r="G222" i="14"/>
  <c r="H222" i="14"/>
  <c r="I222" i="14"/>
  <c r="J222" i="14"/>
  <c r="K222" i="14"/>
  <c r="L222" i="14"/>
  <c r="M222" i="14"/>
  <c r="N222" i="14"/>
  <c r="O222" i="14"/>
  <c r="P222" i="14"/>
  <c r="Q222" i="14"/>
  <c r="R222" i="14"/>
  <c r="S222" i="14"/>
  <c r="T222" i="14"/>
  <c r="U222" i="14"/>
  <c r="V222" i="14"/>
  <c r="W222" i="14"/>
  <c r="X222" i="14"/>
  <c r="Y222" i="14"/>
  <c r="Z222" i="14"/>
  <c r="AA222" i="14"/>
  <c r="AB222" i="14"/>
  <c r="AC222" i="14"/>
  <c r="AD222" i="14"/>
  <c r="AE222" i="14"/>
  <c r="AF222" i="14"/>
  <c r="B223" i="14"/>
  <c r="C223" i="14"/>
  <c r="D223" i="14"/>
  <c r="E223" i="14"/>
  <c r="F223" i="14"/>
  <c r="G223" i="14"/>
  <c r="H223" i="14"/>
  <c r="I223" i="14"/>
  <c r="J223" i="14"/>
  <c r="K223" i="14"/>
  <c r="L223" i="14"/>
  <c r="M223" i="14"/>
  <c r="N223" i="14"/>
  <c r="O223" i="14"/>
  <c r="P223" i="14"/>
  <c r="Q223" i="14"/>
  <c r="R223" i="14"/>
  <c r="S223" i="14"/>
  <c r="T223" i="14"/>
  <c r="U223" i="14"/>
  <c r="V223" i="14"/>
  <c r="W223" i="14"/>
  <c r="X223" i="14"/>
  <c r="Y223" i="14"/>
  <c r="Z223" i="14"/>
  <c r="AA223" i="14"/>
  <c r="AB223" i="14"/>
  <c r="AC223" i="14"/>
  <c r="AD223" i="14"/>
  <c r="AE223" i="14"/>
  <c r="AF223" i="14"/>
  <c r="B224" i="14"/>
  <c r="C224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B225" i="14"/>
  <c r="C225" i="14"/>
  <c r="D225" i="14"/>
  <c r="E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S225" i="14"/>
  <c r="T225" i="14"/>
  <c r="U225" i="14"/>
  <c r="V225" i="14"/>
  <c r="W225" i="14"/>
  <c r="X225" i="14"/>
  <c r="Y225" i="14"/>
  <c r="Z225" i="14"/>
  <c r="AA225" i="14"/>
  <c r="AB225" i="14"/>
  <c r="AC225" i="14"/>
  <c r="AD225" i="14"/>
  <c r="AE225" i="14"/>
  <c r="AF225" i="14"/>
  <c r="B226" i="14"/>
  <c r="C226" i="14"/>
  <c r="D226" i="14"/>
  <c r="E226" i="14"/>
  <c r="F226" i="14"/>
  <c r="G226" i="14"/>
  <c r="H226" i="14"/>
  <c r="I226" i="14"/>
  <c r="J226" i="14"/>
  <c r="K226" i="14"/>
  <c r="L226" i="14"/>
  <c r="M226" i="14"/>
  <c r="N226" i="14"/>
  <c r="O226" i="14"/>
  <c r="P226" i="14"/>
  <c r="Q226" i="14"/>
  <c r="R226" i="14"/>
  <c r="S226" i="14"/>
  <c r="T226" i="14"/>
  <c r="U226" i="14"/>
  <c r="V226" i="14"/>
  <c r="W226" i="14"/>
  <c r="X226" i="14"/>
  <c r="Y226" i="14"/>
  <c r="Z226" i="14"/>
  <c r="AA226" i="14"/>
  <c r="AB226" i="14"/>
  <c r="AC226" i="14"/>
  <c r="AD226" i="14"/>
  <c r="AE226" i="14"/>
  <c r="AF226" i="14"/>
  <c r="B227" i="14"/>
  <c r="C227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W227" i="14"/>
  <c r="X227" i="14"/>
  <c r="Y227" i="14"/>
  <c r="Z227" i="14"/>
  <c r="AA227" i="14"/>
  <c r="AB227" i="14"/>
  <c r="AC227" i="14"/>
  <c r="AD227" i="14"/>
  <c r="AE227" i="14"/>
  <c r="AF227" i="14"/>
  <c r="B228" i="14"/>
  <c r="C228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B229" i="14"/>
  <c r="C229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B230" i="14"/>
  <c r="C230" i="14"/>
  <c r="D230" i="14"/>
  <c r="E230" i="14"/>
  <c r="F230" i="14"/>
  <c r="G230" i="14"/>
  <c r="H230" i="14"/>
  <c r="I230" i="14"/>
  <c r="J230" i="14"/>
  <c r="K230" i="14"/>
  <c r="L230" i="14"/>
  <c r="M230" i="14"/>
  <c r="N230" i="14"/>
  <c r="O230" i="14"/>
  <c r="P230" i="14"/>
  <c r="Q230" i="14"/>
  <c r="R230" i="14"/>
  <c r="S230" i="14"/>
  <c r="T230" i="14"/>
  <c r="U230" i="14"/>
  <c r="V230" i="14"/>
  <c r="W230" i="14"/>
  <c r="X230" i="14"/>
  <c r="Y230" i="14"/>
  <c r="Z230" i="14"/>
  <c r="AA230" i="14"/>
  <c r="AB230" i="14"/>
  <c r="AC230" i="14"/>
  <c r="AD230" i="14"/>
  <c r="AE230" i="14"/>
  <c r="AF230" i="14"/>
  <c r="B231" i="14"/>
  <c r="C231" i="14"/>
  <c r="D231" i="14"/>
  <c r="E231" i="14"/>
  <c r="F231" i="14"/>
  <c r="G231" i="14"/>
  <c r="H231" i="14"/>
  <c r="I231" i="14"/>
  <c r="J231" i="14"/>
  <c r="K231" i="14"/>
  <c r="L231" i="14"/>
  <c r="M231" i="14"/>
  <c r="N231" i="14"/>
  <c r="O231" i="14"/>
  <c r="P231" i="14"/>
  <c r="Q231" i="14"/>
  <c r="R231" i="14"/>
  <c r="S231" i="14"/>
  <c r="T231" i="14"/>
  <c r="U231" i="14"/>
  <c r="V231" i="14"/>
  <c r="W231" i="14"/>
  <c r="X231" i="14"/>
  <c r="Y231" i="14"/>
  <c r="Z231" i="14"/>
  <c r="AA231" i="14"/>
  <c r="AB231" i="14"/>
  <c r="AC231" i="14"/>
  <c r="AD231" i="14"/>
  <c r="AE231" i="14"/>
  <c r="AF231" i="14"/>
  <c r="B232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B233" i="14"/>
  <c r="C233" i="14"/>
  <c r="D233" i="14"/>
  <c r="E233" i="14"/>
  <c r="F233" i="14"/>
  <c r="G233" i="14"/>
  <c r="H233" i="14"/>
  <c r="I233" i="14"/>
  <c r="J233" i="14"/>
  <c r="K233" i="14"/>
  <c r="L233" i="14"/>
  <c r="M233" i="14"/>
  <c r="N233" i="14"/>
  <c r="O233" i="14"/>
  <c r="P233" i="14"/>
  <c r="Q233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B234" i="14"/>
  <c r="C234" i="14"/>
  <c r="D234" i="14"/>
  <c r="E234" i="14"/>
  <c r="F234" i="14"/>
  <c r="G234" i="14"/>
  <c r="H234" i="14"/>
  <c r="I234" i="14"/>
  <c r="J234" i="14"/>
  <c r="K234" i="14"/>
  <c r="L234" i="14"/>
  <c r="M234" i="14"/>
  <c r="N234" i="14"/>
  <c r="O234" i="14"/>
  <c r="P234" i="14"/>
  <c r="Q234" i="14"/>
  <c r="R234" i="14"/>
  <c r="S234" i="14"/>
  <c r="T234" i="14"/>
  <c r="U234" i="14"/>
  <c r="V234" i="14"/>
  <c r="W234" i="14"/>
  <c r="X234" i="14"/>
  <c r="Y234" i="14"/>
  <c r="Z234" i="14"/>
  <c r="AA234" i="14"/>
  <c r="AB234" i="14"/>
  <c r="AC234" i="14"/>
  <c r="AD234" i="14"/>
  <c r="AE234" i="14"/>
  <c r="AF234" i="14"/>
  <c r="B235" i="14"/>
  <c r="C235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R235" i="14"/>
  <c r="S235" i="14"/>
  <c r="T235" i="14"/>
  <c r="U235" i="14"/>
  <c r="V235" i="14"/>
  <c r="W235" i="14"/>
  <c r="X235" i="14"/>
  <c r="Y235" i="14"/>
  <c r="Z235" i="14"/>
  <c r="AA235" i="14"/>
  <c r="AB235" i="14"/>
  <c r="AC235" i="14"/>
  <c r="AD235" i="14"/>
  <c r="AE235" i="14"/>
  <c r="AF235" i="14"/>
  <c r="B236" i="14"/>
  <c r="C236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B237" i="14"/>
  <c r="C237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B238" i="14"/>
  <c r="C238" i="14"/>
  <c r="D238" i="14"/>
  <c r="E238" i="14"/>
  <c r="F238" i="14"/>
  <c r="G238" i="14"/>
  <c r="H238" i="14"/>
  <c r="I238" i="14"/>
  <c r="J238" i="14"/>
  <c r="K238" i="14"/>
  <c r="L238" i="14"/>
  <c r="M238" i="14"/>
  <c r="N238" i="14"/>
  <c r="O238" i="14"/>
  <c r="P238" i="14"/>
  <c r="Q238" i="14"/>
  <c r="R238" i="14"/>
  <c r="S238" i="14"/>
  <c r="T238" i="14"/>
  <c r="U238" i="14"/>
  <c r="V238" i="14"/>
  <c r="W238" i="14"/>
  <c r="X238" i="14"/>
  <c r="Y238" i="14"/>
  <c r="Z238" i="14"/>
  <c r="AA238" i="14"/>
  <c r="AB238" i="14"/>
  <c r="AC238" i="14"/>
  <c r="AD238" i="14"/>
  <c r="AE238" i="14"/>
  <c r="AF238" i="14"/>
  <c r="B239" i="14"/>
  <c r="C239" i="14"/>
  <c r="D239" i="14"/>
  <c r="E239" i="14"/>
  <c r="F239" i="14"/>
  <c r="G239" i="14"/>
  <c r="H239" i="14"/>
  <c r="I239" i="14"/>
  <c r="J239" i="14"/>
  <c r="K239" i="14"/>
  <c r="L239" i="14"/>
  <c r="M239" i="14"/>
  <c r="N239" i="14"/>
  <c r="O239" i="14"/>
  <c r="P239" i="14"/>
  <c r="Q239" i="14"/>
  <c r="R239" i="14"/>
  <c r="S239" i="14"/>
  <c r="T239" i="14"/>
  <c r="U239" i="14"/>
  <c r="V239" i="14"/>
  <c r="W239" i="14"/>
  <c r="X239" i="14"/>
  <c r="Y239" i="14"/>
  <c r="Z239" i="14"/>
  <c r="AA239" i="14"/>
  <c r="AB239" i="14"/>
  <c r="AC239" i="14"/>
  <c r="AD239" i="14"/>
  <c r="AE239" i="14"/>
  <c r="AF239" i="14"/>
  <c r="B240" i="14"/>
  <c r="C240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B241" i="14"/>
  <c r="C241" i="14"/>
  <c r="D241" i="14"/>
  <c r="E241" i="14"/>
  <c r="F241" i="14"/>
  <c r="G241" i="14"/>
  <c r="H241" i="14"/>
  <c r="I241" i="14"/>
  <c r="J241" i="14"/>
  <c r="K241" i="14"/>
  <c r="L241" i="14"/>
  <c r="M241" i="14"/>
  <c r="N241" i="14"/>
  <c r="O241" i="14"/>
  <c r="P241" i="14"/>
  <c r="Q241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B242" i="14"/>
  <c r="C242" i="14"/>
  <c r="D242" i="14"/>
  <c r="E242" i="14"/>
  <c r="F242" i="14"/>
  <c r="G242" i="14"/>
  <c r="H242" i="14"/>
  <c r="I242" i="14"/>
  <c r="J242" i="14"/>
  <c r="K242" i="14"/>
  <c r="L242" i="14"/>
  <c r="M242" i="14"/>
  <c r="N242" i="14"/>
  <c r="O242" i="14"/>
  <c r="P242" i="14"/>
  <c r="Q242" i="14"/>
  <c r="R242" i="14"/>
  <c r="S242" i="14"/>
  <c r="T242" i="14"/>
  <c r="U242" i="14"/>
  <c r="V242" i="14"/>
  <c r="W242" i="14"/>
  <c r="X242" i="14"/>
  <c r="Y242" i="14"/>
  <c r="Z242" i="14"/>
  <c r="AA242" i="14"/>
  <c r="AB242" i="14"/>
  <c r="AC242" i="14"/>
  <c r="AD242" i="14"/>
  <c r="AE242" i="14"/>
  <c r="AF242" i="14"/>
  <c r="B243" i="14"/>
  <c r="C243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R243" i="14"/>
  <c r="S243" i="14"/>
  <c r="T243" i="14"/>
  <c r="U243" i="14"/>
  <c r="V243" i="14"/>
  <c r="W243" i="14"/>
  <c r="X243" i="14"/>
  <c r="Y243" i="14"/>
  <c r="Z243" i="14"/>
  <c r="AA243" i="14"/>
  <c r="AB243" i="14"/>
  <c r="AC243" i="14"/>
  <c r="AD243" i="14"/>
  <c r="AE243" i="14"/>
  <c r="AF243" i="14"/>
  <c r="B244" i="14"/>
  <c r="C244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B198" i="14"/>
  <c r="C198" i="14"/>
  <c r="D198" i="14"/>
  <c r="E198" i="14"/>
  <c r="F198" i="14"/>
  <c r="G198" i="14"/>
  <c r="H198" i="14"/>
  <c r="I198" i="14"/>
  <c r="J198" i="14"/>
  <c r="K198" i="14"/>
  <c r="L198" i="14"/>
  <c r="M198" i="14"/>
  <c r="N198" i="14"/>
  <c r="O198" i="14"/>
  <c r="P198" i="14"/>
  <c r="Q198" i="14"/>
  <c r="R198" i="14"/>
  <c r="S198" i="14"/>
  <c r="T198" i="14"/>
  <c r="U198" i="14"/>
  <c r="V198" i="14"/>
  <c r="W198" i="14"/>
  <c r="X198" i="14"/>
  <c r="Y198" i="14"/>
  <c r="Z198" i="14"/>
  <c r="AA198" i="14"/>
  <c r="AB198" i="14"/>
  <c r="AC198" i="14"/>
  <c r="AD198" i="14"/>
  <c r="AE198" i="14"/>
  <c r="AF198" i="14"/>
  <c r="B193" i="14"/>
  <c r="C193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Q193" i="14"/>
  <c r="R193" i="14"/>
  <c r="S193" i="14"/>
  <c r="T193" i="14"/>
  <c r="U193" i="14"/>
  <c r="V193" i="14"/>
  <c r="W193" i="14"/>
  <c r="X193" i="14"/>
  <c r="Y193" i="14"/>
  <c r="Z193" i="14"/>
  <c r="AA193" i="14"/>
  <c r="AB193" i="14"/>
  <c r="AC193" i="14"/>
  <c r="AD193" i="14"/>
  <c r="AE193" i="14"/>
  <c r="AF193" i="14"/>
  <c r="B194" i="14"/>
  <c r="C194" i="14"/>
  <c r="D194" i="14"/>
  <c r="E194" i="14"/>
  <c r="F194" i="14"/>
  <c r="G194" i="14"/>
  <c r="H194" i="14"/>
  <c r="I194" i="14"/>
  <c r="J194" i="14"/>
  <c r="K194" i="14"/>
  <c r="L194" i="14"/>
  <c r="M194" i="14"/>
  <c r="N194" i="14"/>
  <c r="O194" i="14"/>
  <c r="P194" i="14"/>
  <c r="Q194" i="14"/>
  <c r="R194" i="14"/>
  <c r="S194" i="14"/>
  <c r="T194" i="14"/>
  <c r="U194" i="14"/>
  <c r="V194" i="14"/>
  <c r="W194" i="14"/>
  <c r="X194" i="14"/>
  <c r="Y194" i="14"/>
  <c r="Z194" i="14"/>
  <c r="AA194" i="14"/>
  <c r="AB194" i="14"/>
  <c r="AC194" i="14"/>
  <c r="AD194" i="14"/>
  <c r="AE194" i="14"/>
  <c r="AF194" i="14"/>
  <c r="B195" i="14"/>
  <c r="C195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W195" i="14"/>
  <c r="X195" i="14"/>
  <c r="Y195" i="14"/>
  <c r="Z195" i="14"/>
  <c r="AA195" i="14"/>
  <c r="AB195" i="14"/>
  <c r="AC195" i="14"/>
  <c r="AD195" i="14"/>
  <c r="AE195" i="14"/>
  <c r="AF195" i="14"/>
  <c r="B196" i="14"/>
  <c r="C196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T196" i="14"/>
  <c r="U196" i="14"/>
  <c r="V196" i="14"/>
  <c r="W196" i="14"/>
  <c r="X196" i="14"/>
  <c r="Y196" i="14"/>
  <c r="Z196" i="14"/>
  <c r="AA196" i="14"/>
  <c r="AB196" i="14"/>
  <c r="AC196" i="14"/>
  <c r="AD196" i="14"/>
  <c r="AE196" i="14"/>
  <c r="AF196" i="14"/>
  <c r="B197" i="14"/>
  <c r="C197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W197" i="14"/>
  <c r="X197" i="14"/>
  <c r="Y197" i="14"/>
  <c r="Z197" i="14"/>
  <c r="AA197" i="14"/>
  <c r="AB197" i="14"/>
  <c r="AC197" i="14"/>
  <c r="AD197" i="14"/>
  <c r="AE197" i="14"/>
  <c r="AF197" i="14"/>
  <c r="B183" i="14"/>
  <c r="C183" i="14"/>
  <c r="D183" i="14"/>
  <c r="E183" i="14"/>
  <c r="F183" i="14"/>
  <c r="G183" i="14"/>
  <c r="H183" i="14"/>
  <c r="I183" i="14"/>
  <c r="J183" i="14"/>
  <c r="K183" i="14"/>
  <c r="L183" i="14"/>
  <c r="M183" i="14"/>
  <c r="N183" i="14"/>
  <c r="O183" i="14"/>
  <c r="P183" i="14"/>
  <c r="Q183" i="14"/>
  <c r="R183" i="14"/>
  <c r="S183" i="14"/>
  <c r="T183" i="14"/>
  <c r="U183" i="14"/>
  <c r="V183" i="14"/>
  <c r="W183" i="14"/>
  <c r="X183" i="14"/>
  <c r="Y183" i="14"/>
  <c r="Z183" i="14"/>
  <c r="AA183" i="14"/>
  <c r="AB183" i="14"/>
  <c r="AC183" i="14"/>
  <c r="AD183" i="14"/>
  <c r="AE183" i="14"/>
  <c r="AF183" i="14"/>
  <c r="B184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B185" i="14"/>
  <c r="C185" i="14"/>
  <c r="D185" i="14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Q185" i="14"/>
  <c r="R185" i="14"/>
  <c r="S185" i="14"/>
  <c r="T185" i="14"/>
  <c r="U185" i="14"/>
  <c r="V185" i="14"/>
  <c r="W185" i="14"/>
  <c r="X185" i="14"/>
  <c r="Y185" i="14"/>
  <c r="Z185" i="14"/>
  <c r="AA185" i="14"/>
  <c r="AB185" i="14"/>
  <c r="AC185" i="14"/>
  <c r="AD185" i="14"/>
  <c r="AE185" i="14"/>
  <c r="AF185" i="14"/>
  <c r="B186" i="14"/>
  <c r="C186" i="14"/>
  <c r="D186" i="14"/>
  <c r="E186" i="14"/>
  <c r="F186" i="14"/>
  <c r="G186" i="14"/>
  <c r="H186" i="14"/>
  <c r="I186" i="14"/>
  <c r="J186" i="14"/>
  <c r="K186" i="14"/>
  <c r="L186" i="14"/>
  <c r="M186" i="14"/>
  <c r="N186" i="14"/>
  <c r="O186" i="14"/>
  <c r="P186" i="14"/>
  <c r="Q186" i="14"/>
  <c r="R186" i="14"/>
  <c r="S186" i="14"/>
  <c r="T186" i="14"/>
  <c r="U186" i="14"/>
  <c r="V186" i="14"/>
  <c r="W186" i="14"/>
  <c r="X186" i="14"/>
  <c r="Y186" i="14"/>
  <c r="Z186" i="14"/>
  <c r="AA186" i="14"/>
  <c r="AB186" i="14"/>
  <c r="AC186" i="14"/>
  <c r="AD186" i="14"/>
  <c r="AE186" i="14"/>
  <c r="AF186" i="14"/>
  <c r="B187" i="14"/>
  <c r="C187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V187" i="14"/>
  <c r="W187" i="14"/>
  <c r="X187" i="14"/>
  <c r="Y187" i="14"/>
  <c r="Z187" i="14"/>
  <c r="AA187" i="14"/>
  <c r="AB187" i="14"/>
  <c r="AC187" i="14"/>
  <c r="AD187" i="14"/>
  <c r="AE187" i="14"/>
  <c r="AF187" i="14"/>
  <c r="B188" i="14"/>
  <c r="C188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B189" i="14"/>
  <c r="C189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W189" i="14"/>
  <c r="X189" i="14"/>
  <c r="Y189" i="14"/>
  <c r="Z189" i="14"/>
  <c r="AA189" i="14"/>
  <c r="AB189" i="14"/>
  <c r="AC189" i="14"/>
  <c r="AD189" i="14"/>
  <c r="AE189" i="14"/>
  <c r="AF189" i="14"/>
  <c r="B190" i="14"/>
  <c r="C190" i="14"/>
  <c r="D190" i="14"/>
  <c r="E190" i="14"/>
  <c r="F190" i="14"/>
  <c r="G190" i="14"/>
  <c r="H190" i="14"/>
  <c r="I190" i="14"/>
  <c r="J190" i="14"/>
  <c r="K190" i="14"/>
  <c r="L190" i="14"/>
  <c r="M190" i="14"/>
  <c r="N190" i="14"/>
  <c r="O190" i="14"/>
  <c r="P190" i="14"/>
  <c r="Q190" i="14"/>
  <c r="R190" i="14"/>
  <c r="S190" i="14"/>
  <c r="T190" i="14"/>
  <c r="U190" i="14"/>
  <c r="V190" i="14"/>
  <c r="W190" i="14"/>
  <c r="X190" i="14"/>
  <c r="Y190" i="14"/>
  <c r="Z190" i="14"/>
  <c r="AA190" i="14"/>
  <c r="AB190" i="14"/>
  <c r="AC190" i="14"/>
  <c r="AD190" i="14"/>
  <c r="AE190" i="14"/>
  <c r="AF190" i="14"/>
  <c r="B191" i="14"/>
  <c r="C191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P191" i="14"/>
  <c r="Q191" i="14"/>
  <c r="R191" i="14"/>
  <c r="S191" i="14"/>
  <c r="T191" i="14"/>
  <c r="U191" i="14"/>
  <c r="V191" i="14"/>
  <c r="W191" i="14"/>
  <c r="X191" i="14"/>
  <c r="Y191" i="14"/>
  <c r="Z191" i="14"/>
  <c r="AA191" i="14"/>
  <c r="AB191" i="14"/>
  <c r="AC191" i="14"/>
  <c r="AD191" i="14"/>
  <c r="AE191" i="14"/>
  <c r="AF191" i="14"/>
  <c r="B192" i="14"/>
  <c r="C192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B157" i="14"/>
  <c r="C157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B158" i="14"/>
  <c r="C158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AE158" i="14"/>
  <c r="AF158" i="14"/>
  <c r="B159" i="14"/>
  <c r="C159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B160" i="14"/>
  <c r="C160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B161" i="14"/>
  <c r="C161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B162" i="14"/>
  <c r="C162" i="14"/>
  <c r="D162" i="14"/>
  <c r="E162" i="14"/>
  <c r="F162" i="14"/>
  <c r="G162" i="14"/>
  <c r="H162" i="14"/>
  <c r="I162" i="14"/>
  <c r="J162" i="14"/>
  <c r="K162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Y162" i="14"/>
  <c r="Z162" i="14"/>
  <c r="AA162" i="14"/>
  <c r="AB162" i="14"/>
  <c r="AC162" i="14"/>
  <c r="AD162" i="14"/>
  <c r="AE162" i="14"/>
  <c r="AF162" i="14"/>
  <c r="B163" i="14"/>
  <c r="C163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B164" i="14"/>
  <c r="C164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B165" i="14"/>
  <c r="C165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B166" i="14"/>
  <c r="C166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B167" i="14"/>
  <c r="C167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B168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B169" i="14"/>
  <c r="C169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S169" i="14"/>
  <c r="T169" i="14"/>
  <c r="U169" i="14"/>
  <c r="V169" i="14"/>
  <c r="W169" i="14"/>
  <c r="X169" i="14"/>
  <c r="Y169" i="14"/>
  <c r="Z169" i="14"/>
  <c r="AA169" i="14"/>
  <c r="AB169" i="14"/>
  <c r="AC169" i="14"/>
  <c r="AD169" i="14"/>
  <c r="AE169" i="14"/>
  <c r="AF169" i="14"/>
  <c r="B170" i="14"/>
  <c r="C170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B171" i="14"/>
  <c r="C171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B172" i="14"/>
  <c r="C172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B173" i="14"/>
  <c r="C173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B174" i="14"/>
  <c r="C174" i="14"/>
  <c r="D174" i="14"/>
  <c r="E174" i="14"/>
  <c r="F174" i="14"/>
  <c r="G174" i="14"/>
  <c r="H174" i="14"/>
  <c r="I174" i="14"/>
  <c r="J174" i="14"/>
  <c r="K174" i="14"/>
  <c r="L174" i="14"/>
  <c r="M174" i="14"/>
  <c r="N174" i="14"/>
  <c r="O174" i="14"/>
  <c r="P174" i="14"/>
  <c r="Q174" i="14"/>
  <c r="R174" i="14"/>
  <c r="S174" i="14"/>
  <c r="T174" i="14"/>
  <c r="U174" i="14"/>
  <c r="V174" i="14"/>
  <c r="W174" i="14"/>
  <c r="X174" i="14"/>
  <c r="Y174" i="14"/>
  <c r="Z174" i="14"/>
  <c r="AA174" i="14"/>
  <c r="AB174" i="14"/>
  <c r="AC174" i="14"/>
  <c r="AD174" i="14"/>
  <c r="AE174" i="14"/>
  <c r="AF174" i="14"/>
  <c r="B175" i="14"/>
  <c r="C175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U175" i="14"/>
  <c r="V175" i="14"/>
  <c r="W175" i="14"/>
  <c r="X175" i="14"/>
  <c r="Y175" i="14"/>
  <c r="Z175" i="14"/>
  <c r="AA175" i="14"/>
  <c r="AB175" i="14"/>
  <c r="AC175" i="14"/>
  <c r="AD175" i="14"/>
  <c r="AE175" i="14"/>
  <c r="AF175" i="14"/>
  <c r="B176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B177" i="14"/>
  <c r="C177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B178" i="14"/>
  <c r="C178" i="14"/>
  <c r="D178" i="14"/>
  <c r="E178" i="14"/>
  <c r="F178" i="14"/>
  <c r="G178" i="14"/>
  <c r="H178" i="14"/>
  <c r="I178" i="14"/>
  <c r="J178" i="14"/>
  <c r="K178" i="14"/>
  <c r="L178" i="14"/>
  <c r="M178" i="14"/>
  <c r="N178" i="14"/>
  <c r="O178" i="14"/>
  <c r="P178" i="14"/>
  <c r="Q178" i="14"/>
  <c r="R178" i="14"/>
  <c r="S178" i="14"/>
  <c r="T178" i="14"/>
  <c r="U178" i="14"/>
  <c r="V178" i="14"/>
  <c r="W178" i="14"/>
  <c r="X178" i="14"/>
  <c r="Y178" i="14"/>
  <c r="Z178" i="14"/>
  <c r="AA178" i="14"/>
  <c r="AB178" i="14"/>
  <c r="AC178" i="14"/>
  <c r="AD178" i="14"/>
  <c r="AE178" i="14"/>
  <c r="AF178" i="14"/>
  <c r="B179" i="14"/>
  <c r="C179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Q179" i="14"/>
  <c r="R179" i="14"/>
  <c r="S179" i="14"/>
  <c r="T179" i="14"/>
  <c r="U179" i="14"/>
  <c r="V179" i="14"/>
  <c r="W179" i="14"/>
  <c r="X179" i="14"/>
  <c r="Y179" i="14"/>
  <c r="Z179" i="14"/>
  <c r="AA179" i="14"/>
  <c r="AB179" i="14"/>
  <c r="AC179" i="14"/>
  <c r="AD179" i="14"/>
  <c r="AE179" i="14"/>
  <c r="AF179" i="14"/>
  <c r="B180" i="14"/>
  <c r="C180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B181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AB181" i="14"/>
  <c r="AC181" i="14"/>
  <c r="AD181" i="14"/>
  <c r="AE181" i="14"/>
  <c r="AF181" i="14"/>
  <c r="B182" i="14"/>
  <c r="C182" i="14"/>
  <c r="D182" i="14"/>
  <c r="E182" i="14"/>
  <c r="F182" i="14"/>
  <c r="G182" i="14"/>
  <c r="H182" i="14"/>
  <c r="I182" i="14"/>
  <c r="J182" i="14"/>
  <c r="K182" i="14"/>
  <c r="L182" i="14"/>
  <c r="M182" i="14"/>
  <c r="N182" i="14"/>
  <c r="O182" i="14"/>
  <c r="P182" i="14"/>
  <c r="Q182" i="14"/>
  <c r="R182" i="14"/>
  <c r="S182" i="14"/>
  <c r="T182" i="14"/>
  <c r="U182" i="14"/>
  <c r="V182" i="14"/>
  <c r="W182" i="14"/>
  <c r="X182" i="14"/>
  <c r="Y182" i="14"/>
  <c r="Z182" i="14"/>
  <c r="AA182" i="14"/>
  <c r="AB182" i="14"/>
  <c r="AC182" i="14"/>
  <c r="AD182" i="14"/>
  <c r="AE182" i="14"/>
  <c r="AF182" i="14"/>
  <c r="B156" i="14"/>
  <c r="C156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W156" i="14"/>
  <c r="X156" i="14"/>
  <c r="Y156" i="14"/>
  <c r="Z156" i="14"/>
  <c r="AA156" i="14"/>
  <c r="AB156" i="14"/>
  <c r="AC156" i="14"/>
  <c r="AD156" i="14"/>
  <c r="AE156" i="14"/>
  <c r="AF156" i="14"/>
  <c r="B120" i="14"/>
  <c r="C120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B121" i="14"/>
  <c r="C121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E121" i="14"/>
  <c r="AF121" i="14"/>
  <c r="B122" i="14"/>
  <c r="C122" i="14"/>
  <c r="D122" i="14"/>
  <c r="E122" i="14"/>
  <c r="F122" i="14"/>
  <c r="G122" i="14"/>
  <c r="H122" i="14"/>
  <c r="I122" i="14"/>
  <c r="J122" i="14"/>
  <c r="K122" i="14"/>
  <c r="L122" i="14"/>
  <c r="M122" i="14"/>
  <c r="N122" i="14"/>
  <c r="O122" i="14"/>
  <c r="P122" i="14"/>
  <c r="Q122" i="14"/>
  <c r="R122" i="14"/>
  <c r="S122" i="14"/>
  <c r="T122" i="14"/>
  <c r="U122" i="14"/>
  <c r="V122" i="14"/>
  <c r="W122" i="14"/>
  <c r="X122" i="14"/>
  <c r="Y122" i="14"/>
  <c r="Z122" i="14"/>
  <c r="AA122" i="14"/>
  <c r="AB122" i="14"/>
  <c r="AC122" i="14"/>
  <c r="AD122" i="14"/>
  <c r="AE122" i="14"/>
  <c r="AF122" i="14"/>
  <c r="B123" i="14"/>
  <c r="C123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B124" i="14"/>
  <c r="C124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B125" i="14"/>
  <c r="C125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B126" i="14"/>
  <c r="C126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T126" i="14"/>
  <c r="U126" i="14"/>
  <c r="V126" i="14"/>
  <c r="W126" i="14"/>
  <c r="X126" i="14"/>
  <c r="Y126" i="14"/>
  <c r="Z126" i="14"/>
  <c r="AA126" i="14"/>
  <c r="AB126" i="14"/>
  <c r="AC126" i="14"/>
  <c r="AD126" i="14"/>
  <c r="AE126" i="14"/>
  <c r="AF126" i="14"/>
  <c r="B127" i="14"/>
  <c r="C127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B128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B129" i="14"/>
  <c r="C129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B130" i="14"/>
  <c r="C130" i="14"/>
  <c r="D130" i="14"/>
  <c r="E130" i="14"/>
  <c r="F130" i="14"/>
  <c r="G130" i="14"/>
  <c r="H130" i="14"/>
  <c r="I130" i="14"/>
  <c r="J130" i="14"/>
  <c r="K130" i="14"/>
  <c r="L130" i="14"/>
  <c r="M130" i="14"/>
  <c r="N130" i="14"/>
  <c r="O130" i="14"/>
  <c r="P130" i="14"/>
  <c r="Q130" i="14"/>
  <c r="R130" i="14"/>
  <c r="S130" i="14"/>
  <c r="T130" i="14"/>
  <c r="U130" i="14"/>
  <c r="V130" i="14"/>
  <c r="W130" i="14"/>
  <c r="X130" i="14"/>
  <c r="Y130" i="14"/>
  <c r="Z130" i="14"/>
  <c r="AA130" i="14"/>
  <c r="AB130" i="14"/>
  <c r="AC130" i="14"/>
  <c r="AD130" i="14"/>
  <c r="AE130" i="14"/>
  <c r="AF130" i="14"/>
  <c r="B131" i="14"/>
  <c r="C131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AE131" i="14"/>
  <c r="AF131" i="14"/>
  <c r="B132" i="14"/>
  <c r="C132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B133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B134" i="14"/>
  <c r="C134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B135" i="14"/>
  <c r="C135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AE135" i="14"/>
  <c r="AF135" i="14"/>
  <c r="B136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B137" i="14"/>
  <c r="C137" i="14"/>
  <c r="D137" i="14"/>
  <c r="E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AE137" i="14"/>
  <c r="AF137" i="14"/>
  <c r="B138" i="14"/>
  <c r="C138" i="14"/>
  <c r="D138" i="14"/>
  <c r="E138" i="14"/>
  <c r="F138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AE138" i="14"/>
  <c r="AF138" i="14"/>
  <c r="B139" i="14"/>
  <c r="C139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B140" i="14"/>
  <c r="C140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AE140" i="14"/>
  <c r="AF140" i="14"/>
  <c r="B141" i="14"/>
  <c r="C141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B142" i="14"/>
  <c r="C142" i="14"/>
  <c r="D142" i="14"/>
  <c r="E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T142" i="14"/>
  <c r="U142" i="14"/>
  <c r="V142" i="14"/>
  <c r="W142" i="14"/>
  <c r="X142" i="14"/>
  <c r="Y142" i="14"/>
  <c r="Z142" i="14"/>
  <c r="AA142" i="14"/>
  <c r="AB142" i="14"/>
  <c r="AC142" i="14"/>
  <c r="AD142" i="14"/>
  <c r="AE142" i="14"/>
  <c r="AF142" i="14"/>
  <c r="B143" i="14"/>
  <c r="C143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V143" i="14"/>
  <c r="W143" i="14"/>
  <c r="X143" i="14"/>
  <c r="Y143" i="14"/>
  <c r="Z143" i="14"/>
  <c r="AA143" i="14"/>
  <c r="AB143" i="14"/>
  <c r="AC143" i="14"/>
  <c r="AD143" i="14"/>
  <c r="AE143" i="14"/>
  <c r="AF143" i="14"/>
  <c r="B144" i="14"/>
  <c r="C144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B145" i="14"/>
  <c r="C145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AE145" i="14"/>
  <c r="AF145" i="14"/>
  <c r="B146" i="14"/>
  <c r="C146" i="14"/>
  <c r="D146" i="14"/>
  <c r="E146" i="14"/>
  <c r="F146" i="14"/>
  <c r="G146" i="14"/>
  <c r="H146" i="14"/>
  <c r="I146" i="14"/>
  <c r="J146" i="14"/>
  <c r="K146" i="14"/>
  <c r="L146" i="14"/>
  <c r="M146" i="14"/>
  <c r="N146" i="14"/>
  <c r="O146" i="14"/>
  <c r="P146" i="14"/>
  <c r="Q146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AE146" i="14"/>
  <c r="AF146" i="14"/>
  <c r="B147" i="14"/>
  <c r="C147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B148" i="14"/>
  <c r="C148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AE148" i="14"/>
  <c r="AF148" i="14"/>
  <c r="B149" i="14"/>
  <c r="C149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B150" i="14"/>
  <c r="C150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AE150" i="14"/>
  <c r="AF150" i="14"/>
  <c r="B151" i="14"/>
  <c r="C151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B152" i="14"/>
  <c r="C152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B153" i="14"/>
  <c r="C153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AE153" i="14"/>
  <c r="AF153" i="14"/>
  <c r="B154" i="14"/>
  <c r="C154" i="14"/>
  <c r="D154" i="14"/>
  <c r="E154" i="14"/>
  <c r="F154" i="14"/>
  <c r="G154" i="14"/>
  <c r="H154" i="14"/>
  <c r="I154" i="14"/>
  <c r="J154" i="14"/>
  <c r="K154" i="14"/>
  <c r="L154" i="14"/>
  <c r="M154" i="14"/>
  <c r="N154" i="14"/>
  <c r="O154" i="14"/>
  <c r="P154" i="14"/>
  <c r="Q154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AE154" i="14"/>
  <c r="AF154" i="14"/>
  <c r="B155" i="14"/>
  <c r="C155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B119" i="14"/>
  <c r="C119" i="14"/>
  <c r="D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AE119" i="14"/>
  <c r="AF119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B87" i="14"/>
  <c r="C87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B90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E90" i="14"/>
  <c r="AF90" i="14"/>
  <c r="B91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B93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B94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B95" i="14"/>
  <c r="C95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AE95" i="14"/>
  <c r="AF95" i="14"/>
  <c r="B96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B98" i="14"/>
  <c r="C98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E98" i="14"/>
  <c r="AF98" i="14"/>
  <c r="B99" i="14"/>
  <c r="C99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B100" i="14"/>
  <c r="C100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B101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B102" i="14"/>
  <c r="C102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B103" i="14"/>
  <c r="C103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B104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B106" i="14"/>
  <c r="C106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B107" i="14"/>
  <c r="C107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B108" i="14"/>
  <c r="C108" i="14"/>
  <c r="D108" i="14"/>
  <c r="E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AE108" i="14"/>
  <c r="AF108" i="14"/>
  <c r="B109" i="14"/>
  <c r="C109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B110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E110" i="14"/>
  <c r="AF110" i="14"/>
  <c r="B111" i="14"/>
  <c r="C111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AE111" i="14"/>
  <c r="AF111" i="14"/>
  <c r="B112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B113" i="14"/>
  <c r="C113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AF113" i="14"/>
  <c r="B114" i="14"/>
  <c r="C114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E114" i="14"/>
  <c r="AF114" i="14"/>
  <c r="B115" i="14"/>
  <c r="C115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B116" i="14"/>
  <c r="C116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AE116" i="14"/>
  <c r="AF116" i="14"/>
  <c r="B117" i="14"/>
  <c r="C117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B118" i="14"/>
  <c r="C118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E118" i="14"/>
  <c r="AF118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B70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B72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B73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B74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B75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B76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B77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B79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B81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B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B2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B1" i="14"/>
  <c r="C1" i="14"/>
  <c r="D1" i="14"/>
  <c r="E1" i="14"/>
  <c r="F1" i="14"/>
  <c r="G1" i="14"/>
  <c r="H1" i="14"/>
  <c r="V1" i="14"/>
  <c r="W1" i="14"/>
  <c r="X1" i="14"/>
  <c r="Y1" i="14"/>
  <c r="Z1" i="14"/>
  <c r="AA1" i="14"/>
  <c r="AB1" i="14"/>
  <c r="AC1" i="14"/>
  <c r="AD1" i="14"/>
  <c r="AE1" i="14"/>
  <c r="AF1" i="14"/>
  <c r="J18" i="10"/>
  <c r="J13" i="12"/>
  <c r="K13" i="12"/>
  <c r="L13" i="12"/>
  <c r="M13" i="12"/>
  <c r="N13" i="12"/>
  <c r="O13" i="12"/>
  <c r="P13" i="12"/>
  <c r="Q13" i="12"/>
  <c r="R13" i="12"/>
  <c r="S13" i="12"/>
  <c r="T13" i="12"/>
  <c r="U13" i="12"/>
  <c r="I13" i="12"/>
  <c r="U12" i="12"/>
  <c r="U13" i="13"/>
  <c r="U14" i="13"/>
  <c r="U256" i="14" s="1"/>
  <c r="U12" i="13"/>
  <c r="U10" i="13"/>
  <c r="U8" i="13"/>
  <c r="U7" i="13"/>
  <c r="U5" i="13"/>
  <c r="U4" i="13"/>
  <c r="U246" i="14" s="1"/>
  <c r="U6" i="13"/>
  <c r="U9" i="13"/>
  <c r="U11" i="13"/>
  <c r="U15" i="13"/>
  <c r="U257" i="14" s="1"/>
  <c r="U22" i="12"/>
  <c r="U23" i="12"/>
  <c r="U5" i="12"/>
  <c r="U6" i="12"/>
  <c r="U7" i="12"/>
  <c r="U8" i="12"/>
  <c r="U9" i="12"/>
  <c r="U10" i="12"/>
  <c r="U11" i="12"/>
  <c r="C7" i="10"/>
  <c r="C6" i="10"/>
  <c r="D7" i="10"/>
  <c r="D6" i="10"/>
  <c r="K18" i="10"/>
  <c r="K22" i="10" s="1"/>
  <c r="L18" i="10"/>
  <c r="L22" i="10" s="1"/>
  <c r="M18" i="10"/>
  <c r="M22" i="10" s="1"/>
  <c r="N18" i="10"/>
  <c r="N22" i="10" s="1"/>
  <c r="O18" i="10"/>
  <c r="O22" i="10" s="1"/>
  <c r="P18" i="10"/>
  <c r="P22" i="10" s="1"/>
  <c r="P25" i="10" s="1"/>
  <c r="Q18" i="10"/>
  <c r="Q22" i="10" s="1"/>
  <c r="Q25" i="10" s="1"/>
  <c r="R18" i="10"/>
  <c r="R22" i="10" s="1"/>
  <c r="S18" i="10"/>
  <c r="S22" i="10" s="1"/>
  <c r="S25" i="10" s="1"/>
  <c r="T18" i="10"/>
  <c r="T22" i="10" s="1"/>
  <c r="I18" i="10"/>
  <c r="J22" i="10"/>
  <c r="I22" i="10"/>
  <c r="I25" i="10" s="1"/>
  <c r="J14" i="10"/>
  <c r="K14" i="10"/>
  <c r="K25" i="10" s="1"/>
  <c r="R14" i="10"/>
  <c r="R25" i="10" s="1"/>
  <c r="T14" i="10"/>
  <c r="T25" i="10" s="1"/>
  <c r="O14" i="10"/>
  <c r="O25" i="10" s="1"/>
  <c r="P14" i="10"/>
  <c r="Q14" i="10"/>
  <c r="S14" i="10"/>
  <c r="I14" i="10"/>
  <c r="U17" i="12"/>
  <c r="U18" i="12"/>
  <c r="U28" i="12"/>
  <c r="U27" i="12"/>
  <c r="U16" i="12"/>
  <c r="U19" i="12"/>
  <c r="U20" i="12"/>
  <c r="U21" i="12"/>
  <c r="I29" i="12"/>
  <c r="U29" i="12" s="1"/>
  <c r="J29" i="12"/>
  <c r="K29" i="12"/>
  <c r="L29" i="12"/>
  <c r="M29" i="12"/>
  <c r="N29" i="12"/>
  <c r="O29" i="12"/>
  <c r="P29" i="12"/>
  <c r="Q29" i="12"/>
  <c r="R29" i="12"/>
  <c r="S29" i="12"/>
  <c r="T29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4" i="12"/>
  <c r="I27" i="4"/>
  <c r="U27" i="4" s="1"/>
  <c r="R27" i="4"/>
  <c r="J27" i="4"/>
  <c r="O16" i="4"/>
  <c r="T16" i="4"/>
  <c r="M16" i="4"/>
  <c r="N16" i="4"/>
  <c r="P16" i="4"/>
  <c r="Q16" i="4"/>
  <c r="R16" i="4"/>
  <c r="S16" i="4"/>
  <c r="L16" i="4"/>
  <c r="T27" i="4"/>
  <c r="S27" i="4"/>
  <c r="Q27" i="4"/>
  <c r="P27" i="4"/>
  <c r="O27" i="4"/>
  <c r="N27" i="4"/>
  <c r="M27" i="4"/>
  <c r="L27" i="4"/>
  <c r="K27" i="4"/>
  <c r="Q25" i="9"/>
  <c r="U22" i="9"/>
  <c r="U21" i="9"/>
  <c r="U14" i="9"/>
  <c r="U15" i="9"/>
  <c r="U16" i="9"/>
  <c r="U17" i="9"/>
  <c r="U13" i="9"/>
  <c r="U5" i="9"/>
  <c r="U6" i="9"/>
  <c r="U7" i="9"/>
  <c r="U8" i="9"/>
  <c r="U9" i="9"/>
  <c r="G20" i="2"/>
  <c r="J4" i="9"/>
  <c r="U4" i="9" s="1"/>
  <c r="I29" i="11"/>
  <c r="J29" i="11"/>
  <c r="K29" i="11"/>
  <c r="L29" i="11"/>
  <c r="M29" i="11"/>
  <c r="N29" i="11"/>
  <c r="O29" i="11"/>
  <c r="P29" i="11"/>
  <c r="Q29" i="11"/>
  <c r="R29" i="11"/>
  <c r="S29" i="11"/>
  <c r="T29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L14" i="10"/>
  <c r="L25" i="10" s="1"/>
  <c r="M14" i="10"/>
  <c r="M25" i="10" s="1"/>
  <c r="N14" i="10"/>
  <c r="N25" i="10" s="1"/>
  <c r="I9" i="10"/>
  <c r="J9" i="10"/>
  <c r="K9" i="10"/>
  <c r="L9" i="10"/>
  <c r="M9" i="10"/>
  <c r="N9" i="10"/>
  <c r="O9" i="10"/>
  <c r="P9" i="10"/>
  <c r="Q9" i="10"/>
  <c r="R9" i="10"/>
  <c r="S9" i="10"/>
  <c r="T9" i="10"/>
  <c r="T23" i="9"/>
  <c r="S23" i="9"/>
  <c r="R23" i="9"/>
  <c r="Q23" i="9"/>
  <c r="P23" i="9"/>
  <c r="O23" i="9"/>
  <c r="N23" i="9"/>
  <c r="M23" i="9"/>
  <c r="L23" i="9"/>
  <c r="K23" i="9"/>
  <c r="J23" i="9"/>
  <c r="I23" i="9"/>
  <c r="T18" i="9"/>
  <c r="S18" i="9"/>
  <c r="R18" i="9"/>
  <c r="Q18" i="9"/>
  <c r="P18" i="9"/>
  <c r="O18" i="9"/>
  <c r="N18" i="9"/>
  <c r="M18" i="9"/>
  <c r="L18" i="9"/>
  <c r="K18" i="9"/>
  <c r="J18" i="9"/>
  <c r="I18" i="9"/>
  <c r="T10" i="9"/>
  <c r="S10" i="9"/>
  <c r="R10" i="9"/>
  <c r="Q10" i="9"/>
  <c r="P10" i="9"/>
  <c r="O10" i="9"/>
  <c r="N10" i="9"/>
  <c r="M10" i="9"/>
  <c r="L10" i="9"/>
  <c r="K10" i="9"/>
  <c r="J10" i="9"/>
  <c r="I10" i="9"/>
  <c r="U10" i="9" s="1"/>
  <c r="T48" i="4"/>
  <c r="S48" i="4"/>
  <c r="R48" i="4"/>
  <c r="Q48" i="4"/>
  <c r="P48" i="4"/>
  <c r="O48" i="4"/>
  <c r="N48" i="4"/>
  <c r="U48" i="4" s="1"/>
  <c r="M48" i="4"/>
  <c r="L48" i="4"/>
  <c r="K48" i="4"/>
  <c r="J48" i="4"/>
  <c r="I48" i="4"/>
  <c r="T56" i="4"/>
  <c r="S56" i="4"/>
  <c r="R56" i="4"/>
  <c r="Q56" i="4"/>
  <c r="P56" i="4"/>
  <c r="O56" i="4"/>
  <c r="N56" i="4"/>
  <c r="M56" i="4"/>
  <c r="L56" i="4"/>
  <c r="K56" i="4"/>
  <c r="J56" i="4"/>
  <c r="I56" i="4"/>
  <c r="U56" i="4" s="1"/>
  <c r="J25" i="10" l="1"/>
  <c r="U16" i="4"/>
  <c r="J31" i="12"/>
  <c r="U10" i="11"/>
  <c r="L32" i="11"/>
  <c r="R32" i="11"/>
  <c r="U29" i="11"/>
  <c r="T32" i="11"/>
  <c r="S32" i="11"/>
  <c r="Q32" i="11"/>
  <c r="P32" i="11"/>
  <c r="O32" i="11"/>
  <c r="N32" i="11"/>
  <c r="M32" i="11"/>
  <c r="U9" i="10"/>
  <c r="U22" i="10"/>
  <c r="U14" i="10"/>
  <c r="U25" i="10" s="1"/>
  <c r="K32" i="11"/>
  <c r="J32" i="11"/>
  <c r="I32" i="11"/>
  <c r="U20" i="11"/>
  <c r="U32" i="11" s="1"/>
  <c r="S31" i="12"/>
  <c r="I31" i="12"/>
  <c r="U24" i="12"/>
  <c r="R31" i="12"/>
  <c r="L31" i="12"/>
  <c r="T31" i="12"/>
  <c r="Q31" i="12"/>
  <c r="P31" i="12"/>
  <c r="O31" i="12"/>
  <c r="N31" i="12"/>
  <c r="M31" i="12"/>
  <c r="K31" i="12"/>
  <c r="U59" i="4"/>
  <c r="I59" i="4"/>
  <c r="J59" i="4"/>
  <c r="K59" i="4"/>
  <c r="L59" i="4"/>
  <c r="M59" i="4"/>
  <c r="N59" i="4"/>
  <c r="O59" i="4"/>
  <c r="P59" i="4"/>
  <c r="Q59" i="4"/>
  <c r="R59" i="4"/>
  <c r="S59" i="4"/>
  <c r="T59" i="4"/>
  <c r="K25" i="9"/>
  <c r="M25" i="9"/>
  <c r="J25" i="9"/>
  <c r="L25" i="9"/>
  <c r="N25" i="9"/>
  <c r="O25" i="9"/>
  <c r="P25" i="9"/>
  <c r="R25" i="9"/>
  <c r="S25" i="9"/>
  <c r="T25" i="9"/>
  <c r="U23" i="9"/>
  <c r="I25" i="9"/>
  <c r="U18" i="9"/>
  <c r="U25" i="9" s="1"/>
  <c r="H20" i="2"/>
  <c r="I9" i="2"/>
  <c r="I5" i="2"/>
  <c r="I20" i="2" s="1"/>
  <c r="U31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tc={D3191C99-9CBB-4413-BB04-7D6CE901C456}</author>
    <author>tc={74297F97-8BEB-449D-ABDD-0452474A6FE9}</author>
    <author>tc={2B1D9364-86E4-43C6-AE3A-6F725692F280}</author>
    <author>tc={7F8179E2-1F29-4F64-8567-FB18F8206CF3}</author>
  </authors>
  <commentList>
    <comment ref="F5" authorId="0" shapeId="0" xr:uid="{00000000-0006-0000-0100-000001000000}">
      <text>
        <r>
          <rPr>
            <sz val="10"/>
            <color rgb="FF000000"/>
            <rFont val="Arial"/>
            <scheme val="minor"/>
          </rPr>
          <t>16500 euros
	-Aline Oliveira</t>
        </r>
      </text>
    </comment>
    <comment ref="F9" authorId="1" shapeId="0" xr:uid="{D3191C99-9CBB-4413-BB04-7D6CE901C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3795 euros</t>
      </text>
    </comment>
    <comment ref="E14" authorId="2" shapeId="0" xr:uid="{74297F97-8BEB-449D-ABDD-0452474A6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permuta</t>
      </text>
    </comment>
    <comment ref="E15" authorId="3" shapeId="0" xr:uid="{2B1D9364-86E4-43C6-AE3A-6F725692F2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Permuta/custos logísticos e permuta de 39 influs</t>
      </text>
    </comment>
    <comment ref="I15" authorId="4" shapeId="0" xr:uid="{7F8179E2-1F29-4F64-8567-FB18F8206C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Permuta/custos logísticos e permuta de 39 influs</t>
      </text>
    </comment>
  </commentList>
</comments>
</file>

<file path=xl/sharedStrings.xml><?xml version="1.0" encoding="utf-8"?>
<sst xmlns="http://schemas.openxmlformats.org/spreadsheetml/2006/main" count="942" uniqueCount="233">
  <si>
    <t>MKT_CONTEUDO</t>
  </si>
  <si>
    <t>MKT_PRODUTO</t>
  </si>
  <si>
    <t>GROWTH</t>
  </si>
  <si>
    <t>Conteudo</t>
  </si>
  <si>
    <t>Midia e Performance</t>
  </si>
  <si>
    <t>CX</t>
  </si>
  <si>
    <t>Centro de Custos</t>
  </si>
  <si>
    <t>(Vários itens)</t>
  </si>
  <si>
    <t>Tipo</t>
  </si>
  <si>
    <t>(Tudo)</t>
  </si>
  <si>
    <t>Marca</t>
  </si>
  <si>
    <t>Pilares</t>
  </si>
  <si>
    <t>Fixo/Variável</t>
  </si>
  <si>
    <t>Categoria</t>
  </si>
  <si>
    <t>Rótulos de Linha</t>
  </si>
  <si>
    <t>Jan / 2025</t>
  </si>
  <si>
    <t>Fev / 2025</t>
  </si>
  <si>
    <t>Mar / 2025</t>
  </si>
  <si>
    <t>Abr / 2025</t>
  </si>
  <si>
    <t>Mai / 2025</t>
  </si>
  <si>
    <t>Jun / 2025</t>
  </si>
  <si>
    <t>Jul / 2025</t>
  </si>
  <si>
    <t>Ago / 2025</t>
  </si>
  <si>
    <t>Set / 2025</t>
  </si>
  <si>
    <t>Out / 2025</t>
  </si>
  <si>
    <t>Nov / 2025</t>
  </si>
  <si>
    <t>Dez / 2025</t>
  </si>
  <si>
    <t>Always On - Fotos Publicitárias</t>
  </si>
  <si>
    <t>Always ON - Produção</t>
  </si>
  <si>
    <t>Amazon - Retail (Trade)</t>
  </si>
  <si>
    <t>APPLE (CAPCUT)</t>
  </si>
  <si>
    <t>Atualização de Equipamentos</t>
  </si>
  <si>
    <t>BITLY (anual)</t>
  </si>
  <si>
    <t>BORNEMANN (PILOTO)</t>
  </si>
  <si>
    <t>Branding | Pesquisa | WAP</t>
  </si>
  <si>
    <t>Buzzmates (UGC)</t>
  </si>
  <si>
    <t>Campanha Casa WAP</t>
  </si>
  <si>
    <t>Campanha Linha Beauty</t>
  </si>
  <si>
    <t xml:space="preserve">Canva anual - $290 (dólares) </t>
  </si>
  <si>
    <t xml:space="preserve">CHATGPT </t>
  </si>
  <si>
    <t>CHATGPT (8 Acessos)</t>
  </si>
  <si>
    <t>Co-Branding</t>
  </si>
  <si>
    <t>Consultoria</t>
  </si>
  <si>
    <t>CREATEVE JOÃO/CREATOR</t>
  </si>
  <si>
    <t>CRM</t>
  </si>
  <si>
    <t>Curso e treinamento</t>
  </si>
  <si>
    <t xml:space="preserve">Custos de produtos Influs </t>
  </si>
  <si>
    <t>Design Qualificação</t>
  </si>
  <si>
    <t>E BOM OU NÃO (PARCERIA)</t>
  </si>
  <si>
    <t>EKYTE</t>
  </si>
  <si>
    <t>ESTACAO SKAT (RAICCA)</t>
  </si>
  <si>
    <t>Estúdio WAP/FRESO</t>
  </si>
  <si>
    <t>Eventos</t>
  </si>
  <si>
    <t>Figma</t>
  </si>
  <si>
    <t>Galpão WAP</t>
  </si>
  <si>
    <t>Grupo Contteudo</t>
  </si>
  <si>
    <t>HENRIQUE FOGAÇA</t>
  </si>
  <si>
    <t>IA HEADOFFICE ( SETUP)</t>
  </si>
  <si>
    <t>IA HEADOFFICE (1 Acesso)</t>
  </si>
  <si>
    <t>Influenciadores Pagos</t>
  </si>
  <si>
    <t>KYRALY SEO</t>
  </si>
  <si>
    <t>Linha Beauty GP</t>
  </si>
  <si>
    <t>Lives</t>
  </si>
  <si>
    <t>LYCA CHIANCA (CHUMBO)</t>
  </si>
  <si>
    <t>Mansão WAP (gravação conteúdos)</t>
  </si>
  <si>
    <t>MARIA ROSINE (ASS CHUMBO)</t>
  </si>
  <si>
    <t>MeetUps com influenciadores</t>
  </si>
  <si>
    <t>MELINA TAVARES</t>
  </si>
  <si>
    <t>Mercado Livre - Retail (Trade)</t>
  </si>
  <si>
    <t>Nazaré</t>
  </si>
  <si>
    <t xml:space="preserve">Novo de Novo </t>
  </si>
  <si>
    <t>Pipefy Cadastro - $24 (dólares)</t>
  </si>
  <si>
    <t xml:space="preserve">Pipefy CX - $25 (dólares) </t>
  </si>
  <si>
    <t>Produção Academy</t>
  </si>
  <si>
    <t>Produção HTML</t>
  </si>
  <si>
    <t>RAFAEL FLORI</t>
  </si>
  <si>
    <t>RD STATION WAAW (anual)</t>
  </si>
  <si>
    <t>RD STATION WAP (anual)</t>
  </si>
  <si>
    <t>REPORTEI (anual)</t>
  </si>
  <si>
    <t>Shooting Fogaça</t>
  </si>
  <si>
    <t>Shooting Raicca</t>
  </si>
  <si>
    <t>Sorteio DARF</t>
  </si>
  <si>
    <t>Sorteios Taxa consultoria</t>
  </si>
  <si>
    <t>Squad Influenciadores</t>
  </si>
  <si>
    <t>SWIPE UP (TAGGER)</t>
  </si>
  <si>
    <t>TOPVITA ASSE (ASS FOGAÇA)</t>
  </si>
  <si>
    <t>Verão Paraná</t>
  </si>
  <si>
    <t>Viagens</t>
  </si>
  <si>
    <t>Vimeo</t>
  </si>
  <si>
    <t>WAAW - Black</t>
  </si>
  <si>
    <t>WAAW - Brand</t>
  </si>
  <si>
    <t>WAAW - Ecomm</t>
  </si>
  <si>
    <t>WAAW - Manutenção/Produtos</t>
  </si>
  <si>
    <t>WAAW - Verão</t>
  </si>
  <si>
    <t>WAP - Black</t>
  </si>
  <si>
    <t>WAP - Brand</t>
  </si>
  <si>
    <t>WAP - Dia das Mães</t>
  </si>
  <si>
    <t>WAP - Dia dos Pais</t>
  </si>
  <si>
    <t>WAP - Ecomm</t>
  </si>
  <si>
    <t>WAP - Linha Beauty</t>
  </si>
  <si>
    <t>WAP - Manutenção/Produtos</t>
  </si>
  <si>
    <t>WAP - Natal</t>
  </si>
  <si>
    <t>WAP - Semana do Consumidor</t>
  </si>
  <si>
    <t>YUNES KHADE (Filmmaker Chumbo)</t>
  </si>
  <si>
    <t>UGC / campanha embaixadores</t>
  </si>
  <si>
    <t>Total Geral</t>
  </si>
  <si>
    <t>CAMPANHA NAZARÉ</t>
  </si>
  <si>
    <t>Custo</t>
  </si>
  <si>
    <t>Cotação</t>
  </si>
  <si>
    <t>Euro 6,50</t>
  </si>
  <si>
    <t>Dólar 6,20</t>
  </si>
  <si>
    <t>Custo Viagem (18 pessoas)</t>
  </si>
  <si>
    <t>Passagem Aérea (18 pessoas)</t>
  </si>
  <si>
    <t>falta o pessoal da havan confirmar</t>
  </si>
  <si>
    <t>Seguro (18 pessoas)</t>
  </si>
  <si>
    <t>Fee Agência Viagem 8%</t>
  </si>
  <si>
    <t>Imposto IVA - Portugal</t>
  </si>
  <si>
    <t>Rise</t>
  </si>
  <si>
    <t>Darf</t>
  </si>
  <si>
    <t>Imposto de Renda</t>
  </si>
  <si>
    <t>Influenciadores em Nazaré</t>
  </si>
  <si>
    <t>22 Influenciadores Recomendados Dani</t>
  </si>
  <si>
    <t>39 Influenciadores Prospectados</t>
  </si>
  <si>
    <t>Consultoria e Sorteio</t>
  </si>
  <si>
    <t xml:space="preserve">Mídias </t>
  </si>
  <si>
    <t>TOTAL</t>
  </si>
  <si>
    <t>Mês</t>
  </si>
  <si>
    <t>Campanha</t>
  </si>
  <si>
    <t>JAN</t>
  </si>
  <si>
    <t>VERÃO</t>
  </si>
  <si>
    <t>FEVEREIRO</t>
  </si>
  <si>
    <t>MARÇO</t>
  </si>
  <si>
    <t>SEMANA DO CONSUMIDOR</t>
  </si>
  <si>
    <t>PERFORMANCE</t>
  </si>
  <si>
    <t>ABRIL/MAIO</t>
  </si>
  <si>
    <t>DIA DAS MÃES</t>
  </si>
  <si>
    <t>JUNHO</t>
  </si>
  <si>
    <t>INVERNO</t>
  </si>
  <si>
    <t>DIA DOS NAMORADOS</t>
  </si>
  <si>
    <t>JULHO</t>
  </si>
  <si>
    <t>PRIME DAY</t>
  </si>
  <si>
    <t>MELI DAY</t>
  </si>
  <si>
    <t>AGOSTO</t>
  </si>
  <si>
    <t>DIA DOS PAIS</t>
  </si>
  <si>
    <t>MELI EXPERIENCE</t>
  </si>
  <si>
    <t>SETEMBRO</t>
  </si>
  <si>
    <t>DIA DO CLIENTE</t>
  </si>
  <si>
    <t>OUTUBRO</t>
  </si>
  <si>
    <t>ESQUENTA BLACK</t>
  </si>
  <si>
    <t>NOVEMBRO</t>
  </si>
  <si>
    <t>BLACK</t>
  </si>
  <si>
    <t>DEZEMBRO</t>
  </si>
  <si>
    <t>NATAL</t>
  </si>
  <si>
    <t>SEM DATA</t>
  </si>
  <si>
    <t>LINHA COMBUSTÃO</t>
  </si>
  <si>
    <t>LINHA BEAUTY</t>
  </si>
  <si>
    <t>Realizado/Planejado</t>
  </si>
  <si>
    <t>Share -área-</t>
  </si>
  <si>
    <t>Estimado/Receita</t>
  </si>
  <si>
    <t>Lucro operacional real/orçado</t>
  </si>
  <si>
    <t>desvio do forecast</t>
  </si>
  <si>
    <t>burnrate</t>
  </si>
  <si>
    <t>saving</t>
  </si>
  <si>
    <t>PROJETOS 2025</t>
  </si>
  <si>
    <t>Conteúdo</t>
  </si>
  <si>
    <t>WAP</t>
  </si>
  <si>
    <t>Branding</t>
  </si>
  <si>
    <t>Variável</t>
  </si>
  <si>
    <t>Mídia</t>
  </si>
  <si>
    <t xml:space="preserve">Influenciador </t>
  </si>
  <si>
    <t>WAAW | WAP</t>
  </si>
  <si>
    <t>Performance</t>
  </si>
  <si>
    <t>Fixo</t>
  </si>
  <si>
    <t>Uso de Imagem</t>
  </si>
  <si>
    <t>Produção</t>
  </si>
  <si>
    <t>Manutenção da Marca</t>
  </si>
  <si>
    <t>COMPROMISSADO</t>
  </si>
  <si>
    <t>WAAW</t>
  </si>
  <si>
    <t>Patrocínio</t>
  </si>
  <si>
    <t>Redes Sociais</t>
  </si>
  <si>
    <t>CUSTOS FIXOS</t>
  </si>
  <si>
    <t>Assessoria</t>
  </si>
  <si>
    <t/>
  </si>
  <si>
    <t>Ferramenta</t>
  </si>
  <si>
    <t>Influenciador</t>
  </si>
  <si>
    <t>Serviços TI</t>
  </si>
  <si>
    <t>Hospedagem</t>
  </si>
  <si>
    <t>E-mail marketing</t>
  </si>
  <si>
    <t>Influenciadores</t>
  </si>
  <si>
    <t>CARTÃO DE CRÉDITO</t>
  </si>
  <si>
    <t>Organização</t>
  </si>
  <si>
    <t>Manutenção de Marca</t>
  </si>
  <si>
    <t>Video</t>
  </si>
  <si>
    <t>Design</t>
  </si>
  <si>
    <t>Profissionalização</t>
  </si>
  <si>
    <t>Curso</t>
  </si>
  <si>
    <t>IA</t>
  </si>
  <si>
    <t>FIXO</t>
  </si>
  <si>
    <t>Freela Cadastro (/MAIS e LOJA)</t>
  </si>
  <si>
    <t>Freela Cadastro (BEAUTY)</t>
  </si>
  <si>
    <t>Fábrica de Conteúdo</t>
  </si>
  <si>
    <t>Freela</t>
  </si>
  <si>
    <t>BPM</t>
  </si>
  <si>
    <t>WAP - Institucional</t>
  </si>
  <si>
    <t>TELEPARTS TECNOLOGIA E SOLUCOES</t>
  </si>
  <si>
    <t>Licenças para atendimento call-center</t>
  </si>
  <si>
    <t>OMNICHAT TECNOLOGIA LTDA ­ ME</t>
  </si>
  <si>
    <t>Plataforma para integração WhatsApp</t>
  </si>
  <si>
    <t>Vocalcom Consultoria e Soluções de Call Center</t>
  </si>
  <si>
    <t>Plataforma para integração telefonia</t>
  </si>
  <si>
    <t>Stilingue (Curupira)</t>
  </si>
  <si>
    <t>Plataforma de atendimento Redes Sociais</t>
  </si>
  <si>
    <t>OBVIO BRASIL SOFTWARE E SERVIÇOS LTDA.</t>
  </si>
  <si>
    <t>Brand Page Wap - Reclame Aqui</t>
  </si>
  <si>
    <t>Hugme - Wap - Reclame Aqui</t>
  </si>
  <si>
    <t>Hugme PA Extra - Wap - Reclame Aqui</t>
  </si>
  <si>
    <t>Hugme - Waaw - Reclame Aqui</t>
  </si>
  <si>
    <t>Brand Page Waaw - Reclame Aqui</t>
  </si>
  <si>
    <t>Predize Sistemas LTDA</t>
  </si>
  <si>
    <t>Tratativa respostas Meli</t>
  </si>
  <si>
    <t>Beedoo Licencimento de Software ltda.</t>
  </si>
  <si>
    <t>Plataforma de processos e treinamentos</t>
  </si>
  <si>
    <t>TOTAL GASTO POR TODAS AS ÁREAS</t>
  </si>
  <si>
    <t>TOTAL FIXO PARA TODAS AS ÁREAS</t>
  </si>
  <si>
    <t>TOTAL VARIÁVEL EM TODAS AS ÁREAS</t>
  </si>
  <si>
    <t>MKT CONTEUDO 4649706,40</t>
  </si>
  <si>
    <t>MKT DE CONTEUDO 5.054.707,40</t>
  </si>
  <si>
    <t>MKT DE PRODUTO: 2.657.000,00</t>
  </si>
  <si>
    <t>GROWTH: 101.260,00</t>
  </si>
  <si>
    <t>CONTENT HUB: 41.303,00</t>
  </si>
  <si>
    <t>MÍDIA E PERFORMANCE: 15.693.950,00</t>
  </si>
  <si>
    <t>CX 668.555,70</t>
  </si>
  <si>
    <t>GROWTH 35260,00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</si>
</sst>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8" formatCode="&quot;R$&quot;\ #,##0.00;[Red]\-&quot;R$&quot;\ #,##0.00"/>
    <numFmt numFmtId="164" formatCode="mmm/yyyy"/>
    <numFmt numFmtId="165" formatCode="mmm/d"/>
    <numFmt numFmtId="166" formatCode="&quot;$&quot;#,##0"/>
    <numFmt numFmtId="167" formatCode="_-[$R$-416]\ * #,##0.00_-;\-[$R$-416]\ * #,##0.00_-;_-[$R$-416]\ * &quot;-&quot;??_-;_-@_-"/>
    <numFmt numFmtId="168" formatCode="&quot;R$&quot;\ #,##0.00"/>
  </numFmts>
  <fonts count="19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FF0000"/>
      <name val="Calibri"/>
    </font>
    <font>
      <b/>
      <sz val="10"/>
      <color rgb="FFFF0000"/>
      <name val="Calibri"/>
    </font>
    <font>
      <sz val="10"/>
      <name val="Calibri"/>
    </font>
    <font>
      <b/>
      <sz val="11"/>
      <color rgb="FF000000"/>
      <name val="Calibri"/>
    </font>
    <font>
      <sz val="10"/>
      <color theme="5" tint="-0.249977111117893"/>
      <name val="Calibri"/>
    </font>
    <font>
      <b/>
      <sz val="10"/>
      <color theme="5" tint="-0.249977111117893"/>
      <name val="Calibri"/>
    </font>
    <font>
      <b/>
      <sz val="10"/>
      <color rgb="FF000000"/>
      <name val="Arial"/>
      <scheme val="minor"/>
    </font>
    <font>
      <b/>
      <sz val="10"/>
      <color theme="1"/>
      <name val="Calibri"/>
    </font>
    <font>
      <sz val="10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hair">
        <color indexed="64"/>
      </right>
      <top style="dotted">
        <color rgb="FF000000"/>
      </top>
      <bottom style="dotted">
        <color rgb="FF000000"/>
      </bottom>
      <diagonal/>
    </border>
    <border>
      <left style="hair">
        <color indexed="64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B7B7B7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/>
  </cellStyleXfs>
  <cellXfs count="219">
    <xf numFmtId="0" fontId="0" fillId="0" borderId="0" xfId="0"/>
    <xf numFmtId="0" fontId="3" fillId="0" borderId="0" xfId="0" applyFont="1"/>
    <xf numFmtId="167" fontId="3" fillId="0" borderId="0" xfId="0" applyNumberFormat="1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67" fontId="3" fillId="0" borderId="1" xfId="0" applyNumberFormat="1" applyFont="1" applyBorder="1" applyAlignment="1">
      <alignment horizontal="right"/>
    </xf>
    <xf numFmtId="0" fontId="3" fillId="3" borderId="1" xfId="0" applyFont="1" applyFill="1" applyBorder="1"/>
    <xf numFmtId="166" fontId="3" fillId="3" borderId="1" xfId="0" applyNumberFormat="1" applyFont="1" applyFill="1" applyBorder="1" applyAlignment="1">
      <alignment horizontal="right"/>
    </xf>
    <xf numFmtId="167" fontId="3" fillId="3" borderId="1" xfId="0" applyNumberFormat="1" applyFont="1" applyFill="1" applyBorder="1" applyAlignment="1">
      <alignment horizontal="right"/>
    </xf>
    <xf numFmtId="167" fontId="3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7" fontId="4" fillId="0" borderId="1" xfId="0" applyNumberFormat="1" applyFont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67" fontId="3" fillId="2" borderId="1" xfId="0" applyNumberFormat="1" applyFont="1" applyFill="1" applyBorder="1" applyAlignment="1">
      <alignment horizontal="right"/>
    </xf>
    <xf numFmtId="167" fontId="6" fillId="0" borderId="1" xfId="0" applyNumberFormat="1" applyFont="1" applyBorder="1"/>
    <xf numFmtId="167" fontId="7" fillId="0" borderId="1" xfId="0" applyNumberFormat="1" applyFont="1" applyBorder="1"/>
    <xf numFmtId="8" fontId="3" fillId="0" borderId="1" xfId="0" applyNumberFormat="1" applyFont="1" applyBorder="1" applyAlignment="1">
      <alignment horizontal="right"/>
    </xf>
    <xf numFmtId="8" fontId="4" fillId="0" borderId="1" xfId="0" applyNumberFormat="1" applyFont="1" applyBorder="1" applyAlignment="1">
      <alignment horizontal="right"/>
    </xf>
    <xf numFmtId="0" fontId="7" fillId="0" borderId="0" xfId="0" applyFont="1"/>
    <xf numFmtId="167" fontId="1" fillId="5" borderId="7" xfId="0" applyNumberFormat="1" applyFont="1" applyFill="1" applyBorder="1" applyAlignment="1">
      <alignment horizontal="right"/>
    </xf>
    <xf numFmtId="0" fontId="3" fillId="2" borderId="4" xfId="0" applyFont="1" applyFill="1" applyBorder="1"/>
    <xf numFmtId="0" fontId="5" fillId="0" borderId="4" xfId="0" applyFont="1" applyBorder="1" applyAlignment="1">
      <alignment horizontal="center"/>
    </xf>
    <xf numFmtId="165" fontId="5" fillId="0" borderId="4" xfId="0" applyNumberFormat="1" applyFont="1" applyBorder="1" applyAlignment="1">
      <alignment horizontal="right"/>
    </xf>
    <xf numFmtId="165" fontId="5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/>
    <xf numFmtId="0" fontId="8" fillId="0" borderId="0" xfId="0" applyFont="1"/>
    <xf numFmtId="0" fontId="8" fillId="4" borderId="7" xfId="0" applyFont="1" applyFill="1" applyBorder="1"/>
    <xf numFmtId="167" fontId="8" fillId="5" borderId="7" xfId="0" applyNumberFormat="1" applyFont="1" applyFill="1" applyBorder="1" applyAlignment="1">
      <alignment horizontal="right"/>
    </xf>
    <xf numFmtId="0" fontId="9" fillId="0" borderId="0" xfId="0" applyFont="1"/>
    <xf numFmtId="164" fontId="9" fillId="6" borderId="4" xfId="0" applyNumberFormat="1" applyFont="1" applyFill="1" applyBorder="1" applyAlignment="1">
      <alignment horizontal="right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11" xfId="0" applyFont="1" applyBorder="1"/>
    <xf numFmtId="167" fontId="8" fillId="0" borderId="7" xfId="0" applyNumberFormat="1" applyFont="1" applyBorder="1"/>
    <xf numFmtId="0" fontId="8" fillId="0" borderId="7" xfId="0" applyFont="1" applyBorder="1"/>
    <xf numFmtId="0" fontId="9" fillId="0" borderId="7" xfId="0" applyFont="1" applyBorder="1" applyAlignment="1">
      <alignment horizontal="left" vertical="center"/>
    </xf>
    <xf numFmtId="167" fontId="10" fillId="0" borderId="7" xfId="0" applyNumberFormat="1" applyFont="1" applyBorder="1"/>
    <xf numFmtId="0" fontId="10" fillId="0" borderId="0" xfId="0" applyFont="1"/>
    <xf numFmtId="0" fontId="9" fillId="0" borderId="7" xfId="0" applyFont="1" applyBorder="1"/>
    <xf numFmtId="0" fontId="9" fillId="2" borderId="7" xfId="0" applyFont="1" applyFill="1" applyBorder="1" applyAlignment="1">
      <alignment horizontal="center" vertical="center"/>
    </xf>
    <xf numFmtId="167" fontId="8" fillId="0" borderId="9" xfId="0" applyNumberFormat="1" applyFont="1" applyBorder="1"/>
    <xf numFmtId="167" fontId="9" fillId="0" borderId="4" xfId="0" applyNumberFormat="1" applyFont="1" applyBorder="1"/>
    <xf numFmtId="0" fontId="8" fillId="4" borderId="11" xfId="0" applyFont="1" applyFill="1" applyBorder="1"/>
    <xf numFmtId="0" fontId="12" fillId="0" borderId="0" xfId="0" applyFont="1"/>
    <xf numFmtId="167" fontId="8" fillId="0" borderId="7" xfId="0" applyNumberFormat="1" applyFont="1" applyBorder="1" applyAlignment="1">
      <alignment wrapText="1"/>
    </xf>
    <xf numFmtId="0" fontId="13" fillId="2" borderId="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67" fontId="10" fillId="5" borderId="7" xfId="0" applyNumberFormat="1" applyFont="1" applyFill="1" applyBorder="1"/>
    <xf numFmtId="0" fontId="11" fillId="0" borderId="7" xfId="0" applyFont="1" applyBorder="1"/>
    <xf numFmtId="0" fontId="10" fillId="0" borderId="7" xfId="0" applyFont="1" applyBorder="1"/>
    <xf numFmtId="0" fontId="11" fillId="4" borderId="7" xfId="0" applyFont="1" applyFill="1" applyBorder="1"/>
    <xf numFmtId="167" fontId="11" fillId="5" borderId="7" xfId="0" applyNumberFormat="1" applyFont="1" applyFill="1" applyBorder="1" applyAlignment="1">
      <alignment horizontal="right"/>
    </xf>
    <xf numFmtId="167" fontId="10" fillId="0" borderId="9" xfId="0" applyNumberFormat="1" applyFont="1" applyBorder="1"/>
    <xf numFmtId="0" fontId="3" fillId="3" borderId="0" xfId="0" applyFont="1" applyFill="1"/>
    <xf numFmtId="0" fontId="9" fillId="0" borderId="11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167" fontId="0" fillId="0" borderId="0" xfId="0" applyNumberFormat="1"/>
    <xf numFmtId="0" fontId="9" fillId="4" borderId="11" xfId="0" applyFont="1" applyFill="1" applyBorder="1"/>
    <xf numFmtId="0" fontId="9" fillId="4" borderId="7" xfId="0" applyFont="1" applyFill="1" applyBorder="1"/>
    <xf numFmtId="0" fontId="9" fillId="7" borderId="7" xfId="0" applyFont="1" applyFill="1" applyBorder="1" applyAlignment="1">
      <alignment horizontal="center" vertical="center"/>
    </xf>
    <xf numFmtId="0" fontId="9" fillId="7" borderId="7" xfId="0" applyFont="1" applyFill="1" applyBorder="1"/>
    <xf numFmtId="167" fontId="9" fillId="7" borderId="7" xfId="0" applyNumberFormat="1" applyFont="1" applyFill="1" applyBorder="1"/>
    <xf numFmtId="167" fontId="9" fillId="7" borderId="9" xfId="0" applyNumberFormat="1" applyFont="1" applyFill="1" applyBorder="1"/>
    <xf numFmtId="0" fontId="9" fillId="4" borderId="7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7" borderId="7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167" fontId="13" fillId="7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7" fontId="8" fillId="0" borderId="0" xfId="0" applyNumberFormat="1" applyFont="1"/>
    <xf numFmtId="0" fontId="8" fillId="4" borderId="7" xfId="0" quotePrefix="1" applyFont="1" applyFill="1" applyBorder="1"/>
    <xf numFmtId="0" fontId="14" fillId="0" borderId="0" xfId="0" applyFont="1"/>
    <xf numFmtId="0" fontId="15" fillId="0" borderId="7" xfId="0" applyFont="1" applyBorder="1" applyAlignment="1">
      <alignment horizontal="left" vertical="center"/>
    </xf>
    <xf numFmtId="0" fontId="15" fillId="0" borderId="7" xfId="0" applyFont="1" applyBorder="1"/>
    <xf numFmtId="0" fontId="15" fillId="0" borderId="11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4" fillId="0" borderId="7" xfId="0" applyFont="1" applyBorder="1"/>
    <xf numFmtId="167" fontId="14" fillId="0" borderId="7" xfId="0" applyNumberFormat="1" applyFont="1" applyBorder="1"/>
    <xf numFmtId="0" fontId="15" fillId="0" borderId="10" xfId="0" applyFont="1" applyBorder="1"/>
    <xf numFmtId="0" fontId="14" fillId="0" borderId="10" xfId="0" applyFont="1" applyBorder="1"/>
    <xf numFmtId="167" fontId="15" fillId="0" borderId="10" xfId="0" applyNumberFormat="1" applyFont="1" applyBorder="1"/>
    <xf numFmtId="167" fontId="14" fillId="0" borderId="9" xfId="0" applyNumberFormat="1" applyFont="1" applyBorder="1"/>
    <xf numFmtId="0" fontId="15" fillId="4" borderId="7" xfId="0" applyFont="1" applyFill="1" applyBorder="1"/>
    <xf numFmtId="0" fontId="15" fillId="0" borderId="7" xfId="0" applyFont="1" applyBorder="1" applyAlignment="1">
      <alignment horizontal="center"/>
    </xf>
    <xf numFmtId="167" fontId="15" fillId="5" borderId="7" xfId="0" applyNumberFormat="1" applyFont="1" applyFill="1" applyBorder="1" applyAlignment="1">
      <alignment horizontal="right"/>
    </xf>
    <xf numFmtId="0" fontId="15" fillId="0" borderId="0" xfId="0" applyFont="1"/>
    <xf numFmtId="0" fontId="8" fillId="8" borderId="0" xfId="0" applyFont="1" applyFill="1"/>
    <xf numFmtId="0" fontId="9" fillId="8" borderId="0" xfId="0" applyFont="1" applyFill="1" applyAlignment="1">
      <alignment horizontal="center" vertical="center"/>
    </xf>
    <xf numFmtId="164" fontId="9" fillId="8" borderId="0" xfId="0" applyNumberFormat="1" applyFont="1" applyFill="1" applyAlignment="1">
      <alignment horizontal="right"/>
    </xf>
    <xf numFmtId="0" fontId="9" fillId="9" borderId="4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/>
    </xf>
    <xf numFmtId="0" fontId="15" fillId="0" borderId="9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/>
    </xf>
    <xf numFmtId="168" fontId="9" fillId="0" borderId="4" xfId="0" applyNumberFormat="1" applyFont="1" applyBorder="1"/>
    <xf numFmtId="168" fontId="9" fillId="0" borderId="16" xfId="0" applyNumberFormat="1" applyFont="1" applyBorder="1"/>
    <xf numFmtId="168" fontId="8" fillId="0" borderId="7" xfId="0" applyNumberFormat="1" applyFont="1" applyBorder="1"/>
    <xf numFmtId="168" fontId="8" fillId="0" borderId="9" xfId="0" applyNumberFormat="1" applyFont="1" applyBorder="1"/>
    <xf numFmtId="167" fontId="16" fillId="0" borderId="16" xfId="0" applyNumberFormat="1" applyFont="1" applyBorder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8" borderId="0" xfId="0" applyFont="1" applyFill="1" applyAlignment="1">
      <alignment horizontal="left" vertical="center"/>
    </xf>
    <xf numFmtId="0" fontId="8" fillId="4" borderId="7" xfId="0" applyFont="1" applyFill="1" applyBorder="1" applyAlignment="1">
      <alignment horizontal="left"/>
    </xf>
    <xf numFmtId="0" fontId="15" fillId="0" borderId="7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164" fontId="9" fillId="6" borderId="6" xfId="0" applyNumberFormat="1" applyFont="1" applyFill="1" applyBorder="1" applyAlignment="1">
      <alignment horizontal="right"/>
    </xf>
    <xf numFmtId="167" fontId="9" fillId="0" borderId="6" xfId="0" applyNumberFormat="1" applyFont="1" applyBorder="1"/>
    <xf numFmtId="0" fontId="8" fillId="0" borderId="22" xfId="0" applyFont="1" applyBorder="1"/>
    <xf numFmtId="167" fontId="8" fillId="0" borderId="23" xfId="0" applyNumberFormat="1" applyFont="1" applyBorder="1"/>
    <xf numFmtId="0" fontId="10" fillId="0" borderId="23" xfId="0" applyFont="1" applyBorder="1"/>
    <xf numFmtId="0" fontId="8" fillId="0" borderId="23" xfId="0" applyFont="1" applyBorder="1"/>
    <xf numFmtId="167" fontId="10" fillId="0" borderId="10" xfId="0" applyNumberFormat="1" applyFont="1" applyBorder="1"/>
    <xf numFmtId="167" fontId="10" fillId="0" borderId="24" xfId="0" applyNumberFormat="1" applyFont="1" applyBorder="1"/>
    <xf numFmtId="167" fontId="8" fillId="0" borderId="25" xfId="0" applyNumberFormat="1" applyFont="1" applyBorder="1"/>
    <xf numFmtId="167" fontId="8" fillId="0" borderId="26" xfId="0" applyNumberFormat="1" applyFont="1" applyBorder="1"/>
    <xf numFmtId="0" fontId="8" fillId="0" borderId="10" xfId="0" applyFont="1" applyBorder="1"/>
    <xf numFmtId="167" fontId="8" fillId="5" borderId="10" xfId="0" applyNumberFormat="1" applyFont="1" applyFill="1" applyBorder="1" applyAlignment="1">
      <alignment horizontal="right"/>
    </xf>
    <xf numFmtId="167" fontId="8" fillId="0" borderId="10" xfId="0" applyNumberFormat="1" applyFont="1" applyBorder="1" applyAlignment="1">
      <alignment wrapText="1"/>
    </xf>
    <xf numFmtId="167" fontId="8" fillId="0" borderId="8" xfId="0" applyNumberFormat="1" applyFont="1" applyBorder="1"/>
    <xf numFmtId="0" fontId="10" fillId="0" borderId="8" xfId="0" applyFont="1" applyBorder="1"/>
    <xf numFmtId="0" fontId="8" fillId="0" borderId="8" xfId="0" applyFont="1" applyBorder="1"/>
    <xf numFmtId="167" fontId="10" fillId="0" borderId="27" xfId="0" applyNumberFormat="1" applyFont="1" applyBorder="1"/>
    <xf numFmtId="167" fontId="8" fillId="0" borderId="28" xfId="0" applyNumberFormat="1" applyFont="1" applyBorder="1"/>
    <xf numFmtId="0" fontId="9" fillId="2" borderId="29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9" fillId="0" borderId="32" xfId="0" applyFont="1" applyBorder="1" applyAlignment="1">
      <alignment horizontal="left" vertic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left" vertical="center"/>
    </xf>
    <xf numFmtId="0" fontId="11" fillId="0" borderId="34" xfId="0" applyFont="1" applyBorder="1"/>
    <xf numFmtId="0" fontId="11" fillId="0" borderId="35" xfId="0" applyFont="1" applyBorder="1"/>
    <xf numFmtId="0" fontId="9" fillId="2" borderId="36" xfId="0" applyFont="1" applyFill="1" applyBorder="1" applyAlignment="1">
      <alignment horizontal="center" vertical="center"/>
    </xf>
    <xf numFmtId="0" fontId="9" fillId="0" borderId="37" xfId="0" applyFont="1" applyBorder="1"/>
    <xf numFmtId="0" fontId="9" fillId="0" borderId="38" xfId="0" applyFont="1" applyBorder="1"/>
    <xf numFmtId="167" fontId="8" fillId="5" borderId="8" xfId="0" applyNumberFormat="1" applyFont="1" applyFill="1" applyBorder="1" applyAlignment="1">
      <alignment horizontal="right"/>
    </xf>
    <xf numFmtId="0" fontId="8" fillId="0" borderId="27" xfId="0" applyFont="1" applyBorder="1"/>
    <xf numFmtId="0" fontId="8" fillId="0" borderId="39" xfId="0" applyFont="1" applyBorder="1"/>
    <xf numFmtId="0" fontId="8" fillId="0" borderId="40" xfId="0" applyFont="1" applyBorder="1"/>
    <xf numFmtId="0" fontId="8" fillId="4" borderId="32" xfId="0" applyFont="1" applyFill="1" applyBorder="1"/>
    <xf numFmtId="0" fontId="8" fillId="4" borderId="35" xfId="0" applyFont="1" applyFill="1" applyBorder="1"/>
    <xf numFmtId="0" fontId="8" fillId="4" borderId="34" xfId="0" applyFont="1" applyFill="1" applyBorder="1"/>
    <xf numFmtId="0" fontId="9" fillId="2" borderId="37" xfId="0" applyFont="1" applyFill="1" applyBorder="1" applyAlignment="1">
      <alignment horizontal="center" vertical="center"/>
    </xf>
    <xf numFmtId="0" fontId="9" fillId="0" borderId="34" xfId="0" applyFont="1" applyBorder="1"/>
    <xf numFmtId="0" fontId="9" fillId="0" borderId="35" xfId="0" applyFont="1" applyBorder="1"/>
    <xf numFmtId="0" fontId="13" fillId="2" borderId="41" xfId="0" applyFont="1" applyFill="1" applyBorder="1" applyAlignment="1">
      <alignment horizontal="center" vertical="center"/>
    </xf>
    <xf numFmtId="0" fontId="8" fillId="0" borderId="42" xfId="0" applyFont="1" applyBorder="1"/>
    <xf numFmtId="0" fontId="8" fillId="0" borderId="43" xfId="0" applyFont="1" applyBorder="1"/>
    <xf numFmtId="164" fontId="9" fillId="6" borderId="19" xfId="0" applyNumberFormat="1" applyFont="1" applyFill="1" applyBorder="1" applyAlignment="1">
      <alignment horizontal="center"/>
    </xf>
    <xf numFmtId="164" fontId="9" fillId="6" borderId="20" xfId="0" applyNumberFormat="1" applyFont="1" applyFill="1" applyBorder="1" applyAlignment="1">
      <alignment horizontal="center"/>
    </xf>
    <xf numFmtId="164" fontId="9" fillId="6" borderId="21" xfId="0" applyNumberFormat="1" applyFont="1" applyFill="1" applyBorder="1" applyAlignment="1">
      <alignment horizontal="center"/>
    </xf>
    <xf numFmtId="0" fontId="2" fillId="7" borderId="0" xfId="0" applyFont="1" applyFill="1"/>
    <xf numFmtId="167" fontId="0" fillId="7" borderId="0" xfId="0" applyNumberFormat="1" applyFill="1"/>
    <xf numFmtId="0" fontId="17" fillId="0" borderId="7" xfId="0" applyFont="1" applyBorder="1" applyAlignment="1">
      <alignment horizontal="center" vertical="center" wrapText="1"/>
    </xf>
    <xf numFmtId="164" fontId="9" fillId="10" borderId="4" xfId="0" applyNumberFormat="1" applyFont="1" applyFill="1" applyBorder="1" applyAlignment="1">
      <alignment horizontal="right"/>
    </xf>
    <xf numFmtId="167" fontId="8" fillId="10" borderId="7" xfId="0" applyNumberFormat="1" applyFont="1" applyFill="1" applyBorder="1"/>
    <xf numFmtId="0" fontId="9" fillId="4" borderId="7" xfId="0" applyFont="1" applyFill="1" applyBorder="1" applyAlignment="1">
      <alignment horizontal="left"/>
    </xf>
    <xf numFmtId="167" fontId="15" fillId="0" borderId="7" xfId="0" applyNumberFormat="1" applyFont="1" applyBorder="1"/>
    <xf numFmtId="8" fontId="18" fillId="8" borderId="0" xfId="0" applyNumberFormat="1" applyFont="1" applyFill="1" applyAlignment="1">
      <alignment readingOrder="1"/>
    </xf>
    <xf numFmtId="8" fontId="17" fillId="8" borderId="0" xfId="0" applyNumberFormat="1" applyFont="1" applyFill="1" applyAlignment="1">
      <alignment readingOrder="1"/>
    </xf>
    <xf numFmtId="0" fontId="8" fillId="0" borderId="44" xfId="0" applyFont="1" applyBorder="1" applyAlignment="1">
      <alignment wrapText="1" readingOrder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3" borderId="0" xfId="0" applyFill="1"/>
    <xf numFmtId="0" fontId="0" fillId="0" borderId="47" xfId="0" pivotButton="1" applyBorder="1"/>
    <xf numFmtId="0" fontId="0" fillId="0" borderId="47" xfId="0" applyBorder="1"/>
    <xf numFmtId="0" fontId="0" fillId="0" borderId="49" xfId="0" applyBorder="1"/>
    <xf numFmtId="0" fontId="0" fillId="0" borderId="50" xfId="0" applyBorder="1"/>
    <xf numFmtId="0" fontId="0" fillId="0" borderId="52" xfId="0" applyBorder="1"/>
    <xf numFmtId="0" fontId="0" fillId="0" borderId="45" xfId="0" pivotButton="1" applyBorder="1"/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9" xfId="0" applyBorder="1" applyAlignment="1">
      <alignment horizontal="left"/>
    </xf>
    <xf numFmtId="168" fontId="0" fillId="0" borderId="45" xfId="0" applyNumberFormat="1" applyBorder="1"/>
    <xf numFmtId="168" fontId="0" fillId="0" borderId="51" xfId="0" applyNumberFormat="1" applyBorder="1"/>
    <xf numFmtId="168" fontId="0" fillId="0" borderId="48" xfId="0" applyNumberFormat="1" applyBorder="1"/>
    <xf numFmtId="168" fontId="0" fillId="0" borderId="46" xfId="0" applyNumberFormat="1" applyBorder="1"/>
    <xf numFmtId="168" fontId="0" fillId="0" borderId="53" xfId="0" applyNumberFormat="1" applyBorder="1"/>
    <xf numFmtId="168" fontId="0" fillId="0" borderId="54" xfId="0" applyNumberFormat="1" applyBorder="1"/>
    <xf numFmtId="0" fontId="0" fillId="16" borderId="45" xfId="0" applyFill="1" applyBorder="1"/>
    <xf numFmtId="0" fontId="0" fillId="16" borderId="51" xfId="0" applyFill="1" applyBorder="1"/>
    <xf numFmtId="0" fontId="0" fillId="16" borderId="48" xfId="0" applyFill="1" applyBorder="1"/>
    <xf numFmtId="167" fontId="17" fillId="8" borderId="0" xfId="0" applyNumberFormat="1" applyFont="1" applyFill="1" applyAlignment="1">
      <alignment readingOrder="1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5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 patternType="solid">
          <bgColor theme="0" tint="-0.249977111117893"/>
        </patternFill>
      </fill>
    </dxf>
    <dxf>
      <numFmt numFmtId="168" formatCode="&quot;R$&quot;\ #,##0.0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Fixos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Relationship Id="rId22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0</xdr:row>
      <xdr:rowOff>38100</xdr:rowOff>
    </xdr:from>
    <xdr:to>
      <xdr:col>9</xdr:col>
      <xdr:colOff>590550</xdr:colOff>
      <xdr:row>6</xdr:row>
      <xdr:rowOff>215900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ategoria">
              <a:extLst>
                <a:ext uri="{FF2B5EF4-FFF2-40B4-BE49-F238E27FC236}">
                  <a16:creationId xmlns:a16="http://schemas.microsoft.com/office/drawing/2014/main" id="{6276C7F4-A936-FAAA-B28D-1A2755F83F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2800" y="38100"/>
              <a:ext cx="6584950" cy="1130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660400</xdr:colOff>
      <xdr:row>0</xdr:row>
      <xdr:rowOff>69850</xdr:rowOff>
    </xdr:from>
    <xdr:to>
      <xdr:col>13</xdr:col>
      <xdr:colOff>533400</xdr:colOff>
      <xdr:row>6</xdr:row>
      <xdr:rowOff>63500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entro de Custos">
              <a:extLst>
                <a:ext uri="{FF2B5EF4-FFF2-40B4-BE49-F238E27FC236}">
                  <a16:creationId xmlns:a16="http://schemas.microsoft.com/office/drawing/2014/main" id="{6429D287-F642-675F-DFA7-7B0FF8FCF5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entro de Cust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7600" y="69850"/>
              <a:ext cx="3429000" cy="946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19</xdr:col>
      <xdr:colOff>363314</xdr:colOff>
      <xdr:row>102</xdr:row>
      <xdr:rowOff>153804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F201963-D2A2-58E0-E471-1D4E1BC95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059" y="10421471"/>
          <a:ext cx="20481608" cy="1005980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ine de Oliveira" id="{C6159238-8A38-4966-8E02-C3F6DAF04383}" userId="S::aline.oliveira@wap.ind.br::c0d5f2cb-1d18-48cc-a099-3a3397029a32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Carlo Cilivi" refreshedDate="45674.690787847219" createdVersion="8" refreshedVersion="8" minRefreshableVersion="3" recordCount="267" xr:uid="{C09277B0-F39E-4AC9-BE02-41B67AE4C3FF}">
  <cacheSource type="worksheet">
    <worksheetSource ref="B1:T352" sheet="CONSOLIDADO"/>
  </cacheSource>
  <cacheFields count="19">
    <cacheField name="PROJETOS 2025" numFmtId="0">
      <sharedItems containsBlank="1" containsMixedTypes="1" containsNumber="1" containsInteger="1" minValue="0" maxValue="0" count="96">
        <s v="Branding | Pesquisa | WAP"/>
        <s v="Squad Influenciadores"/>
        <s v="Eventos"/>
        <s v="Linha Beauty GP"/>
        <s v="Co-Branding"/>
        <s v="Lives"/>
        <s v="Grupo Contteudo"/>
        <s v="Mansão WAP (gravação conteúdos)"/>
        <s v="Campanha Linha Beauty"/>
        <s v="MeetUps com influenciadores"/>
        <s v="UGC / campanha embaixadores"/>
        <s v="TOTAL"/>
        <n v="0"/>
        <s v="COMPROMISSADO"/>
        <s v="Nazaré"/>
        <s v="Novo de Novo "/>
        <s v="Influenciadores Pagos"/>
        <s v="Verão Paraná"/>
        <s v="Sorteios Taxa consultoria"/>
        <s v="Custos de produtos Influs "/>
        <s v="Sorteio DARF"/>
        <s v="CUSTOS FIXOS"/>
        <s v="HENRIQUE FOGAÇA"/>
        <s v="TOPVITA ASSE (ASS FOGAÇA)"/>
        <s v="MELINA TAVARES"/>
        <s v="KYRALY SEO"/>
        <s v="CREATEVE JOÃO/CREATOR"/>
        <s v="BORNEMANN (PILOTO)"/>
        <s v="E BOM OU NÃO (PARCERIA)"/>
        <s v="SWIPE UP (TAGGER)"/>
        <s v="RAFAEL FLORI"/>
        <s v="LYCA CHIANCA (CHUMBO)"/>
        <s v="ESTACAO SKAT (RAICCA)"/>
        <s v="YUNES KHADE (Filmmaker Chumbo)"/>
        <s v="MARIA ROSINE (ASS CHUMBO)"/>
        <s v="RD STATION WAP (anual)"/>
        <s v="RD STATION WAAW (anual)"/>
        <s v="Buzzmates (UGC)"/>
        <s v="REPORTEI (anual)"/>
        <s v="CARTÃO DE CRÉDITO"/>
        <s v="APPLE (CAPCUT)"/>
        <s v="CHATGPT "/>
        <s v="EKYTE"/>
        <s v="BITLY (anual)"/>
        <s v="PROJETOS 2025"/>
        <s v="Atualização de Equipamentos"/>
        <s v="Estúdio WAP/FRESO"/>
        <s v="Galpão WAP"/>
        <s v="Campanha Casa WAP"/>
        <s v="Curso e treinamento"/>
        <s v="Always On - Fotos Publicitárias"/>
        <s v="Always ON - Produção"/>
        <s v="Produção HTML"/>
        <s v="Produção Academy"/>
        <s v="Shooting Fogaça"/>
        <s v="Shooting Raicca"/>
        <s v="Vimeo"/>
        <s v="Figma"/>
        <s v="CRM"/>
        <s v="Viagens"/>
        <s v="Consultoria"/>
        <s v="CHATGPT (8 Acessos)"/>
        <s v="IA HEADOFFICE (1 Acesso)"/>
        <s v="IA HEADOFFICE ( SETUP)"/>
        <s v="Freela Cadastro (/MAIS e LOJA)"/>
        <s v="Freela Cadastro (BEAUTY)"/>
        <s v="Fábrica de Conteúdo"/>
        <s v="Design Qualificação"/>
        <s v="Pipefy Cadastro - $24 (dólares)"/>
        <s v="Pipefy CX - $25 (dólares) "/>
        <s v="Canva anual - $290 (dólares) "/>
        <s v="WAP - Natal"/>
        <s v="WAAW - Verão"/>
        <s v="WAP - Semana do Consumidor"/>
        <s v="WAP - Dia das Mães"/>
        <s v="WAP - Linha Beauty"/>
        <s v="WAP - Dia dos Pais"/>
        <s v="WAP - Black"/>
        <s v="WAAW - Black"/>
        <s v="WAP - Institucional"/>
        <s v="WAP - Ecomm"/>
        <s v="WAP - Brand"/>
        <s v="WAP - Manutenção/Produtos"/>
        <s v="WAAW - Ecomm"/>
        <s v="WAAW - Brand"/>
        <s v="WAAW - Manutenção/Produtos"/>
        <s v="Amazon - Retail (Trade)"/>
        <s v="Mercado Livre - Retail (Trade)"/>
        <s v="TELEPARTS TECNOLOGIA E SOLUCOES"/>
        <s v="OMNICHAT TECNOLOGIA LTDA ­ ME"/>
        <s v="Vocalcom Consultoria e Soluções de Call Center"/>
        <s v="Stilingue (Curupira)"/>
        <s v="OBVIO BRASIL SOFTWARE E SERVIÇOS LTDA."/>
        <s v="Predize Sistemas LTDA"/>
        <s v="Beedoo Licencimento de Software ltda."/>
        <m/>
      </sharedItems>
    </cacheField>
    <cacheField name="Categoria" numFmtId="0">
      <sharedItems containsBlank="1" containsMixedTypes="1" containsNumber="1" containsInteger="1" minValue="0" maxValue="0" count="22">
        <s v="Conteúdo"/>
        <s v="Mídia"/>
        <n v="0"/>
        <s v="Ferramenta"/>
        <s v="Serviços TI"/>
        <s v="Categoria"/>
        <s v="Profissionalização"/>
        <s v="Viagens"/>
        <s v="Consultoria"/>
        <s v="Freela"/>
        <s v="Licenças para atendimento call-center"/>
        <s v="Plataforma para integração WhatsApp"/>
        <s v="Plataforma para integração telefonia"/>
        <s v="Plataforma de atendimento Redes Sociais"/>
        <s v="Brand Page Wap - Reclame Aqui"/>
        <s v="Hugme - Wap - Reclame Aqui"/>
        <s v="Hugme PA Extra - Wap - Reclame Aqui"/>
        <s v="Hugme - Waaw - Reclame Aqui"/>
        <s v="Brand Page Waaw - Reclame Aqui"/>
        <s v="Tratativa respostas Meli"/>
        <s v="Plataforma de processos e treinamentos"/>
        <m/>
      </sharedItems>
    </cacheField>
    <cacheField name="Tipo" numFmtId="0">
      <sharedItems containsBlank="1" containsMixedTypes="1" containsNumber="1" containsInteger="1" minValue="0" maxValue="0" count="24">
        <n v="0"/>
        <s v="Influenciador "/>
        <s v="Eventos"/>
        <s v="Uso de Imagem"/>
        <s v="Produção"/>
        <s v="Campanha"/>
        <s v="Patrocínio"/>
        <s v="Redes Sociais"/>
        <s v="Assessoria"/>
        <s v="Influenciador"/>
        <s v="Hospedagem"/>
        <s v="E-mail marketing"/>
        <s v="Influenciadores"/>
        <s v="Organização"/>
        <s v="Tipo"/>
        <s v="Video"/>
        <s v="Design"/>
        <s v="CRM"/>
        <s v="Curso"/>
        <s v="Viagens"/>
        <s v="Consultoria"/>
        <s v="IA"/>
        <s v="BPM"/>
        <m/>
      </sharedItems>
    </cacheField>
    <cacheField name="Centro de Custos" numFmtId="0">
      <sharedItems containsBlank="1" containsMixedTypes="1" containsNumber="1" containsInteger="1" minValue="0" maxValue="10228" count="7">
        <n v="10220"/>
        <n v="0"/>
        <s v="Centro de Custos"/>
        <n v="10228"/>
        <n v="10226"/>
        <n v="10227"/>
        <m/>
      </sharedItems>
    </cacheField>
    <cacheField name="Marca" numFmtId="0">
      <sharedItems containsBlank="1" containsMixedTypes="1" containsNumber="1" containsInteger="1" minValue="0" maxValue="0" count="6">
        <s v="WAP"/>
        <s v="WAAW | WAP"/>
        <n v="0"/>
        <s v="WAAW"/>
        <s v="Marca"/>
        <m/>
      </sharedItems>
    </cacheField>
    <cacheField name="Pilares" numFmtId="0">
      <sharedItems containsBlank="1" containsMixedTypes="1" containsNumber="1" containsInteger="1" minValue="0" maxValue="0" count="8">
        <s v="Branding"/>
        <s v="Performance"/>
        <s v="Manutenção da Marca"/>
        <n v="0"/>
        <s v=""/>
        <s v="Pilares"/>
        <s v="Manutenção de Marca"/>
        <m/>
      </sharedItems>
    </cacheField>
    <cacheField name="Fixo/Variável" numFmtId="0">
      <sharedItems containsBlank="1" containsMixedTypes="1" containsNumber="1" containsInteger="1" minValue="0" maxValue="0" count="6">
        <s v="Variável"/>
        <s v="Fixo"/>
        <n v="0"/>
        <s v="Fixo/Variável"/>
        <s v="TOTAL"/>
        <m/>
      </sharedItems>
    </cacheField>
    <cacheField name="jan/2025" numFmtId="0">
      <sharedItems containsString="0" containsBlank="1" containsNumber="1" minValue="0" maxValue="600591"/>
    </cacheField>
    <cacheField name="fev/2025" numFmtId="0">
      <sharedItems containsString="0" containsBlank="1" containsNumber="1" minValue="0" maxValue="791367"/>
    </cacheField>
    <cacheField name="mar/2025" numFmtId="0">
      <sharedItems containsString="0" containsBlank="1" containsNumber="1" minValue="0" maxValue="972527"/>
    </cacheField>
    <cacheField name="abr/2025" numFmtId="0">
      <sharedItems containsString="0" containsBlank="1" containsNumber="1" minValue="0" maxValue="1302702"/>
    </cacheField>
    <cacheField name="mai/2025" numFmtId="0">
      <sharedItems containsString="0" containsBlank="1" containsNumber="1" minValue="0" maxValue="1300628"/>
    </cacheField>
    <cacheField name="jun/2025" numFmtId="0">
      <sharedItems containsString="0" containsBlank="1" containsNumber="1" minValue="0" maxValue="1101852"/>
    </cacheField>
    <cacheField name="jul/2025" numFmtId="0">
      <sharedItems containsString="0" containsBlank="1" containsNumber="1" minValue="0" maxValue="1356341"/>
    </cacheField>
    <cacheField name="ago/2025" numFmtId="0">
      <sharedItems containsString="0" containsBlank="1" containsNumber="1" minValue="0" maxValue="1510231"/>
    </cacheField>
    <cacheField name="set/2025" numFmtId="0">
      <sharedItems containsString="0" containsBlank="1" containsNumber="1" minValue="0" maxValue="1781885"/>
    </cacheField>
    <cacheField name="out/2025" numFmtId="0">
      <sharedItems containsString="0" containsBlank="1" containsNumber="1" minValue="0" maxValue="1455502"/>
    </cacheField>
    <cacheField name="nov/2025" numFmtId="0">
      <sharedItems containsString="0" containsBlank="1" containsNumber="1" minValue="0" maxValue="1893641"/>
    </cacheField>
    <cacheField name="dez/2025" numFmtId="0">
      <sharedItems containsString="0" containsBlank="1" containsNumber="1" minValue="0" maxValue="1626683"/>
    </cacheField>
  </cacheFields>
  <extLst>
    <ext xmlns:x14="http://schemas.microsoft.com/office/spreadsheetml/2009/9/main" uri="{725AE2AE-9491-48be-B2B4-4EB974FC3084}">
      <x14:pivotCacheDefinition pivotCacheId="5208584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">
  <r>
    <x v="0"/>
    <x v="0"/>
    <x v="0"/>
    <x v="0"/>
    <x v="0"/>
    <x v="0"/>
    <x v="0"/>
    <n v="0"/>
    <n v="0"/>
    <n v="0"/>
    <n v="0"/>
    <n v="0"/>
    <n v="200000"/>
    <n v="200000"/>
    <n v="0"/>
    <n v="0"/>
    <n v="0"/>
    <n v="0"/>
    <n v="0"/>
  </r>
  <r>
    <x v="1"/>
    <x v="1"/>
    <x v="1"/>
    <x v="0"/>
    <x v="1"/>
    <x v="1"/>
    <x v="1"/>
    <n v="0"/>
    <n v="0"/>
    <n v="0"/>
    <n v="0"/>
    <n v="0"/>
    <n v="0"/>
    <n v="0"/>
    <n v="0"/>
    <n v="0"/>
    <n v="0"/>
    <n v="0"/>
    <n v="0"/>
  </r>
  <r>
    <x v="2"/>
    <x v="0"/>
    <x v="2"/>
    <x v="0"/>
    <x v="1"/>
    <x v="0"/>
    <x v="0"/>
    <n v="0"/>
    <n v="0"/>
    <n v="0"/>
    <n v="0"/>
    <n v="0"/>
    <n v="0"/>
    <n v="0"/>
    <n v="0"/>
    <n v="0"/>
    <n v="0"/>
    <n v="0"/>
    <n v="0"/>
  </r>
  <r>
    <x v="3"/>
    <x v="1"/>
    <x v="3"/>
    <x v="0"/>
    <x v="0"/>
    <x v="0"/>
    <x v="1"/>
    <n v="0"/>
    <n v="0"/>
    <n v="0"/>
    <n v="200000"/>
    <n v="200000"/>
    <n v="200000"/>
    <n v="200000"/>
    <n v="200000"/>
    <n v="200000"/>
    <n v="200000"/>
    <n v="200000"/>
    <n v="200000"/>
  </r>
  <r>
    <x v="4"/>
    <x v="0"/>
    <x v="0"/>
    <x v="0"/>
    <x v="1"/>
    <x v="0"/>
    <x v="0"/>
    <n v="0"/>
    <n v="0"/>
    <n v="0"/>
    <n v="0"/>
    <n v="0"/>
    <n v="0"/>
    <n v="0"/>
    <n v="0"/>
    <n v="0"/>
    <n v="0"/>
    <n v="0"/>
    <n v="0"/>
  </r>
  <r>
    <x v="5"/>
    <x v="1"/>
    <x v="4"/>
    <x v="0"/>
    <x v="1"/>
    <x v="1"/>
    <x v="0"/>
    <n v="0"/>
    <n v="0"/>
    <n v="0"/>
    <n v="0"/>
    <n v="0"/>
    <n v="0"/>
    <n v="0"/>
    <n v="0"/>
    <n v="0"/>
    <n v="0"/>
    <n v="0"/>
    <n v="0"/>
  </r>
  <r>
    <x v="6"/>
    <x v="1"/>
    <x v="0"/>
    <x v="0"/>
    <x v="1"/>
    <x v="1"/>
    <x v="0"/>
    <n v="0"/>
    <n v="0"/>
    <n v="0"/>
    <n v="0"/>
    <n v="0"/>
    <n v="0"/>
    <n v="0"/>
    <n v="0"/>
    <n v="0"/>
    <n v="0"/>
    <n v="0"/>
    <n v="0"/>
  </r>
  <r>
    <x v="7"/>
    <x v="0"/>
    <x v="4"/>
    <x v="0"/>
    <x v="0"/>
    <x v="0"/>
    <x v="0"/>
    <n v="0"/>
    <n v="0"/>
    <n v="10000"/>
    <n v="0"/>
    <n v="0"/>
    <n v="10000"/>
    <n v="0"/>
    <n v="0"/>
    <n v="10000"/>
    <n v="0"/>
    <n v="0"/>
    <n v="10000"/>
  </r>
  <r>
    <x v="8"/>
    <x v="0"/>
    <x v="5"/>
    <x v="0"/>
    <x v="0"/>
    <x v="0"/>
    <x v="0"/>
    <n v="0"/>
    <n v="0"/>
    <n v="0"/>
    <n v="0"/>
    <n v="0"/>
    <n v="0"/>
    <n v="0"/>
    <n v="0"/>
    <n v="0"/>
    <n v="0"/>
    <n v="0"/>
    <n v="0"/>
  </r>
  <r>
    <x v="9"/>
    <x v="0"/>
    <x v="1"/>
    <x v="0"/>
    <x v="1"/>
    <x v="2"/>
    <x v="0"/>
    <n v="0"/>
    <n v="0"/>
    <n v="0"/>
    <n v="0"/>
    <n v="0"/>
    <n v="0"/>
    <n v="0"/>
    <n v="0"/>
    <n v="0"/>
    <n v="0"/>
    <n v="0"/>
    <n v="0"/>
  </r>
  <r>
    <x v="10"/>
    <x v="0"/>
    <x v="1"/>
    <x v="0"/>
    <x v="1"/>
    <x v="0"/>
    <x v="0"/>
    <n v="0"/>
    <n v="0"/>
    <n v="0"/>
    <n v="0"/>
    <n v="0"/>
    <n v="0"/>
    <n v="0"/>
    <n v="0"/>
    <n v="0"/>
    <n v="0"/>
    <n v="0"/>
    <n v="0"/>
  </r>
  <r>
    <x v="11"/>
    <x v="2"/>
    <x v="0"/>
    <x v="1"/>
    <x v="2"/>
    <x v="3"/>
    <x v="2"/>
    <n v="0"/>
    <n v="0"/>
    <n v="0"/>
    <n v="200000"/>
    <n v="200000"/>
    <n v="410000"/>
    <n v="400000"/>
    <n v="200000"/>
    <n v="210000"/>
    <n v="200000"/>
    <n v="200000"/>
    <n v="21000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3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4"/>
    <x v="1"/>
    <x v="5"/>
    <x v="0"/>
    <x v="3"/>
    <x v="0"/>
    <x v="0"/>
    <n v="469917"/>
    <n v="177264"/>
    <n v="0"/>
    <n v="0"/>
    <n v="0"/>
    <n v="0"/>
    <n v="0"/>
    <n v="0"/>
    <n v="0"/>
    <n v="0"/>
    <n v="0"/>
    <n v="0"/>
  </r>
  <r>
    <x v="15"/>
    <x v="0"/>
    <x v="4"/>
    <x v="0"/>
    <x v="0"/>
    <x v="0"/>
    <x v="1"/>
    <n v="0"/>
    <n v="12000"/>
    <n v="0"/>
    <n v="0"/>
    <n v="12000"/>
    <n v="0"/>
    <n v="0"/>
    <n v="12000"/>
    <n v="0"/>
    <n v="0"/>
    <n v="12000"/>
    <n v="0"/>
  </r>
  <r>
    <x v="16"/>
    <x v="0"/>
    <x v="1"/>
    <x v="0"/>
    <x v="1"/>
    <x v="1"/>
    <x v="1"/>
    <n v="10000"/>
    <n v="10000"/>
    <n v="10000"/>
    <n v="10000"/>
    <n v="30000"/>
    <n v="10000"/>
    <n v="10000"/>
    <n v="30000"/>
    <n v="10000"/>
    <n v="10000"/>
    <n v="50000"/>
    <n v="10000"/>
  </r>
  <r>
    <x v="17"/>
    <x v="1"/>
    <x v="6"/>
    <x v="0"/>
    <x v="3"/>
    <x v="0"/>
    <x v="0"/>
    <n v="50000"/>
    <n v="50000"/>
    <n v="0"/>
    <n v="0"/>
    <n v="0"/>
    <n v="0"/>
    <n v="0"/>
    <n v="0"/>
    <n v="0"/>
    <n v="0"/>
    <n v="0"/>
    <n v="0"/>
  </r>
  <r>
    <x v="18"/>
    <x v="0"/>
    <x v="7"/>
    <x v="0"/>
    <x v="1"/>
    <x v="1"/>
    <x v="1"/>
    <n v="0"/>
    <n v="1500"/>
    <n v="1500"/>
    <n v="1500"/>
    <n v="1500"/>
    <n v="1500"/>
    <n v="1500"/>
    <n v="1500"/>
    <n v="1500"/>
    <n v="1500"/>
    <n v="1500"/>
    <n v="1500"/>
  </r>
  <r>
    <x v="19"/>
    <x v="0"/>
    <x v="1"/>
    <x v="0"/>
    <x v="1"/>
    <x v="1"/>
    <x v="0"/>
    <n v="37876.199999999997"/>
    <n v="0"/>
    <n v="0"/>
    <n v="0"/>
    <n v="0"/>
    <n v="0"/>
    <n v="0"/>
    <n v="0"/>
    <n v="0"/>
    <n v="0"/>
    <n v="0"/>
    <n v="0"/>
  </r>
  <r>
    <x v="20"/>
    <x v="0"/>
    <x v="7"/>
    <x v="0"/>
    <x v="1"/>
    <x v="1"/>
    <x v="1"/>
    <n v="0"/>
    <n v="300"/>
    <n v="300"/>
    <n v="300"/>
    <n v="300"/>
    <n v="300"/>
    <n v="300"/>
    <n v="300"/>
    <n v="300"/>
    <n v="300"/>
    <n v="300"/>
    <n v="300"/>
  </r>
  <r>
    <x v="11"/>
    <x v="2"/>
    <x v="0"/>
    <x v="1"/>
    <x v="2"/>
    <x v="3"/>
    <x v="2"/>
    <n v="567793.19999999995"/>
    <n v="251064"/>
    <n v="11800"/>
    <n v="11800"/>
    <n v="43800"/>
    <n v="11800"/>
    <n v="11800"/>
    <n v="43800"/>
    <n v="11800"/>
    <n v="11800"/>
    <n v="63800"/>
    <n v="1180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21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22"/>
    <x v="1"/>
    <x v="3"/>
    <x v="0"/>
    <x v="0"/>
    <x v="0"/>
    <x v="1"/>
    <n v="69750"/>
    <n v="69750"/>
    <n v="69750"/>
    <n v="69750"/>
    <n v="69750"/>
    <n v="69750"/>
    <n v="69750"/>
    <n v="69750"/>
    <n v="69750"/>
    <n v="69750"/>
    <n v="0"/>
    <n v="0"/>
  </r>
  <r>
    <x v="23"/>
    <x v="1"/>
    <x v="8"/>
    <x v="0"/>
    <x v="0"/>
    <x v="0"/>
    <x v="1"/>
    <n v="7750"/>
    <n v="7750"/>
    <n v="7750"/>
    <n v="7750"/>
    <n v="7750"/>
    <n v="7750"/>
    <n v="7750"/>
    <n v="7750"/>
    <n v="7750"/>
    <n v="7750"/>
    <n v="0"/>
    <n v="0"/>
  </r>
  <r>
    <x v="24"/>
    <x v="1"/>
    <x v="8"/>
    <x v="0"/>
    <x v="1"/>
    <x v="0"/>
    <x v="1"/>
    <n v="18000"/>
    <n v="18000"/>
    <n v="18000"/>
    <n v="18000"/>
    <n v="18000"/>
    <n v="18000"/>
    <n v="18000"/>
    <n v="18000"/>
    <n v="0"/>
    <n v="0"/>
    <n v="0"/>
    <n v="0"/>
  </r>
  <r>
    <x v="25"/>
    <x v="0"/>
    <x v="4"/>
    <x v="0"/>
    <x v="1"/>
    <x v="3"/>
    <x v="1"/>
    <n v="17620"/>
    <n v="17620"/>
    <n v="17620"/>
    <n v="17620"/>
    <n v="17620"/>
    <n v="17620"/>
    <n v="17620"/>
    <n v="17620"/>
    <n v="17620"/>
    <n v="17620"/>
    <n v="17620"/>
    <n v="17620"/>
  </r>
  <r>
    <x v="26"/>
    <x v="0"/>
    <x v="4"/>
    <x v="0"/>
    <x v="3"/>
    <x v="4"/>
    <x v="1"/>
    <n v="15000"/>
    <n v="25000"/>
    <n v="25000"/>
    <n v="25000"/>
    <n v="25000"/>
    <n v="25000"/>
    <n v="25000"/>
    <n v="25000"/>
    <n v="25000"/>
    <n v="25000"/>
    <n v="25000"/>
    <n v="25000"/>
  </r>
  <r>
    <x v="27"/>
    <x v="1"/>
    <x v="6"/>
    <x v="0"/>
    <x v="1"/>
    <x v="3"/>
    <x v="1"/>
    <n v="6000"/>
    <n v="6000"/>
    <n v="6000"/>
    <n v="0"/>
    <n v="0"/>
    <n v="0"/>
    <n v="0"/>
    <n v="0"/>
    <n v="0"/>
    <n v="0"/>
    <n v="0"/>
    <n v="0"/>
  </r>
  <r>
    <x v="28"/>
    <x v="1"/>
    <x v="1"/>
    <x v="0"/>
    <x v="1"/>
    <x v="3"/>
    <x v="1"/>
    <n v="5000"/>
    <n v="5000"/>
    <n v="5000"/>
    <n v="5000"/>
    <n v="5000"/>
    <n v="5000"/>
    <n v="0"/>
    <n v="0"/>
    <n v="0"/>
    <n v="0"/>
    <n v="0"/>
    <n v="0"/>
  </r>
  <r>
    <x v="29"/>
    <x v="3"/>
    <x v="9"/>
    <x v="0"/>
    <x v="1"/>
    <x v="3"/>
    <x v="1"/>
    <n v="4555"/>
    <n v="4555"/>
    <n v="4555"/>
    <n v="4555"/>
    <n v="4555"/>
    <n v="4555"/>
    <n v="4555"/>
    <n v="4555"/>
    <n v="4555"/>
    <n v="4555"/>
    <n v="4555"/>
    <n v="4555"/>
  </r>
  <r>
    <x v="30"/>
    <x v="4"/>
    <x v="10"/>
    <x v="0"/>
    <x v="1"/>
    <x v="3"/>
    <x v="1"/>
    <n v="1150"/>
    <n v="1150"/>
    <n v="1150"/>
    <n v="1150"/>
    <n v="1150"/>
    <n v="1150"/>
    <n v="1150"/>
    <n v="1150"/>
    <n v="1150"/>
    <n v="1150"/>
    <n v="1150"/>
    <n v="1150"/>
  </r>
  <r>
    <x v="31"/>
    <x v="1"/>
    <x v="3"/>
    <x v="0"/>
    <x v="3"/>
    <x v="0"/>
    <x v="1"/>
    <n v="9600"/>
    <n v="9600"/>
    <n v="9600"/>
    <n v="9600"/>
    <n v="9600"/>
    <n v="9600"/>
    <n v="9600"/>
    <n v="0"/>
    <n v="0"/>
    <n v="0"/>
    <n v="0"/>
    <n v="0"/>
  </r>
  <r>
    <x v="32"/>
    <x v="1"/>
    <x v="3"/>
    <x v="0"/>
    <x v="3"/>
    <x v="0"/>
    <x v="1"/>
    <n v="12000"/>
    <n v="12000"/>
    <n v="12000"/>
    <n v="12000"/>
    <n v="12000"/>
    <n v="0"/>
    <n v="0"/>
    <n v="0"/>
    <n v="0"/>
    <n v="0"/>
    <n v="0"/>
    <n v="0"/>
  </r>
  <r>
    <x v="33"/>
    <x v="1"/>
    <x v="4"/>
    <x v="0"/>
    <x v="3"/>
    <x v="0"/>
    <x v="1"/>
    <n v="1000"/>
    <n v="1000"/>
    <n v="1000"/>
    <n v="1000"/>
    <n v="1000"/>
    <n v="1000"/>
    <n v="1000"/>
    <n v="0"/>
    <n v="0"/>
    <n v="0"/>
    <n v="0"/>
    <n v="0"/>
  </r>
  <r>
    <x v="34"/>
    <x v="1"/>
    <x v="8"/>
    <x v="0"/>
    <x v="3"/>
    <x v="0"/>
    <x v="1"/>
    <n v="2400"/>
    <n v="2400"/>
    <n v="2400"/>
    <n v="2400"/>
    <n v="2400"/>
    <n v="2400"/>
    <n v="2400"/>
    <n v="0"/>
    <n v="0"/>
    <n v="0"/>
    <n v="0"/>
    <n v="0"/>
  </r>
  <r>
    <x v="35"/>
    <x v="3"/>
    <x v="11"/>
    <x v="0"/>
    <x v="1"/>
    <x v="3"/>
    <x v="1"/>
    <n v="0"/>
    <n v="0"/>
    <n v="0"/>
    <n v="0"/>
    <n v="24721.200000000001"/>
    <n v="0"/>
    <n v="0"/>
    <n v="0"/>
    <n v="0"/>
    <n v="0"/>
    <n v="0"/>
    <n v="0"/>
  </r>
  <r>
    <x v="36"/>
    <x v="3"/>
    <x v="11"/>
    <x v="0"/>
    <x v="1"/>
    <x v="3"/>
    <x v="1"/>
    <n v="0"/>
    <n v="0"/>
    <n v="0"/>
    <n v="0"/>
    <n v="24721.200000000001"/>
    <n v="0"/>
    <n v="0"/>
    <n v="0"/>
    <n v="0"/>
    <n v="0"/>
    <n v="0"/>
    <n v="0"/>
  </r>
  <r>
    <x v="37"/>
    <x v="3"/>
    <x v="12"/>
    <x v="0"/>
    <x v="1"/>
    <x v="3"/>
    <x v="1"/>
    <n v="2000"/>
    <n v="2000"/>
    <n v="2000"/>
    <n v="2000"/>
    <n v="2000"/>
    <n v="2000"/>
    <n v="2000"/>
    <n v="2000"/>
    <n v="2000"/>
    <n v="2000"/>
    <n v="2000"/>
    <n v="2000"/>
  </r>
  <r>
    <x v="38"/>
    <x v="3"/>
    <x v="7"/>
    <x v="0"/>
    <x v="1"/>
    <x v="3"/>
    <x v="1"/>
    <n v="0"/>
    <n v="0"/>
    <n v="0"/>
    <n v="0"/>
    <n v="0"/>
    <n v="0"/>
    <n v="999"/>
    <n v="0"/>
    <n v="0"/>
    <n v="0"/>
    <n v="0"/>
    <n v="0"/>
  </r>
  <r>
    <x v="11"/>
    <x v="2"/>
    <x v="0"/>
    <x v="1"/>
    <x v="2"/>
    <x v="3"/>
    <x v="2"/>
    <n v="169825"/>
    <n v="179825"/>
    <n v="179825"/>
    <n v="173825"/>
    <n v="223267.40000000002"/>
    <n v="161825"/>
    <n v="156825"/>
    <n v="143825"/>
    <n v="125825"/>
    <n v="125825"/>
    <n v="48325"/>
    <n v="48325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39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40"/>
    <x v="3"/>
    <x v="7"/>
    <x v="0"/>
    <x v="1"/>
    <x v="3"/>
    <x v="1"/>
    <n v="32.9"/>
    <n v="32.9"/>
    <n v="32.9"/>
    <n v="32.9"/>
    <n v="32.9"/>
    <n v="32.9"/>
    <n v="32.9"/>
    <n v="32.9"/>
    <n v="32.9"/>
    <n v="32.9"/>
    <n v="32.9"/>
    <n v="32.9"/>
  </r>
  <r>
    <x v="41"/>
    <x v="3"/>
    <x v="7"/>
    <x v="0"/>
    <x v="1"/>
    <x v="3"/>
    <x v="1"/>
    <n v="123"/>
    <n v="123"/>
    <n v="123"/>
    <n v="123"/>
    <n v="123"/>
    <n v="123"/>
    <n v="123"/>
    <n v="123"/>
    <n v="123"/>
    <n v="123"/>
    <n v="123"/>
    <n v="123"/>
  </r>
  <r>
    <x v="42"/>
    <x v="3"/>
    <x v="13"/>
    <x v="0"/>
    <x v="1"/>
    <x v="3"/>
    <x v="1"/>
    <n v="1657.5"/>
    <n v="1657.5"/>
    <n v="1657.5"/>
    <n v="1657.5"/>
    <n v="1657.5"/>
    <n v="1657.5"/>
    <n v="1657.5"/>
    <n v="1657.5"/>
    <n v="1657.5"/>
    <n v="1657.5"/>
    <n v="1657.5"/>
    <n v="1657.5"/>
  </r>
  <r>
    <x v="43"/>
    <x v="3"/>
    <x v="7"/>
    <x v="0"/>
    <x v="1"/>
    <x v="3"/>
    <x v="1"/>
    <n v="12747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1"/>
    <x v="2"/>
    <x v="0"/>
    <x v="1"/>
    <x v="2"/>
    <x v="3"/>
    <x v="2"/>
    <n v="14560.4"/>
    <n v="1813.4"/>
    <n v="1813.4"/>
    <n v="1813.4"/>
    <n v="1813.4"/>
    <n v="1813.4"/>
    <n v="1813.4"/>
    <n v="1813.4"/>
    <n v="1813.4"/>
    <n v="1813.4"/>
    <n v="1813.4"/>
    <n v="1813.4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1"/>
    <x v="2"/>
    <x v="0"/>
    <x v="1"/>
    <x v="2"/>
    <x v="3"/>
    <x v="2"/>
    <n v="184385.4"/>
    <n v="181638.39999999999"/>
    <n v="181638.39999999999"/>
    <n v="175638.39999999999"/>
    <n v="225080.80000000002"/>
    <n v="163638.39999999999"/>
    <n v="158638.39999999999"/>
    <n v="145638.39999999999"/>
    <n v="127638.39999999999"/>
    <n v="127638.39999999999"/>
    <n v="50138.400000000001"/>
    <n v="50138.400000000001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44"/>
    <x v="5"/>
    <x v="14"/>
    <x v="2"/>
    <x v="4"/>
    <x v="5"/>
    <x v="3"/>
    <n v="0"/>
    <n v="0"/>
    <n v="0"/>
    <n v="0"/>
    <n v="0"/>
    <n v="0"/>
    <n v="0"/>
    <n v="0"/>
    <n v="0"/>
    <n v="0"/>
    <n v="0"/>
    <n v="0"/>
  </r>
  <r>
    <x v="45"/>
    <x v="2"/>
    <x v="0"/>
    <x v="3"/>
    <x v="2"/>
    <x v="3"/>
    <x v="2"/>
    <n v="0"/>
    <n v="12000"/>
    <n v="0"/>
    <n v="0"/>
    <n v="70000"/>
    <n v="30000"/>
    <n v="0"/>
    <n v="0"/>
    <n v="0"/>
    <n v="0"/>
    <n v="0"/>
    <n v="0"/>
  </r>
  <r>
    <x v="46"/>
    <x v="2"/>
    <x v="0"/>
    <x v="3"/>
    <x v="2"/>
    <x v="1"/>
    <x v="2"/>
    <n v="0"/>
    <n v="5000"/>
    <n v="20000"/>
    <n v="15000"/>
    <n v="15000"/>
    <n v="0"/>
    <n v="0"/>
    <n v="0"/>
    <n v="0"/>
    <n v="0"/>
    <n v="0"/>
    <n v="0"/>
  </r>
  <r>
    <x v="47"/>
    <x v="2"/>
    <x v="0"/>
    <x v="3"/>
    <x v="2"/>
    <x v="3"/>
    <x v="2"/>
    <n v="0"/>
    <n v="0"/>
    <n v="0"/>
    <n v="0"/>
    <n v="0"/>
    <n v="0"/>
    <n v="10000"/>
    <n v="10000"/>
    <n v="10000"/>
    <n v="10000"/>
    <n v="10000"/>
    <n v="10000"/>
  </r>
  <r>
    <x v="48"/>
    <x v="2"/>
    <x v="0"/>
    <x v="3"/>
    <x v="2"/>
    <x v="0"/>
    <x v="2"/>
    <n v="0"/>
    <n v="0"/>
    <n v="0"/>
    <n v="0"/>
    <n v="0"/>
    <n v="0"/>
    <n v="0"/>
    <n v="0"/>
    <n v="200000"/>
    <n v="0"/>
    <n v="0"/>
    <n v="0"/>
  </r>
  <r>
    <x v="49"/>
    <x v="2"/>
    <x v="0"/>
    <x v="3"/>
    <x v="2"/>
    <x v="3"/>
    <x v="2"/>
    <n v="0"/>
    <n v="1000"/>
    <n v="0"/>
    <n v="1000"/>
    <n v="0"/>
    <n v="1000"/>
    <n v="0"/>
    <n v="1000"/>
    <n v="0"/>
    <n v="1000"/>
    <n v="0"/>
    <n v="1000"/>
  </r>
  <r>
    <x v="50"/>
    <x v="2"/>
    <x v="0"/>
    <x v="3"/>
    <x v="2"/>
    <x v="3"/>
    <x v="2"/>
    <n v="0"/>
    <n v="0"/>
    <n v="10000"/>
    <n v="0"/>
    <n v="0"/>
    <n v="10000"/>
    <n v="0"/>
    <n v="0"/>
    <n v="10000"/>
    <n v="0"/>
    <n v="0"/>
    <n v="0"/>
  </r>
  <r>
    <x v="11"/>
    <x v="2"/>
    <x v="0"/>
    <x v="1"/>
    <x v="2"/>
    <x v="3"/>
    <x v="2"/>
    <n v="0"/>
    <n v="18000"/>
    <n v="30000"/>
    <n v="16000"/>
    <n v="85000"/>
    <n v="41000"/>
    <n v="10000"/>
    <n v="11000"/>
    <n v="220000"/>
    <n v="11000"/>
    <n v="10000"/>
    <n v="1100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3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51"/>
    <x v="2"/>
    <x v="0"/>
    <x v="3"/>
    <x v="2"/>
    <x v="3"/>
    <x v="2"/>
    <n v="100000"/>
    <n v="100000"/>
    <n v="100000"/>
    <n v="100000"/>
    <n v="100000"/>
    <n v="100000"/>
    <n v="100000"/>
    <n v="100000"/>
    <n v="100000"/>
    <n v="100000"/>
    <n v="100000"/>
    <n v="100000"/>
  </r>
  <r>
    <x v="52"/>
    <x v="2"/>
    <x v="0"/>
    <x v="3"/>
    <x v="2"/>
    <x v="3"/>
    <x v="2"/>
    <n v="2000"/>
    <n v="2000"/>
    <n v="2000"/>
    <n v="2000"/>
    <n v="2000"/>
    <n v="2000"/>
    <n v="2000"/>
    <n v="2000"/>
    <n v="2000"/>
    <n v="2000"/>
    <n v="2000"/>
    <n v="2000"/>
  </r>
  <r>
    <x v="53"/>
    <x v="2"/>
    <x v="0"/>
    <x v="3"/>
    <x v="2"/>
    <x v="3"/>
    <x v="2"/>
    <n v="72000"/>
    <n v="72000"/>
    <n v="72000"/>
    <n v="72000"/>
    <n v="72000"/>
    <n v="72000"/>
    <n v="72000"/>
    <n v="72000"/>
    <n v="72000"/>
    <n v="72000"/>
    <n v="72000"/>
    <n v="72000"/>
  </r>
  <r>
    <x v="54"/>
    <x v="2"/>
    <x v="0"/>
    <x v="3"/>
    <x v="0"/>
    <x v="6"/>
    <x v="2"/>
    <n v="0"/>
    <n v="0"/>
    <n v="70000"/>
    <n v="0"/>
    <n v="0"/>
    <n v="0"/>
    <n v="0"/>
    <n v="0"/>
    <n v="0"/>
    <n v="0"/>
    <n v="0"/>
    <n v="0"/>
  </r>
  <r>
    <x v="55"/>
    <x v="2"/>
    <x v="0"/>
    <x v="3"/>
    <x v="3"/>
    <x v="6"/>
    <x v="2"/>
    <n v="0"/>
    <n v="0"/>
    <n v="0"/>
    <n v="0"/>
    <n v="30000"/>
    <n v="0"/>
    <n v="0"/>
    <n v="0"/>
    <n v="0"/>
    <n v="0"/>
    <n v="0"/>
    <n v="0"/>
  </r>
  <r>
    <x v="11"/>
    <x v="2"/>
    <x v="0"/>
    <x v="1"/>
    <x v="2"/>
    <x v="3"/>
    <x v="2"/>
    <n v="174000"/>
    <n v="174000"/>
    <n v="244000"/>
    <n v="174000"/>
    <n v="204000"/>
    <n v="174000"/>
    <n v="174000"/>
    <n v="174000"/>
    <n v="174000"/>
    <n v="174000"/>
    <n v="174000"/>
    <n v="17400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39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56"/>
    <x v="3"/>
    <x v="15"/>
    <x v="3"/>
    <x v="2"/>
    <x v="3"/>
    <x v="2"/>
    <n v="0"/>
    <n v="0"/>
    <n v="0"/>
    <n v="0"/>
    <n v="0"/>
    <n v="0"/>
    <n v="0"/>
    <n v="0"/>
    <n v="1000"/>
    <n v="0"/>
    <n v="0"/>
    <n v="0"/>
  </r>
  <r>
    <x v="57"/>
    <x v="3"/>
    <x v="16"/>
    <x v="3"/>
    <x v="2"/>
    <x v="3"/>
    <x v="2"/>
    <n v="0"/>
    <n v="0"/>
    <n v="0"/>
    <n v="0"/>
    <n v="0"/>
    <n v="0"/>
    <n v="0"/>
    <n v="0"/>
    <n v="0"/>
    <n v="0"/>
    <n v="0"/>
    <n v="5000"/>
  </r>
  <r>
    <x v="11"/>
    <x v="2"/>
    <x v="0"/>
    <x v="1"/>
    <x v="2"/>
    <x v="3"/>
    <x v="2"/>
    <n v="0"/>
    <n v="0"/>
    <n v="0"/>
    <n v="0"/>
    <n v="0"/>
    <n v="0"/>
    <n v="0"/>
    <n v="0"/>
    <n v="1000"/>
    <n v="0"/>
    <n v="0"/>
    <n v="500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1"/>
    <x v="2"/>
    <x v="0"/>
    <x v="1"/>
    <x v="2"/>
    <x v="3"/>
    <x v="2"/>
    <n v="174000"/>
    <n v="192000"/>
    <n v="274000"/>
    <n v="190000"/>
    <n v="289000"/>
    <n v="215000"/>
    <n v="184000"/>
    <n v="185000"/>
    <n v="395000"/>
    <n v="185000"/>
    <n v="184000"/>
    <n v="19000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44"/>
    <x v="5"/>
    <x v="14"/>
    <x v="2"/>
    <x v="4"/>
    <x v="5"/>
    <x v="3"/>
    <n v="0"/>
    <n v="0"/>
    <n v="0"/>
    <n v="0"/>
    <n v="0"/>
    <n v="0"/>
    <n v="0"/>
    <n v="0"/>
    <n v="0"/>
    <n v="0"/>
    <n v="0"/>
    <n v="0"/>
  </r>
  <r>
    <x v="58"/>
    <x v="3"/>
    <x v="17"/>
    <x v="0"/>
    <x v="1"/>
    <x v="0"/>
    <x v="0"/>
    <n v="0"/>
    <n v="2500"/>
    <n v="2500"/>
    <n v="2500"/>
    <n v="2500"/>
    <n v="8000"/>
    <n v="8000"/>
    <n v="8000"/>
    <n v="8000"/>
    <n v="8000"/>
    <n v="8000"/>
    <n v="8000"/>
  </r>
  <r>
    <x v="49"/>
    <x v="6"/>
    <x v="18"/>
    <x v="0"/>
    <x v="1"/>
    <x v="1"/>
    <x v="0"/>
    <n v="0"/>
    <n v="0"/>
    <n v="0"/>
    <n v="0"/>
    <n v="0"/>
    <n v="0"/>
    <n v="0"/>
    <n v="0"/>
    <n v="0"/>
    <n v="0"/>
    <n v="0"/>
    <n v="0"/>
  </r>
  <r>
    <x v="59"/>
    <x v="7"/>
    <x v="19"/>
    <x v="0"/>
    <x v="1"/>
    <x v="2"/>
    <x v="0"/>
    <n v="0"/>
    <n v="0"/>
    <n v="0"/>
    <n v="0"/>
    <n v="0"/>
    <n v="0"/>
    <n v="0"/>
    <n v="0"/>
    <n v="0"/>
    <n v="0"/>
    <n v="0"/>
    <n v="0"/>
  </r>
  <r>
    <x v="60"/>
    <x v="8"/>
    <x v="20"/>
    <x v="0"/>
    <x v="1"/>
    <x v="1"/>
    <x v="0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1"/>
    <x v="2"/>
    <x v="0"/>
    <x v="1"/>
    <x v="2"/>
    <x v="3"/>
    <x v="2"/>
    <n v="0"/>
    <n v="2500"/>
    <n v="2500"/>
    <n v="2500"/>
    <n v="2500"/>
    <n v="8000"/>
    <n v="8000"/>
    <n v="8000"/>
    <n v="8000"/>
    <n v="8000"/>
    <n v="8000"/>
    <n v="800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21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1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39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61"/>
    <x v="3"/>
    <x v="21"/>
    <x v="0"/>
    <x v="1"/>
    <x v="1"/>
    <x v="1"/>
    <n v="1680"/>
    <n v="1680"/>
    <n v="1680"/>
    <n v="1680"/>
    <n v="1680"/>
    <n v="1680"/>
    <n v="1680"/>
    <n v="1680"/>
    <n v="1680"/>
    <n v="1680"/>
    <n v="1680"/>
    <n v="1680"/>
  </r>
  <r>
    <x v="62"/>
    <x v="3"/>
    <x v="21"/>
    <x v="0"/>
    <x v="1"/>
    <x v="1"/>
    <x v="1"/>
    <n v="1000"/>
    <n v="1000"/>
    <n v="1000"/>
    <n v="1000"/>
    <n v="1000"/>
    <n v="1000"/>
    <n v="1000"/>
    <n v="1000"/>
    <n v="1000"/>
    <n v="1000"/>
    <n v="1000"/>
    <n v="1000"/>
  </r>
  <r>
    <x v="63"/>
    <x v="3"/>
    <x v="21"/>
    <x v="0"/>
    <x v="1"/>
    <x v="1"/>
    <x v="1"/>
    <n v="310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1"/>
    <x v="2"/>
    <x v="0"/>
    <x v="1"/>
    <x v="2"/>
    <x v="3"/>
    <x v="2"/>
    <n v="5780"/>
    <n v="2680"/>
    <n v="2680"/>
    <n v="2680"/>
    <n v="2680"/>
    <n v="2680"/>
    <n v="2680"/>
    <n v="2680"/>
    <n v="2680"/>
    <n v="2680"/>
    <n v="2680"/>
    <n v="268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4"/>
    <n v="5780"/>
    <n v="5180"/>
    <n v="5180"/>
    <n v="5180"/>
    <n v="5180"/>
    <n v="10680"/>
    <n v="10680"/>
    <n v="10680"/>
    <n v="10680"/>
    <n v="10680"/>
    <n v="10680"/>
    <n v="1068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44"/>
    <x v="5"/>
    <x v="14"/>
    <x v="2"/>
    <x v="4"/>
    <x v="5"/>
    <x v="3"/>
    <n v="0"/>
    <n v="0"/>
    <n v="0"/>
    <n v="0"/>
    <n v="0"/>
    <n v="0"/>
    <n v="0"/>
    <n v="0"/>
    <n v="0"/>
    <n v="0"/>
    <n v="0"/>
    <n v="0"/>
  </r>
  <r>
    <x v="49"/>
    <x v="6"/>
    <x v="18"/>
    <x v="4"/>
    <x v="1"/>
    <x v="1"/>
    <x v="2"/>
    <n v="0"/>
    <n v="0"/>
    <n v="0"/>
    <n v="0"/>
    <n v="0"/>
    <n v="0"/>
    <n v="0"/>
    <n v="0"/>
    <n v="0"/>
    <n v="0"/>
    <n v="0"/>
    <n v="0"/>
  </r>
  <r>
    <x v="59"/>
    <x v="7"/>
    <x v="19"/>
    <x v="4"/>
    <x v="1"/>
    <x v="2"/>
    <x v="2"/>
    <n v="0"/>
    <n v="0"/>
    <n v="0"/>
    <n v="0"/>
    <n v="0"/>
    <n v="0"/>
    <n v="0"/>
    <n v="0"/>
    <n v="0"/>
    <n v="0"/>
    <n v="0"/>
    <n v="0"/>
  </r>
  <r>
    <x v="64"/>
    <x v="2"/>
    <x v="0"/>
    <x v="1"/>
    <x v="2"/>
    <x v="3"/>
    <x v="2"/>
    <n v="2000"/>
    <n v="2000"/>
    <n v="0"/>
    <n v="0"/>
    <n v="0"/>
    <n v="0"/>
    <n v="0"/>
    <n v="0"/>
    <n v="0"/>
    <n v="0"/>
    <n v="0"/>
    <n v="0"/>
  </r>
  <r>
    <x v="65"/>
    <x v="2"/>
    <x v="0"/>
    <x v="1"/>
    <x v="2"/>
    <x v="3"/>
    <x v="2"/>
    <n v="0"/>
    <n v="0"/>
    <n v="0"/>
    <n v="0"/>
    <n v="2000"/>
    <n v="2000"/>
    <n v="0"/>
    <n v="0"/>
    <n v="0"/>
    <n v="0"/>
    <n v="0"/>
    <n v="0"/>
  </r>
  <r>
    <x v="66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1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21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67"/>
    <x v="9"/>
    <x v="16"/>
    <x v="4"/>
    <x v="1"/>
    <x v="1"/>
    <x v="2"/>
    <n v="3000"/>
    <n v="3000"/>
    <n v="3000"/>
    <n v="3000"/>
    <n v="3000"/>
    <n v="3000"/>
    <n v="3000"/>
    <n v="3000"/>
    <n v="3000"/>
    <n v="3000"/>
    <n v="3000"/>
    <n v="300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1"/>
    <x v="2"/>
    <x v="0"/>
    <x v="1"/>
    <x v="2"/>
    <x v="3"/>
    <x v="2"/>
    <n v="3000"/>
    <n v="3000"/>
    <n v="3000"/>
    <n v="3000"/>
    <n v="3000"/>
    <n v="3000"/>
    <n v="3000"/>
    <n v="3000"/>
    <n v="3000"/>
    <n v="3000"/>
    <n v="3000"/>
    <n v="300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39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68"/>
    <x v="3"/>
    <x v="22"/>
    <x v="4"/>
    <x v="1"/>
    <x v="1"/>
    <x v="2"/>
    <n v="145"/>
    <n v="145"/>
    <n v="145"/>
    <n v="145"/>
    <n v="145"/>
    <n v="145"/>
    <n v="145"/>
    <n v="145"/>
    <n v="145"/>
    <n v="145"/>
    <n v="145"/>
    <n v="145"/>
  </r>
  <r>
    <x v="69"/>
    <x v="3"/>
    <x v="22"/>
    <x v="4"/>
    <x v="1"/>
    <x v="1"/>
    <x v="2"/>
    <n v="151"/>
    <n v="151"/>
    <n v="151"/>
    <n v="151"/>
    <n v="151"/>
    <n v="151"/>
    <n v="151"/>
    <n v="151"/>
    <n v="151"/>
    <n v="151"/>
    <n v="151"/>
    <n v="151"/>
  </r>
  <r>
    <x v="70"/>
    <x v="3"/>
    <x v="16"/>
    <x v="4"/>
    <x v="1"/>
    <x v="1"/>
    <x v="2"/>
    <n v="0"/>
    <n v="0"/>
    <n v="0"/>
    <n v="0"/>
    <n v="0"/>
    <n v="0"/>
    <n v="0"/>
    <n v="0"/>
    <n v="0"/>
    <n v="0"/>
    <n v="0"/>
    <n v="1751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1"/>
    <x v="2"/>
    <x v="0"/>
    <x v="1"/>
    <x v="2"/>
    <x v="3"/>
    <x v="2"/>
    <n v="296"/>
    <n v="296"/>
    <n v="296"/>
    <n v="296"/>
    <n v="296"/>
    <n v="296"/>
    <n v="296"/>
    <n v="296"/>
    <n v="296"/>
    <n v="296"/>
    <n v="296"/>
    <n v="2047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1"/>
    <x v="2"/>
    <x v="0"/>
    <x v="1"/>
    <x v="2"/>
    <x v="3"/>
    <x v="2"/>
    <n v="3296"/>
    <n v="3296"/>
    <n v="3296"/>
    <n v="3296"/>
    <n v="3296"/>
    <n v="3296"/>
    <n v="3296"/>
    <n v="3296"/>
    <n v="3296"/>
    <n v="3296"/>
    <n v="3296"/>
    <n v="5047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44"/>
    <x v="5"/>
    <x v="14"/>
    <x v="2"/>
    <x v="4"/>
    <x v="5"/>
    <x v="3"/>
    <n v="0"/>
    <n v="0"/>
    <n v="0"/>
    <n v="0"/>
    <n v="0"/>
    <n v="0"/>
    <n v="0"/>
    <n v="0"/>
    <n v="0"/>
    <n v="0"/>
    <n v="0"/>
    <n v="0"/>
  </r>
  <r>
    <x v="71"/>
    <x v="2"/>
    <x v="0"/>
    <x v="5"/>
    <x v="0"/>
    <x v="3"/>
    <x v="2"/>
    <n v="0"/>
    <n v="0"/>
    <n v="0"/>
    <n v="0"/>
    <n v="0"/>
    <n v="0"/>
    <n v="0"/>
    <n v="0"/>
    <n v="0"/>
    <n v="0"/>
    <n v="70000"/>
    <n v="0"/>
  </r>
  <r>
    <x v="72"/>
    <x v="2"/>
    <x v="0"/>
    <x v="5"/>
    <x v="3"/>
    <x v="3"/>
    <x v="2"/>
    <n v="0"/>
    <n v="226547"/>
    <n v="299011"/>
    <n v="107770"/>
    <n v="0"/>
    <n v="0"/>
    <n v="0"/>
    <n v="0"/>
    <n v="0"/>
    <n v="0"/>
    <n v="0"/>
    <n v="0"/>
  </r>
  <r>
    <x v="73"/>
    <x v="2"/>
    <x v="0"/>
    <x v="5"/>
    <x v="0"/>
    <x v="3"/>
    <x v="2"/>
    <n v="0"/>
    <n v="0"/>
    <n v="0"/>
    <n v="269425"/>
    <n v="0"/>
    <n v="0"/>
    <n v="0"/>
    <n v="0"/>
    <n v="0"/>
    <n v="0"/>
    <n v="0"/>
    <n v="0"/>
  </r>
  <r>
    <x v="74"/>
    <x v="2"/>
    <x v="0"/>
    <x v="5"/>
    <x v="0"/>
    <x v="3"/>
    <x v="2"/>
    <n v="0"/>
    <n v="0"/>
    <n v="0"/>
    <n v="80828"/>
    <n v="403361"/>
    <n v="263056"/>
    <n v="0"/>
    <n v="0"/>
    <n v="0"/>
    <n v="0"/>
    <n v="0"/>
    <n v="0"/>
  </r>
  <r>
    <x v="75"/>
    <x v="2"/>
    <x v="0"/>
    <x v="5"/>
    <x v="0"/>
    <x v="3"/>
    <x v="2"/>
    <n v="0"/>
    <n v="0"/>
    <n v="0"/>
    <n v="80828"/>
    <n v="268907"/>
    <n v="175370"/>
    <n v="452536"/>
    <n v="293767"/>
    <n v="271377"/>
    <n v="430676"/>
    <n v="0"/>
    <n v="0"/>
  </r>
  <r>
    <x v="76"/>
    <x v="2"/>
    <x v="0"/>
    <x v="5"/>
    <x v="0"/>
    <x v="3"/>
    <x v="2"/>
    <n v="0"/>
    <n v="0"/>
    <n v="0"/>
    <n v="0"/>
    <n v="0"/>
    <n v="0"/>
    <n v="113134"/>
    <n v="440651"/>
    <n v="407066"/>
    <n v="0"/>
    <n v="0"/>
    <n v="0"/>
  </r>
  <r>
    <x v="77"/>
    <x v="2"/>
    <x v="0"/>
    <x v="5"/>
    <x v="0"/>
    <x v="3"/>
    <x v="2"/>
    <n v="0"/>
    <n v="0"/>
    <n v="0"/>
    <n v="0"/>
    <n v="0"/>
    <n v="0"/>
    <n v="0"/>
    <n v="0"/>
    <n v="0"/>
    <n v="123050"/>
    <n v="639456"/>
    <n v="560673"/>
  </r>
  <r>
    <x v="78"/>
    <x v="2"/>
    <x v="0"/>
    <x v="5"/>
    <x v="0"/>
    <x v="3"/>
    <x v="2"/>
    <n v="0"/>
    <n v="0"/>
    <n v="0"/>
    <n v="0"/>
    <n v="0"/>
    <n v="0"/>
    <n v="0"/>
    <n v="0"/>
    <n v="0"/>
    <n v="61525"/>
    <n v="274053"/>
    <n v="240289"/>
  </r>
  <r>
    <x v="79"/>
    <x v="2"/>
    <x v="0"/>
    <x v="1"/>
    <x v="2"/>
    <x v="3"/>
    <x v="2"/>
    <n v="0"/>
    <n v="0"/>
    <n v="0"/>
    <n v="0"/>
    <n v="0"/>
    <n v="0"/>
    <n v="0"/>
    <n v="0"/>
    <n v="200000"/>
    <n v="0"/>
    <n v="0"/>
    <n v="0"/>
  </r>
  <r>
    <x v="11"/>
    <x v="2"/>
    <x v="0"/>
    <x v="1"/>
    <x v="2"/>
    <x v="3"/>
    <x v="2"/>
    <n v="0"/>
    <n v="226547"/>
    <n v="299011"/>
    <n v="538851"/>
    <n v="672268"/>
    <n v="438426"/>
    <n v="565670"/>
    <n v="734418"/>
    <n v="878443"/>
    <n v="615251"/>
    <n v="983509"/>
    <n v="800962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3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80"/>
    <x v="1"/>
    <x v="0"/>
    <x v="5"/>
    <x v="0"/>
    <x v="1"/>
    <x v="0"/>
    <n v="37559"/>
    <n v="33982"/>
    <n v="44852"/>
    <n v="53885"/>
    <n v="40336"/>
    <n v="43843"/>
    <n v="56567"/>
    <n v="55081"/>
    <n v="67844"/>
    <n v="61525"/>
    <n v="68513"/>
    <n v="60072"/>
  </r>
  <r>
    <x v="81"/>
    <x v="1"/>
    <x v="0"/>
    <x v="5"/>
    <x v="0"/>
    <x v="0"/>
    <x v="0"/>
    <n v="75118"/>
    <n v="67964"/>
    <n v="89703"/>
    <n v="107770"/>
    <n v="80672"/>
    <n v="87685"/>
    <n v="113134"/>
    <n v="110163"/>
    <n v="135689"/>
    <n v="123050"/>
    <n v="137026"/>
    <n v="120144"/>
  </r>
  <r>
    <x v="82"/>
    <x v="1"/>
    <x v="0"/>
    <x v="5"/>
    <x v="0"/>
    <x v="6"/>
    <x v="0"/>
    <n v="150236"/>
    <n v="135928"/>
    <n v="179406"/>
    <n v="215540"/>
    <n v="161344"/>
    <n v="175370"/>
    <n v="226268"/>
    <n v="220325"/>
    <n v="271377"/>
    <n v="246100"/>
    <n v="274053"/>
    <n v="240289"/>
  </r>
  <r>
    <x v="83"/>
    <x v="1"/>
    <x v="0"/>
    <x v="5"/>
    <x v="3"/>
    <x v="1"/>
    <x v="0"/>
    <n v="18780"/>
    <n v="16991"/>
    <n v="22426"/>
    <n v="26943"/>
    <n v="20168"/>
    <n v="21921"/>
    <n v="28284"/>
    <n v="27541"/>
    <n v="33922"/>
    <n v="30763"/>
    <n v="34257"/>
    <n v="30036"/>
  </r>
  <r>
    <x v="84"/>
    <x v="1"/>
    <x v="0"/>
    <x v="5"/>
    <x v="3"/>
    <x v="0"/>
    <x v="0"/>
    <n v="37559"/>
    <n v="33982"/>
    <n v="44852"/>
    <n v="53885"/>
    <n v="40336"/>
    <n v="43843"/>
    <n v="56567"/>
    <n v="55081"/>
    <n v="67844"/>
    <n v="61525"/>
    <n v="68513"/>
    <n v="60072"/>
  </r>
  <r>
    <x v="85"/>
    <x v="1"/>
    <x v="0"/>
    <x v="5"/>
    <x v="3"/>
    <x v="6"/>
    <x v="0"/>
    <n v="56339"/>
    <n v="50973"/>
    <n v="67277"/>
    <n v="80828"/>
    <n v="60504"/>
    <n v="65764"/>
    <n v="84851"/>
    <n v="82622"/>
    <n v="101766"/>
    <n v="92288"/>
    <n v="102770"/>
    <n v="90108"/>
  </r>
  <r>
    <x v="86"/>
    <x v="1"/>
    <x v="0"/>
    <x v="5"/>
    <x v="0"/>
    <x v="1"/>
    <x v="1"/>
    <n v="112500"/>
    <n v="112500"/>
    <n v="112500"/>
    <n v="112500"/>
    <n v="112500"/>
    <n v="112500"/>
    <n v="112500"/>
    <n v="112500"/>
    <n v="112500"/>
    <n v="112500"/>
    <n v="112500"/>
    <n v="112500"/>
  </r>
  <r>
    <x v="87"/>
    <x v="1"/>
    <x v="0"/>
    <x v="5"/>
    <x v="0"/>
    <x v="1"/>
    <x v="1"/>
    <n v="112500"/>
    <n v="112500"/>
    <n v="112500"/>
    <n v="112500"/>
    <n v="112500"/>
    <n v="112500"/>
    <n v="112500"/>
    <n v="112500"/>
    <n v="112500"/>
    <n v="112500"/>
    <n v="112500"/>
    <n v="112500"/>
  </r>
  <r>
    <x v="11"/>
    <x v="2"/>
    <x v="0"/>
    <x v="1"/>
    <x v="2"/>
    <x v="3"/>
    <x v="2"/>
    <n v="600591"/>
    <n v="564820"/>
    <n v="673516"/>
    <n v="763851"/>
    <n v="628360"/>
    <n v="663426"/>
    <n v="790671"/>
    <n v="775813"/>
    <n v="903442"/>
    <n v="840251"/>
    <n v="910132"/>
    <n v="825721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39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1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1"/>
    <x v="2"/>
    <x v="0"/>
    <x v="1"/>
    <x v="2"/>
    <x v="3"/>
    <x v="2"/>
    <n v="600591"/>
    <n v="791367"/>
    <n v="972527"/>
    <n v="1302702"/>
    <n v="1300628"/>
    <n v="1101852"/>
    <n v="1356341"/>
    <n v="1510231"/>
    <n v="1781885"/>
    <n v="1455502"/>
    <n v="1893641"/>
    <n v="1626683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44"/>
    <x v="5"/>
    <x v="14"/>
    <x v="2"/>
    <x v="4"/>
    <x v="5"/>
    <x v="3"/>
    <n v="0"/>
    <n v="0"/>
    <n v="0"/>
    <n v="0"/>
    <n v="0"/>
    <n v="0"/>
    <n v="0"/>
    <n v="0"/>
    <n v="0"/>
    <n v="0"/>
    <n v="0"/>
    <n v="0"/>
  </r>
  <r>
    <x v="88"/>
    <x v="10"/>
    <x v="0"/>
    <x v="1"/>
    <x v="1"/>
    <x v="3"/>
    <x v="1"/>
    <n v="13993.83"/>
    <n v="13993.83"/>
    <n v="13993.83"/>
    <n v="13993.83"/>
    <n v="13993.83"/>
    <n v="13993.83"/>
    <n v="13993.83"/>
    <n v="13993.83"/>
    <n v="13993.83"/>
    <n v="13993.83"/>
    <n v="13993.83"/>
    <n v="13993.83"/>
  </r>
  <r>
    <x v="89"/>
    <x v="11"/>
    <x v="0"/>
    <x v="1"/>
    <x v="1"/>
    <x v="3"/>
    <x v="1"/>
    <n v="12934.27"/>
    <n v="12934.27"/>
    <n v="12934.27"/>
    <n v="12934.27"/>
    <n v="12934.27"/>
    <n v="12934.27"/>
    <n v="12934.27"/>
    <n v="12934.27"/>
    <n v="12934.27"/>
    <n v="12934.27"/>
    <n v="12934.27"/>
    <n v="12934.27"/>
  </r>
  <r>
    <x v="90"/>
    <x v="12"/>
    <x v="0"/>
    <x v="1"/>
    <x v="1"/>
    <x v="3"/>
    <x v="1"/>
    <n v="12445"/>
    <n v="12445"/>
    <n v="12445"/>
    <n v="12445"/>
    <n v="12445"/>
    <n v="12445"/>
    <n v="12445"/>
    <n v="12445"/>
    <n v="12445"/>
    <n v="12445"/>
    <n v="12445"/>
    <n v="12445"/>
  </r>
  <r>
    <x v="91"/>
    <x v="13"/>
    <x v="0"/>
    <x v="1"/>
    <x v="1"/>
    <x v="3"/>
    <x v="1"/>
    <n v="6000"/>
    <n v="6000"/>
    <n v="6000"/>
    <n v="6000"/>
    <n v="6000"/>
    <n v="6000"/>
    <n v="6000"/>
    <n v="6000"/>
    <n v="6000"/>
    <n v="6000"/>
    <n v="6000"/>
    <n v="6000"/>
  </r>
  <r>
    <x v="92"/>
    <x v="14"/>
    <x v="0"/>
    <x v="1"/>
    <x v="1"/>
    <x v="3"/>
    <x v="1"/>
    <n v="3927"/>
    <n v="3927"/>
    <n v="3927"/>
    <n v="3927"/>
    <n v="3927"/>
    <n v="3927"/>
    <n v="3927"/>
    <n v="3927"/>
    <n v="3927"/>
    <n v="3927"/>
    <n v="3927"/>
    <n v="3927"/>
  </r>
  <r>
    <x v="92"/>
    <x v="15"/>
    <x v="0"/>
    <x v="1"/>
    <x v="1"/>
    <x v="3"/>
    <x v="1"/>
    <n v="1183"/>
    <n v="1183"/>
    <n v="1183"/>
    <n v="1183"/>
    <n v="1183"/>
    <n v="1183"/>
    <n v="1183"/>
    <n v="1183"/>
    <n v="1183"/>
    <n v="1183"/>
    <n v="1183"/>
    <n v="1183"/>
  </r>
  <r>
    <x v="92"/>
    <x v="16"/>
    <x v="0"/>
    <x v="1"/>
    <x v="1"/>
    <x v="3"/>
    <x v="1"/>
    <n v="1385"/>
    <n v="1385"/>
    <n v="1385"/>
    <n v="1385"/>
    <n v="1385"/>
    <n v="1385"/>
    <n v="1385"/>
    <n v="1385"/>
    <n v="1385"/>
    <n v="1385"/>
    <n v="1385"/>
    <n v="1385"/>
  </r>
  <r>
    <x v="92"/>
    <x v="17"/>
    <x v="0"/>
    <x v="1"/>
    <x v="1"/>
    <x v="3"/>
    <x v="1"/>
    <n v="1183"/>
    <n v="1183"/>
    <n v="1183"/>
    <n v="1183"/>
    <n v="1183"/>
    <n v="1183"/>
    <n v="1183"/>
    <n v="1183"/>
    <n v="1183"/>
    <n v="1183"/>
    <n v="1183"/>
    <n v="1183"/>
  </r>
  <r>
    <x v="92"/>
    <x v="18"/>
    <x v="0"/>
    <x v="1"/>
    <x v="1"/>
    <x v="3"/>
    <x v="1"/>
    <n v="328"/>
    <n v="328"/>
    <n v="328"/>
    <n v="328"/>
    <n v="328"/>
    <n v="328"/>
    <n v="328"/>
    <n v="328"/>
    <n v="328"/>
    <n v="328"/>
    <n v="328"/>
    <n v="328"/>
  </r>
  <r>
    <x v="93"/>
    <x v="19"/>
    <x v="0"/>
    <x v="1"/>
    <x v="1"/>
    <x v="3"/>
    <x v="1"/>
    <n v="2155.56"/>
    <n v="2155.56"/>
    <n v="2155.56"/>
    <n v="2155.56"/>
    <n v="2155.56"/>
    <n v="2155.56"/>
    <n v="2155.56"/>
    <n v="2155.56"/>
    <n v="2155.56"/>
    <n v="2155.56"/>
    <n v="2155.56"/>
    <n v="2155.56"/>
  </r>
  <r>
    <x v="94"/>
    <x v="20"/>
    <x v="0"/>
    <x v="1"/>
    <x v="1"/>
    <x v="3"/>
    <x v="1"/>
    <n v="1069.8900000000001"/>
    <n v="1069.8900000000001"/>
    <n v="1069.8900000000001"/>
    <n v="1069.8900000000001"/>
    <n v="1069.8900000000001"/>
    <n v="1069.8900000000001"/>
    <n v="1069.8900000000001"/>
    <n v="1069.8900000000001"/>
    <n v="1069.8900000000001"/>
    <n v="1069.8900000000001"/>
    <n v="1069.8900000000001"/>
    <n v="1069.8900000000001"/>
  </r>
  <r>
    <x v="12"/>
    <x v="2"/>
    <x v="0"/>
    <x v="1"/>
    <x v="2"/>
    <x v="3"/>
    <x v="2"/>
    <n v="56604.55"/>
    <n v="56604.55"/>
    <n v="56604.55"/>
    <n v="56604.55"/>
    <n v="56604.55"/>
    <n v="56604.55"/>
    <n v="56604.55"/>
    <n v="56604.55"/>
    <n v="56604.55"/>
    <n v="56604.55"/>
    <n v="56604.55"/>
    <n v="56604.55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95"/>
    <x v="21"/>
    <x v="23"/>
    <x v="6"/>
    <x v="5"/>
    <x v="7"/>
    <x v="5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1CD02-1463-4FCA-9A6D-F9156A4D826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8:M87" firstHeaderRow="0" firstDataRow="1" firstDataCol="1" rowPageCount="6" colPageCount="1"/>
  <pivotFields count="19">
    <pivotField axis="axisRow" showAll="0">
      <items count="97">
        <item x="12"/>
        <item x="50"/>
        <item x="51"/>
        <item x="86"/>
        <item x="40"/>
        <item x="45"/>
        <item x="94"/>
        <item x="43"/>
        <item x="27"/>
        <item x="0"/>
        <item x="37"/>
        <item x="48"/>
        <item x="8"/>
        <item x="70"/>
        <item x="39"/>
        <item x="41"/>
        <item x="61"/>
        <item x="4"/>
        <item x="13"/>
        <item x="60"/>
        <item x="26"/>
        <item x="58"/>
        <item x="49"/>
        <item x="19"/>
        <item x="21"/>
        <item x="67"/>
        <item x="28"/>
        <item x="42"/>
        <item x="32"/>
        <item x="46"/>
        <item x="2"/>
        <item x="66"/>
        <item x="57"/>
        <item x="64"/>
        <item x="65"/>
        <item x="47"/>
        <item x="6"/>
        <item x="22"/>
        <item x="63"/>
        <item x="62"/>
        <item x="16"/>
        <item x="25"/>
        <item x="3"/>
        <item x="5"/>
        <item x="31"/>
        <item x="7"/>
        <item x="34"/>
        <item x="9"/>
        <item x="24"/>
        <item x="87"/>
        <item x="14"/>
        <item x="15"/>
        <item x="92"/>
        <item x="89"/>
        <item x="68"/>
        <item x="69"/>
        <item x="93"/>
        <item x="53"/>
        <item x="52"/>
        <item x="44"/>
        <item x="30"/>
        <item x="36"/>
        <item x="35"/>
        <item x="38"/>
        <item x="54"/>
        <item x="55"/>
        <item x="20"/>
        <item x="18"/>
        <item x="1"/>
        <item x="91"/>
        <item x="29"/>
        <item x="88"/>
        <item x="23"/>
        <item x="11"/>
        <item x="17"/>
        <item x="59"/>
        <item x="56"/>
        <item x="90"/>
        <item x="78"/>
        <item x="84"/>
        <item x="83"/>
        <item x="85"/>
        <item x="72"/>
        <item x="77"/>
        <item x="81"/>
        <item x="74"/>
        <item x="76"/>
        <item x="80"/>
        <item x="79"/>
        <item x="75"/>
        <item x="82"/>
        <item x="71"/>
        <item x="73"/>
        <item x="33"/>
        <item x="95"/>
        <item x="10"/>
        <item t="default"/>
      </items>
    </pivotField>
    <pivotField axis="axisPage" showAll="0">
      <items count="23">
        <item x="2"/>
        <item x="18"/>
        <item x="14"/>
        <item x="5"/>
        <item x="8"/>
        <item x="0"/>
        <item x="3"/>
        <item x="9"/>
        <item x="17"/>
        <item x="15"/>
        <item x="16"/>
        <item x="10"/>
        <item x="1"/>
        <item x="13"/>
        <item x="20"/>
        <item x="12"/>
        <item x="11"/>
        <item x="6"/>
        <item x="4"/>
        <item x="19"/>
        <item x="7"/>
        <item x="21"/>
        <item t="default"/>
      </items>
    </pivotField>
    <pivotField axis="axisPage" showAll="0">
      <items count="25">
        <item x="0"/>
        <item x="8"/>
        <item x="22"/>
        <item x="5"/>
        <item x="20"/>
        <item x="17"/>
        <item x="18"/>
        <item x="16"/>
        <item x="11"/>
        <item x="2"/>
        <item x="10"/>
        <item x="21"/>
        <item x="9"/>
        <item x="1"/>
        <item x="12"/>
        <item x="13"/>
        <item x="6"/>
        <item x="4"/>
        <item x="7"/>
        <item x="14"/>
        <item x="3"/>
        <item x="19"/>
        <item x="15"/>
        <item x="23"/>
        <item t="default"/>
      </items>
    </pivotField>
    <pivotField axis="axisPage" multipleItemSelectionAllowed="1" showAll="0">
      <items count="8">
        <item h="1" x="1"/>
        <item x="0"/>
        <item x="4"/>
        <item x="5"/>
        <item x="3"/>
        <item h="1" x="2"/>
        <item h="1" x="6"/>
        <item t="default"/>
      </items>
    </pivotField>
    <pivotField axis="axisPage" showAll="0">
      <items count="7">
        <item x="2"/>
        <item x="4"/>
        <item x="3"/>
        <item x="1"/>
        <item x="0"/>
        <item x="5"/>
        <item t="default"/>
      </items>
    </pivotField>
    <pivotField axis="axisPage" showAll="0">
      <items count="9">
        <item x="3"/>
        <item x="4"/>
        <item x="0"/>
        <item x="2"/>
        <item x="6"/>
        <item x="1"/>
        <item x="5"/>
        <item x="7"/>
        <item t="default"/>
      </items>
    </pivotField>
    <pivotField axis="axisPage" showAll="0">
      <items count="7">
        <item x="2"/>
        <item x="1"/>
        <item x="3"/>
        <item x="4"/>
        <item x="0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9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2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4"/>
    </i>
    <i>
      <x v="55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>
      <x v="72"/>
    </i>
    <i>
      <x v="74"/>
    </i>
    <i>
      <x v="75"/>
    </i>
    <i>
      <x v="76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9"/>
    </i>
    <i>
      <x v="90"/>
    </i>
    <i>
      <x v="91"/>
    </i>
    <i>
      <x v="92"/>
    </i>
    <i>
      <x v="93"/>
    </i>
    <i>
      <x v="9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6">
    <pageField fld="3" hier="-1"/>
    <pageField fld="2" hier="-1"/>
    <pageField fld="4" hier="-1"/>
    <pageField fld="5" hier="-1"/>
    <pageField fld="6" hier="-1"/>
    <pageField fld="1" hier="-1"/>
  </pageFields>
  <dataFields count="12">
    <dataField name="Jan / 2025" fld="7" baseField="0" baseItem="0"/>
    <dataField name="Fev / 2025" fld="8" baseField="0" baseItem="0"/>
    <dataField name="Mar / 2025" fld="9" baseField="0" baseItem="0"/>
    <dataField name="Abr / 2025" fld="10" baseField="0" baseItem="0"/>
    <dataField name="Mai / 2025" fld="11" baseField="0" baseItem="0"/>
    <dataField name="Jun / 2025" fld="12" baseField="0" baseItem="0"/>
    <dataField name="Jul / 2025" fld="13" baseField="0" baseItem="0"/>
    <dataField name="Ago / 2025" fld="14" baseField="0" baseItem="0"/>
    <dataField name="Set / 2025" fld="15" baseField="0" baseItem="0"/>
    <dataField name="Out / 2025" fld="16" baseField="0" baseItem="0"/>
    <dataField name="Nov / 2025" fld="17" baseField="0" baseItem="0"/>
    <dataField name="Dez / 2025" fld="18" baseField="0" baseItem="0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42C08558-D7E6-4F85-A704-DF6D251907DA}" sourceName="Categoria">
  <pivotTables>
    <pivotTable tabId="15" name="Tabela dinâmica1"/>
  </pivotTables>
  <data>
    <tabular pivotCacheId="520858485">
      <items count="22">
        <i x="2" s="1"/>
        <i x="8" s="1"/>
        <i x="0" s="1"/>
        <i x="3" s="1"/>
        <i x="9" s="1"/>
        <i x="1" s="1"/>
        <i x="6" s="1"/>
        <i x="4" s="1"/>
        <i x="7" s="1"/>
        <i x="18" s="1" nd="1"/>
        <i x="14" s="1" nd="1"/>
        <i x="5" s="1" nd="1"/>
        <i x="17" s="1" nd="1"/>
        <i x="15" s="1" nd="1"/>
        <i x="16" s="1" nd="1"/>
        <i x="10" s="1" nd="1"/>
        <i x="13" s="1" nd="1"/>
        <i x="20" s="1" nd="1"/>
        <i x="12" s="1" nd="1"/>
        <i x="11" s="1" nd="1"/>
        <i x="19" s="1" nd="1"/>
        <i x="21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entro_de_Custos" xr10:uid="{0DD61F12-CD1B-47FD-B87C-69588DBC3B10}" sourceName="Centro de Custos">
  <pivotTables>
    <pivotTable tabId="15" name="Tabela dinâmica1"/>
  </pivotTables>
  <data>
    <tabular pivotCacheId="520858485">
      <items count="7">
        <i x="1"/>
        <i x="0" s="1"/>
        <i x="4" s="1"/>
        <i x="5" s="1"/>
        <i x="3" s="1"/>
        <i x="2"/>
        <i x="6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1DDB3220-48B5-43BC-96CA-147A3ED9804C}" cache="SegmentaçãodeDados_Categoria" caption="Categoria" columnCount="6" rowHeight="220133"/>
  <slicer name="Centro de Custos" xr10:uid="{5BF589D5-197C-4658-9611-629A41240F5D}" cache="SegmentaçãodeDados_Centro_de_Custos" caption="Centro de Custos" columnCount="4" rowHeight="220133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9" dT="2024-12-30T12:14:11.87" personId="{C6159238-8A38-4966-8E02-C3F6DAF04383}" id="{D3191C99-9CBB-4413-BB04-7D6CE901C456}">
    <text>3795 euros</text>
  </threadedComment>
  <threadedComment ref="E14" dT="2024-12-30T13:49:52.32" personId="{C6159238-8A38-4966-8E02-C3F6DAF04383}" id="{74297F97-8BEB-449D-ABDD-0452474A6FE9}">
    <text>permuta</text>
  </threadedComment>
  <threadedComment ref="E15" dT="2024-12-30T13:49:13.60" personId="{C6159238-8A38-4966-8E02-C3F6DAF04383}" id="{2B1D9364-86E4-43C6-AE3A-6F725692F280}">
    <text>Permuta/custos logísticos e permuta de 39 influs</text>
  </threadedComment>
  <threadedComment ref="I15" dT="2024-12-30T13:49:13.60" personId="{C6159238-8A38-4966-8E02-C3F6DAF04383}" id="{7F8179E2-1F29-4F64-8567-FB18F8206CF3}">
    <text>Permuta/custos logísticos e permuta de 39 influs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0C3C-7E8C-4C3C-901B-B0BA79A3CD4D}">
  <sheetPr>
    <tabColor rgb="FFFF0000"/>
  </sheetPr>
  <dimension ref="A1:AF267"/>
  <sheetViews>
    <sheetView topLeftCell="B317" workbookViewId="0">
      <selection activeCell="B1" sqref="B1:T267"/>
    </sheetView>
  </sheetViews>
  <sheetFormatPr defaultRowHeight="13.2" x14ac:dyDescent="0.25"/>
  <cols>
    <col min="1" max="1" width="17.5546875" bestFit="1" customWidth="1"/>
    <col min="2" max="2" width="31" bestFit="1" customWidth="1"/>
    <col min="3" max="3" width="10.109375" bestFit="1" customWidth="1"/>
    <col min="4" max="4" width="14.33203125" bestFit="1" customWidth="1"/>
    <col min="5" max="5" width="14.88671875" bestFit="1" customWidth="1"/>
    <col min="6" max="6" width="12.44140625" bestFit="1" customWidth="1"/>
    <col min="7" max="7" width="18.88671875" bestFit="1" customWidth="1"/>
    <col min="8" max="8" width="11" bestFit="1" customWidth="1"/>
    <col min="9" max="19" width="8.88671875" bestFit="1" customWidth="1"/>
    <col min="20" max="20" width="7.88671875" bestFit="1" customWidth="1"/>
    <col min="21" max="21" width="9.88671875" bestFit="1" customWidth="1"/>
    <col min="22" max="32" width="1.88671875" bestFit="1" customWidth="1"/>
  </cols>
  <sheetData>
    <row r="1" spans="1:32" ht="14.4" thickBot="1" x14ac:dyDescent="0.35">
      <c r="A1" s="190"/>
      <c r="B1" t="str">
        <f>' 2025 - MKT DE CONTEUDO '!B4</f>
        <v>PROJETOS 2025</v>
      </c>
      <c r="C1" t="str">
        <f>' 2025 - MKT DE CONTEUDO '!C4</f>
        <v>Categoria</v>
      </c>
      <c r="D1" t="str">
        <f>' 2025 - MKT DE CONTEUDO '!D4</f>
        <v>Tipo</v>
      </c>
      <c r="E1" t="str">
        <f>' 2025 - MKT DE CONTEUDO '!E4</f>
        <v>Centro de Custos</v>
      </c>
      <c r="F1" t="str">
        <f>' 2025 - MKT DE CONTEUDO '!F4</f>
        <v>Marca</v>
      </c>
      <c r="G1" t="str">
        <f>' 2025 - MKT DE CONTEUDO '!G4</f>
        <v>Pilares</v>
      </c>
      <c r="H1" t="str">
        <f>' 2025 - MKT DE CONTEUDO '!H4</f>
        <v>Fixo/Variável</v>
      </c>
      <c r="I1" s="39">
        <f>' 2025 - MKT DE CONTEUDO '!I2</f>
        <v>45658</v>
      </c>
      <c r="J1" s="39">
        <f>' 2025 - MKT DE CONTEUDO '!J2</f>
        <v>45690</v>
      </c>
      <c r="K1" s="39">
        <f>' 2025 - MKT DE CONTEUDO '!K2</f>
        <v>45719</v>
      </c>
      <c r="L1" s="39">
        <f>' 2025 - MKT DE CONTEUDO '!L2</f>
        <v>45751</v>
      </c>
      <c r="M1" s="39">
        <f>' 2025 - MKT DE CONTEUDO '!M2</f>
        <v>45782</v>
      </c>
      <c r="N1" s="39">
        <f>' 2025 - MKT DE CONTEUDO '!N2</f>
        <v>45814</v>
      </c>
      <c r="O1" s="39">
        <f>' 2025 - MKT DE CONTEUDO '!O2</f>
        <v>45845</v>
      </c>
      <c r="P1" s="39">
        <f>' 2025 - MKT DE CONTEUDO '!P2</f>
        <v>45877</v>
      </c>
      <c r="Q1" s="39">
        <f>' 2025 - MKT DE CONTEUDO '!Q2</f>
        <v>45909</v>
      </c>
      <c r="R1" s="39">
        <f>' 2025 - MKT DE CONTEUDO '!R2</f>
        <v>45940</v>
      </c>
      <c r="S1" s="39">
        <f>' 2025 - MKT DE CONTEUDO '!S2</f>
        <v>45972</v>
      </c>
      <c r="T1" s="39">
        <f>' 2025 - MKT DE CONTEUDO '!T2</f>
        <v>46003</v>
      </c>
      <c r="U1" s="39" t="str">
        <f>' 2025 - MKT DE CONTEUDO '!U2</f>
        <v>TOTAL</v>
      </c>
      <c r="V1">
        <f>' 2025 - MKT DE CONTEUDO '!V4</f>
        <v>0</v>
      </c>
      <c r="W1">
        <f>' 2025 - MKT DE CONTEUDO '!W4</f>
        <v>0</v>
      </c>
      <c r="X1">
        <f>' 2025 - MKT DE CONTEUDO '!X4</f>
        <v>0</v>
      </c>
      <c r="Y1">
        <f>' 2025 - MKT DE CONTEUDO '!Y4</f>
        <v>0</v>
      </c>
      <c r="Z1">
        <f>' 2025 - MKT DE CONTEUDO '!Z4</f>
        <v>0</v>
      </c>
      <c r="AA1">
        <f>' 2025 - MKT DE CONTEUDO '!AA4</f>
        <v>0</v>
      </c>
      <c r="AB1">
        <f>' 2025 - MKT DE CONTEUDO '!AB4</f>
        <v>0</v>
      </c>
      <c r="AC1">
        <f>' 2025 - MKT DE CONTEUDO '!AC4</f>
        <v>0</v>
      </c>
      <c r="AD1">
        <f>' 2025 - MKT DE CONTEUDO '!AD4</f>
        <v>0</v>
      </c>
      <c r="AE1">
        <f>' 2025 - MKT DE CONTEUDO '!AE4</f>
        <v>0</v>
      </c>
      <c r="AF1">
        <f>' 2025 - MKT DE CONTEUDO '!AF4</f>
        <v>0</v>
      </c>
    </row>
    <row r="2" spans="1:32" x14ac:dyDescent="0.25">
      <c r="A2" s="190" t="s">
        <v>0</v>
      </c>
      <c r="B2" t="str">
        <f>' 2025 - MKT DE CONTEUDO '!B5</f>
        <v>Branding | Pesquisa | WAP</v>
      </c>
      <c r="C2" t="str">
        <f>' 2025 - MKT DE CONTEUDO '!C5</f>
        <v>Conteúdo</v>
      </c>
      <c r="D2">
        <f>' 2025 - MKT DE CONTEUDO '!D5</f>
        <v>0</v>
      </c>
      <c r="E2">
        <f>' 2025 - MKT DE CONTEUDO '!E5</f>
        <v>10220</v>
      </c>
      <c r="F2" t="str">
        <f>' 2025 - MKT DE CONTEUDO '!F5</f>
        <v>WAP</v>
      </c>
      <c r="G2" t="str">
        <f>' 2025 - MKT DE CONTEUDO '!G5</f>
        <v>Branding</v>
      </c>
      <c r="H2" t="str">
        <f>' 2025 - MKT DE CONTEUDO '!H5</f>
        <v>Variável</v>
      </c>
      <c r="I2">
        <f>' 2025 - MKT DE CONTEUDO '!I5</f>
        <v>0</v>
      </c>
      <c r="J2">
        <f>' 2025 - MKT DE CONTEUDO '!J5</f>
        <v>0</v>
      </c>
      <c r="K2">
        <f>' 2025 - MKT DE CONTEUDO '!K5</f>
        <v>0</v>
      </c>
      <c r="L2">
        <f>' 2025 - MKT DE CONTEUDO '!L5</f>
        <v>0</v>
      </c>
      <c r="M2">
        <f>' 2025 - MKT DE CONTEUDO '!M5</f>
        <v>0</v>
      </c>
      <c r="N2">
        <f>' 2025 - MKT DE CONTEUDO '!N5</f>
        <v>200000</v>
      </c>
      <c r="O2">
        <f>' 2025 - MKT DE CONTEUDO '!O5</f>
        <v>200000</v>
      </c>
      <c r="P2">
        <f>' 2025 - MKT DE CONTEUDO '!P5</f>
        <v>0</v>
      </c>
      <c r="Q2">
        <f>' 2025 - MKT DE CONTEUDO '!Q5</f>
        <v>0</v>
      </c>
      <c r="R2">
        <f>' 2025 - MKT DE CONTEUDO '!R5</f>
        <v>0</v>
      </c>
      <c r="S2">
        <f>' 2025 - MKT DE CONTEUDO '!S5</f>
        <v>0</v>
      </c>
      <c r="T2">
        <f>' 2025 - MKT DE CONTEUDO '!T5</f>
        <v>0</v>
      </c>
      <c r="U2">
        <f>' 2025 - MKT DE CONTEUDO '!U5</f>
        <v>0</v>
      </c>
      <c r="V2">
        <f>' 2025 - MKT DE CONTEUDO '!V5</f>
        <v>0</v>
      </c>
      <c r="W2">
        <f>' 2025 - MKT DE CONTEUDO '!W5</f>
        <v>0</v>
      </c>
      <c r="X2">
        <f>' 2025 - MKT DE CONTEUDO '!X5</f>
        <v>0</v>
      </c>
      <c r="Y2">
        <f>' 2025 - MKT DE CONTEUDO '!Y5</f>
        <v>0</v>
      </c>
      <c r="Z2">
        <f>' 2025 - MKT DE CONTEUDO '!Z5</f>
        <v>0</v>
      </c>
      <c r="AA2">
        <f>' 2025 - MKT DE CONTEUDO '!AA5</f>
        <v>0</v>
      </c>
      <c r="AB2">
        <f>' 2025 - MKT DE CONTEUDO '!AB5</f>
        <v>0</v>
      </c>
      <c r="AC2">
        <f>' 2025 - MKT DE CONTEUDO '!AC5</f>
        <v>0</v>
      </c>
      <c r="AD2">
        <f>' 2025 - MKT DE CONTEUDO '!AD5</f>
        <v>0</v>
      </c>
      <c r="AE2">
        <f>' 2025 - MKT DE CONTEUDO '!AE5</f>
        <v>0</v>
      </c>
      <c r="AF2">
        <f>' 2025 - MKT DE CONTEUDO '!AF5</f>
        <v>0</v>
      </c>
    </row>
    <row r="3" spans="1:32" x14ac:dyDescent="0.25">
      <c r="A3" s="190" t="s">
        <v>0</v>
      </c>
      <c r="B3" t="str">
        <f>' 2025 - MKT DE CONTEUDO '!B6</f>
        <v>Squad Influenciadores</v>
      </c>
      <c r="C3" t="str">
        <f>' 2025 - MKT DE CONTEUDO '!C6</f>
        <v>Mídia</v>
      </c>
      <c r="D3" t="str">
        <f>' 2025 - MKT DE CONTEUDO '!D6</f>
        <v xml:space="preserve">Influenciador </v>
      </c>
      <c r="E3">
        <f>' 2025 - MKT DE CONTEUDO '!E6</f>
        <v>10220</v>
      </c>
      <c r="F3" t="str">
        <f>' 2025 - MKT DE CONTEUDO '!F6</f>
        <v>WAAW | WAP</v>
      </c>
      <c r="G3" t="str">
        <f>' 2025 - MKT DE CONTEUDO '!G6</f>
        <v>Performance</v>
      </c>
      <c r="H3" t="str">
        <f>' 2025 - MKT DE CONTEUDO '!H6</f>
        <v>Fixo</v>
      </c>
      <c r="I3">
        <f>' 2025 - MKT DE CONTEUDO '!I6</f>
        <v>0</v>
      </c>
      <c r="J3">
        <f>' 2025 - MKT DE CONTEUDO '!J6</f>
        <v>0</v>
      </c>
      <c r="K3">
        <f>' 2025 - MKT DE CONTEUDO '!K6</f>
        <v>0</v>
      </c>
      <c r="L3">
        <f>' 2025 - MKT DE CONTEUDO '!L6</f>
        <v>0</v>
      </c>
      <c r="M3">
        <f>' 2025 - MKT DE CONTEUDO '!M6</f>
        <v>0</v>
      </c>
      <c r="N3">
        <f>' 2025 - MKT DE CONTEUDO '!N6</f>
        <v>0</v>
      </c>
      <c r="O3">
        <f>' 2025 - MKT DE CONTEUDO '!O6</f>
        <v>0</v>
      </c>
      <c r="P3">
        <f>' 2025 - MKT DE CONTEUDO '!P6</f>
        <v>0</v>
      </c>
      <c r="Q3">
        <f>' 2025 - MKT DE CONTEUDO '!Q6</f>
        <v>0</v>
      </c>
      <c r="R3">
        <f>' 2025 - MKT DE CONTEUDO '!R6</f>
        <v>0</v>
      </c>
      <c r="S3">
        <f>' 2025 - MKT DE CONTEUDO '!S6</f>
        <v>0</v>
      </c>
      <c r="T3">
        <f>' 2025 - MKT DE CONTEUDO '!T6</f>
        <v>0</v>
      </c>
      <c r="U3">
        <f>' 2025 - MKT DE CONTEUDO '!U6</f>
        <v>0</v>
      </c>
      <c r="V3">
        <f>' 2025 - MKT DE CONTEUDO '!V6</f>
        <v>0</v>
      </c>
      <c r="W3">
        <f>' 2025 - MKT DE CONTEUDO '!W6</f>
        <v>0</v>
      </c>
      <c r="X3">
        <f>' 2025 - MKT DE CONTEUDO '!X6</f>
        <v>0</v>
      </c>
      <c r="Y3">
        <f>' 2025 - MKT DE CONTEUDO '!Y6</f>
        <v>0</v>
      </c>
      <c r="Z3">
        <f>' 2025 - MKT DE CONTEUDO '!Z6</f>
        <v>0</v>
      </c>
      <c r="AA3">
        <f>' 2025 - MKT DE CONTEUDO '!AA6</f>
        <v>0</v>
      </c>
      <c r="AB3">
        <f>' 2025 - MKT DE CONTEUDO '!AB6</f>
        <v>0</v>
      </c>
      <c r="AC3">
        <f>' 2025 - MKT DE CONTEUDO '!AC6</f>
        <v>0</v>
      </c>
      <c r="AD3">
        <f>' 2025 - MKT DE CONTEUDO '!AD6</f>
        <v>0</v>
      </c>
      <c r="AE3">
        <f>' 2025 - MKT DE CONTEUDO '!AE6</f>
        <v>0</v>
      </c>
      <c r="AF3">
        <f>' 2025 - MKT DE CONTEUDO '!AF6</f>
        <v>0</v>
      </c>
    </row>
    <row r="4" spans="1:32" x14ac:dyDescent="0.25">
      <c r="A4" s="190" t="s">
        <v>0</v>
      </c>
      <c r="B4" t="str">
        <f>' 2025 - MKT DE CONTEUDO '!B7</f>
        <v>Eventos</v>
      </c>
      <c r="C4" t="str">
        <f>' 2025 - MKT DE CONTEUDO '!C7</f>
        <v>Conteúdo</v>
      </c>
      <c r="D4" t="str">
        <f>' 2025 - MKT DE CONTEUDO '!D7</f>
        <v>Eventos</v>
      </c>
      <c r="E4">
        <f>' 2025 - MKT DE CONTEUDO '!E7</f>
        <v>10220</v>
      </c>
      <c r="F4" t="str">
        <f>' 2025 - MKT DE CONTEUDO '!F7</f>
        <v>WAAW | WAP</v>
      </c>
      <c r="G4" t="str">
        <f>' 2025 - MKT DE CONTEUDO '!G7</f>
        <v>Branding</v>
      </c>
      <c r="H4" t="str">
        <f>' 2025 - MKT DE CONTEUDO '!H7</f>
        <v>Variável</v>
      </c>
      <c r="I4">
        <f>' 2025 - MKT DE CONTEUDO '!I7</f>
        <v>0</v>
      </c>
      <c r="J4">
        <f>' 2025 - MKT DE CONTEUDO '!J7</f>
        <v>0</v>
      </c>
      <c r="K4">
        <f>' 2025 - MKT DE CONTEUDO '!K7</f>
        <v>0</v>
      </c>
      <c r="L4">
        <f>' 2025 - MKT DE CONTEUDO '!L7</f>
        <v>0</v>
      </c>
      <c r="M4">
        <f>' 2025 - MKT DE CONTEUDO '!M7</f>
        <v>0</v>
      </c>
      <c r="N4">
        <f>' 2025 - MKT DE CONTEUDO '!N7</f>
        <v>0</v>
      </c>
      <c r="O4">
        <f>' 2025 - MKT DE CONTEUDO '!O7</f>
        <v>0</v>
      </c>
      <c r="P4">
        <f>' 2025 - MKT DE CONTEUDO '!P7</f>
        <v>0</v>
      </c>
      <c r="Q4">
        <f>' 2025 - MKT DE CONTEUDO '!Q7</f>
        <v>0</v>
      </c>
      <c r="R4">
        <f>' 2025 - MKT DE CONTEUDO '!R7</f>
        <v>0</v>
      </c>
      <c r="S4">
        <f>' 2025 - MKT DE CONTEUDO '!S7</f>
        <v>0</v>
      </c>
      <c r="T4">
        <f>' 2025 - MKT DE CONTEUDO '!T7</f>
        <v>0</v>
      </c>
      <c r="U4">
        <f>' 2025 - MKT DE CONTEUDO '!U7</f>
        <v>0</v>
      </c>
      <c r="V4">
        <f>' 2025 - MKT DE CONTEUDO '!V7</f>
        <v>0</v>
      </c>
      <c r="W4">
        <f>' 2025 - MKT DE CONTEUDO '!W7</f>
        <v>0</v>
      </c>
      <c r="X4">
        <f>' 2025 - MKT DE CONTEUDO '!X7</f>
        <v>0</v>
      </c>
      <c r="Y4">
        <f>' 2025 - MKT DE CONTEUDO '!Y7</f>
        <v>0</v>
      </c>
      <c r="Z4">
        <f>' 2025 - MKT DE CONTEUDO '!Z7</f>
        <v>0</v>
      </c>
      <c r="AA4">
        <f>' 2025 - MKT DE CONTEUDO '!AA7</f>
        <v>0</v>
      </c>
      <c r="AB4">
        <f>' 2025 - MKT DE CONTEUDO '!AB7</f>
        <v>0</v>
      </c>
      <c r="AC4">
        <f>' 2025 - MKT DE CONTEUDO '!AC7</f>
        <v>0</v>
      </c>
      <c r="AD4">
        <f>' 2025 - MKT DE CONTEUDO '!AD7</f>
        <v>0</v>
      </c>
      <c r="AE4">
        <f>' 2025 - MKT DE CONTEUDO '!AE7</f>
        <v>0</v>
      </c>
      <c r="AF4">
        <f>' 2025 - MKT DE CONTEUDO '!AF7</f>
        <v>0</v>
      </c>
    </row>
    <row r="5" spans="1:32" x14ac:dyDescent="0.25">
      <c r="A5" s="190" t="s">
        <v>0</v>
      </c>
      <c r="B5" t="str">
        <f>' 2025 - MKT DE CONTEUDO '!B8</f>
        <v>Linha Beauty GP</v>
      </c>
      <c r="C5" t="str">
        <f>' 2025 - MKT DE CONTEUDO '!C8</f>
        <v>Mídia</v>
      </c>
      <c r="D5" t="str">
        <f>' 2025 - MKT DE CONTEUDO '!D8</f>
        <v>Uso de Imagem</v>
      </c>
      <c r="E5">
        <f>' 2025 - MKT DE CONTEUDO '!E8</f>
        <v>10220</v>
      </c>
      <c r="F5" t="str">
        <f>' 2025 - MKT DE CONTEUDO '!F8</f>
        <v>WAP</v>
      </c>
      <c r="G5" t="str">
        <f>' 2025 - MKT DE CONTEUDO '!G8</f>
        <v>Branding</v>
      </c>
      <c r="H5" t="str">
        <f>' 2025 - MKT DE CONTEUDO '!H8</f>
        <v>Fixo</v>
      </c>
      <c r="I5">
        <f>' 2025 - MKT DE CONTEUDO '!I8</f>
        <v>0</v>
      </c>
      <c r="J5">
        <f>' 2025 - MKT DE CONTEUDO '!J8</f>
        <v>0</v>
      </c>
      <c r="K5">
        <f>' 2025 - MKT DE CONTEUDO '!K8</f>
        <v>0</v>
      </c>
      <c r="L5">
        <f>' 2025 - MKT DE CONTEUDO '!L8</f>
        <v>200000</v>
      </c>
      <c r="M5">
        <f>' 2025 - MKT DE CONTEUDO '!M8</f>
        <v>200000</v>
      </c>
      <c r="N5">
        <f>' 2025 - MKT DE CONTEUDO '!N8</f>
        <v>200000</v>
      </c>
      <c r="O5">
        <f>' 2025 - MKT DE CONTEUDO '!O8</f>
        <v>200000</v>
      </c>
      <c r="P5">
        <f>' 2025 - MKT DE CONTEUDO '!P8</f>
        <v>200000</v>
      </c>
      <c r="Q5">
        <f>' 2025 - MKT DE CONTEUDO '!Q8</f>
        <v>200000</v>
      </c>
      <c r="R5">
        <f>' 2025 - MKT DE CONTEUDO '!R8</f>
        <v>200000</v>
      </c>
      <c r="S5">
        <f>' 2025 - MKT DE CONTEUDO '!S8</f>
        <v>200000</v>
      </c>
      <c r="T5">
        <f>' 2025 - MKT DE CONTEUDO '!T8</f>
        <v>200000</v>
      </c>
      <c r="U5">
        <f>' 2025 - MKT DE CONTEUDO '!U8</f>
        <v>0</v>
      </c>
      <c r="V5">
        <f>' 2025 - MKT DE CONTEUDO '!V8</f>
        <v>0</v>
      </c>
      <c r="W5">
        <f>' 2025 - MKT DE CONTEUDO '!W8</f>
        <v>0</v>
      </c>
      <c r="X5">
        <f>' 2025 - MKT DE CONTEUDO '!X8</f>
        <v>0</v>
      </c>
      <c r="Y5">
        <f>' 2025 - MKT DE CONTEUDO '!Y8</f>
        <v>0</v>
      </c>
      <c r="Z5">
        <f>' 2025 - MKT DE CONTEUDO '!Z8</f>
        <v>0</v>
      </c>
      <c r="AA5">
        <f>' 2025 - MKT DE CONTEUDO '!AA8</f>
        <v>0</v>
      </c>
      <c r="AB5">
        <f>' 2025 - MKT DE CONTEUDO '!AB8</f>
        <v>0</v>
      </c>
      <c r="AC5">
        <f>' 2025 - MKT DE CONTEUDO '!AC8</f>
        <v>0</v>
      </c>
      <c r="AD5">
        <f>' 2025 - MKT DE CONTEUDO '!AD8</f>
        <v>0</v>
      </c>
      <c r="AE5">
        <f>' 2025 - MKT DE CONTEUDO '!AE8</f>
        <v>0</v>
      </c>
      <c r="AF5">
        <f>' 2025 - MKT DE CONTEUDO '!AF8</f>
        <v>0</v>
      </c>
    </row>
    <row r="6" spans="1:32" x14ac:dyDescent="0.25">
      <c r="A6" s="190" t="s">
        <v>0</v>
      </c>
      <c r="B6" t="str">
        <f>' 2025 - MKT DE CONTEUDO '!B9</f>
        <v>Co-Branding</v>
      </c>
      <c r="C6" t="str">
        <f>' 2025 - MKT DE CONTEUDO '!C9</f>
        <v>Conteúdo</v>
      </c>
      <c r="D6">
        <f>' 2025 - MKT DE CONTEUDO '!D9</f>
        <v>0</v>
      </c>
      <c r="E6">
        <f>' 2025 - MKT DE CONTEUDO '!E9</f>
        <v>10220</v>
      </c>
      <c r="F6" t="str">
        <f>' 2025 - MKT DE CONTEUDO '!F9</f>
        <v>WAAW | WAP</v>
      </c>
      <c r="G6" t="str">
        <f>' 2025 - MKT DE CONTEUDO '!G9</f>
        <v>Branding</v>
      </c>
      <c r="H6" t="str">
        <f>' 2025 - MKT DE CONTEUDO '!H9</f>
        <v>Variável</v>
      </c>
      <c r="I6">
        <f>' 2025 - MKT DE CONTEUDO '!I9</f>
        <v>0</v>
      </c>
      <c r="J6">
        <f>' 2025 - MKT DE CONTEUDO '!J9</f>
        <v>0</v>
      </c>
      <c r="K6">
        <f>' 2025 - MKT DE CONTEUDO '!K9</f>
        <v>0</v>
      </c>
      <c r="L6">
        <f>' 2025 - MKT DE CONTEUDO '!L9</f>
        <v>0</v>
      </c>
      <c r="M6">
        <f>' 2025 - MKT DE CONTEUDO '!M9</f>
        <v>0</v>
      </c>
      <c r="N6">
        <f>' 2025 - MKT DE CONTEUDO '!N9</f>
        <v>0</v>
      </c>
      <c r="O6">
        <f>' 2025 - MKT DE CONTEUDO '!O9</f>
        <v>0</v>
      </c>
      <c r="P6">
        <f>' 2025 - MKT DE CONTEUDO '!P9</f>
        <v>0</v>
      </c>
      <c r="Q6">
        <f>' 2025 - MKT DE CONTEUDO '!Q9</f>
        <v>0</v>
      </c>
      <c r="R6">
        <f>' 2025 - MKT DE CONTEUDO '!R9</f>
        <v>0</v>
      </c>
      <c r="S6">
        <f>' 2025 - MKT DE CONTEUDO '!S9</f>
        <v>0</v>
      </c>
      <c r="T6">
        <f>' 2025 - MKT DE CONTEUDO '!T9</f>
        <v>0</v>
      </c>
      <c r="U6">
        <f>' 2025 - MKT DE CONTEUDO '!U9</f>
        <v>0</v>
      </c>
      <c r="V6">
        <f>' 2025 - MKT DE CONTEUDO '!V9</f>
        <v>0</v>
      </c>
      <c r="W6">
        <f>' 2025 - MKT DE CONTEUDO '!W9</f>
        <v>0</v>
      </c>
      <c r="X6">
        <f>' 2025 - MKT DE CONTEUDO '!X9</f>
        <v>0</v>
      </c>
      <c r="Y6">
        <f>' 2025 - MKT DE CONTEUDO '!Y9</f>
        <v>0</v>
      </c>
      <c r="Z6">
        <f>' 2025 - MKT DE CONTEUDO '!Z9</f>
        <v>0</v>
      </c>
      <c r="AA6">
        <f>' 2025 - MKT DE CONTEUDO '!AA9</f>
        <v>0</v>
      </c>
      <c r="AB6">
        <f>' 2025 - MKT DE CONTEUDO '!AB9</f>
        <v>0</v>
      </c>
      <c r="AC6">
        <f>' 2025 - MKT DE CONTEUDO '!AC9</f>
        <v>0</v>
      </c>
      <c r="AD6">
        <f>' 2025 - MKT DE CONTEUDO '!AD9</f>
        <v>0</v>
      </c>
      <c r="AE6">
        <f>' 2025 - MKT DE CONTEUDO '!AE9</f>
        <v>0</v>
      </c>
      <c r="AF6">
        <f>' 2025 - MKT DE CONTEUDO '!AF9</f>
        <v>0</v>
      </c>
    </row>
    <row r="7" spans="1:32" x14ac:dyDescent="0.25">
      <c r="A7" s="190" t="s">
        <v>0</v>
      </c>
      <c r="B7" t="str">
        <f>' 2025 - MKT DE CONTEUDO '!B10</f>
        <v>Lives</v>
      </c>
      <c r="C7" t="str">
        <f>' 2025 - MKT DE CONTEUDO '!C10</f>
        <v>Mídia</v>
      </c>
      <c r="D7" t="str">
        <f>' 2025 - MKT DE CONTEUDO '!D10</f>
        <v>Produção</v>
      </c>
      <c r="E7">
        <f>' 2025 - MKT DE CONTEUDO '!E10</f>
        <v>10220</v>
      </c>
      <c r="F7" t="str">
        <f>' 2025 - MKT DE CONTEUDO '!F10</f>
        <v>WAAW | WAP</v>
      </c>
      <c r="G7" t="str">
        <f>' 2025 - MKT DE CONTEUDO '!G10</f>
        <v>Performance</v>
      </c>
      <c r="H7" t="str">
        <f>' 2025 - MKT DE CONTEUDO '!H10</f>
        <v>Variável</v>
      </c>
      <c r="I7">
        <f>' 2025 - MKT DE CONTEUDO '!I10</f>
        <v>0</v>
      </c>
      <c r="J7">
        <f>' 2025 - MKT DE CONTEUDO '!J10</f>
        <v>0</v>
      </c>
      <c r="K7">
        <f>' 2025 - MKT DE CONTEUDO '!K10</f>
        <v>0</v>
      </c>
      <c r="L7">
        <f>' 2025 - MKT DE CONTEUDO '!L10</f>
        <v>0</v>
      </c>
      <c r="M7">
        <f>' 2025 - MKT DE CONTEUDO '!M10</f>
        <v>0</v>
      </c>
      <c r="N7">
        <f>' 2025 - MKT DE CONTEUDO '!N10</f>
        <v>0</v>
      </c>
      <c r="O7">
        <f>' 2025 - MKT DE CONTEUDO '!O10</f>
        <v>0</v>
      </c>
      <c r="P7">
        <f>' 2025 - MKT DE CONTEUDO '!P10</f>
        <v>0</v>
      </c>
      <c r="Q7">
        <f>' 2025 - MKT DE CONTEUDO '!Q10</f>
        <v>0</v>
      </c>
      <c r="R7">
        <f>' 2025 - MKT DE CONTEUDO '!R10</f>
        <v>0</v>
      </c>
      <c r="S7">
        <f>' 2025 - MKT DE CONTEUDO '!S10</f>
        <v>0</v>
      </c>
      <c r="T7">
        <f>' 2025 - MKT DE CONTEUDO '!T10</f>
        <v>0</v>
      </c>
      <c r="U7">
        <f>' 2025 - MKT DE CONTEUDO '!U10</f>
        <v>0</v>
      </c>
      <c r="V7">
        <f>' 2025 - MKT DE CONTEUDO '!V10</f>
        <v>0</v>
      </c>
      <c r="W7">
        <f>' 2025 - MKT DE CONTEUDO '!W10</f>
        <v>0</v>
      </c>
      <c r="X7">
        <f>' 2025 - MKT DE CONTEUDO '!X10</f>
        <v>0</v>
      </c>
      <c r="Y7">
        <f>' 2025 - MKT DE CONTEUDO '!Y10</f>
        <v>0</v>
      </c>
      <c r="Z7">
        <f>' 2025 - MKT DE CONTEUDO '!Z10</f>
        <v>0</v>
      </c>
      <c r="AA7">
        <f>' 2025 - MKT DE CONTEUDO '!AA10</f>
        <v>0</v>
      </c>
      <c r="AB7">
        <f>' 2025 - MKT DE CONTEUDO '!AB10</f>
        <v>0</v>
      </c>
      <c r="AC7">
        <f>' 2025 - MKT DE CONTEUDO '!AC10</f>
        <v>0</v>
      </c>
      <c r="AD7">
        <f>' 2025 - MKT DE CONTEUDO '!AD10</f>
        <v>0</v>
      </c>
      <c r="AE7">
        <f>' 2025 - MKT DE CONTEUDO '!AE10</f>
        <v>0</v>
      </c>
      <c r="AF7">
        <f>' 2025 - MKT DE CONTEUDO '!AF10</f>
        <v>0</v>
      </c>
    </row>
    <row r="8" spans="1:32" x14ac:dyDescent="0.25">
      <c r="A8" s="190" t="s">
        <v>0</v>
      </c>
      <c r="B8" t="str">
        <f>' 2025 - MKT DE CONTEUDO '!B11</f>
        <v>Grupo Contteudo</v>
      </c>
      <c r="C8" t="str">
        <f>' 2025 - MKT DE CONTEUDO '!C11</f>
        <v>Mídia</v>
      </c>
      <c r="D8">
        <f>' 2025 - MKT DE CONTEUDO '!D11</f>
        <v>0</v>
      </c>
      <c r="E8">
        <f>' 2025 - MKT DE CONTEUDO '!E11</f>
        <v>10220</v>
      </c>
      <c r="F8" t="str">
        <f>' 2025 - MKT DE CONTEUDO '!F11</f>
        <v>WAAW | WAP</v>
      </c>
      <c r="G8" t="str">
        <f>' 2025 - MKT DE CONTEUDO '!G11</f>
        <v>Performance</v>
      </c>
      <c r="H8" t="str">
        <f>' 2025 - MKT DE CONTEUDO '!H11</f>
        <v>Variável</v>
      </c>
      <c r="I8">
        <f>' 2025 - MKT DE CONTEUDO '!I11</f>
        <v>0</v>
      </c>
      <c r="J8">
        <f>' 2025 - MKT DE CONTEUDO '!J11</f>
        <v>0</v>
      </c>
      <c r="K8">
        <f>' 2025 - MKT DE CONTEUDO '!K11</f>
        <v>0</v>
      </c>
      <c r="L8">
        <f>' 2025 - MKT DE CONTEUDO '!L11</f>
        <v>0</v>
      </c>
      <c r="M8">
        <f>' 2025 - MKT DE CONTEUDO '!M11</f>
        <v>0</v>
      </c>
      <c r="N8">
        <f>' 2025 - MKT DE CONTEUDO '!N11</f>
        <v>0</v>
      </c>
      <c r="O8">
        <f>' 2025 - MKT DE CONTEUDO '!O11</f>
        <v>0</v>
      </c>
      <c r="P8">
        <f>' 2025 - MKT DE CONTEUDO '!P11</f>
        <v>0</v>
      </c>
      <c r="Q8">
        <f>' 2025 - MKT DE CONTEUDO '!Q11</f>
        <v>0</v>
      </c>
      <c r="R8">
        <f>' 2025 - MKT DE CONTEUDO '!R11</f>
        <v>0</v>
      </c>
      <c r="S8">
        <f>' 2025 - MKT DE CONTEUDO '!S11</f>
        <v>0</v>
      </c>
      <c r="T8">
        <f>' 2025 - MKT DE CONTEUDO '!T11</f>
        <v>0</v>
      </c>
      <c r="U8">
        <f>' 2025 - MKT DE CONTEUDO '!U11</f>
        <v>0</v>
      </c>
      <c r="V8">
        <f>' 2025 - MKT DE CONTEUDO '!V11</f>
        <v>0</v>
      </c>
      <c r="W8">
        <f>' 2025 - MKT DE CONTEUDO '!W11</f>
        <v>0</v>
      </c>
      <c r="X8">
        <f>' 2025 - MKT DE CONTEUDO '!X11</f>
        <v>0</v>
      </c>
      <c r="Y8">
        <f>' 2025 - MKT DE CONTEUDO '!Y11</f>
        <v>0</v>
      </c>
      <c r="Z8">
        <f>' 2025 - MKT DE CONTEUDO '!Z11</f>
        <v>0</v>
      </c>
      <c r="AA8">
        <f>' 2025 - MKT DE CONTEUDO '!AA11</f>
        <v>0</v>
      </c>
      <c r="AB8">
        <f>' 2025 - MKT DE CONTEUDO '!AB11</f>
        <v>0</v>
      </c>
      <c r="AC8">
        <f>' 2025 - MKT DE CONTEUDO '!AC11</f>
        <v>0</v>
      </c>
      <c r="AD8">
        <f>' 2025 - MKT DE CONTEUDO '!AD11</f>
        <v>0</v>
      </c>
      <c r="AE8">
        <f>' 2025 - MKT DE CONTEUDO '!AE11</f>
        <v>0</v>
      </c>
      <c r="AF8">
        <f>' 2025 - MKT DE CONTEUDO '!AF11</f>
        <v>0</v>
      </c>
    </row>
    <row r="9" spans="1:32" x14ac:dyDescent="0.25">
      <c r="A9" s="190" t="s">
        <v>0</v>
      </c>
      <c r="B9" t="str">
        <f>' 2025 - MKT DE CONTEUDO '!B12</f>
        <v>Mansão WAP (gravação conteúdos)</v>
      </c>
      <c r="C9" t="str">
        <f>' 2025 - MKT DE CONTEUDO '!C12</f>
        <v>Conteúdo</v>
      </c>
      <c r="D9" t="str">
        <f>' 2025 - MKT DE CONTEUDO '!D12</f>
        <v>Produção</v>
      </c>
      <c r="E9">
        <f>' 2025 - MKT DE CONTEUDO '!E12</f>
        <v>10220</v>
      </c>
      <c r="F9" t="str">
        <f>' 2025 - MKT DE CONTEUDO '!F12</f>
        <v>WAP</v>
      </c>
      <c r="G9" t="str">
        <f>' 2025 - MKT DE CONTEUDO '!G12</f>
        <v>Branding</v>
      </c>
      <c r="H9" t="str">
        <f>' 2025 - MKT DE CONTEUDO '!H12</f>
        <v>Variável</v>
      </c>
      <c r="I9">
        <f>' 2025 - MKT DE CONTEUDO '!I12</f>
        <v>0</v>
      </c>
      <c r="J9">
        <f>' 2025 - MKT DE CONTEUDO '!J12</f>
        <v>0</v>
      </c>
      <c r="K9">
        <f>' 2025 - MKT DE CONTEUDO '!K12</f>
        <v>10000</v>
      </c>
      <c r="L9">
        <f>' 2025 - MKT DE CONTEUDO '!L12</f>
        <v>0</v>
      </c>
      <c r="M9">
        <f>' 2025 - MKT DE CONTEUDO '!M12</f>
        <v>0</v>
      </c>
      <c r="N9">
        <f>' 2025 - MKT DE CONTEUDO '!N12</f>
        <v>10000</v>
      </c>
      <c r="O9">
        <f>' 2025 - MKT DE CONTEUDO '!O12</f>
        <v>0</v>
      </c>
      <c r="P9">
        <f>' 2025 - MKT DE CONTEUDO '!P12</f>
        <v>0</v>
      </c>
      <c r="Q9">
        <f>' 2025 - MKT DE CONTEUDO '!Q12</f>
        <v>10000</v>
      </c>
      <c r="R9">
        <f>' 2025 - MKT DE CONTEUDO '!R12</f>
        <v>0</v>
      </c>
      <c r="S9">
        <f>' 2025 - MKT DE CONTEUDO '!S12</f>
        <v>0</v>
      </c>
      <c r="T9">
        <f>' 2025 - MKT DE CONTEUDO '!T12</f>
        <v>10000</v>
      </c>
      <c r="U9">
        <f>' 2025 - MKT DE CONTEUDO '!U12</f>
        <v>0</v>
      </c>
      <c r="V9">
        <f>' 2025 - MKT DE CONTEUDO '!V12</f>
        <v>0</v>
      </c>
      <c r="W9">
        <f>' 2025 - MKT DE CONTEUDO '!W12</f>
        <v>0</v>
      </c>
      <c r="X9">
        <f>' 2025 - MKT DE CONTEUDO '!X12</f>
        <v>0</v>
      </c>
      <c r="Y9">
        <f>' 2025 - MKT DE CONTEUDO '!Y12</f>
        <v>0</v>
      </c>
      <c r="Z9">
        <f>' 2025 - MKT DE CONTEUDO '!Z12</f>
        <v>0</v>
      </c>
      <c r="AA9">
        <f>' 2025 - MKT DE CONTEUDO '!AA12</f>
        <v>0</v>
      </c>
      <c r="AB9">
        <f>' 2025 - MKT DE CONTEUDO '!AB12</f>
        <v>0</v>
      </c>
      <c r="AC9">
        <f>' 2025 - MKT DE CONTEUDO '!AC12</f>
        <v>0</v>
      </c>
      <c r="AD9">
        <f>' 2025 - MKT DE CONTEUDO '!AD12</f>
        <v>0</v>
      </c>
      <c r="AE9">
        <f>' 2025 - MKT DE CONTEUDO '!AE12</f>
        <v>0</v>
      </c>
      <c r="AF9">
        <f>' 2025 - MKT DE CONTEUDO '!AF12</f>
        <v>0</v>
      </c>
    </row>
    <row r="10" spans="1:32" x14ac:dyDescent="0.25">
      <c r="A10" s="190" t="s">
        <v>0</v>
      </c>
      <c r="B10" t="str">
        <f>' 2025 - MKT DE CONTEUDO '!B13</f>
        <v>Campanha Linha Beauty</v>
      </c>
      <c r="C10" t="str">
        <f>' 2025 - MKT DE CONTEUDO '!C13</f>
        <v>Conteúdo</v>
      </c>
      <c r="D10" t="str">
        <f>' 2025 - MKT DE CONTEUDO '!D13</f>
        <v>Campanha</v>
      </c>
      <c r="E10">
        <f>' 2025 - MKT DE CONTEUDO '!E13</f>
        <v>10220</v>
      </c>
      <c r="F10" t="str">
        <f>' 2025 - MKT DE CONTEUDO '!F13</f>
        <v>WAP</v>
      </c>
      <c r="G10" t="str">
        <f>' 2025 - MKT DE CONTEUDO '!G13</f>
        <v>Branding</v>
      </c>
      <c r="H10" t="str">
        <f>' 2025 - MKT DE CONTEUDO '!H13</f>
        <v>Variável</v>
      </c>
      <c r="I10">
        <f>' 2025 - MKT DE CONTEUDO '!I13</f>
        <v>0</v>
      </c>
      <c r="J10">
        <f>' 2025 - MKT DE CONTEUDO '!J13</f>
        <v>0</v>
      </c>
      <c r="K10">
        <f>' 2025 - MKT DE CONTEUDO '!K13</f>
        <v>0</v>
      </c>
      <c r="L10">
        <f>' 2025 - MKT DE CONTEUDO '!L13</f>
        <v>0</v>
      </c>
      <c r="M10">
        <f>' 2025 - MKT DE CONTEUDO '!M13</f>
        <v>0</v>
      </c>
      <c r="N10">
        <f>' 2025 - MKT DE CONTEUDO '!N13</f>
        <v>0</v>
      </c>
      <c r="O10">
        <f>' 2025 - MKT DE CONTEUDO '!O13</f>
        <v>0</v>
      </c>
      <c r="P10">
        <f>' 2025 - MKT DE CONTEUDO '!P13</f>
        <v>0</v>
      </c>
      <c r="Q10">
        <f>' 2025 - MKT DE CONTEUDO '!Q13</f>
        <v>0</v>
      </c>
      <c r="R10">
        <f>' 2025 - MKT DE CONTEUDO '!R13</f>
        <v>0</v>
      </c>
      <c r="S10">
        <f>' 2025 - MKT DE CONTEUDO '!S13</f>
        <v>0</v>
      </c>
      <c r="T10">
        <f>' 2025 - MKT DE CONTEUDO '!T13</f>
        <v>0</v>
      </c>
      <c r="U10">
        <f>' 2025 - MKT DE CONTEUDO '!U13</f>
        <v>0</v>
      </c>
      <c r="V10">
        <f>' 2025 - MKT DE CONTEUDO '!V13</f>
        <v>0</v>
      </c>
      <c r="W10">
        <f>' 2025 - MKT DE CONTEUDO '!W13</f>
        <v>0</v>
      </c>
      <c r="X10">
        <f>' 2025 - MKT DE CONTEUDO '!X13</f>
        <v>0</v>
      </c>
      <c r="Y10">
        <f>' 2025 - MKT DE CONTEUDO '!Y13</f>
        <v>0</v>
      </c>
      <c r="Z10">
        <f>' 2025 - MKT DE CONTEUDO '!Z13</f>
        <v>0</v>
      </c>
      <c r="AA10">
        <f>' 2025 - MKT DE CONTEUDO '!AA13</f>
        <v>0</v>
      </c>
      <c r="AB10">
        <f>' 2025 - MKT DE CONTEUDO '!AB13</f>
        <v>0</v>
      </c>
      <c r="AC10">
        <f>' 2025 - MKT DE CONTEUDO '!AC13</f>
        <v>0</v>
      </c>
      <c r="AD10">
        <f>' 2025 - MKT DE CONTEUDO '!AD13</f>
        <v>0</v>
      </c>
      <c r="AE10">
        <f>' 2025 - MKT DE CONTEUDO '!AE13</f>
        <v>0</v>
      </c>
      <c r="AF10">
        <f>' 2025 - MKT DE CONTEUDO '!AF13</f>
        <v>0</v>
      </c>
    </row>
    <row r="11" spans="1:32" x14ac:dyDescent="0.25">
      <c r="A11" s="190" t="s">
        <v>0</v>
      </c>
      <c r="B11" t="str">
        <f>' 2025 - MKT DE CONTEUDO '!B14</f>
        <v>MeetUps com influenciadores</v>
      </c>
      <c r="C11" t="str">
        <f>' 2025 - MKT DE CONTEUDO '!C14</f>
        <v>Conteúdo</v>
      </c>
      <c r="D11" t="str">
        <f>' 2025 - MKT DE CONTEUDO '!D14</f>
        <v xml:space="preserve">Influenciador </v>
      </c>
      <c r="E11">
        <f>' 2025 - MKT DE CONTEUDO '!E14</f>
        <v>10220</v>
      </c>
      <c r="F11" t="str">
        <f>' 2025 - MKT DE CONTEUDO '!F14</f>
        <v>WAAW | WAP</v>
      </c>
      <c r="G11" t="str">
        <f>' 2025 - MKT DE CONTEUDO '!G14</f>
        <v>Manutenção da Marca</v>
      </c>
      <c r="H11" t="str">
        <f>' 2025 - MKT DE CONTEUDO '!H14</f>
        <v>Variável</v>
      </c>
      <c r="I11">
        <f>' 2025 - MKT DE CONTEUDO '!I14</f>
        <v>0</v>
      </c>
      <c r="J11">
        <f>' 2025 - MKT DE CONTEUDO '!J14</f>
        <v>0</v>
      </c>
      <c r="K11">
        <f>' 2025 - MKT DE CONTEUDO '!K14</f>
        <v>0</v>
      </c>
      <c r="L11">
        <f>' 2025 - MKT DE CONTEUDO '!L14</f>
        <v>0</v>
      </c>
      <c r="M11">
        <f>' 2025 - MKT DE CONTEUDO '!M14</f>
        <v>0</v>
      </c>
      <c r="N11">
        <f>' 2025 - MKT DE CONTEUDO '!N14</f>
        <v>0</v>
      </c>
      <c r="O11">
        <f>' 2025 - MKT DE CONTEUDO '!O14</f>
        <v>0</v>
      </c>
      <c r="P11">
        <f>' 2025 - MKT DE CONTEUDO '!P14</f>
        <v>0</v>
      </c>
      <c r="Q11">
        <f>' 2025 - MKT DE CONTEUDO '!Q14</f>
        <v>0</v>
      </c>
      <c r="R11">
        <f>' 2025 - MKT DE CONTEUDO '!R14</f>
        <v>0</v>
      </c>
      <c r="S11">
        <f>' 2025 - MKT DE CONTEUDO '!S14</f>
        <v>0</v>
      </c>
      <c r="T11">
        <f>' 2025 - MKT DE CONTEUDO '!T14</f>
        <v>0</v>
      </c>
      <c r="U11">
        <f>' 2025 - MKT DE CONTEUDO '!U14</f>
        <v>0</v>
      </c>
      <c r="V11">
        <f>' 2025 - MKT DE CONTEUDO '!V14</f>
        <v>0</v>
      </c>
      <c r="W11">
        <f>' 2025 - MKT DE CONTEUDO '!W14</f>
        <v>0</v>
      </c>
      <c r="X11">
        <f>' 2025 - MKT DE CONTEUDO '!X14</f>
        <v>0</v>
      </c>
      <c r="Y11">
        <f>' 2025 - MKT DE CONTEUDO '!Y14</f>
        <v>0</v>
      </c>
      <c r="Z11">
        <f>' 2025 - MKT DE CONTEUDO '!Z14</f>
        <v>0</v>
      </c>
      <c r="AA11">
        <f>' 2025 - MKT DE CONTEUDO '!AA14</f>
        <v>0</v>
      </c>
      <c r="AB11">
        <f>' 2025 - MKT DE CONTEUDO '!AB14</f>
        <v>0</v>
      </c>
      <c r="AC11">
        <f>' 2025 - MKT DE CONTEUDO '!AC14</f>
        <v>0</v>
      </c>
      <c r="AD11">
        <f>' 2025 - MKT DE CONTEUDO '!AD14</f>
        <v>0</v>
      </c>
      <c r="AE11">
        <f>' 2025 - MKT DE CONTEUDO '!AE14</f>
        <v>0</v>
      </c>
      <c r="AF11">
        <f>' 2025 - MKT DE CONTEUDO '!AF14</f>
        <v>0</v>
      </c>
    </row>
    <row r="12" spans="1:32" x14ac:dyDescent="0.25">
      <c r="A12" s="190" t="s">
        <v>0</v>
      </c>
      <c r="B12" t="str">
        <f>' 2025 - MKT DE CONTEUDO '!B15</f>
        <v>UGC / campanha embaixadores</v>
      </c>
      <c r="C12" t="str">
        <f>' 2025 - MKT DE CONTEUDO '!C15</f>
        <v>Conteúdo</v>
      </c>
      <c r="D12" t="str">
        <f>' 2025 - MKT DE CONTEUDO '!D15</f>
        <v xml:space="preserve">Influenciador </v>
      </c>
      <c r="E12">
        <f>' 2025 - MKT DE CONTEUDO '!E15</f>
        <v>10220</v>
      </c>
      <c r="F12" t="str">
        <f>' 2025 - MKT DE CONTEUDO '!F15</f>
        <v>WAAW | WAP</v>
      </c>
      <c r="G12" t="str">
        <f>' 2025 - MKT DE CONTEUDO '!G15</f>
        <v>Branding</v>
      </c>
      <c r="H12" t="str">
        <f>' 2025 - MKT DE CONTEUDO '!H15</f>
        <v>Variável</v>
      </c>
      <c r="I12">
        <f>' 2025 - MKT DE CONTEUDO '!I15</f>
        <v>0</v>
      </c>
      <c r="J12">
        <f>' 2025 - MKT DE CONTEUDO '!J15</f>
        <v>0</v>
      </c>
      <c r="K12">
        <f>' 2025 - MKT DE CONTEUDO '!K15</f>
        <v>0</v>
      </c>
      <c r="L12">
        <f>' 2025 - MKT DE CONTEUDO '!L15</f>
        <v>0</v>
      </c>
      <c r="M12">
        <f>' 2025 - MKT DE CONTEUDO '!M15</f>
        <v>0</v>
      </c>
      <c r="N12">
        <f>' 2025 - MKT DE CONTEUDO '!N15</f>
        <v>0</v>
      </c>
      <c r="O12">
        <f>' 2025 - MKT DE CONTEUDO '!O15</f>
        <v>0</v>
      </c>
      <c r="P12">
        <f>' 2025 - MKT DE CONTEUDO '!P15</f>
        <v>0</v>
      </c>
      <c r="Q12">
        <f>' 2025 - MKT DE CONTEUDO '!Q15</f>
        <v>0</v>
      </c>
      <c r="R12">
        <f>' 2025 - MKT DE CONTEUDO '!R15</f>
        <v>0</v>
      </c>
      <c r="S12">
        <f>' 2025 - MKT DE CONTEUDO '!S15</f>
        <v>0</v>
      </c>
      <c r="T12">
        <f>' 2025 - MKT DE CONTEUDO '!T15</f>
        <v>0</v>
      </c>
      <c r="U12">
        <f>' 2025 - MKT DE CONTEUDO '!U15</f>
        <v>0</v>
      </c>
      <c r="V12">
        <f>' 2025 - MKT DE CONTEUDO '!V15</f>
        <v>0</v>
      </c>
      <c r="W12">
        <f>' 2025 - MKT DE CONTEUDO '!W15</f>
        <v>0</v>
      </c>
      <c r="X12">
        <f>' 2025 - MKT DE CONTEUDO '!X15</f>
        <v>0</v>
      </c>
      <c r="Y12">
        <f>' 2025 - MKT DE CONTEUDO '!Y15</f>
        <v>0</v>
      </c>
      <c r="Z12">
        <f>' 2025 - MKT DE CONTEUDO '!Z15</f>
        <v>0</v>
      </c>
      <c r="AA12">
        <f>' 2025 - MKT DE CONTEUDO '!AA15</f>
        <v>0</v>
      </c>
      <c r="AB12">
        <f>' 2025 - MKT DE CONTEUDO '!AB15</f>
        <v>0</v>
      </c>
      <c r="AC12">
        <f>' 2025 - MKT DE CONTEUDO '!AC15</f>
        <v>0</v>
      </c>
      <c r="AD12">
        <f>' 2025 - MKT DE CONTEUDO '!AD15</f>
        <v>0</v>
      </c>
      <c r="AE12">
        <f>' 2025 - MKT DE CONTEUDO '!AE15</f>
        <v>0</v>
      </c>
      <c r="AF12">
        <f>' 2025 - MKT DE CONTEUDO '!AF15</f>
        <v>0</v>
      </c>
    </row>
    <row r="13" spans="1:32" x14ac:dyDescent="0.25">
      <c r="A13" s="190" t="s">
        <v>0</v>
      </c>
      <c r="B13" t="str">
        <f>' 2025 - MKT DE CONTEUDO '!B16</f>
        <v>TOTAL</v>
      </c>
      <c r="C13">
        <f>' 2025 - MKT DE CONTEUDO '!C16</f>
        <v>0</v>
      </c>
      <c r="D13">
        <f>' 2025 - MKT DE CONTEUDO '!D16</f>
        <v>0</v>
      </c>
      <c r="E13">
        <f>' 2025 - MKT DE CONTEUDO '!E16</f>
        <v>0</v>
      </c>
      <c r="F13">
        <f>' 2025 - MKT DE CONTEUDO '!F16</f>
        <v>0</v>
      </c>
      <c r="G13">
        <f>' 2025 - MKT DE CONTEUDO '!G16</f>
        <v>0</v>
      </c>
      <c r="H13">
        <f>' 2025 - MKT DE CONTEUDO '!H16</f>
        <v>0</v>
      </c>
      <c r="I13">
        <f>' 2025 - MKT DE CONTEUDO '!I16</f>
        <v>0</v>
      </c>
      <c r="J13">
        <f>' 2025 - MKT DE CONTEUDO '!J16</f>
        <v>0</v>
      </c>
      <c r="K13">
        <f>' 2025 - MKT DE CONTEUDO '!K16</f>
        <v>0</v>
      </c>
      <c r="L13">
        <f>' 2025 - MKT DE CONTEUDO '!L16</f>
        <v>200000</v>
      </c>
      <c r="M13">
        <f>' 2025 - MKT DE CONTEUDO '!M16</f>
        <v>200000</v>
      </c>
      <c r="N13">
        <f>' 2025 - MKT DE CONTEUDO '!N16</f>
        <v>410000</v>
      </c>
      <c r="O13">
        <f>' 2025 - MKT DE CONTEUDO '!O16</f>
        <v>400000</v>
      </c>
      <c r="P13">
        <f>' 2025 - MKT DE CONTEUDO '!P16</f>
        <v>200000</v>
      </c>
      <c r="Q13">
        <f>' 2025 - MKT DE CONTEUDO '!Q16</f>
        <v>210000</v>
      </c>
      <c r="R13">
        <f>' 2025 - MKT DE CONTEUDO '!R16</f>
        <v>200000</v>
      </c>
      <c r="S13">
        <f>' 2025 - MKT DE CONTEUDO '!S16</f>
        <v>200000</v>
      </c>
      <c r="T13">
        <f>' 2025 - MKT DE CONTEUDO '!T16</f>
        <v>210000</v>
      </c>
      <c r="U13">
        <f>' 2025 - MKT DE CONTEUDO '!U16</f>
        <v>2230000</v>
      </c>
      <c r="V13">
        <f>' 2025 - MKT DE CONTEUDO '!V16</f>
        <v>0</v>
      </c>
      <c r="W13">
        <f>' 2025 - MKT DE CONTEUDO '!W16</f>
        <v>0</v>
      </c>
      <c r="X13">
        <f>' 2025 - MKT DE CONTEUDO '!X16</f>
        <v>0</v>
      </c>
      <c r="Y13">
        <f>' 2025 - MKT DE CONTEUDO '!Y16</f>
        <v>0</v>
      </c>
      <c r="Z13">
        <f>' 2025 - MKT DE CONTEUDO '!Z16</f>
        <v>0</v>
      </c>
      <c r="AA13">
        <f>' 2025 - MKT DE CONTEUDO '!AA16</f>
        <v>0</v>
      </c>
      <c r="AB13">
        <f>' 2025 - MKT DE CONTEUDO '!AB16</f>
        <v>0</v>
      </c>
      <c r="AC13">
        <f>' 2025 - MKT DE CONTEUDO '!AC16</f>
        <v>0</v>
      </c>
      <c r="AD13">
        <f>' 2025 - MKT DE CONTEUDO '!AD16</f>
        <v>0</v>
      </c>
      <c r="AE13">
        <f>' 2025 - MKT DE CONTEUDO '!AE16</f>
        <v>0</v>
      </c>
      <c r="AF13">
        <f>' 2025 - MKT DE CONTEUDO '!AF16</f>
        <v>0</v>
      </c>
    </row>
    <row r="14" spans="1:32" x14ac:dyDescent="0.25">
      <c r="A14" s="190" t="s">
        <v>0</v>
      </c>
      <c r="B14">
        <f>' 2025 - MKT DE CONTEUDO '!B17</f>
        <v>0</v>
      </c>
      <c r="C14">
        <f>' 2025 - MKT DE CONTEUDO '!C17</f>
        <v>0</v>
      </c>
      <c r="D14">
        <f>' 2025 - MKT DE CONTEUDO '!D17</f>
        <v>0</v>
      </c>
      <c r="E14">
        <f>' 2025 - MKT DE CONTEUDO '!E17</f>
        <v>0</v>
      </c>
      <c r="F14">
        <f>' 2025 - MKT DE CONTEUDO '!F17</f>
        <v>0</v>
      </c>
      <c r="G14">
        <f>' 2025 - MKT DE CONTEUDO '!G17</f>
        <v>0</v>
      </c>
      <c r="H14">
        <f>' 2025 - MKT DE CONTEUDO '!H17</f>
        <v>0</v>
      </c>
      <c r="I14">
        <f>' 2025 - MKT DE CONTEUDO '!I17</f>
        <v>0</v>
      </c>
      <c r="J14">
        <f>' 2025 - MKT DE CONTEUDO '!J17</f>
        <v>0</v>
      </c>
      <c r="K14">
        <f>' 2025 - MKT DE CONTEUDO '!K17</f>
        <v>0</v>
      </c>
      <c r="L14">
        <f>' 2025 - MKT DE CONTEUDO '!L17</f>
        <v>0</v>
      </c>
      <c r="M14">
        <f>' 2025 - MKT DE CONTEUDO '!M17</f>
        <v>0</v>
      </c>
      <c r="N14">
        <f>' 2025 - MKT DE CONTEUDO '!N17</f>
        <v>0</v>
      </c>
      <c r="O14">
        <f>' 2025 - MKT DE CONTEUDO '!O17</f>
        <v>0</v>
      </c>
      <c r="P14">
        <f>' 2025 - MKT DE CONTEUDO '!P17</f>
        <v>0</v>
      </c>
      <c r="Q14">
        <f>' 2025 - MKT DE CONTEUDO '!Q17</f>
        <v>0</v>
      </c>
      <c r="R14">
        <f>' 2025 - MKT DE CONTEUDO '!R17</f>
        <v>0</v>
      </c>
      <c r="S14">
        <f>' 2025 - MKT DE CONTEUDO '!S17</f>
        <v>0</v>
      </c>
      <c r="T14">
        <f>' 2025 - MKT DE CONTEUDO '!T17</f>
        <v>0</v>
      </c>
      <c r="U14">
        <f>' 2025 - MKT DE CONTEUDO '!U17</f>
        <v>0</v>
      </c>
      <c r="V14">
        <f>' 2025 - MKT DE CONTEUDO '!V17</f>
        <v>0</v>
      </c>
      <c r="W14">
        <f>' 2025 - MKT DE CONTEUDO '!W17</f>
        <v>0</v>
      </c>
      <c r="X14">
        <f>' 2025 - MKT DE CONTEUDO '!X17</f>
        <v>0</v>
      </c>
      <c r="Y14">
        <f>' 2025 - MKT DE CONTEUDO '!Y17</f>
        <v>0</v>
      </c>
      <c r="Z14">
        <f>' 2025 - MKT DE CONTEUDO '!Z17</f>
        <v>0</v>
      </c>
      <c r="AA14">
        <f>' 2025 - MKT DE CONTEUDO '!AA17</f>
        <v>0</v>
      </c>
      <c r="AB14">
        <f>' 2025 - MKT DE CONTEUDO '!AB17</f>
        <v>0</v>
      </c>
      <c r="AC14">
        <f>' 2025 - MKT DE CONTEUDO '!AC17</f>
        <v>0</v>
      </c>
      <c r="AD14">
        <f>' 2025 - MKT DE CONTEUDO '!AD17</f>
        <v>0</v>
      </c>
      <c r="AE14">
        <f>' 2025 - MKT DE CONTEUDO '!AE17</f>
        <v>0</v>
      </c>
      <c r="AF14">
        <f>' 2025 - MKT DE CONTEUDO '!AF17</f>
        <v>0</v>
      </c>
    </row>
    <row r="15" spans="1:32" x14ac:dyDescent="0.25">
      <c r="A15" s="190" t="s">
        <v>0</v>
      </c>
      <c r="B15">
        <f>' 2025 - MKT DE CONTEUDO '!B18</f>
        <v>0</v>
      </c>
      <c r="C15">
        <f>' 2025 - MKT DE CONTEUDO '!C18</f>
        <v>0</v>
      </c>
      <c r="D15">
        <f>' 2025 - MKT DE CONTEUDO '!D18</f>
        <v>0</v>
      </c>
      <c r="E15">
        <f>' 2025 - MKT DE CONTEUDO '!E18</f>
        <v>0</v>
      </c>
      <c r="F15">
        <f>' 2025 - MKT DE CONTEUDO '!F18</f>
        <v>0</v>
      </c>
      <c r="G15">
        <f>' 2025 - MKT DE CONTEUDO '!G18</f>
        <v>0</v>
      </c>
      <c r="H15">
        <f>' 2025 - MKT DE CONTEUDO '!H18</f>
        <v>0</v>
      </c>
      <c r="I15">
        <f>' 2025 - MKT DE CONTEUDO '!I18</f>
        <v>0</v>
      </c>
      <c r="J15">
        <f>' 2025 - MKT DE CONTEUDO '!J18</f>
        <v>0</v>
      </c>
      <c r="K15">
        <f>' 2025 - MKT DE CONTEUDO '!K18</f>
        <v>0</v>
      </c>
      <c r="L15">
        <f>' 2025 - MKT DE CONTEUDO '!L18</f>
        <v>0</v>
      </c>
      <c r="M15">
        <f>' 2025 - MKT DE CONTEUDO '!M18</f>
        <v>0</v>
      </c>
      <c r="N15">
        <f>' 2025 - MKT DE CONTEUDO '!N18</f>
        <v>0</v>
      </c>
      <c r="O15">
        <f>' 2025 - MKT DE CONTEUDO '!O18</f>
        <v>0</v>
      </c>
      <c r="P15">
        <f>' 2025 - MKT DE CONTEUDO '!P18</f>
        <v>0</v>
      </c>
      <c r="Q15">
        <f>' 2025 - MKT DE CONTEUDO '!Q18</f>
        <v>0</v>
      </c>
      <c r="R15">
        <f>' 2025 - MKT DE CONTEUDO '!R18</f>
        <v>0</v>
      </c>
      <c r="S15">
        <f>' 2025 - MKT DE CONTEUDO '!S18</f>
        <v>0</v>
      </c>
      <c r="T15">
        <f>' 2025 - MKT DE CONTEUDO '!T18</f>
        <v>0</v>
      </c>
      <c r="U15">
        <f>' 2025 - MKT DE CONTEUDO '!U18</f>
        <v>0</v>
      </c>
      <c r="V15">
        <f>' 2025 - MKT DE CONTEUDO '!V18</f>
        <v>0</v>
      </c>
      <c r="W15">
        <f>' 2025 - MKT DE CONTEUDO '!W18</f>
        <v>0</v>
      </c>
      <c r="X15">
        <f>' 2025 - MKT DE CONTEUDO '!X18</f>
        <v>0</v>
      </c>
      <c r="Y15">
        <f>' 2025 - MKT DE CONTEUDO '!Y18</f>
        <v>0</v>
      </c>
      <c r="Z15">
        <f>' 2025 - MKT DE CONTEUDO '!Z18</f>
        <v>0</v>
      </c>
      <c r="AA15">
        <f>' 2025 - MKT DE CONTEUDO '!AA18</f>
        <v>0</v>
      </c>
      <c r="AB15">
        <f>' 2025 - MKT DE CONTEUDO '!AB18</f>
        <v>0</v>
      </c>
      <c r="AC15">
        <f>' 2025 - MKT DE CONTEUDO '!AC18</f>
        <v>0</v>
      </c>
      <c r="AD15">
        <f>' 2025 - MKT DE CONTEUDO '!AD18</f>
        <v>0</v>
      </c>
      <c r="AE15">
        <f>' 2025 - MKT DE CONTEUDO '!AE18</f>
        <v>0</v>
      </c>
      <c r="AF15">
        <f>' 2025 - MKT DE CONTEUDO '!AF18</f>
        <v>0</v>
      </c>
    </row>
    <row r="16" spans="1:32" x14ac:dyDescent="0.25">
      <c r="A16" s="190" t="s">
        <v>0</v>
      </c>
      <c r="B16" t="str">
        <f>' 2025 - MKT DE CONTEUDO '!B19</f>
        <v>COMPROMISSADO</v>
      </c>
      <c r="C16">
        <f>' 2025 - MKT DE CONTEUDO '!C19</f>
        <v>0</v>
      </c>
      <c r="D16">
        <f>' 2025 - MKT DE CONTEUDO '!D19</f>
        <v>0</v>
      </c>
      <c r="E16">
        <f>' 2025 - MKT DE CONTEUDO '!E19</f>
        <v>0</v>
      </c>
      <c r="F16">
        <f>' 2025 - MKT DE CONTEUDO '!F19</f>
        <v>0</v>
      </c>
      <c r="G16">
        <f>' 2025 - MKT DE CONTEUDO '!G19</f>
        <v>0</v>
      </c>
      <c r="H16">
        <f>' 2025 - MKT DE CONTEUDO '!H19</f>
        <v>0</v>
      </c>
      <c r="I16">
        <f>' 2025 - MKT DE CONTEUDO '!I19</f>
        <v>0</v>
      </c>
      <c r="J16">
        <f>' 2025 - MKT DE CONTEUDO '!J19</f>
        <v>0</v>
      </c>
      <c r="K16">
        <f>' 2025 - MKT DE CONTEUDO '!K19</f>
        <v>0</v>
      </c>
      <c r="L16">
        <f>' 2025 - MKT DE CONTEUDO '!L19</f>
        <v>0</v>
      </c>
      <c r="M16">
        <f>' 2025 - MKT DE CONTEUDO '!M19</f>
        <v>0</v>
      </c>
      <c r="N16">
        <f>' 2025 - MKT DE CONTEUDO '!N19</f>
        <v>0</v>
      </c>
      <c r="O16">
        <f>' 2025 - MKT DE CONTEUDO '!O19</f>
        <v>0</v>
      </c>
      <c r="P16">
        <f>' 2025 - MKT DE CONTEUDO '!P19</f>
        <v>0</v>
      </c>
      <c r="Q16">
        <f>' 2025 - MKT DE CONTEUDO '!Q19</f>
        <v>0</v>
      </c>
      <c r="R16">
        <f>' 2025 - MKT DE CONTEUDO '!R19</f>
        <v>0</v>
      </c>
      <c r="S16">
        <f>' 2025 - MKT DE CONTEUDO '!S19</f>
        <v>0</v>
      </c>
      <c r="T16">
        <f>' 2025 - MKT DE CONTEUDO '!T19</f>
        <v>0</v>
      </c>
      <c r="U16">
        <f>' 2025 - MKT DE CONTEUDO '!U19</f>
        <v>0</v>
      </c>
      <c r="V16">
        <f>' 2025 - MKT DE CONTEUDO '!V19</f>
        <v>0</v>
      </c>
      <c r="W16">
        <f>' 2025 - MKT DE CONTEUDO '!W19</f>
        <v>0</v>
      </c>
      <c r="X16">
        <f>' 2025 - MKT DE CONTEUDO '!X19</f>
        <v>0</v>
      </c>
      <c r="Y16">
        <f>' 2025 - MKT DE CONTEUDO '!Y19</f>
        <v>0</v>
      </c>
      <c r="Z16">
        <f>' 2025 - MKT DE CONTEUDO '!Z19</f>
        <v>0</v>
      </c>
      <c r="AA16">
        <f>' 2025 - MKT DE CONTEUDO '!AA19</f>
        <v>0</v>
      </c>
      <c r="AB16">
        <f>' 2025 - MKT DE CONTEUDO '!AB19</f>
        <v>0</v>
      </c>
      <c r="AC16">
        <f>' 2025 - MKT DE CONTEUDO '!AC19</f>
        <v>0</v>
      </c>
      <c r="AD16">
        <f>' 2025 - MKT DE CONTEUDO '!AD19</f>
        <v>0</v>
      </c>
      <c r="AE16">
        <f>' 2025 - MKT DE CONTEUDO '!AE19</f>
        <v>0</v>
      </c>
      <c r="AF16">
        <f>' 2025 - MKT DE CONTEUDO '!AF19</f>
        <v>0</v>
      </c>
    </row>
    <row r="17" spans="1:32" x14ac:dyDescent="0.25">
      <c r="A17" s="190" t="s">
        <v>0</v>
      </c>
      <c r="B17" t="str">
        <f>' 2025 - MKT DE CONTEUDO '!B20</f>
        <v>Nazaré</v>
      </c>
      <c r="C17" t="str">
        <f>' 2025 - MKT DE CONTEUDO '!C20</f>
        <v>Mídia</v>
      </c>
      <c r="D17" t="str">
        <f>' 2025 - MKT DE CONTEUDO '!D20</f>
        <v>Campanha</v>
      </c>
      <c r="E17">
        <f>' 2025 - MKT DE CONTEUDO '!E20</f>
        <v>10220</v>
      </c>
      <c r="F17" t="str">
        <f>' 2025 - MKT DE CONTEUDO '!F20</f>
        <v>WAAW</v>
      </c>
      <c r="G17" t="str">
        <f>' 2025 - MKT DE CONTEUDO '!G20</f>
        <v>Branding</v>
      </c>
      <c r="H17" t="str">
        <f>' 2025 - MKT DE CONTEUDO '!H20</f>
        <v>Variável</v>
      </c>
      <c r="I17">
        <f>' 2025 - MKT DE CONTEUDO '!I20</f>
        <v>469917</v>
      </c>
      <c r="J17">
        <f>' 2025 - MKT DE CONTEUDO '!J20</f>
        <v>177264</v>
      </c>
      <c r="K17">
        <f>' 2025 - MKT DE CONTEUDO '!K20</f>
        <v>0</v>
      </c>
      <c r="L17">
        <f>' 2025 - MKT DE CONTEUDO '!L20</f>
        <v>0</v>
      </c>
      <c r="M17">
        <f>' 2025 - MKT DE CONTEUDO '!M20</f>
        <v>0</v>
      </c>
      <c r="N17">
        <f>' 2025 - MKT DE CONTEUDO '!N20</f>
        <v>0</v>
      </c>
      <c r="O17">
        <f>' 2025 - MKT DE CONTEUDO '!O20</f>
        <v>0</v>
      </c>
      <c r="P17">
        <f>' 2025 - MKT DE CONTEUDO '!P20</f>
        <v>0</v>
      </c>
      <c r="Q17">
        <f>' 2025 - MKT DE CONTEUDO '!Q20</f>
        <v>0</v>
      </c>
      <c r="R17">
        <f>' 2025 - MKT DE CONTEUDO '!R20</f>
        <v>0</v>
      </c>
      <c r="S17">
        <f>' 2025 - MKT DE CONTEUDO '!S20</f>
        <v>0</v>
      </c>
      <c r="T17">
        <f>' 2025 - MKT DE CONTEUDO '!T20</f>
        <v>0</v>
      </c>
      <c r="U17">
        <f>' 2025 - MKT DE CONTEUDO '!U20</f>
        <v>0</v>
      </c>
      <c r="V17">
        <f>' 2025 - MKT DE CONTEUDO '!V20</f>
        <v>0</v>
      </c>
      <c r="W17">
        <f>' 2025 - MKT DE CONTEUDO '!W20</f>
        <v>0</v>
      </c>
      <c r="X17">
        <f>' 2025 - MKT DE CONTEUDO '!X20</f>
        <v>0</v>
      </c>
      <c r="Y17">
        <f>' 2025 - MKT DE CONTEUDO '!Y20</f>
        <v>0</v>
      </c>
      <c r="Z17">
        <f>' 2025 - MKT DE CONTEUDO '!Z20</f>
        <v>0</v>
      </c>
      <c r="AA17">
        <f>' 2025 - MKT DE CONTEUDO '!AA20</f>
        <v>0</v>
      </c>
      <c r="AB17">
        <f>' 2025 - MKT DE CONTEUDO '!AB20</f>
        <v>0</v>
      </c>
      <c r="AC17">
        <f>' 2025 - MKT DE CONTEUDO '!AC20</f>
        <v>0</v>
      </c>
      <c r="AD17">
        <f>' 2025 - MKT DE CONTEUDO '!AD20</f>
        <v>0</v>
      </c>
      <c r="AE17">
        <f>' 2025 - MKT DE CONTEUDO '!AE20</f>
        <v>0</v>
      </c>
      <c r="AF17">
        <f>' 2025 - MKT DE CONTEUDO '!AF20</f>
        <v>0</v>
      </c>
    </row>
    <row r="18" spans="1:32" x14ac:dyDescent="0.25">
      <c r="A18" s="190" t="s">
        <v>0</v>
      </c>
      <c r="B18" t="str">
        <f>' 2025 - MKT DE CONTEUDO '!B21</f>
        <v xml:space="preserve">Novo de Novo </v>
      </c>
      <c r="C18" t="str">
        <f>' 2025 - MKT DE CONTEUDO '!C21</f>
        <v>Conteúdo</v>
      </c>
      <c r="D18" t="str">
        <f>' 2025 - MKT DE CONTEUDO '!D21</f>
        <v>Produção</v>
      </c>
      <c r="E18">
        <f>' 2025 - MKT DE CONTEUDO '!E21</f>
        <v>10220</v>
      </c>
      <c r="F18" t="str">
        <f>' 2025 - MKT DE CONTEUDO '!F21</f>
        <v>WAP</v>
      </c>
      <c r="G18" t="str">
        <f>' 2025 - MKT DE CONTEUDO '!G21</f>
        <v>Branding</v>
      </c>
      <c r="H18" t="str">
        <f>' 2025 - MKT DE CONTEUDO '!H21</f>
        <v>Fixo</v>
      </c>
      <c r="I18">
        <f>' 2025 - MKT DE CONTEUDO '!I21</f>
        <v>0</v>
      </c>
      <c r="J18">
        <f>' 2025 - MKT DE CONTEUDO '!J21</f>
        <v>12000</v>
      </c>
      <c r="K18">
        <f>' 2025 - MKT DE CONTEUDO '!K21</f>
        <v>0</v>
      </c>
      <c r="L18">
        <f>' 2025 - MKT DE CONTEUDO '!L21</f>
        <v>0</v>
      </c>
      <c r="M18">
        <f>' 2025 - MKT DE CONTEUDO '!M21</f>
        <v>12000</v>
      </c>
      <c r="N18">
        <f>' 2025 - MKT DE CONTEUDO '!N21</f>
        <v>0</v>
      </c>
      <c r="O18">
        <f>' 2025 - MKT DE CONTEUDO '!O21</f>
        <v>0</v>
      </c>
      <c r="P18">
        <f>' 2025 - MKT DE CONTEUDO '!P21</f>
        <v>12000</v>
      </c>
      <c r="Q18">
        <f>' 2025 - MKT DE CONTEUDO '!Q21</f>
        <v>0</v>
      </c>
      <c r="R18">
        <f>' 2025 - MKT DE CONTEUDO '!R21</f>
        <v>0</v>
      </c>
      <c r="S18">
        <f>' 2025 - MKT DE CONTEUDO '!S21</f>
        <v>12000</v>
      </c>
      <c r="T18">
        <f>' 2025 - MKT DE CONTEUDO '!T21</f>
        <v>0</v>
      </c>
      <c r="U18">
        <f>' 2025 - MKT DE CONTEUDO '!U21</f>
        <v>0</v>
      </c>
      <c r="V18">
        <f>' 2025 - MKT DE CONTEUDO '!V21</f>
        <v>0</v>
      </c>
      <c r="W18">
        <f>' 2025 - MKT DE CONTEUDO '!W21</f>
        <v>0</v>
      </c>
      <c r="X18">
        <f>' 2025 - MKT DE CONTEUDO '!X21</f>
        <v>0</v>
      </c>
      <c r="Y18">
        <f>' 2025 - MKT DE CONTEUDO '!Y21</f>
        <v>0</v>
      </c>
      <c r="Z18">
        <f>' 2025 - MKT DE CONTEUDO '!Z21</f>
        <v>0</v>
      </c>
      <c r="AA18">
        <f>' 2025 - MKT DE CONTEUDO '!AA21</f>
        <v>0</v>
      </c>
      <c r="AB18">
        <f>' 2025 - MKT DE CONTEUDO '!AB21</f>
        <v>0</v>
      </c>
      <c r="AC18">
        <f>' 2025 - MKT DE CONTEUDO '!AC21</f>
        <v>0</v>
      </c>
      <c r="AD18">
        <f>' 2025 - MKT DE CONTEUDO '!AD21</f>
        <v>0</v>
      </c>
      <c r="AE18">
        <f>' 2025 - MKT DE CONTEUDO '!AE21</f>
        <v>0</v>
      </c>
      <c r="AF18">
        <f>' 2025 - MKT DE CONTEUDO '!AF21</f>
        <v>0</v>
      </c>
    </row>
    <row r="19" spans="1:32" x14ac:dyDescent="0.25">
      <c r="A19" s="190" t="s">
        <v>0</v>
      </c>
      <c r="B19" t="str">
        <f>' 2025 - MKT DE CONTEUDO '!B22</f>
        <v>Influenciadores Pagos</v>
      </c>
      <c r="C19" t="str">
        <f>' 2025 - MKT DE CONTEUDO '!C22</f>
        <v>Conteúdo</v>
      </c>
      <c r="D19" t="str">
        <f>' 2025 - MKT DE CONTEUDO '!D22</f>
        <v xml:space="preserve">Influenciador </v>
      </c>
      <c r="E19">
        <f>' 2025 - MKT DE CONTEUDO '!E22</f>
        <v>10220</v>
      </c>
      <c r="F19" t="str">
        <f>' 2025 - MKT DE CONTEUDO '!F22</f>
        <v>WAAW | WAP</v>
      </c>
      <c r="G19" t="str">
        <f>' 2025 - MKT DE CONTEUDO '!G22</f>
        <v>Performance</v>
      </c>
      <c r="H19" t="str">
        <f>' 2025 - MKT DE CONTEUDO '!H22</f>
        <v>Fixo</v>
      </c>
      <c r="I19">
        <f>' 2025 - MKT DE CONTEUDO '!I22</f>
        <v>10000</v>
      </c>
      <c r="J19">
        <f>' 2025 - MKT DE CONTEUDO '!J22</f>
        <v>10000</v>
      </c>
      <c r="K19">
        <f>' 2025 - MKT DE CONTEUDO '!K22</f>
        <v>10000</v>
      </c>
      <c r="L19">
        <f>' 2025 - MKT DE CONTEUDO '!L22</f>
        <v>10000</v>
      </c>
      <c r="M19">
        <f>' 2025 - MKT DE CONTEUDO '!M22</f>
        <v>30000</v>
      </c>
      <c r="N19">
        <f>' 2025 - MKT DE CONTEUDO '!N22</f>
        <v>10000</v>
      </c>
      <c r="O19">
        <f>' 2025 - MKT DE CONTEUDO '!O22</f>
        <v>10000</v>
      </c>
      <c r="P19">
        <f>' 2025 - MKT DE CONTEUDO '!P22</f>
        <v>30000</v>
      </c>
      <c r="Q19">
        <f>' 2025 - MKT DE CONTEUDO '!Q22</f>
        <v>10000</v>
      </c>
      <c r="R19">
        <f>' 2025 - MKT DE CONTEUDO '!R22</f>
        <v>10000</v>
      </c>
      <c r="S19">
        <f>' 2025 - MKT DE CONTEUDO '!S22</f>
        <v>50000</v>
      </c>
      <c r="T19">
        <f>' 2025 - MKT DE CONTEUDO '!T22</f>
        <v>10000</v>
      </c>
      <c r="U19">
        <f>' 2025 - MKT DE CONTEUDO '!U22</f>
        <v>0</v>
      </c>
      <c r="V19">
        <f>' 2025 - MKT DE CONTEUDO '!V22</f>
        <v>0</v>
      </c>
      <c r="W19">
        <f>' 2025 - MKT DE CONTEUDO '!W22</f>
        <v>0</v>
      </c>
      <c r="X19">
        <f>' 2025 - MKT DE CONTEUDO '!X22</f>
        <v>0</v>
      </c>
      <c r="Y19">
        <f>' 2025 - MKT DE CONTEUDO '!Y22</f>
        <v>0</v>
      </c>
      <c r="Z19">
        <f>' 2025 - MKT DE CONTEUDO '!Z22</f>
        <v>0</v>
      </c>
      <c r="AA19">
        <f>' 2025 - MKT DE CONTEUDO '!AA22</f>
        <v>0</v>
      </c>
      <c r="AB19">
        <f>' 2025 - MKT DE CONTEUDO '!AB22</f>
        <v>0</v>
      </c>
      <c r="AC19">
        <f>' 2025 - MKT DE CONTEUDO '!AC22</f>
        <v>0</v>
      </c>
      <c r="AD19">
        <f>' 2025 - MKT DE CONTEUDO '!AD22</f>
        <v>0</v>
      </c>
      <c r="AE19">
        <f>' 2025 - MKT DE CONTEUDO '!AE22</f>
        <v>0</v>
      </c>
      <c r="AF19">
        <f>' 2025 - MKT DE CONTEUDO '!AF22</f>
        <v>0</v>
      </c>
    </row>
    <row r="20" spans="1:32" x14ac:dyDescent="0.25">
      <c r="A20" s="190" t="s">
        <v>0</v>
      </c>
      <c r="B20" t="str">
        <f>' 2025 - MKT DE CONTEUDO '!B23</f>
        <v>Verão Paraná</v>
      </c>
      <c r="C20" t="str">
        <f>' 2025 - MKT DE CONTEUDO '!C23</f>
        <v>Mídia</v>
      </c>
      <c r="D20" t="str">
        <f>' 2025 - MKT DE CONTEUDO '!D23</f>
        <v>Patrocínio</v>
      </c>
      <c r="E20">
        <f>' 2025 - MKT DE CONTEUDO '!E23</f>
        <v>10220</v>
      </c>
      <c r="F20" t="str">
        <f>' 2025 - MKT DE CONTEUDO '!F23</f>
        <v>WAAW</v>
      </c>
      <c r="G20" t="str">
        <f>' 2025 - MKT DE CONTEUDO '!G23</f>
        <v>Branding</v>
      </c>
      <c r="H20" t="str">
        <f>' 2025 - MKT DE CONTEUDO '!H23</f>
        <v>Variável</v>
      </c>
      <c r="I20">
        <f>' 2025 - MKT DE CONTEUDO '!I23</f>
        <v>50000</v>
      </c>
      <c r="J20">
        <f>' 2025 - MKT DE CONTEUDO '!J23</f>
        <v>50000</v>
      </c>
      <c r="K20">
        <f>' 2025 - MKT DE CONTEUDO '!K23</f>
        <v>0</v>
      </c>
      <c r="L20">
        <f>' 2025 - MKT DE CONTEUDO '!L23</f>
        <v>0</v>
      </c>
      <c r="M20">
        <f>' 2025 - MKT DE CONTEUDO '!M23</f>
        <v>0</v>
      </c>
      <c r="N20">
        <f>' 2025 - MKT DE CONTEUDO '!N23</f>
        <v>0</v>
      </c>
      <c r="O20">
        <f>' 2025 - MKT DE CONTEUDO '!O23</f>
        <v>0</v>
      </c>
      <c r="P20">
        <f>' 2025 - MKT DE CONTEUDO '!P23</f>
        <v>0</v>
      </c>
      <c r="Q20">
        <f>' 2025 - MKT DE CONTEUDO '!Q23</f>
        <v>0</v>
      </c>
      <c r="R20">
        <f>' 2025 - MKT DE CONTEUDO '!R23</f>
        <v>0</v>
      </c>
      <c r="S20">
        <f>' 2025 - MKT DE CONTEUDO '!S23</f>
        <v>0</v>
      </c>
      <c r="T20">
        <f>' 2025 - MKT DE CONTEUDO '!T23</f>
        <v>0</v>
      </c>
      <c r="U20">
        <f>' 2025 - MKT DE CONTEUDO '!U23</f>
        <v>0</v>
      </c>
      <c r="V20">
        <f>' 2025 - MKT DE CONTEUDO '!V23</f>
        <v>0</v>
      </c>
      <c r="W20">
        <f>' 2025 - MKT DE CONTEUDO '!W23</f>
        <v>0</v>
      </c>
      <c r="X20">
        <f>' 2025 - MKT DE CONTEUDO '!X23</f>
        <v>0</v>
      </c>
      <c r="Y20">
        <f>' 2025 - MKT DE CONTEUDO '!Y23</f>
        <v>0</v>
      </c>
      <c r="Z20">
        <f>' 2025 - MKT DE CONTEUDO '!Z23</f>
        <v>0</v>
      </c>
      <c r="AA20">
        <f>' 2025 - MKT DE CONTEUDO '!AA23</f>
        <v>0</v>
      </c>
      <c r="AB20">
        <f>' 2025 - MKT DE CONTEUDO '!AB23</f>
        <v>0</v>
      </c>
      <c r="AC20">
        <f>' 2025 - MKT DE CONTEUDO '!AC23</f>
        <v>0</v>
      </c>
      <c r="AD20">
        <f>' 2025 - MKT DE CONTEUDO '!AD23</f>
        <v>0</v>
      </c>
      <c r="AE20">
        <f>' 2025 - MKT DE CONTEUDO '!AE23</f>
        <v>0</v>
      </c>
      <c r="AF20">
        <f>' 2025 - MKT DE CONTEUDO '!AF23</f>
        <v>0</v>
      </c>
    </row>
    <row r="21" spans="1:32" x14ac:dyDescent="0.25">
      <c r="A21" s="190" t="s">
        <v>0</v>
      </c>
      <c r="B21" t="str">
        <f>' 2025 - MKT DE CONTEUDO '!B24</f>
        <v>Sorteios Taxa consultoria</v>
      </c>
      <c r="C21" t="str">
        <f>' 2025 - MKT DE CONTEUDO '!C24</f>
        <v>Conteúdo</v>
      </c>
      <c r="D21" t="str">
        <f>' 2025 - MKT DE CONTEUDO '!D24</f>
        <v>Redes Sociais</v>
      </c>
      <c r="E21">
        <f>' 2025 - MKT DE CONTEUDO '!E24</f>
        <v>10220</v>
      </c>
      <c r="F21" t="str">
        <f>' 2025 - MKT DE CONTEUDO '!F24</f>
        <v>WAAW | WAP</v>
      </c>
      <c r="G21" t="str">
        <f>' 2025 - MKT DE CONTEUDO '!G24</f>
        <v>Performance</v>
      </c>
      <c r="H21" t="str">
        <f>' 2025 - MKT DE CONTEUDO '!H24</f>
        <v>Fixo</v>
      </c>
      <c r="I21">
        <f>' 2025 - MKT DE CONTEUDO '!I24</f>
        <v>0</v>
      </c>
      <c r="J21">
        <f>' 2025 - MKT DE CONTEUDO '!J24</f>
        <v>1500</v>
      </c>
      <c r="K21">
        <f>' 2025 - MKT DE CONTEUDO '!K24</f>
        <v>1500</v>
      </c>
      <c r="L21">
        <f>' 2025 - MKT DE CONTEUDO '!L24</f>
        <v>1500</v>
      </c>
      <c r="M21">
        <f>' 2025 - MKT DE CONTEUDO '!M24</f>
        <v>1500</v>
      </c>
      <c r="N21">
        <f>' 2025 - MKT DE CONTEUDO '!N24</f>
        <v>1500</v>
      </c>
      <c r="O21">
        <f>' 2025 - MKT DE CONTEUDO '!O24</f>
        <v>1500</v>
      </c>
      <c r="P21">
        <f>' 2025 - MKT DE CONTEUDO '!P24</f>
        <v>1500</v>
      </c>
      <c r="Q21">
        <f>' 2025 - MKT DE CONTEUDO '!Q24</f>
        <v>1500</v>
      </c>
      <c r="R21">
        <f>' 2025 - MKT DE CONTEUDO '!R24</f>
        <v>1500</v>
      </c>
      <c r="S21">
        <f>' 2025 - MKT DE CONTEUDO '!S24</f>
        <v>1500</v>
      </c>
      <c r="T21">
        <f>' 2025 - MKT DE CONTEUDO '!T24</f>
        <v>1500</v>
      </c>
      <c r="U21">
        <f>' 2025 - MKT DE CONTEUDO '!U24</f>
        <v>0</v>
      </c>
      <c r="V21">
        <f>' 2025 - MKT DE CONTEUDO '!V24</f>
        <v>0</v>
      </c>
      <c r="W21">
        <f>' 2025 - MKT DE CONTEUDO '!W24</f>
        <v>0</v>
      </c>
      <c r="X21">
        <f>' 2025 - MKT DE CONTEUDO '!X24</f>
        <v>0</v>
      </c>
      <c r="Y21">
        <f>' 2025 - MKT DE CONTEUDO '!Y24</f>
        <v>0</v>
      </c>
      <c r="Z21">
        <f>' 2025 - MKT DE CONTEUDO '!Z24</f>
        <v>0</v>
      </c>
      <c r="AA21">
        <f>' 2025 - MKT DE CONTEUDO '!AA24</f>
        <v>0</v>
      </c>
      <c r="AB21">
        <f>' 2025 - MKT DE CONTEUDO '!AB24</f>
        <v>0</v>
      </c>
      <c r="AC21">
        <f>' 2025 - MKT DE CONTEUDO '!AC24</f>
        <v>0</v>
      </c>
      <c r="AD21">
        <f>' 2025 - MKT DE CONTEUDO '!AD24</f>
        <v>0</v>
      </c>
      <c r="AE21">
        <f>' 2025 - MKT DE CONTEUDO '!AE24</f>
        <v>0</v>
      </c>
      <c r="AF21">
        <f>' 2025 - MKT DE CONTEUDO '!AF24</f>
        <v>0</v>
      </c>
    </row>
    <row r="22" spans="1:32" x14ac:dyDescent="0.25">
      <c r="A22" s="190" t="s">
        <v>0</v>
      </c>
      <c r="B22" t="str">
        <f>' 2025 - MKT DE CONTEUDO '!B25</f>
        <v xml:space="preserve">Custos de produtos Influs </v>
      </c>
      <c r="C22" t="str">
        <f>' 2025 - MKT DE CONTEUDO '!C25</f>
        <v>Conteúdo</v>
      </c>
      <c r="D22" t="str">
        <f>' 2025 - MKT DE CONTEUDO '!D25</f>
        <v xml:space="preserve">Influenciador </v>
      </c>
      <c r="E22">
        <f>' 2025 - MKT DE CONTEUDO '!E25</f>
        <v>10220</v>
      </c>
      <c r="F22" t="str">
        <f>' 2025 - MKT DE CONTEUDO '!F25</f>
        <v>WAAW | WAP</v>
      </c>
      <c r="G22" t="str">
        <f>' 2025 - MKT DE CONTEUDO '!G25</f>
        <v>Performance</v>
      </c>
      <c r="H22" t="str">
        <f>' 2025 - MKT DE CONTEUDO '!H25</f>
        <v>Variável</v>
      </c>
      <c r="I22">
        <f>' 2025 - MKT DE CONTEUDO '!I25</f>
        <v>37876.199999999997</v>
      </c>
      <c r="J22">
        <f>' 2025 - MKT DE CONTEUDO '!J25</f>
        <v>0</v>
      </c>
      <c r="K22">
        <f>' 2025 - MKT DE CONTEUDO '!K25</f>
        <v>0</v>
      </c>
      <c r="L22">
        <f>' 2025 - MKT DE CONTEUDO '!L25</f>
        <v>0</v>
      </c>
      <c r="M22">
        <f>' 2025 - MKT DE CONTEUDO '!M25</f>
        <v>0</v>
      </c>
      <c r="N22">
        <f>' 2025 - MKT DE CONTEUDO '!N25</f>
        <v>0</v>
      </c>
      <c r="O22">
        <f>' 2025 - MKT DE CONTEUDO '!O25</f>
        <v>0</v>
      </c>
      <c r="P22">
        <f>' 2025 - MKT DE CONTEUDO '!P25</f>
        <v>0</v>
      </c>
      <c r="Q22">
        <f>' 2025 - MKT DE CONTEUDO '!Q25</f>
        <v>0</v>
      </c>
      <c r="R22">
        <f>' 2025 - MKT DE CONTEUDO '!R25</f>
        <v>0</v>
      </c>
      <c r="S22">
        <f>' 2025 - MKT DE CONTEUDO '!S25</f>
        <v>0</v>
      </c>
      <c r="T22">
        <f>' 2025 - MKT DE CONTEUDO '!T25</f>
        <v>0</v>
      </c>
      <c r="U22">
        <f>' 2025 - MKT DE CONTEUDO '!U25</f>
        <v>0</v>
      </c>
      <c r="V22">
        <f>' 2025 - MKT DE CONTEUDO '!V25</f>
        <v>0</v>
      </c>
      <c r="W22">
        <f>' 2025 - MKT DE CONTEUDO '!W25</f>
        <v>0</v>
      </c>
      <c r="X22">
        <f>' 2025 - MKT DE CONTEUDO '!X25</f>
        <v>0</v>
      </c>
      <c r="Y22">
        <f>' 2025 - MKT DE CONTEUDO '!Y25</f>
        <v>0</v>
      </c>
      <c r="Z22">
        <f>' 2025 - MKT DE CONTEUDO '!Z25</f>
        <v>0</v>
      </c>
      <c r="AA22">
        <f>' 2025 - MKT DE CONTEUDO '!AA25</f>
        <v>0</v>
      </c>
      <c r="AB22">
        <f>' 2025 - MKT DE CONTEUDO '!AB25</f>
        <v>0</v>
      </c>
      <c r="AC22">
        <f>' 2025 - MKT DE CONTEUDO '!AC25</f>
        <v>0</v>
      </c>
      <c r="AD22">
        <f>' 2025 - MKT DE CONTEUDO '!AD25</f>
        <v>0</v>
      </c>
      <c r="AE22">
        <f>' 2025 - MKT DE CONTEUDO '!AE25</f>
        <v>0</v>
      </c>
      <c r="AF22">
        <f>' 2025 - MKT DE CONTEUDO '!AF25</f>
        <v>0</v>
      </c>
    </row>
    <row r="23" spans="1:32" x14ac:dyDescent="0.25">
      <c r="A23" s="190" t="s">
        <v>0</v>
      </c>
      <c r="B23" t="str">
        <f>' 2025 - MKT DE CONTEUDO '!B26</f>
        <v>Sorteio DARF</v>
      </c>
      <c r="C23" t="str">
        <f>' 2025 - MKT DE CONTEUDO '!C26</f>
        <v>Conteúdo</v>
      </c>
      <c r="D23" t="str">
        <f>' 2025 - MKT DE CONTEUDO '!D26</f>
        <v>Redes Sociais</v>
      </c>
      <c r="E23">
        <f>' 2025 - MKT DE CONTEUDO '!E26</f>
        <v>10220</v>
      </c>
      <c r="F23" t="str">
        <f>' 2025 - MKT DE CONTEUDO '!F26</f>
        <v>WAAW | WAP</v>
      </c>
      <c r="G23" t="str">
        <f>' 2025 - MKT DE CONTEUDO '!G26</f>
        <v>Performance</v>
      </c>
      <c r="H23" t="str">
        <f>' 2025 - MKT DE CONTEUDO '!H26</f>
        <v>Fixo</v>
      </c>
      <c r="I23">
        <f>' 2025 - MKT DE CONTEUDO '!I26</f>
        <v>0</v>
      </c>
      <c r="J23">
        <f>' 2025 - MKT DE CONTEUDO '!J26</f>
        <v>300</v>
      </c>
      <c r="K23">
        <f>' 2025 - MKT DE CONTEUDO '!K26</f>
        <v>300</v>
      </c>
      <c r="L23">
        <f>' 2025 - MKT DE CONTEUDO '!L26</f>
        <v>300</v>
      </c>
      <c r="M23">
        <f>' 2025 - MKT DE CONTEUDO '!M26</f>
        <v>300</v>
      </c>
      <c r="N23">
        <f>' 2025 - MKT DE CONTEUDO '!N26</f>
        <v>300</v>
      </c>
      <c r="O23">
        <f>' 2025 - MKT DE CONTEUDO '!O26</f>
        <v>300</v>
      </c>
      <c r="P23">
        <f>' 2025 - MKT DE CONTEUDO '!P26</f>
        <v>300</v>
      </c>
      <c r="Q23">
        <f>' 2025 - MKT DE CONTEUDO '!Q26</f>
        <v>300</v>
      </c>
      <c r="R23">
        <f>' 2025 - MKT DE CONTEUDO '!R26</f>
        <v>300</v>
      </c>
      <c r="S23">
        <f>' 2025 - MKT DE CONTEUDO '!S26</f>
        <v>300</v>
      </c>
      <c r="T23">
        <f>' 2025 - MKT DE CONTEUDO '!T26</f>
        <v>300</v>
      </c>
      <c r="U23">
        <f>' 2025 - MKT DE CONTEUDO '!U26</f>
        <v>0</v>
      </c>
      <c r="V23">
        <f>' 2025 - MKT DE CONTEUDO '!V26</f>
        <v>0</v>
      </c>
      <c r="W23">
        <f>' 2025 - MKT DE CONTEUDO '!W26</f>
        <v>0</v>
      </c>
      <c r="X23">
        <f>' 2025 - MKT DE CONTEUDO '!X26</f>
        <v>0</v>
      </c>
      <c r="Y23">
        <f>' 2025 - MKT DE CONTEUDO '!Y26</f>
        <v>0</v>
      </c>
      <c r="Z23">
        <f>' 2025 - MKT DE CONTEUDO '!Z26</f>
        <v>0</v>
      </c>
      <c r="AA23">
        <f>' 2025 - MKT DE CONTEUDO '!AA26</f>
        <v>0</v>
      </c>
      <c r="AB23">
        <f>' 2025 - MKT DE CONTEUDO '!AB26</f>
        <v>0</v>
      </c>
      <c r="AC23">
        <f>' 2025 - MKT DE CONTEUDO '!AC26</f>
        <v>0</v>
      </c>
      <c r="AD23">
        <f>' 2025 - MKT DE CONTEUDO '!AD26</f>
        <v>0</v>
      </c>
      <c r="AE23">
        <f>' 2025 - MKT DE CONTEUDO '!AE26</f>
        <v>0</v>
      </c>
      <c r="AF23">
        <f>' 2025 - MKT DE CONTEUDO '!AF26</f>
        <v>0</v>
      </c>
    </row>
    <row r="24" spans="1:32" x14ac:dyDescent="0.25">
      <c r="A24" s="190" t="s">
        <v>0</v>
      </c>
      <c r="B24" t="str">
        <f>' 2025 - MKT DE CONTEUDO '!B27</f>
        <v>TOTAL</v>
      </c>
      <c r="C24">
        <f>' 2025 - MKT DE CONTEUDO '!C27</f>
        <v>0</v>
      </c>
      <c r="D24">
        <f>' 2025 - MKT DE CONTEUDO '!D27</f>
        <v>0</v>
      </c>
      <c r="E24">
        <f>' 2025 - MKT DE CONTEUDO '!E27</f>
        <v>0</v>
      </c>
      <c r="F24">
        <f>' 2025 - MKT DE CONTEUDO '!F27</f>
        <v>0</v>
      </c>
      <c r="G24">
        <f>' 2025 - MKT DE CONTEUDO '!G27</f>
        <v>0</v>
      </c>
      <c r="H24">
        <f>' 2025 - MKT DE CONTEUDO '!H27</f>
        <v>0</v>
      </c>
      <c r="I24">
        <f>' 2025 - MKT DE CONTEUDO '!I27</f>
        <v>567793.19999999995</v>
      </c>
      <c r="J24">
        <f>' 2025 - MKT DE CONTEUDO '!J27</f>
        <v>251064</v>
      </c>
      <c r="K24">
        <f>' 2025 - MKT DE CONTEUDO '!K27</f>
        <v>11800</v>
      </c>
      <c r="L24">
        <f>' 2025 - MKT DE CONTEUDO '!L27</f>
        <v>11800</v>
      </c>
      <c r="M24">
        <f>' 2025 - MKT DE CONTEUDO '!M27</f>
        <v>43800</v>
      </c>
      <c r="N24">
        <f>' 2025 - MKT DE CONTEUDO '!N27</f>
        <v>11800</v>
      </c>
      <c r="O24">
        <f>' 2025 - MKT DE CONTEUDO '!O27</f>
        <v>11800</v>
      </c>
      <c r="P24">
        <f>' 2025 - MKT DE CONTEUDO '!P27</f>
        <v>43800</v>
      </c>
      <c r="Q24">
        <f>' 2025 - MKT DE CONTEUDO '!Q27</f>
        <v>11800</v>
      </c>
      <c r="R24">
        <f>' 2025 - MKT DE CONTEUDO '!R27</f>
        <v>11800</v>
      </c>
      <c r="S24">
        <f>' 2025 - MKT DE CONTEUDO '!S27</f>
        <v>63800</v>
      </c>
      <c r="T24">
        <f>' 2025 - MKT DE CONTEUDO '!T27</f>
        <v>11800</v>
      </c>
      <c r="U24">
        <f>' 2025 - MKT DE CONTEUDO '!U27</f>
        <v>1052857.2</v>
      </c>
      <c r="V24">
        <f>' 2025 - MKT DE CONTEUDO '!V27</f>
        <v>0</v>
      </c>
      <c r="W24">
        <f>' 2025 - MKT DE CONTEUDO '!W27</f>
        <v>0</v>
      </c>
      <c r="X24">
        <f>' 2025 - MKT DE CONTEUDO '!X27</f>
        <v>0</v>
      </c>
      <c r="Y24">
        <f>' 2025 - MKT DE CONTEUDO '!Y27</f>
        <v>0</v>
      </c>
      <c r="Z24">
        <f>' 2025 - MKT DE CONTEUDO '!Z27</f>
        <v>0</v>
      </c>
      <c r="AA24">
        <f>' 2025 - MKT DE CONTEUDO '!AA27</f>
        <v>0</v>
      </c>
      <c r="AB24">
        <f>' 2025 - MKT DE CONTEUDO '!AB27</f>
        <v>0</v>
      </c>
      <c r="AC24">
        <f>' 2025 - MKT DE CONTEUDO '!AC27</f>
        <v>0</v>
      </c>
      <c r="AD24">
        <f>' 2025 - MKT DE CONTEUDO '!AD27</f>
        <v>0</v>
      </c>
      <c r="AE24">
        <f>' 2025 - MKT DE CONTEUDO '!AE27</f>
        <v>0</v>
      </c>
      <c r="AF24">
        <f>' 2025 - MKT DE CONTEUDO '!AF27</f>
        <v>0</v>
      </c>
    </row>
    <row r="25" spans="1:32" x14ac:dyDescent="0.25">
      <c r="A25" s="190" t="s">
        <v>0</v>
      </c>
      <c r="B25">
        <f>' 2025 - MKT DE CONTEUDO '!B28</f>
        <v>0</v>
      </c>
      <c r="C25">
        <f>' 2025 - MKT DE CONTEUDO '!C28</f>
        <v>0</v>
      </c>
      <c r="D25">
        <f>' 2025 - MKT DE CONTEUDO '!D28</f>
        <v>0</v>
      </c>
      <c r="E25">
        <f>' 2025 - MKT DE CONTEUDO '!E28</f>
        <v>0</v>
      </c>
      <c r="F25">
        <f>' 2025 - MKT DE CONTEUDO '!F28</f>
        <v>0</v>
      </c>
      <c r="G25">
        <f>' 2025 - MKT DE CONTEUDO '!G28</f>
        <v>0</v>
      </c>
      <c r="H25">
        <f>' 2025 - MKT DE CONTEUDO '!H28</f>
        <v>0</v>
      </c>
      <c r="I25">
        <f>' 2025 - MKT DE CONTEUDO '!I28</f>
        <v>0</v>
      </c>
      <c r="J25">
        <f>' 2025 - MKT DE CONTEUDO '!J28</f>
        <v>0</v>
      </c>
      <c r="K25">
        <f>' 2025 - MKT DE CONTEUDO '!K28</f>
        <v>0</v>
      </c>
      <c r="L25">
        <f>' 2025 - MKT DE CONTEUDO '!L28</f>
        <v>0</v>
      </c>
      <c r="M25">
        <f>' 2025 - MKT DE CONTEUDO '!M28</f>
        <v>0</v>
      </c>
      <c r="N25">
        <f>' 2025 - MKT DE CONTEUDO '!N28</f>
        <v>0</v>
      </c>
      <c r="O25">
        <f>' 2025 - MKT DE CONTEUDO '!O28</f>
        <v>0</v>
      </c>
      <c r="P25">
        <f>' 2025 - MKT DE CONTEUDO '!P28</f>
        <v>0</v>
      </c>
      <c r="Q25">
        <f>' 2025 - MKT DE CONTEUDO '!Q28</f>
        <v>0</v>
      </c>
      <c r="R25">
        <f>' 2025 - MKT DE CONTEUDO '!R28</f>
        <v>0</v>
      </c>
      <c r="S25">
        <f>' 2025 - MKT DE CONTEUDO '!S28</f>
        <v>0</v>
      </c>
      <c r="T25">
        <f>' 2025 - MKT DE CONTEUDO '!T28</f>
        <v>0</v>
      </c>
      <c r="U25">
        <f>' 2025 - MKT DE CONTEUDO '!U28</f>
        <v>0</v>
      </c>
      <c r="V25">
        <f>' 2025 - MKT DE CONTEUDO '!V28</f>
        <v>0</v>
      </c>
      <c r="W25">
        <f>' 2025 - MKT DE CONTEUDO '!W28</f>
        <v>0</v>
      </c>
      <c r="X25">
        <f>' 2025 - MKT DE CONTEUDO '!X28</f>
        <v>0</v>
      </c>
      <c r="Y25">
        <f>' 2025 - MKT DE CONTEUDO '!Y28</f>
        <v>0</v>
      </c>
      <c r="Z25">
        <f>' 2025 - MKT DE CONTEUDO '!Z28</f>
        <v>0</v>
      </c>
      <c r="AA25">
        <f>' 2025 - MKT DE CONTEUDO '!AA28</f>
        <v>0</v>
      </c>
      <c r="AB25">
        <f>' 2025 - MKT DE CONTEUDO '!AB28</f>
        <v>0</v>
      </c>
      <c r="AC25">
        <f>' 2025 - MKT DE CONTEUDO '!AC28</f>
        <v>0</v>
      </c>
      <c r="AD25">
        <f>' 2025 - MKT DE CONTEUDO '!AD28</f>
        <v>0</v>
      </c>
      <c r="AE25">
        <f>' 2025 - MKT DE CONTEUDO '!AE28</f>
        <v>0</v>
      </c>
      <c r="AF25">
        <f>' 2025 - MKT DE CONTEUDO '!AF28</f>
        <v>0</v>
      </c>
    </row>
    <row r="26" spans="1:32" x14ac:dyDescent="0.25">
      <c r="A26" s="190" t="s">
        <v>0</v>
      </c>
      <c r="B26">
        <f>' 2025 - MKT DE CONTEUDO '!B29</f>
        <v>0</v>
      </c>
      <c r="C26">
        <f>' 2025 - MKT DE CONTEUDO '!C29</f>
        <v>0</v>
      </c>
      <c r="D26">
        <f>' 2025 - MKT DE CONTEUDO '!D29</f>
        <v>0</v>
      </c>
      <c r="E26">
        <f>' 2025 - MKT DE CONTEUDO '!E29</f>
        <v>0</v>
      </c>
      <c r="F26">
        <f>' 2025 - MKT DE CONTEUDO '!F29</f>
        <v>0</v>
      </c>
      <c r="G26">
        <f>' 2025 - MKT DE CONTEUDO '!G29</f>
        <v>0</v>
      </c>
      <c r="H26">
        <f>' 2025 - MKT DE CONTEUDO '!H29</f>
        <v>0</v>
      </c>
      <c r="I26">
        <f>' 2025 - MKT DE CONTEUDO '!I29</f>
        <v>0</v>
      </c>
      <c r="J26">
        <f>' 2025 - MKT DE CONTEUDO '!J29</f>
        <v>0</v>
      </c>
      <c r="K26">
        <f>' 2025 - MKT DE CONTEUDO '!K29</f>
        <v>0</v>
      </c>
      <c r="L26">
        <f>' 2025 - MKT DE CONTEUDO '!L29</f>
        <v>0</v>
      </c>
      <c r="M26">
        <f>' 2025 - MKT DE CONTEUDO '!M29</f>
        <v>0</v>
      </c>
      <c r="N26">
        <f>' 2025 - MKT DE CONTEUDO '!N29</f>
        <v>0</v>
      </c>
      <c r="O26">
        <f>' 2025 - MKT DE CONTEUDO '!O29</f>
        <v>0</v>
      </c>
      <c r="P26">
        <f>' 2025 - MKT DE CONTEUDO '!P29</f>
        <v>0</v>
      </c>
      <c r="Q26">
        <f>' 2025 - MKT DE CONTEUDO '!Q29</f>
        <v>0</v>
      </c>
      <c r="R26">
        <f>' 2025 - MKT DE CONTEUDO '!R29</f>
        <v>0</v>
      </c>
      <c r="S26">
        <f>' 2025 - MKT DE CONTEUDO '!S29</f>
        <v>0</v>
      </c>
      <c r="T26">
        <f>' 2025 - MKT DE CONTEUDO '!T29</f>
        <v>0</v>
      </c>
      <c r="U26">
        <f>' 2025 - MKT DE CONTEUDO '!U29</f>
        <v>0</v>
      </c>
      <c r="V26">
        <f>' 2025 - MKT DE CONTEUDO '!V29</f>
        <v>0</v>
      </c>
      <c r="W26">
        <f>' 2025 - MKT DE CONTEUDO '!W29</f>
        <v>0</v>
      </c>
      <c r="X26">
        <f>' 2025 - MKT DE CONTEUDO '!X29</f>
        <v>0</v>
      </c>
      <c r="Y26">
        <f>' 2025 - MKT DE CONTEUDO '!Y29</f>
        <v>0</v>
      </c>
      <c r="Z26">
        <f>' 2025 - MKT DE CONTEUDO '!Z29</f>
        <v>0</v>
      </c>
      <c r="AA26">
        <f>' 2025 - MKT DE CONTEUDO '!AA29</f>
        <v>0</v>
      </c>
      <c r="AB26">
        <f>' 2025 - MKT DE CONTEUDO '!AB29</f>
        <v>0</v>
      </c>
      <c r="AC26">
        <f>' 2025 - MKT DE CONTEUDO '!AC29</f>
        <v>0</v>
      </c>
      <c r="AD26">
        <f>' 2025 - MKT DE CONTEUDO '!AD29</f>
        <v>0</v>
      </c>
      <c r="AE26">
        <f>' 2025 - MKT DE CONTEUDO '!AE29</f>
        <v>0</v>
      </c>
      <c r="AF26">
        <f>' 2025 - MKT DE CONTEUDO '!AF29</f>
        <v>0</v>
      </c>
    </row>
    <row r="27" spans="1:32" x14ac:dyDescent="0.25">
      <c r="A27" s="190" t="s">
        <v>0</v>
      </c>
      <c r="B27" t="str">
        <f>' 2025 - MKT DE CONTEUDO '!B30</f>
        <v>CUSTOS FIXOS</v>
      </c>
      <c r="C27">
        <f>' 2025 - MKT DE CONTEUDO '!C30</f>
        <v>0</v>
      </c>
      <c r="D27">
        <f>' 2025 - MKT DE CONTEUDO '!D30</f>
        <v>0</v>
      </c>
      <c r="E27">
        <f>' 2025 - MKT DE CONTEUDO '!E30</f>
        <v>0</v>
      </c>
      <c r="F27">
        <f>' 2025 - MKT DE CONTEUDO '!F30</f>
        <v>0</v>
      </c>
      <c r="G27">
        <f>' 2025 - MKT DE CONTEUDO '!G30</f>
        <v>0</v>
      </c>
      <c r="H27">
        <f>' 2025 - MKT DE CONTEUDO '!H30</f>
        <v>0</v>
      </c>
      <c r="I27">
        <f>' 2025 - MKT DE CONTEUDO '!I30</f>
        <v>0</v>
      </c>
      <c r="J27">
        <f>' 2025 - MKT DE CONTEUDO '!J30</f>
        <v>0</v>
      </c>
      <c r="K27">
        <f>' 2025 - MKT DE CONTEUDO '!K30</f>
        <v>0</v>
      </c>
      <c r="L27">
        <f>' 2025 - MKT DE CONTEUDO '!L30</f>
        <v>0</v>
      </c>
      <c r="M27">
        <f>' 2025 - MKT DE CONTEUDO '!M30</f>
        <v>0</v>
      </c>
      <c r="N27">
        <f>' 2025 - MKT DE CONTEUDO '!N30</f>
        <v>0</v>
      </c>
      <c r="O27">
        <f>' 2025 - MKT DE CONTEUDO '!O30</f>
        <v>0</v>
      </c>
      <c r="P27">
        <f>' 2025 - MKT DE CONTEUDO '!P30</f>
        <v>0</v>
      </c>
      <c r="Q27">
        <f>' 2025 - MKT DE CONTEUDO '!Q30</f>
        <v>0</v>
      </c>
      <c r="R27">
        <f>' 2025 - MKT DE CONTEUDO '!R30</f>
        <v>0</v>
      </c>
      <c r="S27">
        <f>' 2025 - MKT DE CONTEUDO '!S30</f>
        <v>0</v>
      </c>
      <c r="T27">
        <f>' 2025 - MKT DE CONTEUDO '!T30</f>
        <v>0</v>
      </c>
      <c r="U27">
        <f>' 2025 - MKT DE CONTEUDO '!U30</f>
        <v>0</v>
      </c>
      <c r="V27">
        <f>' 2025 - MKT DE CONTEUDO '!V30</f>
        <v>0</v>
      </c>
      <c r="W27">
        <f>' 2025 - MKT DE CONTEUDO '!W30</f>
        <v>0</v>
      </c>
      <c r="X27">
        <f>' 2025 - MKT DE CONTEUDO '!X30</f>
        <v>0</v>
      </c>
      <c r="Y27">
        <f>' 2025 - MKT DE CONTEUDO '!Y30</f>
        <v>0</v>
      </c>
      <c r="Z27">
        <f>' 2025 - MKT DE CONTEUDO '!Z30</f>
        <v>0</v>
      </c>
      <c r="AA27">
        <f>' 2025 - MKT DE CONTEUDO '!AA30</f>
        <v>0</v>
      </c>
      <c r="AB27">
        <f>' 2025 - MKT DE CONTEUDO '!AB30</f>
        <v>0</v>
      </c>
      <c r="AC27">
        <f>' 2025 - MKT DE CONTEUDO '!AC30</f>
        <v>0</v>
      </c>
      <c r="AD27">
        <f>' 2025 - MKT DE CONTEUDO '!AD30</f>
        <v>0</v>
      </c>
      <c r="AE27">
        <f>' 2025 - MKT DE CONTEUDO '!AE30</f>
        <v>0</v>
      </c>
      <c r="AF27">
        <f>' 2025 - MKT DE CONTEUDO '!AF30</f>
        <v>0</v>
      </c>
    </row>
    <row r="28" spans="1:32" x14ac:dyDescent="0.25">
      <c r="A28" s="190" t="s">
        <v>0</v>
      </c>
      <c r="B28" t="str">
        <f>' 2025 - MKT DE CONTEUDO '!B31</f>
        <v>HENRIQUE FOGAÇA</v>
      </c>
      <c r="C28" t="str">
        <f>' 2025 - MKT DE CONTEUDO '!C31</f>
        <v>Mídia</v>
      </c>
      <c r="D28" t="str">
        <f>' 2025 - MKT DE CONTEUDO '!D31</f>
        <v>Uso de Imagem</v>
      </c>
      <c r="E28">
        <f>' 2025 - MKT DE CONTEUDO '!E31</f>
        <v>10220</v>
      </c>
      <c r="F28" t="str">
        <f>' 2025 - MKT DE CONTEUDO '!F31</f>
        <v>WAP</v>
      </c>
      <c r="G28" t="str">
        <f>' 2025 - MKT DE CONTEUDO '!G31</f>
        <v>Branding</v>
      </c>
      <c r="H28" t="str">
        <f>' 2025 - MKT DE CONTEUDO '!H31</f>
        <v>Fixo</v>
      </c>
      <c r="I28">
        <f>' 2025 - MKT DE CONTEUDO '!I31</f>
        <v>69750</v>
      </c>
      <c r="J28">
        <f>' 2025 - MKT DE CONTEUDO '!J31</f>
        <v>69750</v>
      </c>
      <c r="K28">
        <f>' 2025 - MKT DE CONTEUDO '!K31</f>
        <v>69750</v>
      </c>
      <c r="L28">
        <f>' 2025 - MKT DE CONTEUDO '!L31</f>
        <v>69750</v>
      </c>
      <c r="M28">
        <f>' 2025 - MKT DE CONTEUDO '!M31</f>
        <v>69750</v>
      </c>
      <c r="N28">
        <f>' 2025 - MKT DE CONTEUDO '!N31</f>
        <v>69750</v>
      </c>
      <c r="O28">
        <f>' 2025 - MKT DE CONTEUDO '!O31</f>
        <v>69750</v>
      </c>
      <c r="P28">
        <f>' 2025 - MKT DE CONTEUDO '!P31</f>
        <v>69750</v>
      </c>
      <c r="Q28">
        <f>' 2025 - MKT DE CONTEUDO '!Q31</f>
        <v>69750</v>
      </c>
      <c r="R28">
        <f>' 2025 - MKT DE CONTEUDO '!R31</f>
        <v>69750</v>
      </c>
      <c r="S28">
        <f>' 2025 - MKT DE CONTEUDO '!S31</f>
        <v>0</v>
      </c>
      <c r="T28">
        <f>' 2025 - MKT DE CONTEUDO '!T31</f>
        <v>0</v>
      </c>
      <c r="U28">
        <f>' 2025 - MKT DE CONTEUDO '!U31</f>
        <v>0</v>
      </c>
      <c r="V28">
        <f>' 2025 - MKT DE CONTEUDO '!V31</f>
        <v>0</v>
      </c>
      <c r="W28">
        <f>' 2025 - MKT DE CONTEUDO '!W31</f>
        <v>0</v>
      </c>
      <c r="X28">
        <f>' 2025 - MKT DE CONTEUDO '!X31</f>
        <v>0</v>
      </c>
      <c r="Y28">
        <f>' 2025 - MKT DE CONTEUDO '!Y31</f>
        <v>0</v>
      </c>
      <c r="Z28">
        <f>' 2025 - MKT DE CONTEUDO '!Z31</f>
        <v>0</v>
      </c>
      <c r="AA28">
        <f>' 2025 - MKT DE CONTEUDO '!AA31</f>
        <v>0</v>
      </c>
      <c r="AB28">
        <f>' 2025 - MKT DE CONTEUDO '!AB31</f>
        <v>0</v>
      </c>
      <c r="AC28">
        <f>' 2025 - MKT DE CONTEUDO '!AC31</f>
        <v>0</v>
      </c>
      <c r="AD28">
        <f>' 2025 - MKT DE CONTEUDO '!AD31</f>
        <v>0</v>
      </c>
      <c r="AE28">
        <f>' 2025 - MKT DE CONTEUDO '!AE31</f>
        <v>0</v>
      </c>
      <c r="AF28">
        <f>' 2025 - MKT DE CONTEUDO '!AF31</f>
        <v>0</v>
      </c>
    </row>
    <row r="29" spans="1:32" x14ac:dyDescent="0.25">
      <c r="A29" s="190" t="s">
        <v>0</v>
      </c>
      <c r="B29" t="str">
        <f>' 2025 - MKT DE CONTEUDO '!B32</f>
        <v>TOPVITA ASSE (ASS FOGAÇA)</v>
      </c>
      <c r="C29" t="str">
        <f>' 2025 - MKT DE CONTEUDO '!C32</f>
        <v>Mídia</v>
      </c>
      <c r="D29" t="str">
        <f>' 2025 - MKT DE CONTEUDO '!D32</f>
        <v>Assessoria</v>
      </c>
      <c r="E29">
        <f>' 2025 - MKT DE CONTEUDO '!E32</f>
        <v>10220</v>
      </c>
      <c r="F29" t="str">
        <f>' 2025 - MKT DE CONTEUDO '!F32</f>
        <v>WAP</v>
      </c>
      <c r="G29" t="str">
        <f>' 2025 - MKT DE CONTEUDO '!G32</f>
        <v>Branding</v>
      </c>
      <c r="H29" t="str">
        <f>' 2025 - MKT DE CONTEUDO '!H32</f>
        <v>Fixo</v>
      </c>
      <c r="I29">
        <f>' 2025 - MKT DE CONTEUDO '!I32</f>
        <v>7750</v>
      </c>
      <c r="J29">
        <f>' 2025 - MKT DE CONTEUDO '!J32</f>
        <v>7750</v>
      </c>
      <c r="K29">
        <f>' 2025 - MKT DE CONTEUDO '!K32</f>
        <v>7750</v>
      </c>
      <c r="L29">
        <f>' 2025 - MKT DE CONTEUDO '!L32</f>
        <v>7750</v>
      </c>
      <c r="M29">
        <f>' 2025 - MKT DE CONTEUDO '!M32</f>
        <v>7750</v>
      </c>
      <c r="N29">
        <f>' 2025 - MKT DE CONTEUDO '!N32</f>
        <v>7750</v>
      </c>
      <c r="O29">
        <f>' 2025 - MKT DE CONTEUDO '!O32</f>
        <v>7750</v>
      </c>
      <c r="P29">
        <f>' 2025 - MKT DE CONTEUDO '!P32</f>
        <v>7750</v>
      </c>
      <c r="Q29">
        <f>' 2025 - MKT DE CONTEUDO '!Q32</f>
        <v>7750</v>
      </c>
      <c r="R29">
        <f>' 2025 - MKT DE CONTEUDO '!R32</f>
        <v>7750</v>
      </c>
      <c r="S29">
        <f>' 2025 - MKT DE CONTEUDO '!S32</f>
        <v>0</v>
      </c>
      <c r="T29">
        <f>' 2025 - MKT DE CONTEUDO '!T32</f>
        <v>0</v>
      </c>
      <c r="U29">
        <f>' 2025 - MKT DE CONTEUDO '!U32</f>
        <v>0</v>
      </c>
      <c r="V29">
        <f>' 2025 - MKT DE CONTEUDO '!V32</f>
        <v>0</v>
      </c>
      <c r="W29">
        <f>' 2025 - MKT DE CONTEUDO '!W32</f>
        <v>0</v>
      </c>
      <c r="X29">
        <f>' 2025 - MKT DE CONTEUDO '!X32</f>
        <v>0</v>
      </c>
      <c r="Y29">
        <f>' 2025 - MKT DE CONTEUDO '!Y32</f>
        <v>0</v>
      </c>
      <c r="Z29">
        <f>' 2025 - MKT DE CONTEUDO '!Z32</f>
        <v>0</v>
      </c>
      <c r="AA29">
        <f>' 2025 - MKT DE CONTEUDO '!AA32</f>
        <v>0</v>
      </c>
      <c r="AB29">
        <f>' 2025 - MKT DE CONTEUDO '!AB32</f>
        <v>0</v>
      </c>
      <c r="AC29">
        <f>' 2025 - MKT DE CONTEUDO '!AC32</f>
        <v>0</v>
      </c>
      <c r="AD29">
        <f>' 2025 - MKT DE CONTEUDO '!AD32</f>
        <v>0</v>
      </c>
      <c r="AE29">
        <f>' 2025 - MKT DE CONTEUDO '!AE32</f>
        <v>0</v>
      </c>
      <c r="AF29">
        <f>' 2025 - MKT DE CONTEUDO '!AF32</f>
        <v>0</v>
      </c>
    </row>
    <row r="30" spans="1:32" x14ac:dyDescent="0.25">
      <c r="A30" s="190" t="s">
        <v>0</v>
      </c>
      <c r="B30" t="str">
        <f>' 2025 - MKT DE CONTEUDO '!B33</f>
        <v>MELINA TAVARES</v>
      </c>
      <c r="C30" t="str">
        <f>' 2025 - MKT DE CONTEUDO '!C33</f>
        <v>Mídia</v>
      </c>
      <c r="D30" t="str">
        <f>' 2025 - MKT DE CONTEUDO '!D33</f>
        <v>Assessoria</v>
      </c>
      <c r="E30">
        <f>' 2025 - MKT DE CONTEUDO '!E33</f>
        <v>10220</v>
      </c>
      <c r="F30" t="str">
        <f>' 2025 - MKT DE CONTEUDO '!F33</f>
        <v>WAAW | WAP</v>
      </c>
      <c r="G30" t="str">
        <f>' 2025 - MKT DE CONTEUDO '!G33</f>
        <v>Branding</v>
      </c>
      <c r="H30" t="str">
        <f>' 2025 - MKT DE CONTEUDO '!H33</f>
        <v>Fixo</v>
      </c>
      <c r="I30">
        <f>' 2025 - MKT DE CONTEUDO '!I33</f>
        <v>18000</v>
      </c>
      <c r="J30">
        <f>' 2025 - MKT DE CONTEUDO '!J33</f>
        <v>18000</v>
      </c>
      <c r="K30">
        <f>' 2025 - MKT DE CONTEUDO '!K33</f>
        <v>18000</v>
      </c>
      <c r="L30">
        <f>' 2025 - MKT DE CONTEUDO '!L33</f>
        <v>18000</v>
      </c>
      <c r="M30">
        <f>' 2025 - MKT DE CONTEUDO '!M33</f>
        <v>18000</v>
      </c>
      <c r="N30">
        <f>' 2025 - MKT DE CONTEUDO '!N33</f>
        <v>18000</v>
      </c>
      <c r="O30">
        <f>' 2025 - MKT DE CONTEUDO '!O33</f>
        <v>18000</v>
      </c>
      <c r="P30">
        <f>' 2025 - MKT DE CONTEUDO '!P33</f>
        <v>18000</v>
      </c>
      <c r="Q30">
        <f>' 2025 - MKT DE CONTEUDO '!Q33</f>
        <v>0</v>
      </c>
      <c r="R30">
        <f>' 2025 - MKT DE CONTEUDO '!R33</f>
        <v>0</v>
      </c>
      <c r="S30">
        <f>' 2025 - MKT DE CONTEUDO '!S33</f>
        <v>0</v>
      </c>
      <c r="T30">
        <f>' 2025 - MKT DE CONTEUDO '!T33</f>
        <v>0</v>
      </c>
      <c r="U30">
        <f>' 2025 - MKT DE CONTEUDO '!U33</f>
        <v>0</v>
      </c>
      <c r="V30">
        <f>' 2025 - MKT DE CONTEUDO '!V33</f>
        <v>0</v>
      </c>
      <c r="W30">
        <f>' 2025 - MKT DE CONTEUDO '!W33</f>
        <v>0</v>
      </c>
      <c r="X30">
        <f>' 2025 - MKT DE CONTEUDO '!X33</f>
        <v>0</v>
      </c>
      <c r="Y30">
        <f>' 2025 - MKT DE CONTEUDO '!Y33</f>
        <v>0</v>
      </c>
      <c r="Z30">
        <f>' 2025 - MKT DE CONTEUDO '!Z33</f>
        <v>0</v>
      </c>
      <c r="AA30">
        <f>' 2025 - MKT DE CONTEUDO '!AA33</f>
        <v>0</v>
      </c>
      <c r="AB30">
        <f>' 2025 - MKT DE CONTEUDO '!AB33</f>
        <v>0</v>
      </c>
      <c r="AC30">
        <f>' 2025 - MKT DE CONTEUDO '!AC33</f>
        <v>0</v>
      </c>
      <c r="AD30">
        <f>' 2025 - MKT DE CONTEUDO '!AD33</f>
        <v>0</v>
      </c>
      <c r="AE30">
        <f>' 2025 - MKT DE CONTEUDO '!AE33</f>
        <v>0</v>
      </c>
      <c r="AF30">
        <f>' 2025 - MKT DE CONTEUDO '!AF33</f>
        <v>0</v>
      </c>
    </row>
    <row r="31" spans="1:32" x14ac:dyDescent="0.25">
      <c r="A31" s="190" t="s">
        <v>0</v>
      </c>
      <c r="B31" t="str">
        <f>' 2025 - MKT DE CONTEUDO '!B34</f>
        <v>KYRALY SEO</v>
      </c>
      <c r="C31" t="str">
        <f>' 2025 - MKT DE CONTEUDO '!C34</f>
        <v>Conteúdo</v>
      </c>
      <c r="D31" t="str">
        <f>' 2025 - MKT DE CONTEUDO '!D34</f>
        <v>Produção</v>
      </c>
      <c r="E31">
        <f>' 2025 - MKT DE CONTEUDO '!E34</f>
        <v>10220</v>
      </c>
      <c r="F31" t="str">
        <f>' 2025 - MKT DE CONTEUDO '!F34</f>
        <v>WAAW | WAP</v>
      </c>
      <c r="G31">
        <f>' 2025 - MKT DE CONTEUDO '!G34</f>
        <v>0</v>
      </c>
      <c r="H31" t="str">
        <f>' 2025 - MKT DE CONTEUDO '!H34</f>
        <v>Fixo</v>
      </c>
      <c r="I31">
        <f>' 2025 - MKT DE CONTEUDO '!I34</f>
        <v>17620</v>
      </c>
      <c r="J31">
        <f>' 2025 - MKT DE CONTEUDO '!J34</f>
        <v>17620</v>
      </c>
      <c r="K31">
        <f>' 2025 - MKT DE CONTEUDO '!K34</f>
        <v>17620</v>
      </c>
      <c r="L31">
        <f>' 2025 - MKT DE CONTEUDO '!L34</f>
        <v>17620</v>
      </c>
      <c r="M31">
        <f>' 2025 - MKT DE CONTEUDO '!M34</f>
        <v>17620</v>
      </c>
      <c r="N31">
        <f>' 2025 - MKT DE CONTEUDO '!N34</f>
        <v>17620</v>
      </c>
      <c r="O31">
        <f>' 2025 - MKT DE CONTEUDO '!O34</f>
        <v>17620</v>
      </c>
      <c r="P31">
        <f>' 2025 - MKT DE CONTEUDO '!P34</f>
        <v>17620</v>
      </c>
      <c r="Q31">
        <f>' 2025 - MKT DE CONTEUDO '!Q34</f>
        <v>17620</v>
      </c>
      <c r="R31">
        <f>' 2025 - MKT DE CONTEUDO '!R34</f>
        <v>17620</v>
      </c>
      <c r="S31">
        <f>' 2025 - MKT DE CONTEUDO '!S34</f>
        <v>17620</v>
      </c>
      <c r="T31">
        <f>' 2025 - MKT DE CONTEUDO '!T34</f>
        <v>17620</v>
      </c>
      <c r="U31">
        <f>' 2025 - MKT DE CONTEUDO '!U34</f>
        <v>0</v>
      </c>
      <c r="V31">
        <f>' 2025 - MKT DE CONTEUDO '!V34</f>
        <v>0</v>
      </c>
      <c r="W31">
        <f>' 2025 - MKT DE CONTEUDO '!W34</f>
        <v>0</v>
      </c>
      <c r="X31">
        <f>' 2025 - MKT DE CONTEUDO '!X34</f>
        <v>0</v>
      </c>
      <c r="Y31">
        <f>' 2025 - MKT DE CONTEUDO '!Y34</f>
        <v>0</v>
      </c>
      <c r="Z31">
        <f>' 2025 - MKT DE CONTEUDO '!Z34</f>
        <v>0</v>
      </c>
      <c r="AA31">
        <f>' 2025 - MKT DE CONTEUDO '!AA34</f>
        <v>0</v>
      </c>
      <c r="AB31">
        <f>' 2025 - MKT DE CONTEUDO '!AB34</f>
        <v>0</v>
      </c>
      <c r="AC31">
        <f>' 2025 - MKT DE CONTEUDO '!AC34</f>
        <v>0</v>
      </c>
      <c r="AD31">
        <f>' 2025 - MKT DE CONTEUDO '!AD34</f>
        <v>0</v>
      </c>
      <c r="AE31">
        <f>' 2025 - MKT DE CONTEUDO '!AE34</f>
        <v>0</v>
      </c>
      <c r="AF31">
        <f>' 2025 - MKT DE CONTEUDO '!AF34</f>
        <v>0</v>
      </c>
    </row>
    <row r="32" spans="1:32" x14ac:dyDescent="0.25">
      <c r="A32" s="190" t="s">
        <v>0</v>
      </c>
      <c r="B32" t="str">
        <f>' 2025 - MKT DE CONTEUDO '!B35</f>
        <v>CREATEVE JOÃO/CREATOR</v>
      </c>
      <c r="C32" t="str">
        <f>' 2025 - MKT DE CONTEUDO '!C35</f>
        <v>Conteúdo</v>
      </c>
      <c r="D32" t="str">
        <f>' 2025 - MKT DE CONTEUDO '!D35</f>
        <v>Produção</v>
      </c>
      <c r="E32">
        <f>' 2025 - MKT DE CONTEUDO '!E35</f>
        <v>10220</v>
      </c>
      <c r="F32" t="str">
        <f>' 2025 - MKT DE CONTEUDO '!F35</f>
        <v>WAAW</v>
      </c>
      <c r="G32" t="str">
        <f>' 2025 - MKT DE CONTEUDO '!G35</f>
        <v/>
      </c>
      <c r="H32" t="str">
        <f>' 2025 - MKT DE CONTEUDO '!H35</f>
        <v>Fixo</v>
      </c>
      <c r="I32">
        <f>' 2025 - MKT DE CONTEUDO '!I35</f>
        <v>15000</v>
      </c>
      <c r="J32">
        <f>' 2025 - MKT DE CONTEUDO '!J35</f>
        <v>25000</v>
      </c>
      <c r="K32">
        <f>' 2025 - MKT DE CONTEUDO '!K35</f>
        <v>25000</v>
      </c>
      <c r="L32">
        <f>' 2025 - MKT DE CONTEUDO '!L35</f>
        <v>25000</v>
      </c>
      <c r="M32">
        <f>' 2025 - MKT DE CONTEUDO '!M35</f>
        <v>25000</v>
      </c>
      <c r="N32">
        <f>' 2025 - MKT DE CONTEUDO '!N35</f>
        <v>25000</v>
      </c>
      <c r="O32">
        <f>' 2025 - MKT DE CONTEUDO '!O35</f>
        <v>25000</v>
      </c>
      <c r="P32">
        <f>' 2025 - MKT DE CONTEUDO '!P35</f>
        <v>25000</v>
      </c>
      <c r="Q32">
        <f>' 2025 - MKT DE CONTEUDO '!Q35</f>
        <v>25000</v>
      </c>
      <c r="R32">
        <f>' 2025 - MKT DE CONTEUDO '!R35</f>
        <v>25000</v>
      </c>
      <c r="S32">
        <f>' 2025 - MKT DE CONTEUDO '!S35</f>
        <v>25000</v>
      </c>
      <c r="T32">
        <f>' 2025 - MKT DE CONTEUDO '!T35</f>
        <v>25000</v>
      </c>
      <c r="U32">
        <f>' 2025 - MKT DE CONTEUDO '!U35</f>
        <v>0</v>
      </c>
      <c r="V32">
        <f>' 2025 - MKT DE CONTEUDO '!V35</f>
        <v>0</v>
      </c>
      <c r="W32">
        <f>' 2025 - MKT DE CONTEUDO '!W35</f>
        <v>0</v>
      </c>
      <c r="X32">
        <f>' 2025 - MKT DE CONTEUDO '!X35</f>
        <v>0</v>
      </c>
      <c r="Y32">
        <f>' 2025 - MKT DE CONTEUDO '!Y35</f>
        <v>0</v>
      </c>
      <c r="Z32">
        <f>' 2025 - MKT DE CONTEUDO '!Z35</f>
        <v>0</v>
      </c>
      <c r="AA32">
        <f>' 2025 - MKT DE CONTEUDO '!AA35</f>
        <v>0</v>
      </c>
      <c r="AB32">
        <f>' 2025 - MKT DE CONTEUDO '!AB35</f>
        <v>0</v>
      </c>
      <c r="AC32">
        <f>' 2025 - MKT DE CONTEUDO '!AC35</f>
        <v>0</v>
      </c>
      <c r="AD32">
        <f>' 2025 - MKT DE CONTEUDO '!AD35</f>
        <v>0</v>
      </c>
      <c r="AE32">
        <f>' 2025 - MKT DE CONTEUDO '!AE35</f>
        <v>0</v>
      </c>
      <c r="AF32">
        <f>' 2025 - MKT DE CONTEUDO '!AF35</f>
        <v>0</v>
      </c>
    </row>
    <row r="33" spans="1:32" x14ac:dyDescent="0.25">
      <c r="A33" s="190" t="s">
        <v>0</v>
      </c>
      <c r="B33" t="str">
        <f>' 2025 - MKT DE CONTEUDO '!B36</f>
        <v>BORNEMANN (PILOTO)</v>
      </c>
      <c r="C33" t="str">
        <f>' 2025 - MKT DE CONTEUDO '!C36</f>
        <v>Mídia</v>
      </c>
      <c r="D33" t="str">
        <f>' 2025 - MKT DE CONTEUDO '!D36</f>
        <v>Patrocínio</v>
      </c>
      <c r="E33">
        <f>' 2025 - MKT DE CONTEUDO '!E36</f>
        <v>10220</v>
      </c>
      <c r="F33" t="str">
        <f>' 2025 - MKT DE CONTEUDO '!F36</f>
        <v>WAAW | WAP</v>
      </c>
      <c r="G33">
        <f>' 2025 - MKT DE CONTEUDO '!G36</f>
        <v>0</v>
      </c>
      <c r="H33" t="str">
        <f>' 2025 - MKT DE CONTEUDO '!H36</f>
        <v>Fixo</v>
      </c>
      <c r="I33">
        <f>' 2025 - MKT DE CONTEUDO '!I36</f>
        <v>6000</v>
      </c>
      <c r="J33">
        <f>' 2025 - MKT DE CONTEUDO '!J36</f>
        <v>6000</v>
      </c>
      <c r="K33">
        <f>' 2025 - MKT DE CONTEUDO '!K36</f>
        <v>6000</v>
      </c>
      <c r="L33">
        <f>' 2025 - MKT DE CONTEUDO '!L36</f>
        <v>0</v>
      </c>
      <c r="M33">
        <f>' 2025 - MKT DE CONTEUDO '!M36</f>
        <v>0</v>
      </c>
      <c r="N33">
        <f>' 2025 - MKT DE CONTEUDO '!N36</f>
        <v>0</v>
      </c>
      <c r="O33">
        <f>' 2025 - MKT DE CONTEUDO '!O36</f>
        <v>0</v>
      </c>
      <c r="P33">
        <f>' 2025 - MKT DE CONTEUDO '!P36</f>
        <v>0</v>
      </c>
      <c r="Q33">
        <f>' 2025 - MKT DE CONTEUDO '!Q36</f>
        <v>0</v>
      </c>
      <c r="R33">
        <f>' 2025 - MKT DE CONTEUDO '!R36</f>
        <v>0</v>
      </c>
      <c r="S33">
        <f>' 2025 - MKT DE CONTEUDO '!S36</f>
        <v>0</v>
      </c>
      <c r="T33">
        <f>' 2025 - MKT DE CONTEUDO '!T36</f>
        <v>0</v>
      </c>
      <c r="U33">
        <f>' 2025 - MKT DE CONTEUDO '!U36</f>
        <v>0</v>
      </c>
      <c r="V33">
        <f>' 2025 - MKT DE CONTEUDO '!V36</f>
        <v>0</v>
      </c>
      <c r="W33">
        <f>' 2025 - MKT DE CONTEUDO '!W36</f>
        <v>0</v>
      </c>
      <c r="X33">
        <f>' 2025 - MKT DE CONTEUDO '!X36</f>
        <v>0</v>
      </c>
      <c r="Y33">
        <f>' 2025 - MKT DE CONTEUDO '!Y36</f>
        <v>0</v>
      </c>
      <c r="Z33">
        <f>' 2025 - MKT DE CONTEUDO '!Z36</f>
        <v>0</v>
      </c>
      <c r="AA33">
        <f>' 2025 - MKT DE CONTEUDO '!AA36</f>
        <v>0</v>
      </c>
      <c r="AB33">
        <f>' 2025 - MKT DE CONTEUDO '!AB36</f>
        <v>0</v>
      </c>
      <c r="AC33">
        <f>' 2025 - MKT DE CONTEUDO '!AC36</f>
        <v>0</v>
      </c>
      <c r="AD33">
        <f>' 2025 - MKT DE CONTEUDO '!AD36</f>
        <v>0</v>
      </c>
      <c r="AE33">
        <f>' 2025 - MKT DE CONTEUDO '!AE36</f>
        <v>0</v>
      </c>
      <c r="AF33">
        <f>' 2025 - MKT DE CONTEUDO '!AF36</f>
        <v>0</v>
      </c>
    </row>
    <row r="34" spans="1:32" x14ac:dyDescent="0.25">
      <c r="A34" s="190" t="s">
        <v>0</v>
      </c>
      <c r="B34" t="str">
        <f>' 2025 - MKT DE CONTEUDO '!B37</f>
        <v>E BOM OU NÃO (PARCERIA)</v>
      </c>
      <c r="C34" t="str">
        <f>' 2025 - MKT DE CONTEUDO '!C37</f>
        <v>Mídia</v>
      </c>
      <c r="D34" t="str">
        <f>' 2025 - MKT DE CONTEUDO '!D37</f>
        <v xml:space="preserve">Influenciador </v>
      </c>
      <c r="E34">
        <f>' 2025 - MKT DE CONTEUDO '!E37</f>
        <v>10220</v>
      </c>
      <c r="F34" t="str">
        <f>' 2025 - MKT DE CONTEUDO '!F37</f>
        <v>WAAW | WAP</v>
      </c>
      <c r="G34">
        <f>' 2025 - MKT DE CONTEUDO '!G37</f>
        <v>0</v>
      </c>
      <c r="H34" t="str">
        <f>' 2025 - MKT DE CONTEUDO '!H37</f>
        <v>Fixo</v>
      </c>
      <c r="I34">
        <f>' 2025 - MKT DE CONTEUDO '!I37</f>
        <v>5000</v>
      </c>
      <c r="J34">
        <f>' 2025 - MKT DE CONTEUDO '!J37</f>
        <v>5000</v>
      </c>
      <c r="K34">
        <f>' 2025 - MKT DE CONTEUDO '!K37</f>
        <v>5000</v>
      </c>
      <c r="L34">
        <f>' 2025 - MKT DE CONTEUDO '!L37</f>
        <v>5000</v>
      </c>
      <c r="M34">
        <f>' 2025 - MKT DE CONTEUDO '!M37</f>
        <v>5000</v>
      </c>
      <c r="N34">
        <f>' 2025 - MKT DE CONTEUDO '!N37</f>
        <v>5000</v>
      </c>
      <c r="O34">
        <f>' 2025 - MKT DE CONTEUDO '!O37</f>
        <v>0</v>
      </c>
      <c r="P34">
        <f>' 2025 - MKT DE CONTEUDO '!P37</f>
        <v>0</v>
      </c>
      <c r="Q34">
        <f>' 2025 - MKT DE CONTEUDO '!Q37</f>
        <v>0</v>
      </c>
      <c r="R34">
        <f>' 2025 - MKT DE CONTEUDO '!R37</f>
        <v>0</v>
      </c>
      <c r="S34">
        <f>' 2025 - MKT DE CONTEUDO '!S37</f>
        <v>0</v>
      </c>
      <c r="T34">
        <f>' 2025 - MKT DE CONTEUDO '!T37</f>
        <v>0</v>
      </c>
      <c r="U34">
        <f>' 2025 - MKT DE CONTEUDO '!U37</f>
        <v>0</v>
      </c>
      <c r="V34">
        <f>' 2025 - MKT DE CONTEUDO '!V37</f>
        <v>0</v>
      </c>
      <c r="W34">
        <f>' 2025 - MKT DE CONTEUDO '!W37</f>
        <v>0</v>
      </c>
      <c r="X34">
        <f>' 2025 - MKT DE CONTEUDO '!X37</f>
        <v>0</v>
      </c>
      <c r="Y34">
        <f>' 2025 - MKT DE CONTEUDO '!Y37</f>
        <v>0</v>
      </c>
      <c r="Z34">
        <f>' 2025 - MKT DE CONTEUDO '!Z37</f>
        <v>0</v>
      </c>
      <c r="AA34">
        <f>' 2025 - MKT DE CONTEUDO '!AA37</f>
        <v>0</v>
      </c>
      <c r="AB34">
        <f>' 2025 - MKT DE CONTEUDO '!AB37</f>
        <v>0</v>
      </c>
      <c r="AC34">
        <f>' 2025 - MKT DE CONTEUDO '!AC37</f>
        <v>0</v>
      </c>
      <c r="AD34">
        <f>' 2025 - MKT DE CONTEUDO '!AD37</f>
        <v>0</v>
      </c>
      <c r="AE34">
        <f>' 2025 - MKT DE CONTEUDO '!AE37</f>
        <v>0</v>
      </c>
      <c r="AF34">
        <f>' 2025 - MKT DE CONTEUDO '!AF37</f>
        <v>0</v>
      </c>
    </row>
    <row r="35" spans="1:32" x14ac:dyDescent="0.25">
      <c r="A35" s="190" t="s">
        <v>0</v>
      </c>
      <c r="B35" t="str">
        <f>' 2025 - MKT DE CONTEUDO '!B38</f>
        <v>SWIPE UP (TAGGER)</v>
      </c>
      <c r="C35" t="str">
        <f>' 2025 - MKT DE CONTEUDO '!C38</f>
        <v>Ferramenta</v>
      </c>
      <c r="D35" t="str">
        <f>' 2025 - MKT DE CONTEUDO '!D38</f>
        <v>Influenciador</v>
      </c>
      <c r="E35">
        <f>' 2025 - MKT DE CONTEUDO '!E38</f>
        <v>10220</v>
      </c>
      <c r="F35" t="str">
        <f>' 2025 - MKT DE CONTEUDO '!F38</f>
        <v>WAAW | WAP</v>
      </c>
      <c r="G35">
        <f>' 2025 - MKT DE CONTEUDO '!G38</f>
        <v>0</v>
      </c>
      <c r="H35" t="str">
        <f>' 2025 - MKT DE CONTEUDO '!H38</f>
        <v>Fixo</v>
      </c>
      <c r="I35">
        <f>' 2025 - MKT DE CONTEUDO '!I38</f>
        <v>4555</v>
      </c>
      <c r="J35">
        <f>' 2025 - MKT DE CONTEUDO '!J38</f>
        <v>4555</v>
      </c>
      <c r="K35">
        <f>' 2025 - MKT DE CONTEUDO '!K38</f>
        <v>4555</v>
      </c>
      <c r="L35">
        <f>' 2025 - MKT DE CONTEUDO '!L38</f>
        <v>4555</v>
      </c>
      <c r="M35">
        <f>' 2025 - MKT DE CONTEUDO '!M38</f>
        <v>4555</v>
      </c>
      <c r="N35">
        <f>' 2025 - MKT DE CONTEUDO '!N38</f>
        <v>4555</v>
      </c>
      <c r="O35">
        <f>' 2025 - MKT DE CONTEUDO '!O38</f>
        <v>4555</v>
      </c>
      <c r="P35">
        <f>' 2025 - MKT DE CONTEUDO '!P38</f>
        <v>4555</v>
      </c>
      <c r="Q35">
        <f>' 2025 - MKT DE CONTEUDO '!Q38</f>
        <v>4555</v>
      </c>
      <c r="R35">
        <f>' 2025 - MKT DE CONTEUDO '!R38</f>
        <v>4555</v>
      </c>
      <c r="S35">
        <f>' 2025 - MKT DE CONTEUDO '!S38</f>
        <v>4555</v>
      </c>
      <c r="T35">
        <f>' 2025 - MKT DE CONTEUDO '!T38</f>
        <v>4555</v>
      </c>
      <c r="U35">
        <f>' 2025 - MKT DE CONTEUDO '!U38</f>
        <v>0</v>
      </c>
      <c r="V35">
        <f>' 2025 - MKT DE CONTEUDO '!V38</f>
        <v>0</v>
      </c>
      <c r="W35">
        <f>' 2025 - MKT DE CONTEUDO '!W38</f>
        <v>0</v>
      </c>
      <c r="X35">
        <f>' 2025 - MKT DE CONTEUDO '!X38</f>
        <v>0</v>
      </c>
      <c r="Y35">
        <f>' 2025 - MKT DE CONTEUDO '!Y38</f>
        <v>0</v>
      </c>
      <c r="Z35">
        <f>' 2025 - MKT DE CONTEUDO '!Z38</f>
        <v>0</v>
      </c>
      <c r="AA35">
        <f>' 2025 - MKT DE CONTEUDO '!AA38</f>
        <v>0</v>
      </c>
      <c r="AB35">
        <f>' 2025 - MKT DE CONTEUDO '!AB38</f>
        <v>0</v>
      </c>
      <c r="AC35">
        <f>' 2025 - MKT DE CONTEUDO '!AC38</f>
        <v>0</v>
      </c>
      <c r="AD35">
        <f>' 2025 - MKT DE CONTEUDO '!AD38</f>
        <v>0</v>
      </c>
      <c r="AE35">
        <f>' 2025 - MKT DE CONTEUDO '!AE38</f>
        <v>0</v>
      </c>
      <c r="AF35">
        <f>' 2025 - MKT DE CONTEUDO '!AF38</f>
        <v>0</v>
      </c>
    </row>
    <row r="36" spans="1:32" x14ac:dyDescent="0.25">
      <c r="A36" s="190" t="s">
        <v>0</v>
      </c>
      <c r="B36" t="str">
        <f>' 2025 - MKT DE CONTEUDO '!B39</f>
        <v>RAFAEL FLORI</v>
      </c>
      <c r="C36" t="str">
        <f>' 2025 - MKT DE CONTEUDO '!C39</f>
        <v>Serviços TI</v>
      </c>
      <c r="D36" t="str">
        <f>' 2025 - MKT DE CONTEUDO '!D39</f>
        <v>Hospedagem</v>
      </c>
      <c r="E36">
        <f>' 2025 - MKT DE CONTEUDO '!E39</f>
        <v>10220</v>
      </c>
      <c r="F36" t="str">
        <f>' 2025 - MKT DE CONTEUDO '!F39</f>
        <v>WAAW | WAP</v>
      </c>
      <c r="G36">
        <f>' 2025 - MKT DE CONTEUDO '!G39</f>
        <v>0</v>
      </c>
      <c r="H36" t="str">
        <f>' 2025 - MKT DE CONTEUDO '!H39</f>
        <v>Fixo</v>
      </c>
      <c r="I36">
        <f>' 2025 - MKT DE CONTEUDO '!I39</f>
        <v>1150</v>
      </c>
      <c r="J36">
        <f>' 2025 - MKT DE CONTEUDO '!J39</f>
        <v>1150</v>
      </c>
      <c r="K36">
        <f>' 2025 - MKT DE CONTEUDO '!K39</f>
        <v>1150</v>
      </c>
      <c r="L36">
        <f>' 2025 - MKT DE CONTEUDO '!L39</f>
        <v>1150</v>
      </c>
      <c r="M36">
        <f>' 2025 - MKT DE CONTEUDO '!M39</f>
        <v>1150</v>
      </c>
      <c r="N36">
        <f>' 2025 - MKT DE CONTEUDO '!N39</f>
        <v>1150</v>
      </c>
      <c r="O36">
        <f>' 2025 - MKT DE CONTEUDO '!O39</f>
        <v>1150</v>
      </c>
      <c r="P36">
        <f>' 2025 - MKT DE CONTEUDO '!P39</f>
        <v>1150</v>
      </c>
      <c r="Q36">
        <f>' 2025 - MKT DE CONTEUDO '!Q39</f>
        <v>1150</v>
      </c>
      <c r="R36">
        <f>' 2025 - MKT DE CONTEUDO '!R39</f>
        <v>1150</v>
      </c>
      <c r="S36">
        <f>' 2025 - MKT DE CONTEUDO '!S39</f>
        <v>1150</v>
      </c>
      <c r="T36">
        <f>' 2025 - MKT DE CONTEUDO '!T39</f>
        <v>1150</v>
      </c>
      <c r="U36">
        <f>' 2025 - MKT DE CONTEUDO '!U39</f>
        <v>0</v>
      </c>
      <c r="V36">
        <f>' 2025 - MKT DE CONTEUDO '!V39</f>
        <v>0</v>
      </c>
      <c r="W36">
        <f>' 2025 - MKT DE CONTEUDO '!W39</f>
        <v>0</v>
      </c>
      <c r="X36">
        <f>' 2025 - MKT DE CONTEUDO '!X39</f>
        <v>0</v>
      </c>
      <c r="Y36">
        <f>' 2025 - MKT DE CONTEUDO '!Y39</f>
        <v>0</v>
      </c>
      <c r="Z36">
        <f>' 2025 - MKT DE CONTEUDO '!Z39</f>
        <v>0</v>
      </c>
      <c r="AA36">
        <f>' 2025 - MKT DE CONTEUDO '!AA39</f>
        <v>0</v>
      </c>
      <c r="AB36">
        <f>' 2025 - MKT DE CONTEUDO '!AB39</f>
        <v>0</v>
      </c>
      <c r="AC36">
        <f>' 2025 - MKT DE CONTEUDO '!AC39</f>
        <v>0</v>
      </c>
      <c r="AD36">
        <f>' 2025 - MKT DE CONTEUDO '!AD39</f>
        <v>0</v>
      </c>
      <c r="AE36">
        <f>' 2025 - MKT DE CONTEUDO '!AE39</f>
        <v>0</v>
      </c>
      <c r="AF36">
        <f>' 2025 - MKT DE CONTEUDO '!AF39</f>
        <v>0</v>
      </c>
    </row>
    <row r="37" spans="1:32" x14ac:dyDescent="0.25">
      <c r="A37" s="190" t="s">
        <v>0</v>
      </c>
      <c r="B37" t="str">
        <f>' 2025 - MKT DE CONTEUDO '!B40</f>
        <v>LYCA CHIANCA (CHUMBO)</v>
      </c>
      <c r="C37" t="str">
        <f>' 2025 - MKT DE CONTEUDO '!C40</f>
        <v>Mídia</v>
      </c>
      <c r="D37" t="str">
        <f>' 2025 - MKT DE CONTEUDO '!D40</f>
        <v>Uso de Imagem</v>
      </c>
      <c r="E37">
        <f>' 2025 - MKT DE CONTEUDO '!E40</f>
        <v>10220</v>
      </c>
      <c r="F37" t="str">
        <f>' 2025 - MKT DE CONTEUDO '!F40</f>
        <v>WAAW</v>
      </c>
      <c r="G37" t="str">
        <f>' 2025 - MKT DE CONTEUDO '!G40</f>
        <v>Branding</v>
      </c>
      <c r="H37" t="str">
        <f>' 2025 - MKT DE CONTEUDO '!H40</f>
        <v>Fixo</v>
      </c>
      <c r="I37">
        <f>' 2025 - MKT DE CONTEUDO '!I40</f>
        <v>9600</v>
      </c>
      <c r="J37">
        <f>' 2025 - MKT DE CONTEUDO '!J40</f>
        <v>9600</v>
      </c>
      <c r="K37">
        <f>' 2025 - MKT DE CONTEUDO '!K40</f>
        <v>9600</v>
      </c>
      <c r="L37">
        <f>' 2025 - MKT DE CONTEUDO '!L40</f>
        <v>9600</v>
      </c>
      <c r="M37">
        <f>' 2025 - MKT DE CONTEUDO '!M40</f>
        <v>9600</v>
      </c>
      <c r="N37">
        <f>' 2025 - MKT DE CONTEUDO '!N40</f>
        <v>9600</v>
      </c>
      <c r="O37">
        <f>' 2025 - MKT DE CONTEUDO '!O40</f>
        <v>9600</v>
      </c>
      <c r="P37">
        <f>' 2025 - MKT DE CONTEUDO '!P40</f>
        <v>0</v>
      </c>
      <c r="Q37">
        <f>' 2025 - MKT DE CONTEUDO '!Q40</f>
        <v>0</v>
      </c>
      <c r="R37">
        <f>' 2025 - MKT DE CONTEUDO '!R40</f>
        <v>0</v>
      </c>
      <c r="S37">
        <f>' 2025 - MKT DE CONTEUDO '!S40</f>
        <v>0</v>
      </c>
      <c r="T37">
        <f>' 2025 - MKT DE CONTEUDO '!T40</f>
        <v>0</v>
      </c>
      <c r="U37">
        <f>' 2025 - MKT DE CONTEUDO '!U40</f>
        <v>0</v>
      </c>
      <c r="V37">
        <f>' 2025 - MKT DE CONTEUDO '!V40</f>
        <v>0</v>
      </c>
      <c r="W37">
        <f>' 2025 - MKT DE CONTEUDO '!W40</f>
        <v>0</v>
      </c>
      <c r="X37">
        <f>' 2025 - MKT DE CONTEUDO '!X40</f>
        <v>0</v>
      </c>
      <c r="Y37">
        <f>' 2025 - MKT DE CONTEUDO '!Y40</f>
        <v>0</v>
      </c>
      <c r="Z37">
        <f>' 2025 - MKT DE CONTEUDO '!Z40</f>
        <v>0</v>
      </c>
      <c r="AA37">
        <f>' 2025 - MKT DE CONTEUDO '!AA40</f>
        <v>0</v>
      </c>
      <c r="AB37">
        <f>' 2025 - MKT DE CONTEUDO '!AB40</f>
        <v>0</v>
      </c>
      <c r="AC37">
        <f>' 2025 - MKT DE CONTEUDO '!AC40</f>
        <v>0</v>
      </c>
      <c r="AD37">
        <f>' 2025 - MKT DE CONTEUDO '!AD40</f>
        <v>0</v>
      </c>
      <c r="AE37">
        <f>' 2025 - MKT DE CONTEUDO '!AE40</f>
        <v>0</v>
      </c>
      <c r="AF37">
        <f>' 2025 - MKT DE CONTEUDO '!AF40</f>
        <v>0</v>
      </c>
    </row>
    <row r="38" spans="1:32" x14ac:dyDescent="0.25">
      <c r="A38" s="190" t="s">
        <v>0</v>
      </c>
      <c r="B38" t="str">
        <f>' 2025 - MKT DE CONTEUDO '!B41</f>
        <v>ESTACAO SKAT (RAICCA)</v>
      </c>
      <c r="C38" t="str">
        <f>' 2025 - MKT DE CONTEUDO '!C41</f>
        <v>Mídia</v>
      </c>
      <c r="D38" t="str">
        <f>' 2025 - MKT DE CONTEUDO '!D41</f>
        <v>Uso de Imagem</v>
      </c>
      <c r="E38">
        <f>' 2025 - MKT DE CONTEUDO '!E41</f>
        <v>10220</v>
      </c>
      <c r="F38" t="str">
        <f>' 2025 - MKT DE CONTEUDO '!F41</f>
        <v>WAAW</v>
      </c>
      <c r="G38" t="str">
        <f>' 2025 - MKT DE CONTEUDO '!G41</f>
        <v>Branding</v>
      </c>
      <c r="H38" t="str">
        <f>' 2025 - MKT DE CONTEUDO '!H41</f>
        <v>Fixo</v>
      </c>
      <c r="I38">
        <f>' 2025 - MKT DE CONTEUDO '!I41</f>
        <v>12000</v>
      </c>
      <c r="J38">
        <f>' 2025 - MKT DE CONTEUDO '!J41</f>
        <v>12000</v>
      </c>
      <c r="K38">
        <f>' 2025 - MKT DE CONTEUDO '!K41</f>
        <v>12000</v>
      </c>
      <c r="L38">
        <f>' 2025 - MKT DE CONTEUDO '!L41</f>
        <v>12000</v>
      </c>
      <c r="M38">
        <f>' 2025 - MKT DE CONTEUDO '!M41</f>
        <v>12000</v>
      </c>
      <c r="N38">
        <f>' 2025 - MKT DE CONTEUDO '!N41</f>
        <v>0</v>
      </c>
      <c r="O38">
        <f>' 2025 - MKT DE CONTEUDO '!O41</f>
        <v>0</v>
      </c>
      <c r="P38">
        <f>' 2025 - MKT DE CONTEUDO '!P41</f>
        <v>0</v>
      </c>
      <c r="Q38">
        <f>' 2025 - MKT DE CONTEUDO '!Q41</f>
        <v>0</v>
      </c>
      <c r="R38">
        <f>' 2025 - MKT DE CONTEUDO '!R41</f>
        <v>0</v>
      </c>
      <c r="S38">
        <f>' 2025 - MKT DE CONTEUDO '!S41</f>
        <v>0</v>
      </c>
      <c r="T38">
        <f>' 2025 - MKT DE CONTEUDO '!T41</f>
        <v>0</v>
      </c>
      <c r="U38">
        <f>' 2025 - MKT DE CONTEUDO '!U41</f>
        <v>0</v>
      </c>
      <c r="V38">
        <f>' 2025 - MKT DE CONTEUDO '!V41</f>
        <v>0</v>
      </c>
      <c r="W38">
        <f>' 2025 - MKT DE CONTEUDO '!W41</f>
        <v>0</v>
      </c>
      <c r="X38">
        <f>' 2025 - MKT DE CONTEUDO '!X41</f>
        <v>0</v>
      </c>
      <c r="Y38">
        <f>' 2025 - MKT DE CONTEUDO '!Y41</f>
        <v>0</v>
      </c>
      <c r="Z38">
        <f>' 2025 - MKT DE CONTEUDO '!Z41</f>
        <v>0</v>
      </c>
      <c r="AA38">
        <f>' 2025 - MKT DE CONTEUDO '!AA41</f>
        <v>0</v>
      </c>
      <c r="AB38">
        <f>' 2025 - MKT DE CONTEUDO '!AB41</f>
        <v>0</v>
      </c>
      <c r="AC38">
        <f>' 2025 - MKT DE CONTEUDO '!AC41</f>
        <v>0</v>
      </c>
      <c r="AD38">
        <f>' 2025 - MKT DE CONTEUDO '!AD41</f>
        <v>0</v>
      </c>
      <c r="AE38">
        <f>' 2025 - MKT DE CONTEUDO '!AE41</f>
        <v>0</v>
      </c>
      <c r="AF38">
        <f>' 2025 - MKT DE CONTEUDO '!AF41</f>
        <v>0</v>
      </c>
    </row>
    <row r="39" spans="1:32" x14ac:dyDescent="0.25">
      <c r="A39" s="190" t="s">
        <v>0</v>
      </c>
      <c r="B39" t="str">
        <f>' 2025 - MKT DE CONTEUDO '!B42</f>
        <v>YUNES KHADE (Filmmaker Chumbo)</v>
      </c>
      <c r="C39" t="str">
        <f>' 2025 - MKT DE CONTEUDO '!C42</f>
        <v>Mídia</v>
      </c>
      <c r="D39" t="str">
        <f>' 2025 - MKT DE CONTEUDO '!D42</f>
        <v>Produção</v>
      </c>
      <c r="E39">
        <f>' 2025 - MKT DE CONTEUDO '!E42</f>
        <v>10220</v>
      </c>
      <c r="F39" t="str">
        <f>' 2025 - MKT DE CONTEUDO '!F42</f>
        <v>WAAW</v>
      </c>
      <c r="G39" t="str">
        <f>' 2025 - MKT DE CONTEUDO '!G42</f>
        <v>Branding</v>
      </c>
      <c r="H39" t="str">
        <f>' 2025 - MKT DE CONTEUDO '!H42</f>
        <v>Fixo</v>
      </c>
      <c r="I39">
        <f>' 2025 - MKT DE CONTEUDO '!I42</f>
        <v>1000</v>
      </c>
      <c r="J39">
        <f>' 2025 - MKT DE CONTEUDO '!J42</f>
        <v>1000</v>
      </c>
      <c r="K39">
        <f>' 2025 - MKT DE CONTEUDO '!K42</f>
        <v>1000</v>
      </c>
      <c r="L39">
        <f>' 2025 - MKT DE CONTEUDO '!L42</f>
        <v>1000</v>
      </c>
      <c r="M39">
        <f>' 2025 - MKT DE CONTEUDO '!M42</f>
        <v>1000</v>
      </c>
      <c r="N39">
        <f>' 2025 - MKT DE CONTEUDO '!N42</f>
        <v>1000</v>
      </c>
      <c r="O39">
        <f>' 2025 - MKT DE CONTEUDO '!O42</f>
        <v>1000</v>
      </c>
      <c r="P39">
        <f>' 2025 - MKT DE CONTEUDO '!P42</f>
        <v>0</v>
      </c>
      <c r="Q39">
        <f>' 2025 - MKT DE CONTEUDO '!Q42</f>
        <v>0</v>
      </c>
      <c r="R39">
        <f>' 2025 - MKT DE CONTEUDO '!R42</f>
        <v>0</v>
      </c>
      <c r="S39">
        <f>' 2025 - MKT DE CONTEUDO '!S42</f>
        <v>0</v>
      </c>
      <c r="T39">
        <f>' 2025 - MKT DE CONTEUDO '!T42</f>
        <v>0</v>
      </c>
      <c r="U39">
        <f>' 2025 - MKT DE CONTEUDO '!U42</f>
        <v>0</v>
      </c>
      <c r="V39">
        <f>' 2025 - MKT DE CONTEUDO '!V42</f>
        <v>0</v>
      </c>
      <c r="W39">
        <f>' 2025 - MKT DE CONTEUDO '!W42</f>
        <v>0</v>
      </c>
      <c r="X39">
        <f>' 2025 - MKT DE CONTEUDO '!X42</f>
        <v>0</v>
      </c>
      <c r="Y39">
        <f>' 2025 - MKT DE CONTEUDO '!Y42</f>
        <v>0</v>
      </c>
      <c r="Z39">
        <f>' 2025 - MKT DE CONTEUDO '!Z42</f>
        <v>0</v>
      </c>
      <c r="AA39">
        <f>' 2025 - MKT DE CONTEUDO '!AA42</f>
        <v>0</v>
      </c>
      <c r="AB39">
        <f>' 2025 - MKT DE CONTEUDO '!AB42</f>
        <v>0</v>
      </c>
      <c r="AC39">
        <f>' 2025 - MKT DE CONTEUDO '!AC42</f>
        <v>0</v>
      </c>
      <c r="AD39">
        <f>' 2025 - MKT DE CONTEUDO '!AD42</f>
        <v>0</v>
      </c>
      <c r="AE39">
        <f>' 2025 - MKT DE CONTEUDO '!AE42</f>
        <v>0</v>
      </c>
      <c r="AF39">
        <f>' 2025 - MKT DE CONTEUDO '!AF42</f>
        <v>0</v>
      </c>
    </row>
    <row r="40" spans="1:32" x14ac:dyDescent="0.25">
      <c r="A40" s="190" t="s">
        <v>0</v>
      </c>
      <c r="B40" t="str">
        <f>' 2025 - MKT DE CONTEUDO '!B43</f>
        <v>MARIA ROSINE (ASS CHUMBO)</v>
      </c>
      <c r="C40" t="str">
        <f>' 2025 - MKT DE CONTEUDO '!C43</f>
        <v>Mídia</v>
      </c>
      <c r="D40" t="str">
        <f>' 2025 - MKT DE CONTEUDO '!D43</f>
        <v>Assessoria</v>
      </c>
      <c r="E40">
        <f>' 2025 - MKT DE CONTEUDO '!E43</f>
        <v>10220</v>
      </c>
      <c r="F40" t="str">
        <f>' 2025 - MKT DE CONTEUDO '!F43</f>
        <v>WAAW</v>
      </c>
      <c r="G40" t="str">
        <f>' 2025 - MKT DE CONTEUDO '!G43</f>
        <v>Branding</v>
      </c>
      <c r="H40" t="str">
        <f>' 2025 - MKT DE CONTEUDO '!H43</f>
        <v>Fixo</v>
      </c>
      <c r="I40">
        <f>' 2025 - MKT DE CONTEUDO '!I43</f>
        <v>2400</v>
      </c>
      <c r="J40">
        <f>' 2025 - MKT DE CONTEUDO '!J43</f>
        <v>2400</v>
      </c>
      <c r="K40">
        <f>' 2025 - MKT DE CONTEUDO '!K43</f>
        <v>2400</v>
      </c>
      <c r="L40">
        <f>' 2025 - MKT DE CONTEUDO '!L43</f>
        <v>2400</v>
      </c>
      <c r="M40">
        <f>' 2025 - MKT DE CONTEUDO '!M43</f>
        <v>2400</v>
      </c>
      <c r="N40">
        <f>' 2025 - MKT DE CONTEUDO '!N43</f>
        <v>2400</v>
      </c>
      <c r="O40">
        <f>' 2025 - MKT DE CONTEUDO '!O43</f>
        <v>2400</v>
      </c>
      <c r="P40">
        <f>' 2025 - MKT DE CONTEUDO '!P43</f>
        <v>0</v>
      </c>
      <c r="Q40">
        <f>' 2025 - MKT DE CONTEUDO '!Q43</f>
        <v>0</v>
      </c>
      <c r="R40">
        <f>' 2025 - MKT DE CONTEUDO '!R43</f>
        <v>0</v>
      </c>
      <c r="S40">
        <f>' 2025 - MKT DE CONTEUDO '!S43</f>
        <v>0</v>
      </c>
      <c r="T40">
        <f>' 2025 - MKT DE CONTEUDO '!T43</f>
        <v>0</v>
      </c>
      <c r="U40">
        <f>' 2025 - MKT DE CONTEUDO '!U43</f>
        <v>0</v>
      </c>
      <c r="V40">
        <f>' 2025 - MKT DE CONTEUDO '!V43</f>
        <v>0</v>
      </c>
      <c r="W40">
        <f>' 2025 - MKT DE CONTEUDO '!W43</f>
        <v>0</v>
      </c>
      <c r="X40">
        <f>' 2025 - MKT DE CONTEUDO '!X43</f>
        <v>0</v>
      </c>
      <c r="Y40">
        <f>' 2025 - MKT DE CONTEUDO '!Y43</f>
        <v>0</v>
      </c>
      <c r="Z40">
        <f>' 2025 - MKT DE CONTEUDO '!Z43</f>
        <v>0</v>
      </c>
      <c r="AA40">
        <f>' 2025 - MKT DE CONTEUDO '!AA43</f>
        <v>0</v>
      </c>
      <c r="AB40">
        <f>' 2025 - MKT DE CONTEUDO '!AB43</f>
        <v>0</v>
      </c>
      <c r="AC40">
        <f>' 2025 - MKT DE CONTEUDO '!AC43</f>
        <v>0</v>
      </c>
      <c r="AD40">
        <f>' 2025 - MKT DE CONTEUDO '!AD43</f>
        <v>0</v>
      </c>
      <c r="AE40">
        <f>' 2025 - MKT DE CONTEUDO '!AE43</f>
        <v>0</v>
      </c>
      <c r="AF40">
        <f>' 2025 - MKT DE CONTEUDO '!AF43</f>
        <v>0</v>
      </c>
    </row>
    <row r="41" spans="1:32" x14ac:dyDescent="0.25">
      <c r="A41" s="190" t="s">
        <v>0</v>
      </c>
      <c r="B41" t="str">
        <f>' 2025 - MKT DE CONTEUDO '!B44</f>
        <v>RD STATION WAP (anual)</v>
      </c>
      <c r="C41" t="str">
        <f>' 2025 - MKT DE CONTEUDO '!C44</f>
        <v>Ferramenta</v>
      </c>
      <c r="D41" t="str">
        <f>' 2025 - MKT DE CONTEUDO '!D44</f>
        <v>E-mail marketing</v>
      </c>
      <c r="E41">
        <f>' 2025 - MKT DE CONTEUDO '!E44</f>
        <v>10220</v>
      </c>
      <c r="F41" t="str">
        <f>' 2025 - MKT DE CONTEUDO '!F44</f>
        <v>WAAW | WAP</v>
      </c>
      <c r="G41">
        <f>' 2025 - MKT DE CONTEUDO '!G44</f>
        <v>0</v>
      </c>
      <c r="H41" t="str">
        <f>' 2025 - MKT DE CONTEUDO '!H44</f>
        <v>Fixo</v>
      </c>
      <c r="I41">
        <f>' 2025 - MKT DE CONTEUDO '!I44</f>
        <v>0</v>
      </c>
      <c r="J41">
        <f>' 2025 - MKT DE CONTEUDO '!J44</f>
        <v>0</v>
      </c>
      <c r="K41">
        <f>' 2025 - MKT DE CONTEUDO '!K44</f>
        <v>0</v>
      </c>
      <c r="L41">
        <f>' 2025 - MKT DE CONTEUDO '!L44</f>
        <v>0</v>
      </c>
      <c r="M41">
        <f>' 2025 - MKT DE CONTEUDO '!M44</f>
        <v>24721.200000000001</v>
      </c>
      <c r="N41">
        <f>' 2025 - MKT DE CONTEUDO '!N44</f>
        <v>0</v>
      </c>
      <c r="O41">
        <f>' 2025 - MKT DE CONTEUDO '!O44</f>
        <v>0</v>
      </c>
      <c r="P41">
        <f>' 2025 - MKT DE CONTEUDO '!P44</f>
        <v>0</v>
      </c>
      <c r="Q41">
        <f>' 2025 - MKT DE CONTEUDO '!Q44</f>
        <v>0</v>
      </c>
      <c r="R41">
        <f>' 2025 - MKT DE CONTEUDO '!R44</f>
        <v>0</v>
      </c>
      <c r="S41">
        <f>' 2025 - MKT DE CONTEUDO '!S44</f>
        <v>0</v>
      </c>
      <c r="T41">
        <f>' 2025 - MKT DE CONTEUDO '!T44</f>
        <v>0</v>
      </c>
      <c r="U41">
        <f>' 2025 - MKT DE CONTEUDO '!U44</f>
        <v>0</v>
      </c>
      <c r="V41">
        <f>' 2025 - MKT DE CONTEUDO '!V44</f>
        <v>0</v>
      </c>
      <c r="W41">
        <f>' 2025 - MKT DE CONTEUDO '!W44</f>
        <v>0</v>
      </c>
      <c r="X41">
        <f>' 2025 - MKT DE CONTEUDO '!X44</f>
        <v>0</v>
      </c>
      <c r="Y41">
        <f>' 2025 - MKT DE CONTEUDO '!Y44</f>
        <v>0</v>
      </c>
      <c r="Z41">
        <f>' 2025 - MKT DE CONTEUDO '!Z44</f>
        <v>0</v>
      </c>
      <c r="AA41">
        <f>' 2025 - MKT DE CONTEUDO '!AA44</f>
        <v>0</v>
      </c>
      <c r="AB41">
        <f>' 2025 - MKT DE CONTEUDO '!AB44</f>
        <v>0</v>
      </c>
      <c r="AC41">
        <f>' 2025 - MKT DE CONTEUDO '!AC44</f>
        <v>0</v>
      </c>
      <c r="AD41">
        <f>' 2025 - MKT DE CONTEUDO '!AD44</f>
        <v>0</v>
      </c>
      <c r="AE41">
        <f>' 2025 - MKT DE CONTEUDO '!AE44</f>
        <v>0</v>
      </c>
      <c r="AF41">
        <f>' 2025 - MKT DE CONTEUDO '!AF44</f>
        <v>0</v>
      </c>
    </row>
    <row r="42" spans="1:32" x14ac:dyDescent="0.25">
      <c r="A42" s="190" t="s">
        <v>0</v>
      </c>
      <c r="B42" t="str">
        <f>' 2025 - MKT DE CONTEUDO '!B45</f>
        <v>RD STATION WAAW (anual)</v>
      </c>
      <c r="C42" t="str">
        <f>' 2025 - MKT DE CONTEUDO '!C45</f>
        <v>Ferramenta</v>
      </c>
      <c r="D42" t="str">
        <f>' 2025 - MKT DE CONTEUDO '!D45</f>
        <v>E-mail marketing</v>
      </c>
      <c r="E42">
        <f>' 2025 - MKT DE CONTEUDO '!E45</f>
        <v>10220</v>
      </c>
      <c r="F42" t="str">
        <f>' 2025 - MKT DE CONTEUDO '!F45</f>
        <v>WAAW | WAP</v>
      </c>
      <c r="G42">
        <f>' 2025 - MKT DE CONTEUDO '!G45</f>
        <v>0</v>
      </c>
      <c r="H42" t="str">
        <f>' 2025 - MKT DE CONTEUDO '!H45</f>
        <v>Fixo</v>
      </c>
      <c r="I42">
        <f>' 2025 - MKT DE CONTEUDO '!I45</f>
        <v>0</v>
      </c>
      <c r="J42">
        <f>' 2025 - MKT DE CONTEUDO '!J45</f>
        <v>0</v>
      </c>
      <c r="K42">
        <f>' 2025 - MKT DE CONTEUDO '!K45</f>
        <v>0</v>
      </c>
      <c r="L42">
        <f>' 2025 - MKT DE CONTEUDO '!L45</f>
        <v>0</v>
      </c>
      <c r="M42">
        <f>' 2025 - MKT DE CONTEUDO '!M45</f>
        <v>24721.200000000001</v>
      </c>
      <c r="N42">
        <f>' 2025 - MKT DE CONTEUDO '!N45</f>
        <v>0</v>
      </c>
      <c r="O42">
        <f>' 2025 - MKT DE CONTEUDO '!O45</f>
        <v>0</v>
      </c>
      <c r="P42">
        <f>' 2025 - MKT DE CONTEUDO '!P45</f>
        <v>0</v>
      </c>
      <c r="Q42">
        <f>' 2025 - MKT DE CONTEUDO '!Q45</f>
        <v>0</v>
      </c>
      <c r="R42">
        <f>' 2025 - MKT DE CONTEUDO '!R45</f>
        <v>0</v>
      </c>
      <c r="S42">
        <f>' 2025 - MKT DE CONTEUDO '!S45</f>
        <v>0</v>
      </c>
      <c r="T42">
        <f>' 2025 - MKT DE CONTEUDO '!T45</f>
        <v>0</v>
      </c>
      <c r="U42">
        <f>' 2025 - MKT DE CONTEUDO '!U45</f>
        <v>0</v>
      </c>
      <c r="V42">
        <f>' 2025 - MKT DE CONTEUDO '!V45</f>
        <v>0</v>
      </c>
      <c r="W42">
        <f>' 2025 - MKT DE CONTEUDO '!W45</f>
        <v>0</v>
      </c>
      <c r="X42">
        <f>' 2025 - MKT DE CONTEUDO '!X45</f>
        <v>0</v>
      </c>
      <c r="Y42">
        <f>' 2025 - MKT DE CONTEUDO '!Y45</f>
        <v>0</v>
      </c>
      <c r="Z42">
        <f>' 2025 - MKT DE CONTEUDO '!Z45</f>
        <v>0</v>
      </c>
      <c r="AA42">
        <f>' 2025 - MKT DE CONTEUDO '!AA45</f>
        <v>0</v>
      </c>
      <c r="AB42">
        <f>' 2025 - MKT DE CONTEUDO '!AB45</f>
        <v>0</v>
      </c>
      <c r="AC42">
        <f>' 2025 - MKT DE CONTEUDO '!AC45</f>
        <v>0</v>
      </c>
      <c r="AD42">
        <f>' 2025 - MKT DE CONTEUDO '!AD45</f>
        <v>0</v>
      </c>
      <c r="AE42">
        <f>' 2025 - MKT DE CONTEUDO '!AE45</f>
        <v>0</v>
      </c>
      <c r="AF42">
        <f>' 2025 - MKT DE CONTEUDO '!AF45</f>
        <v>0</v>
      </c>
    </row>
    <row r="43" spans="1:32" x14ac:dyDescent="0.25">
      <c r="A43" s="190" t="s">
        <v>0</v>
      </c>
      <c r="B43" t="str">
        <f>' 2025 - MKT DE CONTEUDO '!B46</f>
        <v>Buzzmates (UGC)</v>
      </c>
      <c r="C43" t="str">
        <f>' 2025 - MKT DE CONTEUDO '!C46</f>
        <v>Ferramenta</v>
      </c>
      <c r="D43" t="str">
        <f>' 2025 - MKT DE CONTEUDO '!D46</f>
        <v>Influenciadores</v>
      </c>
      <c r="E43">
        <f>' 2025 - MKT DE CONTEUDO '!E46</f>
        <v>10220</v>
      </c>
      <c r="F43" t="str">
        <f>' 2025 - MKT DE CONTEUDO '!F46</f>
        <v>WAAW | WAP</v>
      </c>
      <c r="G43">
        <f>' 2025 - MKT DE CONTEUDO '!G46</f>
        <v>0</v>
      </c>
      <c r="H43" t="str">
        <f>' 2025 - MKT DE CONTEUDO '!H46</f>
        <v>Fixo</v>
      </c>
      <c r="I43">
        <f>' 2025 - MKT DE CONTEUDO '!I46</f>
        <v>2000</v>
      </c>
      <c r="J43">
        <f>' 2025 - MKT DE CONTEUDO '!J46</f>
        <v>2000</v>
      </c>
      <c r="K43">
        <f>' 2025 - MKT DE CONTEUDO '!K46</f>
        <v>2000</v>
      </c>
      <c r="L43">
        <f>' 2025 - MKT DE CONTEUDO '!L46</f>
        <v>2000</v>
      </c>
      <c r="M43">
        <f>' 2025 - MKT DE CONTEUDO '!M46</f>
        <v>2000</v>
      </c>
      <c r="N43">
        <f>' 2025 - MKT DE CONTEUDO '!N46</f>
        <v>2000</v>
      </c>
      <c r="O43">
        <f>' 2025 - MKT DE CONTEUDO '!O46</f>
        <v>2000</v>
      </c>
      <c r="P43">
        <f>' 2025 - MKT DE CONTEUDO '!P46</f>
        <v>2000</v>
      </c>
      <c r="Q43">
        <f>' 2025 - MKT DE CONTEUDO '!Q46</f>
        <v>2000</v>
      </c>
      <c r="R43">
        <f>' 2025 - MKT DE CONTEUDO '!R46</f>
        <v>2000</v>
      </c>
      <c r="S43">
        <f>' 2025 - MKT DE CONTEUDO '!S46</f>
        <v>2000</v>
      </c>
      <c r="T43">
        <f>' 2025 - MKT DE CONTEUDO '!T46</f>
        <v>2000</v>
      </c>
      <c r="U43">
        <f>' 2025 - MKT DE CONTEUDO '!U46</f>
        <v>0</v>
      </c>
      <c r="V43">
        <f>' 2025 - MKT DE CONTEUDO '!V46</f>
        <v>0</v>
      </c>
      <c r="W43">
        <f>' 2025 - MKT DE CONTEUDO '!W46</f>
        <v>0</v>
      </c>
      <c r="X43">
        <f>' 2025 - MKT DE CONTEUDO '!X46</f>
        <v>0</v>
      </c>
      <c r="Y43">
        <f>' 2025 - MKT DE CONTEUDO '!Y46</f>
        <v>0</v>
      </c>
      <c r="Z43">
        <f>' 2025 - MKT DE CONTEUDO '!Z46</f>
        <v>0</v>
      </c>
      <c r="AA43">
        <f>' 2025 - MKT DE CONTEUDO '!AA46</f>
        <v>0</v>
      </c>
      <c r="AB43">
        <f>' 2025 - MKT DE CONTEUDO '!AB46</f>
        <v>0</v>
      </c>
      <c r="AC43">
        <f>' 2025 - MKT DE CONTEUDO '!AC46</f>
        <v>0</v>
      </c>
      <c r="AD43">
        <f>' 2025 - MKT DE CONTEUDO '!AD46</f>
        <v>0</v>
      </c>
      <c r="AE43">
        <f>' 2025 - MKT DE CONTEUDO '!AE46</f>
        <v>0</v>
      </c>
      <c r="AF43">
        <f>' 2025 - MKT DE CONTEUDO '!AF46</f>
        <v>0</v>
      </c>
    </row>
    <row r="44" spans="1:32" x14ac:dyDescent="0.25">
      <c r="A44" s="190" t="s">
        <v>0</v>
      </c>
      <c r="B44" t="str">
        <f>' 2025 - MKT DE CONTEUDO '!B47</f>
        <v>REPORTEI (anual)</v>
      </c>
      <c r="C44" t="str">
        <f>' 2025 - MKT DE CONTEUDO '!C47</f>
        <v>Ferramenta</v>
      </c>
      <c r="D44" t="str">
        <f>' 2025 - MKT DE CONTEUDO '!D47</f>
        <v>Redes Sociais</v>
      </c>
      <c r="E44">
        <f>' 2025 - MKT DE CONTEUDO '!E47</f>
        <v>10220</v>
      </c>
      <c r="F44" t="str">
        <f>' 2025 - MKT DE CONTEUDO '!F47</f>
        <v>WAAW | WAP</v>
      </c>
      <c r="G44">
        <f>' 2025 - MKT DE CONTEUDO '!G47</f>
        <v>0</v>
      </c>
      <c r="H44" t="str">
        <f>' 2025 - MKT DE CONTEUDO '!H47</f>
        <v>Fixo</v>
      </c>
      <c r="I44">
        <f>' 2025 - MKT DE CONTEUDO '!I47</f>
        <v>0</v>
      </c>
      <c r="J44">
        <f>' 2025 - MKT DE CONTEUDO '!J47</f>
        <v>0</v>
      </c>
      <c r="K44">
        <f>' 2025 - MKT DE CONTEUDO '!K47</f>
        <v>0</v>
      </c>
      <c r="L44">
        <f>' 2025 - MKT DE CONTEUDO '!L47</f>
        <v>0</v>
      </c>
      <c r="M44">
        <f>' 2025 - MKT DE CONTEUDO '!M47</f>
        <v>0</v>
      </c>
      <c r="N44">
        <f>' 2025 - MKT DE CONTEUDO '!N47</f>
        <v>0</v>
      </c>
      <c r="O44">
        <f>' 2025 - MKT DE CONTEUDO '!O47</f>
        <v>999</v>
      </c>
      <c r="P44">
        <f>' 2025 - MKT DE CONTEUDO '!P47</f>
        <v>0</v>
      </c>
      <c r="Q44">
        <f>' 2025 - MKT DE CONTEUDO '!Q47</f>
        <v>0</v>
      </c>
      <c r="R44">
        <f>' 2025 - MKT DE CONTEUDO '!R47</f>
        <v>0</v>
      </c>
      <c r="S44">
        <f>' 2025 - MKT DE CONTEUDO '!S47</f>
        <v>0</v>
      </c>
      <c r="T44">
        <f>' 2025 - MKT DE CONTEUDO '!T47</f>
        <v>0</v>
      </c>
      <c r="U44">
        <f>' 2025 - MKT DE CONTEUDO '!U47</f>
        <v>0</v>
      </c>
      <c r="V44">
        <f>' 2025 - MKT DE CONTEUDO '!V47</f>
        <v>0</v>
      </c>
      <c r="W44">
        <f>' 2025 - MKT DE CONTEUDO '!W47</f>
        <v>0</v>
      </c>
      <c r="X44">
        <f>' 2025 - MKT DE CONTEUDO '!X47</f>
        <v>0</v>
      </c>
      <c r="Y44">
        <f>' 2025 - MKT DE CONTEUDO '!Y47</f>
        <v>0</v>
      </c>
      <c r="Z44">
        <f>' 2025 - MKT DE CONTEUDO '!Z47</f>
        <v>0</v>
      </c>
      <c r="AA44">
        <f>' 2025 - MKT DE CONTEUDO '!AA47</f>
        <v>0</v>
      </c>
      <c r="AB44">
        <f>' 2025 - MKT DE CONTEUDO '!AB47</f>
        <v>0</v>
      </c>
      <c r="AC44">
        <f>' 2025 - MKT DE CONTEUDO '!AC47</f>
        <v>0</v>
      </c>
      <c r="AD44">
        <f>' 2025 - MKT DE CONTEUDO '!AD47</f>
        <v>0</v>
      </c>
      <c r="AE44">
        <f>' 2025 - MKT DE CONTEUDO '!AE47</f>
        <v>0</v>
      </c>
      <c r="AF44">
        <f>' 2025 - MKT DE CONTEUDO '!AF47</f>
        <v>0</v>
      </c>
    </row>
    <row r="45" spans="1:32" x14ac:dyDescent="0.25">
      <c r="A45" s="190" t="s">
        <v>0</v>
      </c>
      <c r="B45" t="str">
        <f>' 2025 - MKT DE CONTEUDO '!B48</f>
        <v>TOTAL</v>
      </c>
      <c r="C45">
        <f>' 2025 - MKT DE CONTEUDO '!C48</f>
        <v>0</v>
      </c>
      <c r="D45">
        <f>' 2025 - MKT DE CONTEUDO '!D48</f>
        <v>0</v>
      </c>
      <c r="E45">
        <f>' 2025 - MKT DE CONTEUDO '!E48</f>
        <v>0</v>
      </c>
      <c r="F45">
        <f>' 2025 - MKT DE CONTEUDO '!F48</f>
        <v>0</v>
      </c>
      <c r="G45">
        <f>' 2025 - MKT DE CONTEUDO '!G48</f>
        <v>0</v>
      </c>
      <c r="H45">
        <f>' 2025 - MKT DE CONTEUDO '!H48</f>
        <v>0</v>
      </c>
      <c r="I45">
        <f>' 2025 - MKT DE CONTEUDO '!I48</f>
        <v>169825</v>
      </c>
      <c r="J45">
        <f>' 2025 - MKT DE CONTEUDO '!J48</f>
        <v>179825</v>
      </c>
      <c r="K45">
        <f>' 2025 - MKT DE CONTEUDO '!K48</f>
        <v>179825</v>
      </c>
      <c r="L45">
        <f>' 2025 - MKT DE CONTEUDO '!L48</f>
        <v>173825</v>
      </c>
      <c r="M45">
        <f>' 2025 - MKT DE CONTEUDO '!M48</f>
        <v>223267.40000000002</v>
      </c>
      <c r="N45">
        <f>' 2025 - MKT DE CONTEUDO '!N48</f>
        <v>161825</v>
      </c>
      <c r="O45">
        <f>' 2025 - MKT DE CONTEUDO '!O48</f>
        <v>156825</v>
      </c>
      <c r="P45">
        <f>' 2025 - MKT DE CONTEUDO '!P48</f>
        <v>143825</v>
      </c>
      <c r="Q45">
        <f>' 2025 - MKT DE CONTEUDO '!Q48</f>
        <v>125825</v>
      </c>
      <c r="R45">
        <f>' 2025 - MKT DE CONTEUDO '!R48</f>
        <v>125825</v>
      </c>
      <c r="S45">
        <f>' 2025 - MKT DE CONTEUDO '!S48</f>
        <v>48325</v>
      </c>
      <c r="T45">
        <f>' 2025 - MKT DE CONTEUDO '!T48</f>
        <v>48325</v>
      </c>
      <c r="U45">
        <f>' 2025 - MKT DE CONTEUDO '!U48</f>
        <v>1737342.4</v>
      </c>
      <c r="V45">
        <f>' 2025 - MKT DE CONTEUDO '!V48</f>
        <v>0</v>
      </c>
      <c r="W45">
        <f>' 2025 - MKT DE CONTEUDO '!W48</f>
        <v>0</v>
      </c>
      <c r="X45">
        <f>' 2025 - MKT DE CONTEUDO '!X48</f>
        <v>0</v>
      </c>
      <c r="Y45">
        <f>' 2025 - MKT DE CONTEUDO '!Y48</f>
        <v>0</v>
      </c>
      <c r="Z45">
        <f>' 2025 - MKT DE CONTEUDO '!Z48</f>
        <v>0</v>
      </c>
      <c r="AA45">
        <f>' 2025 - MKT DE CONTEUDO '!AA48</f>
        <v>0</v>
      </c>
      <c r="AB45">
        <f>' 2025 - MKT DE CONTEUDO '!AB48</f>
        <v>0</v>
      </c>
      <c r="AC45">
        <f>' 2025 - MKT DE CONTEUDO '!AC48</f>
        <v>0</v>
      </c>
      <c r="AD45">
        <f>' 2025 - MKT DE CONTEUDO '!AD48</f>
        <v>0</v>
      </c>
      <c r="AE45">
        <f>' 2025 - MKT DE CONTEUDO '!AE48</f>
        <v>0</v>
      </c>
      <c r="AF45">
        <f>' 2025 - MKT DE CONTEUDO '!AF48</f>
        <v>0</v>
      </c>
    </row>
    <row r="46" spans="1:32" x14ac:dyDescent="0.25">
      <c r="A46" s="190" t="s">
        <v>0</v>
      </c>
      <c r="B46">
        <f>' 2025 - MKT DE CONTEUDO '!B49</f>
        <v>0</v>
      </c>
      <c r="C46">
        <f>' 2025 - MKT DE CONTEUDO '!C49</f>
        <v>0</v>
      </c>
      <c r="D46">
        <f>' 2025 - MKT DE CONTEUDO '!D49</f>
        <v>0</v>
      </c>
      <c r="E46">
        <f>' 2025 - MKT DE CONTEUDO '!E49</f>
        <v>0</v>
      </c>
      <c r="F46">
        <f>' 2025 - MKT DE CONTEUDO '!F49</f>
        <v>0</v>
      </c>
      <c r="G46">
        <f>' 2025 - MKT DE CONTEUDO '!G49</f>
        <v>0</v>
      </c>
      <c r="H46">
        <f>' 2025 - MKT DE CONTEUDO '!H49</f>
        <v>0</v>
      </c>
      <c r="I46">
        <f>' 2025 - MKT DE CONTEUDO '!I49</f>
        <v>0</v>
      </c>
      <c r="J46">
        <f>' 2025 - MKT DE CONTEUDO '!J49</f>
        <v>0</v>
      </c>
      <c r="K46">
        <f>' 2025 - MKT DE CONTEUDO '!K49</f>
        <v>0</v>
      </c>
      <c r="L46">
        <f>' 2025 - MKT DE CONTEUDO '!L49</f>
        <v>0</v>
      </c>
      <c r="M46">
        <f>' 2025 - MKT DE CONTEUDO '!M49</f>
        <v>0</v>
      </c>
      <c r="N46">
        <f>' 2025 - MKT DE CONTEUDO '!N49</f>
        <v>0</v>
      </c>
      <c r="O46">
        <f>' 2025 - MKT DE CONTEUDO '!O49</f>
        <v>0</v>
      </c>
      <c r="P46">
        <f>' 2025 - MKT DE CONTEUDO '!P49</f>
        <v>0</v>
      </c>
      <c r="Q46">
        <f>' 2025 - MKT DE CONTEUDO '!Q49</f>
        <v>0</v>
      </c>
      <c r="R46">
        <f>' 2025 - MKT DE CONTEUDO '!R49</f>
        <v>0</v>
      </c>
      <c r="S46">
        <f>' 2025 - MKT DE CONTEUDO '!S49</f>
        <v>0</v>
      </c>
      <c r="T46">
        <f>' 2025 - MKT DE CONTEUDO '!T49</f>
        <v>0</v>
      </c>
      <c r="U46">
        <f>' 2025 - MKT DE CONTEUDO '!U49</f>
        <v>0</v>
      </c>
      <c r="V46">
        <f>' 2025 - MKT DE CONTEUDO '!V49</f>
        <v>0</v>
      </c>
      <c r="W46">
        <f>' 2025 - MKT DE CONTEUDO '!W49</f>
        <v>0</v>
      </c>
      <c r="X46">
        <f>' 2025 - MKT DE CONTEUDO '!X49</f>
        <v>0</v>
      </c>
      <c r="Y46">
        <f>' 2025 - MKT DE CONTEUDO '!Y49</f>
        <v>0</v>
      </c>
      <c r="Z46">
        <f>' 2025 - MKT DE CONTEUDO '!Z49</f>
        <v>0</v>
      </c>
      <c r="AA46">
        <f>' 2025 - MKT DE CONTEUDO '!AA49</f>
        <v>0</v>
      </c>
      <c r="AB46">
        <f>' 2025 - MKT DE CONTEUDO '!AB49</f>
        <v>0</v>
      </c>
      <c r="AC46">
        <f>' 2025 - MKT DE CONTEUDO '!AC49</f>
        <v>0</v>
      </c>
      <c r="AD46">
        <f>' 2025 - MKT DE CONTEUDO '!AD49</f>
        <v>0</v>
      </c>
      <c r="AE46">
        <f>' 2025 - MKT DE CONTEUDO '!AE49</f>
        <v>0</v>
      </c>
      <c r="AF46">
        <f>' 2025 - MKT DE CONTEUDO '!AF49</f>
        <v>0</v>
      </c>
    </row>
    <row r="47" spans="1:32" x14ac:dyDescent="0.25">
      <c r="A47" s="190" t="s">
        <v>0</v>
      </c>
      <c r="B47" t="str">
        <f>' 2025 - MKT DE CONTEUDO '!B50</f>
        <v>CARTÃO DE CRÉDITO</v>
      </c>
      <c r="C47">
        <f>' 2025 - MKT DE CONTEUDO '!C50</f>
        <v>0</v>
      </c>
      <c r="D47">
        <f>' 2025 - MKT DE CONTEUDO '!D50</f>
        <v>0</v>
      </c>
      <c r="E47">
        <f>' 2025 - MKT DE CONTEUDO '!E50</f>
        <v>0</v>
      </c>
      <c r="F47">
        <f>' 2025 - MKT DE CONTEUDO '!F50</f>
        <v>0</v>
      </c>
      <c r="G47">
        <f>' 2025 - MKT DE CONTEUDO '!G50</f>
        <v>0</v>
      </c>
      <c r="H47">
        <f>' 2025 - MKT DE CONTEUDO '!H50</f>
        <v>0</v>
      </c>
      <c r="I47">
        <f>' 2025 - MKT DE CONTEUDO '!I50</f>
        <v>0</v>
      </c>
      <c r="J47">
        <f>' 2025 - MKT DE CONTEUDO '!J50</f>
        <v>0</v>
      </c>
      <c r="K47">
        <f>' 2025 - MKT DE CONTEUDO '!K50</f>
        <v>0</v>
      </c>
      <c r="L47">
        <f>' 2025 - MKT DE CONTEUDO '!L50</f>
        <v>0</v>
      </c>
      <c r="M47">
        <f>' 2025 - MKT DE CONTEUDO '!M50</f>
        <v>0</v>
      </c>
      <c r="N47">
        <f>' 2025 - MKT DE CONTEUDO '!N50</f>
        <v>0</v>
      </c>
      <c r="O47">
        <f>' 2025 - MKT DE CONTEUDO '!O50</f>
        <v>0</v>
      </c>
      <c r="P47">
        <f>' 2025 - MKT DE CONTEUDO '!P50</f>
        <v>0</v>
      </c>
      <c r="Q47">
        <f>' 2025 - MKT DE CONTEUDO '!Q50</f>
        <v>0</v>
      </c>
      <c r="R47">
        <f>' 2025 - MKT DE CONTEUDO '!R50</f>
        <v>0</v>
      </c>
      <c r="S47">
        <f>' 2025 - MKT DE CONTEUDO '!S50</f>
        <v>0</v>
      </c>
      <c r="T47">
        <f>' 2025 - MKT DE CONTEUDO '!T50</f>
        <v>0</v>
      </c>
      <c r="U47">
        <f>' 2025 - MKT DE CONTEUDO '!U50</f>
        <v>0</v>
      </c>
      <c r="V47">
        <f>' 2025 - MKT DE CONTEUDO '!V50</f>
        <v>0</v>
      </c>
      <c r="W47">
        <f>' 2025 - MKT DE CONTEUDO '!W50</f>
        <v>0</v>
      </c>
      <c r="X47">
        <f>' 2025 - MKT DE CONTEUDO '!X50</f>
        <v>0</v>
      </c>
      <c r="Y47">
        <f>' 2025 - MKT DE CONTEUDO '!Y50</f>
        <v>0</v>
      </c>
      <c r="Z47">
        <f>' 2025 - MKT DE CONTEUDO '!Z50</f>
        <v>0</v>
      </c>
      <c r="AA47">
        <f>' 2025 - MKT DE CONTEUDO '!AA50</f>
        <v>0</v>
      </c>
      <c r="AB47">
        <f>' 2025 - MKT DE CONTEUDO '!AB50</f>
        <v>0</v>
      </c>
      <c r="AC47">
        <f>' 2025 - MKT DE CONTEUDO '!AC50</f>
        <v>0</v>
      </c>
      <c r="AD47">
        <f>' 2025 - MKT DE CONTEUDO '!AD50</f>
        <v>0</v>
      </c>
      <c r="AE47">
        <f>' 2025 - MKT DE CONTEUDO '!AE50</f>
        <v>0</v>
      </c>
      <c r="AF47">
        <f>' 2025 - MKT DE CONTEUDO '!AF50</f>
        <v>0</v>
      </c>
    </row>
    <row r="48" spans="1:32" x14ac:dyDescent="0.25">
      <c r="A48" s="190" t="s">
        <v>0</v>
      </c>
      <c r="B48" t="str">
        <f>' 2025 - MKT DE CONTEUDO '!B51</f>
        <v>APPLE (CAPCUT)</v>
      </c>
      <c r="C48" t="str">
        <f>' 2025 - MKT DE CONTEUDO '!C51</f>
        <v>Ferramenta</v>
      </c>
      <c r="D48" t="str">
        <f>' 2025 - MKT DE CONTEUDO '!D51</f>
        <v>Redes Sociais</v>
      </c>
      <c r="E48">
        <f>' 2025 - MKT DE CONTEUDO '!E51</f>
        <v>10220</v>
      </c>
      <c r="F48" t="str">
        <f>' 2025 - MKT DE CONTEUDO '!F51</f>
        <v>WAAW | WAP</v>
      </c>
      <c r="G48">
        <f>' 2025 - MKT DE CONTEUDO '!G51</f>
        <v>0</v>
      </c>
      <c r="H48" t="str">
        <f>' 2025 - MKT DE CONTEUDO '!H51</f>
        <v>Fixo</v>
      </c>
      <c r="I48">
        <f>' 2025 - MKT DE CONTEUDO '!I51</f>
        <v>32.9</v>
      </c>
      <c r="J48">
        <f>' 2025 - MKT DE CONTEUDO '!J51</f>
        <v>32.9</v>
      </c>
      <c r="K48">
        <f>' 2025 - MKT DE CONTEUDO '!K51</f>
        <v>32.9</v>
      </c>
      <c r="L48">
        <f>' 2025 - MKT DE CONTEUDO '!L51</f>
        <v>32.9</v>
      </c>
      <c r="M48">
        <f>' 2025 - MKT DE CONTEUDO '!M51</f>
        <v>32.9</v>
      </c>
      <c r="N48">
        <f>' 2025 - MKT DE CONTEUDO '!N51</f>
        <v>32.9</v>
      </c>
      <c r="O48">
        <f>' 2025 - MKT DE CONTEUDO '!O51</f>
        <v>32.9</v>
      </c>
      <c r="P48">
        <f>' 2025 - MKT DE CONTEUDO '!P51</f>
        <v>32.9</v>
      </c>
      <c r="Q48">
        <f>' 2025 - MKT DE CONTEUDO '!Q51</f>
        <v>32.9</v>
      </c>
      <c r="R48">
        <f>' 2025 - MKT DE CONTEUDO '!R51</f>
        <v>32.9</v>
      </c>
      <c r="S48">
        <f>' 2025 - MKT DE CONTEUDO '!S51</f>
        <v>32.9</v>
      </c>
      <c r="T48">
        <f>' 2025 - MKT DE CONTEUDO '!T51</f>
        <v>32.9</v>
      </c>
      <c r="U48">
        <f>' 2025 - MKT DE CONTEUDO '!U51</f>
        <v>0</v>
      </c>
      <c r="V48">
        <f>' 2025 - MKT DE CONTEUDO '!V51</f>
        <v>0</v>
      </c>
      <c r="W48">
        <f>' 2025 - MKT DE CONTEUDO '!W51</f>
        <v>0</v>
      </c>
      <c r="X48">
        <f>' 2025 - MKT DE CONTEUDO '!X51</f>
        <v>0</v>
      </c>
      <c r="Y48">
        <f>' 2025 - MKT DE CONTEUDO '!Y51</f>
        <v>0</v>
      </c>
      <c r="Z48">
        <f>' 2025 - MKT DE CONTEUDO '!Z51</f>
        <v>0</v>
      </c>
      <c r="AA48">
        <f>' 2025 - MKT DE CONTEUDO '!AA51</f>
        <v>0</v>
      </c>
      <c r="AB48">
        <f>' 2025 - MKT DE CONTEUDO '!AB51</f>
        <v>0</v>
      </c>
      <c r="AC48">
        <f>' 2025 - MKT DE CONTEUDO '!AC51</f>
        <v>0</v>
      </c>
      <c r="AD48">
        <f>' 2025 - MKT DE CONTEUDO '!AD51</f>
        <v>0</v>
      </c>
      <c r="AE48">
        <f>' 2025 - MKT DE CONTEUDO '!AE51</f>
        <v>0</v>
      </c>
      <c r="AF48">
        <f>' 2025 - MKT DE CONTEUDO '!AF51</f>
        <v>0</v>
      </c>
    </row>
    <row r="49" spans="1:32" x14ac:dyDescent="0.25">
      <c r="A49" s="190" t="s">
        <v>0</v>
      </c>
      <c r="B49" t="str">
        <f>' 2025 - MKT DE CONTEUDO '!B52</f>
        <v xml:space="preserve">CHATGPT </v>
      </c>
      <c r="C49" t="str">
        <f>' 2025 - MKT DE CONTEUDO '!C52</f>
        <v>Ferramenta</v>
      </c>
      <c r="D49" t="str">
        <f>' 2025 - MKT DE CONTEUDO '!D52</f>
        <v>Redes Sociais</v>
      </c>
      <c r="E49">
        <f>' 2025 - MKT DE CONTEUDO '!E52</f>
        <v>10220</v>
      </c>
      <c r="F49" t="str">
        <f>' 2025 - MKT DE CONTEUDO '!F52</f>
        <v>WAAW | WAP</v>
      </c>
      <c r="G49">
        <f>' 2025 - MKT DE CONTEUDO '!G52</f>
        <v>0</v>
      </c>
      <c r="H49" t="str">
        <f>' 2025 - MKT DE CONTEUDO '!H52</f>
        <v>Fixo</v>
      </c>
      <c r="I49">
        <f>' 2025 - MKT DE CONTEUDO '!I52</f>
        <v>123</v>
      </c>
      <c r="J49">
        <f>' 2025 - MKT DE CONTEUDO '!J52</f>
        <v>123</v>
      </c>
      <c r="K49">
        <f>' 2025 - MKT DE CONTEUDO '!K52</f>
        <v>123</v>
      </c>
      <c r="L49">
        <f>' 2025 - MKT DE CONTEUDO '!L52</f>
        <v>123</v>
      </c>
      <c r="M49">
        <f>' 2025 - MKT DE CONTEUDO '!M52</f>
        <v>123</v>
      </c>
      <c r="N49">
        <f>' 2025 - MKT DE CONTEUDO '!N52</f>
        <v>123</v>
      </c>
      <c r="O49">
        <f>' 2025 - MKT DE CONTEUDO '!O52</f>
        <v>123</v>
      </c>
      <c r="P49">
        <f>' 2025 - MKT DE CONTEUDO '!P52</f>
        <v>123</v>
      </c>
      <c r="Q49">
        <f>' 2025 - MKT DE CONTEUDO '!Q52</f>
        <v>123</v>
      </c>
      <c r="R49">
        <f>' 2025 - MKT DE CONTEUDO '!R52</f>
        <v>123</v>
      </c>
      <c r="S49">
        <f>' 2025 - MKT DE CONTEUDO '!S52</f>
        <v>123</v>
      </c>
      <c r="T49">
        <f>' 2025 - MKT DE CONTEUDO '!T52</f>
        <v>123</v>
      </c>
      <c r="U49">
        <f>' 2025 - MKT DE CONTEUDO '!U52</f>
        <v>0</v>
      </c>
      <c r="V49">
        <f>' 2025 - MKT DE CONTEUDO '!V52</f>
        <v>0</v>
      </c>
      <c r="W49">
        <f>' 2025 - MKT DE CONTEUDO '!W52</f>
        <v>0</v>
      </c>
      <c r="X49">
        <f>' 2025 - MKT DE CONTEUDO '!X52</f>
        <v>0</v>
      </c>
      <c r="Y49">
        <f>' 2025 - MKT DE CONTEUDO '!Y52</f>
        <v>0</v>
      </c>
      <c r="Z49">
        <f>' 2025 - MKT DE CONTEUDO '!Z52</f>
        <v>0</v>
      </c>
      <c r="AA49">
        <f>' 2025 - MKT DE CONTEUDO '!AA52</f>
        <v>0</v>
      </c>
      <c r="AB49">
        <f>' 2025 - MKT DE CONTEUDO '!AB52</f>
        <v>0</v>
      </c>
      <c r="AC49">
        <f>' 2025 - MKT DE CONTEUDO '!AC52</f>
        <v>0</v>
      </c>
      <c r="AD49">
        <f>' 2025 - MKT DE CONTEUDO '!AD52</f>
        <v>0</v>
      </c>
      <c r="AE49">
        <f>' 2025 - MKT DE CONTEUDO '!AE52</f>
        <v>0</v>
      </c>
      <c r="AF49">
        <f>' 2025 - MKT DE CONTEUDO '!AF52</f>
        <v>0</v>
      </c>
    </row>
    <row r="50" spans="1:32" x14ac:dyDescent="0.25">
      <c r="A50" s="190" t="s">
        <v>0</v>
      </c>
      <c r="B50" t="str">
        <f>' 2025 - MKT DE CONTEUDO '!B53</f>
        <v>EKYTE</v>
      </c>
      <c r="C50" t="str">
        <f>' 2025 - MKT DE CONTEUDO '!C53</f>
        <v>Ferramenta</v>
      </c>
      <c r="D50" t="str">
        <f>' 2025 - MKT DE CONTEUDO '!D53</f>
        <v>Organização</v>
      </c>
      <c r="E50">
        <f>' 2025 - MKT DE CONTEUDO '!E53</f>
        <v>10220</v>
      </c>
      <c r="F50" t="str">
        <f>' 2025 - MKT DE CONTEUDO '!F53</f>
        <v>WAAW | WAP</v>
      </c>
      <c r="G50">
        <f>' 2025 - MKT DE CONTEUDO '!G53</f>
        <v>0</v>
      </c>
      <c r="H50" t="str">
        <f>' 2025 - MKT DE CONTEUDO '!H53</f>
        <v>Fixo</v>
      </c>
      <c r="I50">
        <f>' 2025 - MKT DE CONTEUDO '!I53</f>
        <v>1657.5</v>
      </c>
      <c r="J50">
        <f>' 2025 - MKT DE CONTEUDO '!J53</f>
        <v>1657.5</v>
      </c>
      <c r="K50">
        <f>' 2025 - MKT DE CONTEUDO '!K53</f>
        <v>1657.5</v>
      </c>
      <c r="L50">
        <f>' 2025 - MKT DE CONTEUDO '!L53</f>
        <v>1657.5</v>
      </c>
      <c r="M50">
        <f>' 2025 - MKT DE CONTEUDO '!M53</f>
        <v>1657.5</v>
      </c>
      <c r="N50">
        <f>' 2025 - MKT DE CONTEUDO '!N53</f>
        <v>1657.5</v>
      </c>
      <c r="O50">
        <f>' 2025 - MKT DE CONTEUDO '!O53</f>
        <v>1657.5</v>
      </c>
      <c r="P50">
        <f>' 2025 - MKT DE CONTEUDO '!P53</f>
        <v>1657.5</v>
      </c>
      <c r="Q50">
        <f>' 2025 - MKT DE CONTEUDO '!Q53</f>
        <v>1657.5</v>
      </c>
      <c r="R50">
        <f>' 2025 - MKT DE CONTEUDO '!R53</f>
        <v>1657.5</v>
      </c>
      <c r="S50">
        <f>' 2025 - MKT DE CONTEUDO '!S53</f>
        <v>1657.5</v>
      </c>
      <c r="T50">
        <f>' 2025 - MKT DE CONTEUDO '!T53</f>
        <v>1657.5</v>
      </c>
      <c r="U50">
        <f>' 2025 - MKT DE CONTEUDO '!U53</f>
        <v>0</v>
      </c>
      <c r="V50">
        <f>' 2025 - MKT DE CONTEUDO '!V53</f>
        <v>0</v>
      </c>
      <c r="W50">
        <f>' 2025 - MKT DE CONTEUDO '!W53</f>
        <v>0</v>
      </c>
      <c r="X50">
        <f>' 2025 - MKT DE CONTEUDO '!X53</f>
        <v>0</v>
      </c>
      <c r="Y50">
        <f>' 2025 - MKT DE CONTEUDO '!Y53</f>
        <v>0</v>
      </c>
      <c r="Z50">
        <f>' 2025 - MKT DE CONTEUDO '!Z53</f>
        <v>0</v>
      </c>
      <c r="AA50">
        <f>' 2025 - MKT DE CONTEUDO '!AA53</f>
        <v>0</v>
      </c>
      <c r="AB50">
        <f>' 2025 - MKT DE CONTEUDO '!AB53</f>
        <v>0</v>
      </c>
      <c r="AC50">
        <f>' 2025 - MKT DE CONTEUDO '!AC53</f>
        <v>0</v>
      </c>
      <c r="AD50">
        <f>' 2025 - MKT DE CONTEUDO '!AD53</f>
        <v>0</v>
      </c>
      <c r="AE50">
        <f>' 2025 - MKT DE CONTEUDO '!AE53</f>
        <v>0</v>
      </c>
      <c r="AF50">
        <f>' 2025 - MKT DE CONTEUDO '!AF53</f>
        <v>0</v>
      </c>
    </row>
    <row r="51" spans="1:32" x14ac:dyDescent="0.25">
      <c r="A51" s="190" t="s">
        <v>0</v>
      </c>
      <c r="B51" t="str">
        <f>' 2025 - MKT DE CONTEUDO '!B54</f>
        <v>BITLY (anual)</v>
      </c>
      <c r="C51" t="str">
        <f>' 2025 - MKT DE CONTEUDO '!C54</f>
        <v>Ferramenta</v>
      </c>
      <c r="D51" t="str">
        <f>' 2025 - MKT DE CONTEUDO '!D54</f>
        <v>Redes Sociais</v>
      </c>
      <c r="E51">
        <f>' 2025 - MKT DE CONTEUDO '!E54</f>
        <v>10220</v>
      </c>
      <c r="F51" t="str">
        <f>' 2025 - MKT DE CONTEUDO '!F54</f>
        <v>WAAW | WAP</v>
      </c>
      <c r="G51">
        <f>' 2025 - MKT DE CONTEUDO '!G54</f>
        <v>0</v>
      </c>
      <c r="H51" t="str">
        <f>' 2025 - MKT DE CONTEUDO '!H54</f>
        <v>Fixo</v>
      </c>
      <c r="I51">
        <f>' 2025 - MKT DE CONTEUDO '!I54</f>
        <v>12747</v>
      </c>
      <c r="J51">
        <f>' 2025 - MKT DE CONTEUDO '!J54</f>
        <v>0</v>
      </c>
      <c r="K51">
        <f>' 2025 - MKT DE CONTEUDO '!K54</f>
        <v>0</v>
      </c>
      <c r="L51">
        <f>' 2025 - MKT DE CONTEUDO '!L54</f>
        <v>0</v>
      </c>
      <c r="M51">
        <f>' 2025 - MKT DE CONTEUDO '!M54</f>
        <v>0</v>
      </c>
      <c r="N51">
        <f>' 2025 - MKT DE CONTEUDO '!N54</f>
        <v>0</v>
      </c>
      <c r="O51">
        <f>' 2025 - MKT DE CONTEUDO '!O54</f>
        <v>0</v>
      </c>
      <c r="P51">
        <f>' 2025 - MKT DE CONTEUDO '!P54</f>
        <v>0</v>
      </c>
      <c r="Q51">
        <f>' 2025 - MKT DE CONTEUDO '!Q54</f>
        <v>0</v>
      </c>
      <c r="R51">
        <f>' 2025 - MKT DE CONTEUDO '!R54</f>
        <v>0</v>
      </c>
      <c r="S51">
        <f>' 2025 - MKT DE CONTEUDO '!S54</f>
        <v>0</v>
      </c>
      <c r="T51">
        <f>' 2025 - MKT DE CONTEUDO '!T54</f>
        <v>0</v>
      </c>
      <c r="U51">
        <f>' 2025 - MKT DE CONTEUDO '!U54</f>
        <v>0</v>
      </c>
      <c r="V51">
        <f>' 2025 - MKT DE CONTEUDO '!V54</f>
        <v>0</v>
      </c>
      <c r="W51">
        <f>' 2025 - MKT DE CONTEUDO '!W54</f>
        <v>0</v>
      </c>
      <c r="X51">
        <f>' 2025 - MKT DE CONTEUDO '!X54</f>
        <v>0</v>
      </c>
      <c r="Y51">
        <f>' 2025 - MKT DE CONTEUDO '!Y54</f>
        <v>0</v>
      </c>
      <c r="Z51">
        <f>' 2025 - MKT DE CONTEUDO '!Z54</f>
        <v>0</v>
      </c>
      <c r="AA51">
        <f>' 2025 - MKT DE CONTEUDO '!AA54</f>
        <v>0</v>
      </c>
      <c r="AB51">
        <f>' 2025 - MKT DE CONTEUDO '!AB54</f>
        <v>0</v>
      </c>
      <c r="AC51">
        <f>' 2025 - MKT DE CONTEUDO '!AC54</f>
        <v>0</v>
      </c>
      <c r="AD51">
        <f>' 2025 - MKT DE CONTEUDO '!AD54</f>
        <v>0</v>
      </c>
      <c r="AE51">
        <f>' 2025 - MKT DE CONTEUDO '!AE54</f>
        <v>0</v>
      </c>
      <c r="AF51">
        <f>' 2025 - MKT DE CONTEUDO '!AF54</f>
        <v>0</v>
      </c>
    </row>
    <row r="52" spans="1:32" x14ac:dyDescent="0.25">
      <c r="A52" s="190" t="s">
        <v>0</v>
      </c>
      <c r="B52">
        <f>' 2025 - MKT DE CONTEUDO '!B55</f>
        <v>0</v>
      </c>
      <c r="C52">
        <f>' 2025 - MKT DE CONTEUDO '!C55</f>
        <v>0</v>
      </c>
      <c r="D52">
        <f>' 2025 - MKT DE CONTEUDO '!D55</f>
        <v>0</v>
      </c>
      <c r="E52">
        <f>' 2025 - MKT DE CONTEUDO '!E55</f>
        <v>0</v>
      </c>
      <c r="F52">
        <f>' 2025 - MKT DE CONTEUDO '!F55</f>
        <v>0</v>
      </c>
      <c r="G52">
        <f>' 2025 - MKT DE CONTEUDO '!G55</f>
        <v>0</v>
      </c>
      <c r="H52">
        <f>' 2025 - MKT DE CONTEUDO '!H55</f>
        <v>0</v>
      </c>
      <c r="I52">
        <f>' 2025 - MKT DE CONTEUDO '!I55</f>
        <v>0</v>
      </c>
      <c r="J52">
        <f>' 2025 - MKT DE CONTEUDO '!J55</f>
        <v>0</v>
      </c>
      <c r="K52">
        <f>' 2025 - MKT DE CONTEUDO '!K55</f>
        <v>0</v>
      </c>
      <c r="L52">
        <f>' 2025 - MKT DE CONTEUDO '!L55</f>
        <v>0</v>
      </c>
      <c r="M52">
        <f>' 2025 - MKT DE CONTEUDO '!M55</f>
        <v>0</v>
      </c>
      <c r="N52">
        <f>' 2025 - MKT DE CONTEUDO '!N55</f>
        <v>0</v>
      </c>
      <c r="O52">
        <f>' 2025 - MKT DE CONTEUDO '!O55</f>
        <v>0</v>
      </c>
      <c r="P52">
        <f>' 2025 - MKT DE CONTEUDO '!P55</f>
        <v>0</v>
      </c>
      <c r="Q52">
        <f>' 2025 - MKT DE CONTEUDO '!Q55</f>
        <v>0</v>
      </c>
      <c r="R52">
        <f>' 2025 - MKT DE CONTEUDO '!R55</f>
        <v>0</v>
      </c>
      <c r="S52">
        <f>' 2025 - MKT DE CONTEUDO '!S55</f>
        <v>0</v>
      </c>
      <c r="T52">
        <f>' 2025 - MKT DE CONTEUDO '!T55</f>
        <v>0</v>
      </c>
      <c r="U52">
        <f>' 2025 - MKT DE CONTEUDO '!U55</f>
        <v>0</v>
      </c>
      <c r="V52">
        <f>' 2025 - MKT DE CONTEUDO '!V55</f>
        <v>0</v>
      </c>
      <c r="W52">
        <f>' 2025 - MKT DE CONTEUDO '!W55</f>
        <v>0</v>
      </c>
      <c r="X52">
        <f>' 2025 - MKT DE CONTEUDO '!X55</f>
        <v>0</v>
      </c>
      <c r="Y52">
        <f>' 2025 - MKT DE CONTEUDO '!Y55</f>
        <v>0</v>
      </c>
      <c r="Z52">
        <f>' 2025 - MKT DE CONTEUDO '!Z55</f>
        <v>0</v>
      </c>
      <c r="AA52">
        <f>' 2025 - MKT DE CONTEUDO '!AA55</f>
        <v>0</v>
      </c>
      <c r="AB52">
        <f>' 2025 - MKT DE CONTEUDO '!AB55</f>
        <v>0</v>
      </c>
      <c r="AC52">
        <f>' 2025 - MKT DE CONTEUDO '!AC55</f>
        <v>0</v>
      </c>
      <c r="AD52">
        <f>' 2025 - MKT DE CONTEUDO '!AD55</f>
        <v>0</v>
      </c>
      <c r="AE52">
        <f>' 2025 - MKT DE CONTEUDO '!AE55</f>
        <v>0</v>
      </c>
      <c r="AF52">
        <f>' 2025 - MKT DE CONTEUDO '!AF55</f>
        <v>0</v>
      </c>
    </row>
    <row r="53" spans="1:32" x14ac:dyDescent="0.25">
      <c r="A53" s="190" t="s">
        <v>0</v>
      </c>
      <c r="B53" t="str">
        <f>' 2025 - MKT DE CONTEUDO '!B56</f>
        <v>TOTAL</v>
      </c>
      <c r="C53">
        <f>' 2025 - MKT DE CONTEUDO '!C56</f>
        <v>0</v>
      </c>
      <c r="D53">
        <f>' 2025 - MKT DE CONTEUDO '!D56</f>
        <v>0</v>
      </c>
      <c r="E53">
        <f>' 2025 - MKT DE CONTEUDO '!E56</f>
        <v>0</v>
      </c>
      <c r="F53">
        <f>' 2025 - MKT DE CONTEUDO '!F56</f>
        <v>0</v>
      </c>
      <c r="G53">
        <f>' 2025 - MKT DE CONTEUDO '!G56</f>
        <v>0</v>
      </c>
      <c r="H53">
        <f>' 2025 - MKT DE CONTEUDO '!H56</f>
        <v>0</v>
      </c>
      <c r="I53">
        <f>' 2025 - MKT DE CONTEUDO '!I56</f>
        <v>14560.4</v>
      </c>
      <c r="J53">
        <f>' 2025 - MKT DE CONTEUDO '!J56</f>
        <v>1813.4</v>
      </c>
      <c r="K53">
        <f>' 2025 - MKT DE CONTEUDO '!K56</f>
        <v>1813.4</v>
      </c>
      <c r="L53">
        <f>' 2025 - MKT DE CONTEUDO '!L56</f>
        <v>1813.4</v>
      </c>
      <c r="M53">
        <f>' 2025 - MKT DE CONTEUDO '!M56</f>
        <v>1813.4</v>
      </c>
      <c r="N53">
        <f>' 2025 - MKT DE CONTEUDO '!N56</f>
        <v>1813.4</v>
      </c>
      <c r="O53">
        <f>' 2025 - MKT DE CONTEUDO '!O56</f>
        <v>1813.4</v>
      </c>
      <c r="P53">
        <f>' 2025 - MKT DE CONTEUDO '!P56</f>
        <v>1813.4</v>
      </c>
      <c r="Q53">
        <f>' 2025 - MKT DE CONTEUDO '!Q56</f>
        <v>1813.4</v>
      </c>
      <c r="R53">
        <f>' 2025 - MKT DE CONTEUDO '!R56</f>
        <v>1813.4</v>
      </c>
      <c r="S53">
        <f>' 2025 - MKT DE CONTEUDO '!S56</f>
        <v>1813.4</v>
      </c>
      <c r="T53">
        <f>' 2025 - MKT DE CONTEUDO '!T56</f>
        <v>1813.4</v>
      </c>
      <c r="U53">
        <f>' 2025 - MKT DE CONTEUDO '!U56</f>
        <v>34507.80000000001</v>
      </c>
      <c r="V53">
        <f>' 2025 - MKT DE CONTEUDO '!V56</f>
        <v>0</v>
      </c>
      <c r="W53">
        <f>' 2025 - MKT DE CONTEUDO '!W56</f>
        <v>0</v>
      </c>
      <c r="X53">
        <f>' 2025 - MKT DE CONTEUDO '!X56</f>
        <v>0</v>
      </c>
      <c r="Y53">
        <f>' 2025 - MKT DE CONTEUDO '!Y56</f>
        <v>0</v>
      </c>
      <c r="Z53">
        <f>' 2025 - MKT DE CONTEUDO '!Z56</f>
        <v>0</v>
      </c>
      <c r="AA53">
        <f>' 2025 - MKT DE CONTEUDO '!AA56</f>
        <v>0</v>
      </c>
      <c r="AB53">
        <f>' 2025 - MKT DE CONTEUDO '!AB56</f>
        <v>0</v>
      </c>
      <c r="AC53">
        <f>' 2025 - MKT DE CONTEUDO '!AC56</f>
        <v>0</v>
      </c>
      <c r="AD53">
        <f>' 2025 - MKT DE CONTEUDO '!AD56</f>
        <v>0</v>
      </c>
      <c r="AE53">
        <f>' 2025 - MKT DE CONTEUDO '!AE56</f>
        <v>0</v>
      </c>
      <c r="AF53">
        <f>' 2025 - MKT DE CONTEUDO '!AF56</f>
        <v>0</v>
      </c>
    </row>
    <row r="54" spans="1:32" x14ac:dyDescent="0.25">
      <c r="A54" s="190" t="s">
        <v>0</v>
      </c>
      <c r="B54">
        <f>' 2025 - MKT DE CONTEUDO '!B57</f>
        <v>0</v>
      </c>
      <c r="C54">
        <f>' 2025 - MKT DE CONTEUDO '!C57</f>
        <v>0</v>
      </c>
      <c r="D54">
        <f>' 2025 - MKT DE CONTEUDO '!D57</f>
        <v>0</v>
      </c>
      <c r="E54">
        <f>' 2025 - MKT DE CONTEUDO '!E57</f>
        <v>0</v>
      </c>
      <c r="F54">
        <f>' 2025 - MKT DE CONTEUDO '!F57</f>
        <v>0</v>
      </c>
      <c r="G54">
        <f>' 2025 - MKT DE CONTEUDO '!G57</f>
        <v>0</v>
      </c>
      <c r="H54">
        <f>' 2025 - MKT DE CONTEUDO '!H57</f>
        <v>0</v>
      </c>
      <c r="I54">
        <f>' 2025 - MKT DE CONTEUDO '!I57</f>
        <v>0</v>
      </c>
      <c r="J54">
        <f>' 2025 - MKT DE CONTEUDO '!J57</f>
        <v>0</v>
      </c>
      <c r="K54">
        <f>' 2025 - MKT DE CONTEUDO '!K57</f>
        <v>0</v>
      </c>
      <c r="L54">
        <f>' 2025 - MKT DE CONTEUDO '!L57</f>
        <v>0</v>
      </c>
      <c r="M54">
        <f>' 2025 - MKT DE CONTEUDO '!M57</f>
        <v>0</v>
      </c>
      <c r="N54">
        <f>' 2025 - MKT DE CONTEUDO '!N57</f>
        <v>0</v>
      </c>
      <c r="O54">
        <f>' 2025 - MKT DE CONTEUDO '!O57</f>
        <v>0</v>
      </c>
      <c r="P54">
        <f>' 2025 - MKT DE CONTEUDO '!P57</f>
        <v>0</v>
      </c>
      <c r="Q54">
        <f>' 2025 - MKT DE CONTEUDO '!Q57</f>
        <v>0</v>
      </c>
      <c r="R54">
        <f>' 2025 - MKT DE CONTEUDO '!R57</f>
        <v>0</v>
      </c>
      <c r="S54">
        <f>' 2025 - MKT DE CONTEUDO '!S57</f>
        <v>0</v>
      </c>
      <c r="T54">
        <f>' 2025 - MKT DE CONTEUDO '!T57</f>
        <v>0</v>
      </c>
      <c r="U54">
        <f>' 2025 - MKT DE CONTEUDO '!U57</f>
        <v>0</v>
      </c>
      <c r="V54">
        <f>' 2025 - MKT DE CONTEUDO '!V57</f>
        <v>0</v>
      </c>
      <c r="W54">
        <f>' 2025 - MKT DE CONTEUDO '!W57</f>
        <v>0</v>
      </c>
      <c r="X54">
        <f>' 2025 - MKT DE CONTEUDO '!X57</f>
        <v>0</v>
      </c>
      <c r="Y54">
        <f>' 2025 - MKT DE CONTEUDO '!Y57</f>
        <v>0</v>
      </c>
      <c r="Z54">
        <f>' 2025 - MKT DE CONTEUDO '!Z57</f>
        <v>0</v>
      </c>
      <c r="AA54">
        <f>' 2025 - MKT DE CONTEUDO '!AA57</f>
        <v>0</v>
      </c>
      <c r="AB54">
        <f>' 2025 - MKT DE CONTEUDO '!AB57</f>
        <v>0</v>
      </c>
      <c r="AC54">
        <f>' 2025 - MKT DE CONTEUDO '!AC57</f>
        <v>0</v>
      </c>
      <c r="AD54">
        <f>' 2025 - MKT DE CONTEUDO '!AD57</f>
        <v>0</v>
      </c>
      <c r="AE54">
        <f>' 2025 - MKT DE CONTEUDO '!AE57</f>
        <v>0</v>
      </c>
      <c r="AF54">
        <f>' 2025 - MKT DE CONTEUDO '!AF57</f>
        <v>0</v>
      </c>
    </row>
    <row r="55" spans="1:32" x14ac:dyDescent="0.25">
      <c r="A55" s="190" t="s">
        <v>0</v>
      </c>
      <c r="B55">
        <f>' 2025 - MKT DE CONTEUDO '!B58</f>
        <v>0</v>
      </c>
      <c r="C55">
        <f>' 2025 - MKT DE CONTEUDO '!C58</f>
        <v>0</v>
      </c>
      <c r="D55">
        <f>' 2025 - MKT DE CONTEUDO '!D58</f>
        <v>0</v>
      </c>
      <c r="E55">
        <f>' 2025 - MKT DE CONTEUDO '!E58</f>
        <v>0</v>
      </c>
      <c r="F55">
        <f>' 2025 - MKT DE CONTEUDO '!F58</f>
        <v>0</v>
      </c>
      <c r="G55">
        <f>' 2025 - MKT DE CONTEUDO '!G58</f>
        <v>0</v>
      </c>
      <c r="H55">
        <f>' 2025 - MKT DE CONTEUDO '!H58</f>
        <v>0</v>
      </c>
      <c r="I55">
        <f>' 2025 - MKT DE CONTEUDO '!I58</f>
        <v>0</v>
      </c>
      <c r="J55">
        <f>' 2025 - MKT DE CONTEUDO '!J58</f>
        <v>0</v>
      </c>
      <c r="K55">
        <f>' 2025 - MKT DE CONTEUDO '!K58</f>
        <v>0</v>
      </c>
      <c r="L55">
        <f>' 2025 - MKT DE CONTEUDO '!L58</f>
        <v>0</v>
      </c>
      <c r="M55">
        <f>' 2025 - MKT DE CONTEUDO '!M58</f>
        <v>0</v>
      </c>
      <c r="N55">
        <f>' 2025 - MKT DE CONTEUDO '!N58</f>
        <v>0</v>
      </c>
      <c r="O55">
        <f>' 2025 - MKT DE CONTEUDO '!O58</f>
        <v>0</v>
      </c>
      <c r="P55">
        <f>' 2025 - MKT DE CONTEUDO '!P58</f>
        <v>0</v>
      </c>
      <c r="Q55">
        <f>' 2025 - MKT DE CONTEUDO '!Q58</f>
        <v>0</v>
      </c>
      <c r="R55">
        <f>' 2025 - MKT DE CONTEUDO '!R58</f>
        <v>0</v>
      </c>
      <c r="S55">
        <f>' 2025 - MKT DE CONTEUDO '!S58</f>
        <v>0</v>
      </c>
      <c r="T55">
        <f>' 2025 - MKT DE CONTEUDO '!T58</f>
        <v>0</v>
      </c>
      <c r="U55">
        <f>' 2025 - MKT DE CONTEUDO '!U58</f>
        <v>0</v>
      </c>
      <c r="V55">
        <f>' 2025 - MKT DE CONTEUDO '!V58</f>
        <v>0</v>
      </c>
      <c r="W55">
        <f>' 2025 - MKT DE CONTEUDO '!W58</f>
        <v>0</v>
      </c>
      <c r="X55">
        <f>' 2025 - MKT DE CONTEUDO '!X58</f>
        <v>0</v>
      </c>
      <c r="Y55">
        <f>' 2025 - MKT DE CONTEUDO '!Y58</f>
        <v>0</v>
      </c>
      <c r="Z55">
        <f>' 2025 - MKT DE CONTEUDO '!Z58</f>
        <v>0</v>
      </c>
      <c r="AA55">
        <f>' 2025 - MKT DE CONTEUDO '!AA58</f>
        <v>0</v>
      </c>
      <c r="AB55">
        <f>' 2025 - MKT DE CONTEUDO '!AB58</f>
        <v>0</v>
      </c>
      <c r="AC55">
        <f>' 2025 - MKT DE CONTEUDO '!AC58</f>
        <v>0</v>
      </c>
      <c r="AD55">
        <f>' 2025 - MKT DE CONTEUDO '!AD58</f>
        <v>0</v>
      </c>
      <c r="AE55">
        <f>' 2025 - MKT DE CONTEUDO '!AE58</f>
        <v>0</v>
      </c>
      <c r="AF55">
        <f>' 2025 - MKT DE CONTEUDO '!AF58</f>
        <v>0</v>
      </c>
    </row>
    <row r="56" spans="1:32" x14ac:dyDescent="0.25">
      <c r="A56" s="190" t="s">
        <v>0</v>
      </c>
      <c r="B56" t="str">
        <f>' 2025 - MKT DE CONTEUDO '!B59</f>
        <v>TOTAL</v>
      </c>
      <c r="C56">
        <f>' 2025 - MKT DE CONTEUDO '!C59</f>
        <v>0</v>
      </c>
      <c r="D56">
        <f>' 2025 - MKT DE CONTEUDO '!D59</f>
        <v>0</v>
      </c>
      <c r="E56">
        <f>' 2025 - MKT DE CONTEUDO '!E59</f>
        <v>0</v>
      </c>
      <c r="F56">
        <f>' 2025 - MKT DE CONTEUDO '!F59</f>
        <v>0</v>
      </c>
      <c r="G56">
        <f>' 2025 - MKT DE CONTEUDO '!G59</f>
        <v>0</v>
      </c>
      <c r="H56">
        <f>' 2025 - MKT DE CONTEUDO '!H59</f>
        <v>0</v>
      </c>
      <c r="I56">
        <f>' 2025 - MKT DE CONTEUDO '!I59</f>
        <v>184385.4</v>
      </c>
      <c r="J56">
        <f>' 2025 - MKT DE CONTEUDO '!J59</f>
        <v>181638.39999999999</v>
      </c>
      <c r="K56">
        <f>' 2025 - MKT DE CONTEUDO '!K59</f>
        <v>181638.39999999999</v>
      </c>
      <c r="L56">
        <f>' 2025 - MKT DE CONTEUDO '!L59</f>
        <v>175638.39999999999</v>
      </c>
      <c r="M56">
        <f>' 2025 - MKT DE CONTEUDO '!M59</f>
        <v>225080.80000000002</v>
      </c>
      <c r="N56">
        <f>' 2025 - MKT DE CONTEUDO '!N59</f>
        <v>163638.39999999999</v>
      </c>
      <c r="O56">
        <f>' 2025 - MKT DE CONTEUDO '!O59</f>
        <v>158638.39999999999</v>
      </c>
      <c r="P56">
        <f>' 2025 - MKT DE CONTEUDO '!P59</f>
        <v>145638.39999999999</v>
      </c>
      <c r="Q56">
        <f>' 2025 - MKT DE CONTEUDO '!Q59</f>
        <v>127638.39999999999</v>
      </c>
      <c r="R56">
        <f>' 2025 - MKT DE CONTEUDO '!R59</f>
        <v>127638.39999999999</v>
      </c>
      <c r="S56">
        <f>' 2025 - MKT DE CONTEUDO '!S59</f>
        <v>50138.400000000001</v>
      </c>
      <c r="T56">
        <f>' 2025 - MKT DE CONTEUDO '!T59</f>
        <v>50138.400000000001</v>
      </c>
      <c r="U56">
        <f>' 2025 - MKT DE CONTEUDO '!U59</f>
        <v>5054707.4000000004</v>
      </c>
      <c r="V56">
        <f>' 2025 - MKT DE CONTEUDO '!V59</f>
        <v>0</v>
      </c>
      <c r="W56">
        <f>' 2025 - MKT DE CONTEUDO '!W59</f>
        <v>0</v>
      </c>
      <c r="X56">
        <f>' 2025 - MKT DE CONTEUDO '!X59</f>
        <v>0</v>
      </c>
      <c r="Y56">
        <f>' 2025 - MKT DE CONTEUDO '!Y59</f>
        <v>0</v>
      </c>
      <c r="Z56">
        <f>' 2025 - MKT DE CONTEUDO '!Z59</f>
        <v>0</v>
      </c>
      <c r="AA56">
        <f>' 2025 - MKT DE CONTEUDO '!AA59</f>
        <v>0</v>
      </c>
      <c r="AB56">
        <f>' 2025 - MKT DE CONTEUDO '!AB59</f>
        <v>0</v>
      </c>
      <c r="AC56">
        <f>' 2025 - MKT DE CONTEUDO '!AC59</f>
        <v>0</v>
      </c>
      <c r="AD56">
        <f>' 2025 - MKT DE CONTEUDO '!AD59</f>
        <v>0</v>
      </c>
      <c r="AE56">
        <f>' 2025 - MKT DE CONTEUDO '!AE59</f>
        <v>0</v>
      </c>
      <c r="AF56">
        <f>' 2025 - MKT DE CONTEUDO '!AF59</f>
        <v>0</v>
      </c>
    </row>
    <row r="57" spans="1:32" x14ac:dyDescent="0.25">
      <c r="A57" s="190" t="s">
        <v>0</v>
      </c>
      <c r="B57">
        <f>' 2025 - MKT DE CONTEUDO '!B60</f>
        <v>0</v>
      </c>
      <c r="C57">
        <f>' 2025 - MKT DE CONTEUDO '!C60</f>
        <v>0</v>
      </c>
      <c r="D57">
        <f>' 2025 - MKT DE CONTEUDO '!D60</f>
        <v>0</v>
      </c>
      <c r="E57">
        <f>' 2025 - MKT DE CONTEUDO '!E60</f>
        <v>0</v>
      </c>
      <c r="F57">
        <f>' 2025 - MKT DE CONTEUDO '!F60</f>
        <v>0</v>
      </c>
      <c r="G57">
        <f>' 2025 - MKT DE CONTEUDO '!G60</f>
        <v>0</v>
      </c>
      <c r="H57">
        <f>' 2025 - MKT DE CONTEUDO '!H60</f>
        <v>0</v>
      </c>
      <c r="I57">
        <f>' 2025 - MKT DE CONTEUDO '!I60</f>
        <v>0</v>
      </c>
      <c r="J57">
        <f>' 2025 - MKT DE CONTEUDO '!J60</f>
        <v>0</v>
      </c>
      <c r="K57">
        <f>' 2025 - MKT DE CONTEUDO '!K60</f>
        <v>0</v>
      </c>
      <c r="L57">
        <f>' 2025 - MKT DE CONTEUDO '!L60</f>
        <v>0</v>
      </c>
      <c r="M57">
        <f>' 2025 - MKT DE CONTEUDO '!M60</f>
        <v>0</v>
      </c>
      <c r="N57">
        <f>' 2025 - MKT DE CONTEUDO '!N60</f>
        <v>0</v>
      </c>
      <c r="O57">
        <f>' 2025 - MKT DE CONTEUDO '!O60</f>
        <v>0</v>
      </c>
      <c r="P57">
        <f>' 2025 - MKT DE CONTEUDO '!P60</f>
        <v>0</v>
      </c>
      <c r="Q57">
        <f>' 2025 - MKT DE CONTEUDO '!Q60</f>
        <v>0</v>
      </c>
      <c r="R57">
        <f>' 2025 - MKT DE CONTEUDO '!R60</f>
        <v>0</v>
      </c>
      <c r="S57">
        <f>' 2025 - MKT DE CONTEUDO '!S60</f>
        <v>0</v>
      </c>
      <c r="T57">
        <f>' 2025 - MKT DE CONTEUDO '!T60</f>
        <v>0</v>
      </c>
      <c r="U57">
        <f>' 2025 - MKT DE CONTEUDO '!U60</f>
        <v>0</v>
      </c>
      <c r="V57">
        <f>' 2025 - MKT DE CONTEUDO '!V60</f>
        <v>0</v>
      </c>
      <c r="W57">
        <f>' 2025 - MKT DE CONTEUDO '!W60</f>
        <v>0</v>
      </c>
      <c r="X57">
        <f>' 2025 - MKT DE CONTEUDO '!X60</f>
        <v>0</v>
      </c>
      <c r="Y57">
        <f>' 2025 - MKT DE CONTEUDO '!Y60</f>
        <v>0</v>
      </c>
      <c r="Z57">
        <f>' 2025 - MKT DE CONTEUDO '!Z60</f>
        <v>0</v>
      </c>
      <c r="AA57">
        <f>' 2025 - MKT DE CONTEUDO '!AA60</f>
        <v>0</v>
      </c>
      <c r="AB57">
        <f>' 2025 - MKT DE CONTEUDO '!AB60</f>
        <v>0</v>
      </c>
      <c r="AC57">
        <f>' 2025 - MKT DE CONTEUDO '!AC60</f>
        <v>0</v>
      </c>
      <c r="AD57">
        <f>' 2025 - MKT DE CONTEUDO '!AD60</f>
        <v>0</v>
      </c>
      <c r="AE57">
        <f>' 2025 - MKT DE CONTEUDO '!AE60</f>
        <v>0</v>
      </c>
      <c r="AF57">
        <f>' 2025 - MKT DE CONTEUDO '!AF60</f>
        <v>0</v>
      </c>
    </row>
    <row r="58" spans="1:32" x14ac:dyDescent="0.25">
      <c r="A58" s="190" t="s">
        <v>0</v>
      </c>
      <c r="B58">
        <f>' 2025 - MKT DE CONTEUDO '!B61</f>
        <v>0</v>
      </c>
      <c r="C58">
        <f>' 2025 - MKT DE CONTEUDO '!C61</f>
        <v>0</v>
      </c>
      <c r="D58">
        <f>' 2025 - MKT DE CONTEUDO '!D61</f>
        <v>0</v>
      </c>
      <c r="E58">
        <f>' 2025 - MKT DE CONTEUDO '!E61</f>
        <v>0</v>
      </c>
      <c r="F58">
        <f>' 2025 - MKT DE CONTEUDO '!F61</f>
        <v>0</v>
      </c>
      <c r="G58">
        <f>' 2025 - MKT DE CONTEUDO '!G61</f>
        <v>0</v>
      </c>
      <c r="H58">
        <f>' 2025 - MKT DE CONTEUDO '!H61</f>
        <v>0</v>
      </c>
      <c r="I58">
        <f>' 2025 - MKT DE CONTEUDO '!I61</f>
        <v>0</v>
      </c>
      <c r="J58">
        <f>' 2025 - MKT DE CONTEUDO '!J61</f>
        <v>0</v>
      </c>
      <c r="K58">
        <f>' 2025 - MKT DE CONTEUDO '!K61</f>
        <v>0</v>
      </c>
      <c r="L58">
        <f>' 2025 - MKT DE CONTEUDO '!L61</f>
        <v>0</v>
      </c>
      <c r="M58">
        <f>' 2025 - MKT DE CONTEUDO '!M61</f>
        <v>0</v>
      </c>
      <c r="N58">
        <f>' 2025 - MKT DE CONTEUDO '!N61</f>
        <v>0</v>
      </c>
      <c r="O58">
        <f>' 2025 - MKT DE CONTEUDO '!O61</f>
        <v>0</v>
      </c>
      <c r="P58">
        <f>' 2025 - MKT DE CONTEUDO '!P61</f>
        <v>0</v>
      </c>
      <c r="Q58">
        <f>' 2025 - MKT DE CONTEUDO '!Q61</f>
        <v>0</v>
      </c>
      <c r="R58">
        <f>' 2025 - MKT DE CONTEUDO '!R61</f>
        <v>0</v>
      </c>
      <c r="S58">
        <f>' 2025 - MKT DE CONTEUDO '!S61</f>
        <v>0</v>
      </c>
      <c r="T58">
        <f>' 2025 - MKT DE CONTEUDO '!T61</f>
        <v>0</v>
      </c>
      <c r="U58">
        <f>' 2025 - MKT DE CONTEUDO '!U61</f>
        <v>0</v>
      </c>
      <c r="V58">
        <f>' 2025 - MKT DE CONTEUDO '!V61</f>
        <v>0</v>
      </c>
      <c r="W58">
        <f>' 2025 - MKT DE CONTEUDO '!W61</f>
        <v>0</v>
      </c>
      <c r="X58">
        <f>' 2025 - MKT DE CONTEUDO '!X61</f>
        <v>0</v>
      </c>
      <c r="Y58">
        <f>' 2025 - MKT DE CONTEUDO '!Y61</f>
        <v>0</v>
      </c>
      <c r="Z58">
        <f>' 2025 - MKT DE CONTEUDO '!Z61</f>
        <v>0</v>
      </c>
      <c r="AA58">
        <f>' 2025 - MKT DE CONTEUDO '!AA61</f>
        <v>0</v>
      </c>
      <c r="AB58">
        <f>' 2025 - MKT DE CONTEUDO '!AB61</f>
        <v>0</v>
      </c>
      <c r="AC58">
        <f>' 2025 - MKT DE CONTEUDO '!AC61</f>
        <v>0</v>
      </c>
      <c r="AD58">
        <f>' 2025 - MKT DE CONTEUDO '!AD61</f>
        <v>0</v>
      </c>
      <c r="AE58">
        <f>' 2025 - MKT DE CONTEUDO '!AE61</f>
        <v>0</v>
      </c>
      <c r="AF58">
        <f>' 2025 - MKT DE CONTEUDO '!AF61</f>
        <v>0</v>
      </c>
    </row>
    <row r="59" spans="1:32" x14ac:dyDescent="0.25">
      <c r="A59" s="190" t="s">
        <v>0</v>
      </c>
      <c r="B59">
        <f>' 2025 - MKT DE CONTEUDO '!B62</f>
        <v>0</v>
      </c>
      <c r="C59">
        <f>' 2025 - MKT DE CONTEUDO '!C62</f>
        <v>0</v>
      </c>
      <c r="D59">
        <f>' 2025 - MKT DE CONTEUDO '!D62</f>
        <v>0</v>
      </c>
      <c r="E59">
        <f>' 2025 - MKT DE CONTEUDO '!E62</f>
        <v>0</v>
      </c>
      <c r="F59">
        <f>' 2025 - MKT DE CONTEUDO '!F62</f>
        <v>0</v>
      </c>
      <c r="G59">
        <f>' 2025 - MKT DE CONTEUDO '!G62</f>
        <v>0</v>
      </c>
      <c r="H59">
        <f>' 2025 - MKT DE CONTEUDO '!H62</f>
        <v>0</v>
      </c>
      <c r="I59">
        <f>' 2025 - MKT DE CONTEUDO '!I62</f>
        <v>0</v>
      </c>
      <c r="J59">
        <f>' 2025 - MKT DE CONTEUDO '!J62</f>
        <v>0</v>
      </c>
      <c r="K59">
        <f>' 2025 - MKT DE CONTEUDO '!K62</f>
        <v>0</v>
      </c>
      <c r="L59">
        <f>' 2025 - MKT DE CONTEUDO '!L62</f>
        <v>0</v>
      </c>
      <c r="M59">
        <f>' 2025 - MKT DE CONTEUDO '!M62</f>
        <v>0</v>
      </c>
      <c r="N59">
        <f>' 2025 - MKT DE CONTEUDO '!N62</f>
        <v>0</v>
      </c>
      <c r="O59">
        <f>' 2025 - MKT DE CONTEUDO '!O62</f>
        <v>0</v>
      </c>
      <c r="P59">
        <f>' 2025 - MKT DE CONTEUDO '!P62</f>
        <v>0</v>
      </c>
      <c r="Q59">
        <f>' 2025 - MKT DE CONTEUDO '!Q62</f>
        <v>0</v>
      </c>
      <c r="R59">
        <f>' 2025 - MKT DE CONTEUDO '!R62</f>
        <v>0</v>
      </c>
      <c r="S59">
        <f>' 2025 - MKT DE CONTEUDO '!S62</f>
        <v>0</v>
      </c>
      <c r="T59">
        <f>' 2025 - MKT DE CONTEUDO '!T62</f>
        <v>0</v>
      </c>
      <c r="U59">
        <f>' 2025 - MKT DE CONTEUDO '!U62</f>
        <v>0</v>
      </c>
      <c r="V59">
        <f>' 2025 - MKT DE CONTEUDO '!V62</f>
        <v>0</v>
      </c>
      <c r="W59">
        <f>' 2025 - MKT DE CONTEUDO '!W62</f>
        <v>0</v>
      </c>
      <c r="X59">
        <f>' 2025 - MKT DE CONTEUDO '!X62</f>
        <v>0</v>
      </c>
      <c r="Y59">
        <f>' 2025 - MKT DE CONTEUDO '!Y62</f>
        <v>0</v>
      </c>
      <c r="Z59">
        <f>' 2025 - MKT DE CONTEUDO '!Z62</f>
        <v>0</v>
      </c>
      <c r="AA59">
        <f>' 2025 - MKT DE CONTEUDO '!AA62</f>
        <v>0</v>
      </c>
      <c r="AB59">
        <f>' 2025 - MKT DE CONTEUDO '!AB62</f>
        <v>0</v>
      </c>
      <c r="AC59">
        <f>' 2025 - MKT DE CONTEUDO '!AC62</f>
        <v>0</v>
      </c>
      <c r="AD59">
        <f>' 2025 - MKT DE CONTEUDO '!AD62</f>
        <v>0</v>
      </c>
      <c r="AE59">
        <f>' 2025 - MKT DE CONTEUDO '!AE62</f>
        <v>0</v>
      </c>
      <c r="AF59">
        <f>' 2025 - MKT DE CONTEUDO '!AF62</f>
        <v>0</v>
      </c>
    </row>
    <row r="60" spans="1:32" x14ac:dyDescent="0.25">
      <c r="A60" s="190" t="s">
        <v>0</v>
      </c>
      <c r="B60">
        <f>' 2025 - MKT DE CONTEUDO '!B63</f>
        <v>0</v>
      </c>
      <c r="C60">
        <f>' 2025 - MKT DE CONTEUDO '!C63</f>
        <v>0</v>
      </c>
      <c r="D60">
        <f>' 2025 - MKT DE CONTEUDO '!D63</f>
        <v>0</v>
      </c>
      <c r="E60">
        <f>' 2025 - MKT DE CONTEUDO '!E63</f>
        <v>0</v>
      </c>
      <c r="F60">
        <f>' 2025 - MKT DE CONTEUDO '!F63</f>
        <v>0</v>
      </c>
      <c r="G60">
        <f>' 2025 - MKT DE CONTEUDO '!G63</f>
        <v>0</v>
      </c>
      <c r="H60">
        <f>' 2025 - MKT DE CONTEUDO '!H63</f>
        <v>0</v>
      </c>
      <c r="I60">
        <f>' 2025 - MKT DE CONTEUDO '!I63</f>
        <v>0</v>
      </c>
      <c r="J60">
        <f>' 2025 - MKT DE CONTEUDO '!J63</f>
        <v>0</v>
      </c>
      <c r="K60">
        <f>' 2025 - MKT DE CONTEUDO '!K63</f>
        <v>0</v>
      </c>
      <c r="L60">
        <f>' 2025 - MKT DE CONTEUDO '!L63</f>
        <v>0</v>
      </c>
      <c r="M60">
        <f>' 2025 - MKT DE CONTEUDO '!M63</f>
        <v>0</v>
      </c>
      <c r="N60">
        <f>' 2025 - MKT DE CONTEUDO '!N63</f>
        <v>0</v>
      </c>
      <c r="O60">
        <f>' 2025 - MKT DE CONTEUDO '!O63</f>
        <v>0</v>
      </c>
      <c r="P60">
        <f>' 2025 - MKT DE CONTEUDO '!P63</f>
        <v>0</v>
      </c>
      <c r="Q60">
        <f>' 2025 - MKT DE CONTEUDO '!Q63</f>
        <v>0</v>
      </c>
      <c r="R60">
        <f>' 2025 - MKT DE CONTEUDO '!R63</f>
        <v>0</v>
      </c>
      <c r="S60">
        <f>' 2025 - MKT DE CONTEUDO '!S63</f>
        <v>0</v>
      </c>
      <c r="T60">
        <f>' 2025 - MKT DE CONTEUDO '!T63</f>
        <v>0</v>
      </c>
      <c r="U60">
        <f>' 2025 - MKT DE CONTEUDO '!U63</f>
        <v>0</v>
      </c>
      <c r="V60">
        <f>' 2025 - MKT DE CONTEUDO '!V63</f>
        <v>0</v>
      </c>
      <c r="W60">
        <f>' 2025 - MKT DE CONTEUDO '!W63</f>
        <v>0</v>
      </c>
      <c r="X60">
        <f>' 2025 - MKT DE CONTEUDO '!X63</f>
        <v>0</v>
      </c>
      <c r="Y60">
        <f>' 2025 - MKT DE CONTEUDO '!Y63</f>
        <v>0</v>
      </c>
      <c r="Z60">
        <f>' 2025 - MKT DE CONTEUDO '!Z63</f>
        <v>0</v>
      </c>
      <c r="AA60">
        <f>' 2025 - MKT DE CONTEUDO '!AA63</f>
        <v>0</v>
      </c>
      <c r="AB60">
        <f>' 2025 - MKT DE CONTEUDO '!AB63</f>
        <v>0</v>
      </c>
      <c r="AC60">
        <f>' 2025 - MKT DE CONTEUDO '!AC63</f>
        <v>0</v>
      </c>
      <c r="AD60">
        <f>' 2025 - MKT DE CONTEUDO '!AD63</f>
        <v>0</v>
      </c>
      <c r="AE60">
        <f>' 2025 - MKT DE CONTEUDO '!AE63</f>
        <v>0</v>
      </c>
      <c r="AF60">
        <f>' 2025 - MKT DE CONTEUDO '!AF63</f>
        <v>0</v>
      </c>
    </row>
    <row r="61" spans="1:32" x14ac:dyDescent="0.25">
      <c r="A61" s="190" t="s">
        <v>0</v>
      </c>
      <c r="B61">
        <f>' 2025 - MKT DE CONTEUDO '!B64</f>
        <v>0</v>
      </c>
      <c r="C61">
        <f>' 2025 - MKT DE CONTEUDO '!C64</f>
        <v>0</v>
      </c>
      <c r="D61">
        <f>' 2025 - MKT DE CONTEUDO '!D64</f>
        <v>0</v>
      </c>
      <c r="E61">
        <f>' 2025 - MKT DE CONTEUDO '!E64</f>
        <v>0</v>
      </c>
      <c r="F61">
        <f>' 2025 - MKT DE CONTEUDO '!F64</f>
        <v>0</v>
      </c>
      <c r="G61">
        <f>' 2025 - MKT DE CONTEUDO '!G64</f>
        <v>0</v>
      </c>
      <c r="H61">
        <f>' 2025 - MKT DE CONTEUDO '!H64</f>
        <v>0</v>
      </c>
      <c r="I61">
        <f>' 2025 - MKT DE CONTEUDO '!I64</f>
        <v>0</v>
      </c>
      <c r="J61">
        <f>' 2025 - MKT DE CONTEUDO '!J64</f>
        <v>0</v>
      </c>
      <c r="K61">
        <f>' 2025 - MKT DE CONTEUDO '!K64</f>
        <v>0</v>
      </c>
      <c r="L61">
        <f>' 2025 - MKT DE CONTEUDO '!L64</f>
        <v>0</v>
      </c>
      <c r="M61">
        <f>' 2025 - MKT DE CONTEUDO '!M64</f>
        <v>0</v>
      </c>
      <c r="N61">
        <f>' 2025 - MKT DE CONTEUDO '!N64</f>
        <v>0</v>
      </c>
      <c r="O61">
        <f>' 2025 - MKT DE CONTEUDO '!O64</f>
        <v>0</v>
      </c>
      <c r="P61">
        <f>' 2025 - MKT DE CONTEUDO '!P64</f>
        <v>0</v>
      </c>
      <c r="Q61">
        <f>' 2025 - MKT DE CONTEUDO '!Q64</f>
        <v>0</v>
      </c>
      <c r="R61">
        <f>' 2025 - MKT DE CONTEUDO '!R64</f>
        <v>0</v>
      </c>
      <c r="S61">
        <f>' 2025 - MKT DE CONTEUDO '!S64</f>
        <v>0</v>
      </c>
      <c r="T61">
        <f>' 2025 - MKT DE CONTEUDO '!T64</f>
        <v>0</v>
      </c>
      <c r="U61">
        <f>' 2025 - MKT DE CONTEUDO '!U64</f>
        <v>0</v>
      </c>
      <c r="V61">
        <f>' 2025 - MKT DE CONTEUDO '!V64</f>
        <v>0</v>
      </c>
      <c r="W61">
        <f>' 2025 - MKT DE CONTEUDO '!W64</f>
        <v>0</v>
      </c>
      <c r="X61">
        <f>' 2025 - MKT DE CONTEUDO '!X64</f>
        <v>0</v>
      </c>
      <c r="Y61">
        <f>' 2025 - MKT DE CONTEUDO '!Y64</f>
        <v>0</v>
      </c>
      <c r="Z61">
        <f>' 2025 - MKT DE CONTEUDO '!Z64</f>
        <v>0</v>
      </c>
      <c r="AA61">
        <f>' 2025 - MKT DE CONTEUDO '!AA64</f>
        <v>0</v>
      </c>
      <c r="AB61">
        <f>' 2025 - MKT DE CONTEUDO '!AB64</f>
        <v>0</v>
      </c>
      <c r="AC61">
        <f>' 2025 - MKT DE CONTEUDO '!AC64</f>
        <v>0</v>
      </c>
      <c r="AD61">
        <f>' 2025 - MKT DE CONTEUDO '!AD64</f>
        <v>0</v>
      </c>
      <c r="AE61">
        <f>' 2025 - MKT DE CONTEUDO '!AE64</f>
        <v>0</v>
      </c>
      <c r="AF61">
        <f>' 2025 - MKT DE CONTEUDO '!AF64</f>
        <v>0</v>
      </c>
    </row>
    <row r="62" spans="1:32" x14ac:dyDescent="0.25">
      <c r="A62" s="190" t="s">
        <v>0</v>
      </c>
      <c r="B62">
        <f>' 2025 - MKT DE CONTEUDO '!B65</f>
        <v>0</v>
      </c>
      <c r="C62">
        <f>' 2025 - MKT DE CONTEUDO '!C65</f>
        <v>0</v>
      </c>
      <c r="D62">
        <f>' 2025 - MKT DE CONTEUDO '!D65</f>
        <v>0</v>
      </c>
      <c r="E62">
        <f>' 2025 - MKT DE CONTEUDO '!E65</f>
        <v>0</v>
      </c>
      <c r="F62">
        <f>' 2025 - MKT DE CONTEUDO '!F65</f>
        <v>0</v>
      </c>
      <c r="G62">
        <f>' 2025 - MKT DE CONTEUDO '!G65</f>
        <v>0</v>
      </c>
      <c r="H62">
        <f>' 2025 - MKT DE CONTEUDO '!H65</f>
        <v>0</v>
      </c>
      <c r="I62">
        <f>' 2025 - MKT DE CONTEUDO '!I65</f>
        <v>0</v>
      </c>
      <c r="J62">
        <f>' 2025 - MKT DE CONTEUDO '!J65</f>
        <v>0</v>
      </c>
      <c r="K62">
        <f>' 2025 - MKT DE CONTEUDO '!K65</f>
        <v>0</v>
      </c>
      <c r="L62">
        <f>' 2025 - MKT DE CONTEUDO '!L65</f>
        <v>0</v>
      </c>
      <c r="M62">
        <f>' 2025 - MKT DE CONTEUDO '!M65</f>
        <v>0</v>
      </c>
      <c r="N62">
        <f>' 2025 - MKT DE CONTEUDO '!N65</f>
        <v>0</v>
      </c>
      <c r="O62">
        <f>' 2025 - MKT DE CONTEUDO '!O65</f>
        <v>0</v>
      </c>
      <c r="P62">
        <f>' 2025 - MKT DE CONTEUDO '!P65</f>
        <v>0</v>
      </c>
      <c r="Q62">
        <f>' 2025 - MKT DE CONTEUDO '!Q65</f>
        <v>0</v>
      </c>
      <c r="R62">
        <f>' 2025 - MKT DE CONTEUDO '!R65</f>
        <v>0</v>
      </c>
      <c r="S62">
        <f>' 2025 - MKT DE CONTEUDO '!S65</f>
        <v>0</v>
      </c>
      <c r="T62">
        <f>' 2025 - MKT DE CONTEUDO '!T65</f>
        <v>0</v>
      </c>
      <c r="U62">
        <f>' 2025 - MKT DE CONTEUDO '!U65</f>
        <v>0</v>
      </c>
      <c r="V62">
        <f>' 2025 - MKT DE CONTEUDO '!V65</f>
        <v>0</v>
      </c>
      <c r="W62">
        <f>' 2025 - MKT DE CONTEUDO '!W65</f>
        <v>0</v>
      </c>
      <c r="X62">
        <f>' 2025 - MKT DE CONTEUDO '!X65</f>
        <v>0</v>
      </c>
      <c r="Y62">
        <f>' 2025 - MKT DE CONTEUDO '!Y65</f>
        <v>0</v>
      </c>
      <c r="Z62">
        <f>' 2025 - MKT DE CONTEUDO '!Z65</f>
        <v>0</v>
      </c>
      <c r="AA62">
        <f>' 2025 - MKT DE CONTEUDO '!AA65</f>
        <v>0</v>
      </c>
      <c r="AB62">
        <f>' 2025 - MKT DE CONTEUDO '!AB65</f>
        <v>0</v>
      </c>
      <c r="AC62">
        <f>' 2025 - MKT DE CONTEUDO '!AC65</f>
        <v>0</v>
      </c>
      <c r="AD62">
        <f>' 2025 - MKT DE CONTEUDO '!AD65</f>
        <v>0</v>
      </c>
      <c r="AE62">
        <f>' 2025 - MKT DE CONTEUDO '!AE65</f>
        <v>0</v>
      </c>
      <c r="AF62">
        <f>' 2025 - MKT DE CONTEUDO '!AF65</f>
        <v>0</v>
      </c>
    </row>
    <row r="63" spans="1:32" x14ac:dyDescent="0.25">
      <c r="A63" s="190" t="s">
        <v>0</v>
      </c>
      <c r="B63">
        <f>' 2025 - MKT DE CONTEUDO '!B66</f>
        <v>0</v>
      </c>
      <c r="C63">
        <f>' 2025 - MKT DE CONTEUDO '!C66</f>
        <v>0</v>
      </c>
      <c r="D63">
        <f>' 2025 - MKT DE CONTEUDO '!D66</f>
        <v>0</v>
      </c>
      <c r="E63">
        <f>' 2025 - MKT DE CONTEUDO '!E66</f>
        <v>0</v>
      </c>
      <c r="F63">
        <f>' 2025 - MKT DE CONTEUDO '!F66</f>
        <v>0</v>
      </c>
      <c r="G63">
        <f>' 2025 - MKT DE CONTEUDO '!G66</f>
        <v>0</v>
      </c>
      <c r="H63">
        <f>' 2025 - MKT DE CONTEUDO '!H66</f>
        <v>0</v>
      </c>
      <c r="I63">
        <f>' 2025 - MKT DE CONTEUDO '!I66</f>
        <v>0</v>
      </c>
      <c r="J63">
        <f>' 2025 - MKT DE CONTEUDO '!J66</f>
        <v>0</v>
      </c>
      <c r="K63">
        <f>' 2025 - MKT DE CONTEUDO '!K66</f>
        <v>0</v>
      </c>
      <c r="L63">
        <f>' 2025 - MKT DE CONTEUDO '!L66</f>
        <v>0</v>
      </c>
      <c r="M63">
        <f>' 2025 - MKT DE CONTEUDO '!M66</f>
        <v>0</v>
      </c>
      <c r="N63">
        <f>' 2025 - MKT DE CONTEUDO '!N66</f>
        <v>0</v>
      </c>
      <c r="O63">
        <f>' 2025 - MKT DE CONTEUDO '!O66</f>
        <v>0</v>
      </c>
      <c r="P63">
        <f>' 2025 - MKT DE CONTEUDO '!P66</f>
        <v>0</v>
      </c>
      <c r="Q63">
        <f>' 2025 - MKT DE CONTEUDO '!Q66</f>
        <v>0</v>
      </c>
      <c r="R63">
        <f>' 2025 - MKT DE CONTEUDO '!R66</f>
        <v>0</v>
      </c>
      <c r="S63">
        <f>' 2025 - MKT DE CONTEUDO '!S66</f>
        <v>0</v>
      </c>
      <c r="T63">
        <f>' 2025 - MKT DE CONTEUDO '!T66</f>
        <v>0</v>
      </c>
      <c r="U63">
        <f>' 2025 - MKT DE CONTEUDO '!U66</f>
        <v>0</v>
      </c>
      <c r="V63">
        <f>' 2025 - MKT DE CONTEUDO '!V66</f>
        <v>0</v>
      </c>
      <c r="W63">
        <f>' 2025 - MKT DE CONTEUDO '!W66</f>
        <v>0</v>
      </c>
      <c r="X63">
        <f>' 2025 - MKT DE CONTEUDO '!X66</f>
        <v>0</v>
      </c>
      <c r="Y63">
        <f>' 2025 - MKT DE CONTEUDO '!Y66</f>
        <v>0</v>
      </c>
      <c r="Z63">
        <f>' 2025 - MKT DE CONTEUDO '!Z66</f>
        <v>0</v>
      </c>
      <c r="AA63">
        <f>' 2025 - MKT DE CONTEUDO '!AA66</f>
        <v>0</v>
      </c>
      <c r="AB63">
        <f>' 2025 - MKT DE CONTEUDO '!AB66</f>
        <v>0</v>
      </c>
      <c r="AC63">
        <f>' 2025 - MKT DE CONTEUDO '!AC66</f>
        <v>0</v>
      </c>
      <c r="AD63">
        <f>' 2025 - MKT DE CONTEUDO '!AD66</f>
        <v>0</v>
      </c>
      <c r="AE63">
        <f>' 2025 - MKT DE CONTEUDO '!AE66</f>
        <v>0</v>
      </c>
      <c r="AF63">
        <f>' 2025 - MKT DE CONTEUDO '!AF66</f>
        <v>0</v>
      </c>
    </row>
    <row r="64" spans="1:32" x14ac:dyDescent="0.25">
      <c r="A64" s="190" t="s">
        <v>0</v>
      </c>
      <c r="B64">
        <f>' 2025 - MKT DE CONTEUDO '!B67</f>
        <v>0</v>
      </c>
      <c r="C64">
        <f>' 2025 - MKT DE CONTEUDO '!C67</f>
        <v>0</v>
      </c>
      <c r="D64">
        <f>' 2025 - MKT DE CONTEUDO '!D67</f>
        <v>0</v>
      </c>
      <c r="E64">
        <f>' 2025 - MKT DE CONTEUDO '!E67</f>
        <v>0</v>
      </c>
      <c r="F64">
        <f>' 2025 - MKT DE CONTEUDO '!F67</f>
        <v>0</v>
      </c>
      <c r="G64">
        <f>' 2025 - MKT DE CONTEUDO '!G67</f>
        <v>0</v>
      </c>
      <c r="H64">
        <f>' 2025 - MKT DE CONTEUDO '!H67</f>
        <v>0</v>
      </c>
      <c r="I64">
        <f>' 2025 - MKT DE CONTEUDO '!I67</f>
        <v>0</v>
      </c>
      <c r="J64">
        <f>' 2025 - MKT DE CONTEUDO '!J67</f>
        <v>0</v>
      </c>
      <c r="K64">
        <f>' 2025 - MKT DE CONTEUDO '!K67</f>
        <v>0</v>
      </c>
      <c r="L64">
        <f>' 2025 - MKT DE CONTEUDO '!L67</f>
        <v>0</v>
      </c>
      <c r="M64">
        <f>' 2025 - MKT DE CONTEUDO '!M67</f>
        <v>0</v>
      </c>
      <c r="N64">
        <f>' 2025 - MKT DE CONTEUDO '!N67</f>
        <v>0</v>
      </c>
      <c r="O64">
        <f>' 2025 - MKT DE CONTEUDO '!O67</f>
        <v>0</v>
      </c>
      <c r="P64">
        <f>' 2025 - MKT DE CONTEUDO '!P67</f>
        <v>0</v>
      </c>
      <c r="Q64">
        <f>' 2025 - MKT DE CONTEUDO '!Q67</f>
        <v>0</v>
      </c>
      <c r="R64">
        <f>' 2025 - MKT DE CONTEUDO '!R67</f>
        <v>0</v>
      </c>
      <c r="S64">
        <f>' 2025 - MKT DE CONTEUDO '!S67</f>
        <v>0</v>
      </c>
      <c r="T64">
        <f>' 2025 - MKT DE CONTEUDO '!T67</f>
        <v>0</v>
      </c>
      <c r="U64">
        <f>' 2025 - MKT DE CONTEUDO '!U67</f>
        <v>0</v>
      </c>
      <c r="V64">
        <f>' 2025 - MKT DE CONTEUDO '!V67</f>
        <v>0</v>
      </c>
      <c r="W64">
        <f>' 2025 - MKT DE CONTEUDO '!W67</f>
        <v>0</v>
      </c>
      <c r="X64">
        <f>' 2025 - MKT DE CONTEUDO '!X67</f>
        <v>0</v>
      </c>
      <c r="Y64">
        <f>' 2025 - MKT DE CONTEUDO '!Y67</f>
        <v>0</v>
      </c>
      <c r="Z64">
        <f>' 2025 - MKT DE CONTEUDO '!Z67</f>
        <v>0</v>
      </c>
      <c r="AA64">
        <f>' 2025 - MKT DE CONTEUDO '!AA67</f>
        <v>0</v>
      </c>
      <c r="AB64">
        <f>' 2025 - MKT DE CONTEUDO '!AB67</f>
        <v>0</v>
      </c>
      <c r="AC64">
        <f>' 2025 - MKT DE CONTEUDO '!AC67</f>
        <v>0</v>
      </c>
      <c r="AD64">
        <f>' 2025 - MKT DE CONTEUDO '!AD67</f>
        <v>0</v>
      </c>
      <c r="AE64">
        <f>' 2025 - MKT DE CONTEUDO '!AE67</f>
        <v>0</v>
      </c>
      <c r="AF64">
        <f>' 2025 - MKT DE CONTEUDO '!AF67</f>
        <v>0</v>
      </c>
    </row>
    <row r="65" spans="1:32" x14ac:dyDescent="0.25">
      <c r="A65" s="190" t="s">
        <v>0</v>
      </c>
      <c r="B65">
        <f>' 2025 - MKT DE CONTEUDO '!B68</f>
        <v>0</v>
      </c>
      <c r="C65">
        <f>' 2025 - MKT DE CONTEUDO '!C68</f>
        <v>0</v>
      </c>
      <c r="D65">
        <f>' 2025 - MKT DE CONTEUDO '!D68</f>
        <v>0</v>
      </c>
      <c r="E65">
        <f>' 2025 - MKT DE CONTEUDO '!E68</f>
        <v>0</v>
      </c>
      <c r="F65">
        <f>' 2025 - MKT DE CONTEUDO '!F68</f>
        <v>0</v>
      </c>
      <c r="G65">
        <f>' 2025 - MKT DE CONTEUDO '!G68</f>
        <v>0</v>
      </c>
      <c r="H65">
        <f>' 2025 - MKT DE CONTEUDO '!H68</f>
        <v>0</v>
      </c>
      <c r="I65">
        <f>' 2025 - MKT DE CONTEUDO '!I68</f>
        <v>0</v>
      </c>
      <c r="J65">
        <f>' 2025 - MKT DE CONTEUDO '!J68</f>
        <v>0</v>
      </c>
      <c r="K65">
        <f>' 2025 - MKT DE CONTEUDO '!K68</f>
        <v>0</v>
      </c>
      <c r="L65">
        <f>' 2025 - MKT DE CONTEUDO '!L68</f>
        <v>0</v>
      </c>
      <c r="M65">
        <f>' 2025 - MKT DE CONTEUDO '!M68</f>
        <v>0</v>
      </c>
      <c r="N65">
        <f>' 2025 - MKT DE CONTEUDO '!N68</f>
        <v>0</v>
      </c>
      <c r="O65">
        <f>' 2025 - MKT DE CONTEUDO '!O68</f>
        <v>0</v>
      </c>
      <c r="P65">
        <f>' 2025 - MKT DE CONTEUDO '!P68</f>
        <v>0</v>
      </c>
      <c r="Q65">
        <f>' 2025 - MKT DE CONTEUDO '!Q68</f>
        <v>0</v>
      </c>
      <c r="R65">
        <f>' 2025 - MKT DE CONTEUDO '!R68</f>
        <v>0</v>
      </c>
      <c r="S65">
        <f>' 2025 - MKT DE CONTEUDO '!S68</f>
        <v>0</v>
      </c>
      <c r="T65">
        <f>' 2025 - MKT DE CONTEUDO '!T68</f>
        <v>0</v>
      </c>
      <c r="U65">
        <f>' 2025 - MKT DE CONTEUDO '!U68</f>
        <v>0</v>
      </c>
      <c r="V65">
        <f>' 2025 - MKT DE CONTEUDO '!V68</f>
        <v>0</v>
      </c>
      <c r="W65">
        <f>' 2025 - MKT DE CONTEUDO '!W68</f>
        <v>0</v>
      </c>
      <c r="X65">
        <f>' 2025 - MKT DE CONTEUDO '!X68</f>
        <v>0</v>
      </c>
      <c r="Y65">
        <f>' 2025 - MKT DE CONTEUDO '!Y68</f>
        <v>0</v>
      </c>
      <c r="Z65">
        <f>' 2025 - MKT DE CONTEUDO '!Z68</f>
        <v>0</v>
      </c>
      <c r="AA65">
        <f>' 2025 - MKT DE CONTEUDO '!AA68</f>
        <v>0</v>
      </c>
      <c r="AB65">
        <f>' 2025 - MKT DE CONTEUDO '!AB68</f>
        <v>0</v>
      </c>
      <c r="AC65">
        <f>' 2025 - MKT DE CONTEUDO '!AC68</f>
        <v>0</v>
      </c>
      <c r="AD65">
        <f>' 2025 - MKT DE CONTEUDO '!AD68</f>
        <v>0</v>
      </c>
      <c r="AE65">
        <f>' 2025 - MKT DE CONTEUDO '!AE68</f>
        <v>0</v>
      </c>
      <c r="AF65">
        <f>' 2025 - MKT DE CONTEUDO '!AF68</f>
        <v>0</v>
      </c>
    </row>
    <row r="66" spans="1:32" x14ac:dyDescent="0.25">
      <c r="A66" s="190" t="s">
        <v>0</v>
      </c>
      <c r="B66">
        <f>' 2025 - MKT DE CONTEUDO '!B69</f>
        <v>0</v>
      </c>
      <c r="C66">
        <f>' 2025 - MKT DE CONTEUDO '!C69</f>
        <v>0</v>
      </c>
      <c r="D66">
        <f>' 2025 - MKT DE CONTEUDO '!D69</f>
        <v>0</v>
      </c>
      <c r="E66">
        <f>' 2025 - MKT DE CONTEUDO '!E69</f>
        <v>0</v>
      </c>
      <c r="F66">
        <f>' 2025 - MKT DE CONTEUDO '!F69</f>
        <v>0</v>
      </c>
      <c r="G66">
        <f>' 2025 - MKT DE CONTEUDO '!G69</f>
        <v>0</v>
      </c>
      <c r="H66">
        <f>' 2025 - MKT DE CONTEUDO '!H69</f>
        <v>0</v>
      </c>
      <c r="I66">
        <f>' 2025 - MKT DE CONTEUDO '!I69</f>
        <v>0</v>
      </c>
      <c r="J66">
        <f>' 2025 - MKT DE CONTEUDO '!J69</f>
        <v>0</v>
      </c>
      <c r="K66">
        <f>' 2025 - MKT DE CONTEUDO '!K69</f>
        <v>0</v>
      </c>
      <c r="L66">
        <f>' 2025 - MKT DE CONTEUDO '!L69</f>
        <v>0</v>
      </c>
      <c r="M66">
        <f>' 2025 - MKT DE CONTEUDO '!M69</f>
        <v>0</v>
      </c>
      <c r="N66">
        <f>' 2025 - MKT DE CONTEUDO '!N69</f>
        <v>0</v>
      </c>
      <c r="O66">
        <f>' 2025 - MKT DE CONTEUDO '!O69</f>
        <v>0</v>
      </c>
      <c r="P66">
        <f>' 2025 - MKT DE CONTEUDO '!P69</f>
        <v>0</v>
      </c>
      <c r="Q66">
        <f>' 2025 - MKT DE CONTEUDO '!Q69</f>
        <v>0</v>
      </c>
      <c r="R66">
        <f>' 2025 - MKT DE CONTEUDO '!R69</f>
        <v>0</v>
      </c>
      <c r="S66">
        <f>' 2025 - MKT DE CONTEUDO '!S69</f>
        <v>0</v>
      </c>
      <c r="T66">
        <f>' 2025 - MKT DE CONTEUDO '!T69</f>
        <v>0</v>
      </c>
      <c r="U66">
        <f>' 2025 - MKT DE CONTEUDO '!U69</f>
        <v>0</v>
      </c>
      <c r="V66">
        <f>' 2025 - MKT DE CONTEUDO '!V69</f>
        <v>0</v>
      </c>
      <c r="W66">
        <f>' 2025 - MKT DE CONTEUDO '!W69</f>
        <v>0</v>
      </c>
      <c r="X66">
        <f>' 2025 - MKT DE CONTEUDO '!X69</f>
        <v>0</v>
      </c>
      <c r="Y66">
        <f>' 2025 - MKT DE CONTEUDO '!Y69</f>
        <v>0</v>
      </c>
      <c r="Z66">
        <f>' 2025 - MKT DE CONTEUDO '!Z69</f>
        <v>0</v>
      </c>
      <c r="AA66">
        <f>' 2025 - MKT DE CONTEUDO '!AA69</f>
        <v>0</v>
      </c>
      <c r="AB66">
        <f>' 2025 - MKT DE CONTEUDO '!AB69</f>
        <v>0</v>
      </c>
      <c r="AC66">
        <f>' 2025 - MKT DE CONTEUDO '!AC69</f>
        <v>0</v>
      </c>
      <c r="AD66">
        <f>' 2025 - MKT DE CONTEUDO '!AD69</f>
        <v>0</v>
      </c>
      <c r="AE66">
        <f>' 2025 - MKT DE CONTEUDO '!AE69</f>
        <v>0</v>
      </c>
      <c r="AF66">
        <f>' 2025 - MKT DE CONTEUDO '!AF69</f>
        <v>0</v>
      </c>
    </row>
    <row r="67" spans="1:32" x14ac:dyDescent="0.25">
      <c r="A67" s="190" t="s">
        <v>0</v>
      </c>
      <c r="B67">
        <f>' 2025 - MKT DE CONTEUDO '!B70</f>
        <v>0</v>
      </c>
      <c r="C67">
        <f>' 2025 - MKT DE CONTEUDO '!C70</f>
        <v>0</v>
      </c>
      <c r="D67">
        <f>' 2025 - MKT DE CONTEUDO '!D70</f>
        <v>0</v>
      </c>
      <c r="E67">
        <f>' 2025 - MKT DE CONTEUDO '!E70</f>
        <v>0</v>
      </c>
      <c r="F67">
        <f>' 2025 - MKT DE CONTEUDO '!F70</f>
        <v>0</v>
      </c>
      <c r="G67">
        <f>' 2025 - MKT DE CONTEUDO '!G70</f>
        <v>0</v>
      </c>
      <c r="H67">
        <f>' 2025 - MKT DE CONTEUDO '!H70</f>
        <v>0</v>
      </c>
      <c r="I67">
        <f>' 2025 - MKT DE CONTEUDO '!I70</f>
        <v>0</v>
      </c>
      <c r="J67">
        <f>' 2025 - MKT DE CONTEUDO '!J70</f>
        <v>0</v>
      </c>
      <c r="K67">
        <f>' 2025 - MKT DE CONTEUDO '!K70</f>
        <v>0</v>
      </c>
      <c r="L67">
        <f>' 2025 - MKT DE CONTEUDO '!L70</f>
        <v>0</v>
      </c>
      <c r="M67">
        <f>' 2025 - MKT DE CONTEUDO '!M70</f>
        <v>0</v>
      </c>
      <c r="N67">
        <f>' 2025 - MKT DE CONTEUDO '!N70</f>
        <v>0</v>
      </c>
      <c r="O67">
        <f>' 2025 - MKT DE CONTEUDO '!O70</f>
        <v>0</v>
      </c>
      <c r="P67">
        <f>' 2025 - MKT DE CONTEUDO '!P70</f>
        <v>0</v>
      </c>
      <c r="Q67">
        <f>' 2025 - MKT DE CONTEUDO '!Q70</f>
        <v>0</v>
      </c>
      <c r="R67">
        <f>' 2025 - MKT DE CONTEUDO '!R70</f>
        <v>0</v>
      </c>
      <c r="S67">
        <f>' 2025 - MKT DE CONTEUDO '!S70</f>
        <v>0</v>
      </c>
      <c r="T67">
        <f>' 2025 - MKT DE CONTEUDO '!T70</f>
        <v>0</v>
      </c>
      <c r="U67">
        <f>' 2025 - MKT DE CONTEUDO '!U70</f>
        <v>0</v>
      </c>
      <c r="V67">
        <f>' 2025 - MKT DE CONTEUDO '!V70</f>
        <v>0</v>
      </c>
      <c r="W67">
        <f>' 2025 - MKT DE CONTEUDO '!W70</f>
        <v>0</v>
      </c>
      <c r="X67">
        <f>' 2025 - MKT DE CONTEUDO '!X70</f>
        <v>0</v>
      </c>
      <c r="Y67">
        <f>' 2025 - MKT DE CONTEUDO '!Y70</f>
        <v>0</v>
      </c>
      <c r="Z67">
        <f>' 2025 - MKT DE CONTEUDO '!Z70</f>
        <v>0</v>
      </c>
      <c r="AA67">
        <f>' 2025 - MKT DE CONTEUDO '!AA70</f>
        <v>0</v>
      </c>
      <c r="AB67">
        <f>' 2025 - MKT DE CONTEUDO '!AB70</f>
        <v>0</v>
      </c>
      <c r="AC67">
        <f>' 2025 - MKT DE CONTEUDO '!AC70</f>
        <v>0</v>
      </c>
      <c r="AD67">
        <f>' 2025 - MKT DE CONTEUDO '!AD70</f>
        <v>0</v>
      </c>
      <c r="AE67">
        <f>' 2025 - MKT DE CONTEUDO '!AE70</f>
        <v>0</v>
      </c>
      <c r="AF67">
        <f>' 2025 - MKT DE CONTEUDO '!AF70</f>
        <v>0</v>
      </c>
    </row>
    <row r="68" spans="1:32" x14ac:dyDescent="0.25">
      <c r="A68" s="190" t="s">
        <v>0</v>
      </c>
      <c r="B68">
        <f>' 2025 - MKT DE CONTEUDO '!B71</f>
        <v>0</v>
      </c>
      <c r="C68">
        <f>' 2025 - MKT DE CONTEUDO '!C71</f>
        <v>0</v>
      </c>
      <c r="D68">
        <f>' 2025 - MKT DE CONTEUDO '!D71</f>
        <v>0</v>
      </c>
      <c r="E68">
        <f>' 2025 - MKT DE CONTEUDO '!E71</f>
        <v>0</v>
      </c>
      <c r="F68">
        <f>' 2025 - MKT DE CONTEUDO '!F71</f>
        <v>0</v>
      </c>
      <c r="G68">
        <f>' 2025 - MKT DE CONTEUDO '!G71</f>
        <v>0</v>
      </c>
      <c r="H68">
        <f>' 2025 - MKT DE CONTEUDO '!H71</f>
        <v>0</v>
      </c>
      <c r="I68">
        <f>' 2025 - MKT DE CONTEUDO '!I71</f>
        <v>0</v>
      </c>
      <c r="J68">
        <f>' 2025 - MKT DE CONTEUDO '!J71</f>
        <v>0</v>
      </c>
      <c r="K68">
        <f>' 2025 - MKT DE CONTEUDO '!K71</f>
        <v>0</v>
      </c>
      <c r="L68">
        <f>' 2025 - MKT DE CONTEUDO '!L71</f>
        <v>0</v>
      </c>
      <c r="M68">
        <f>' 2025 - MKT DE CONTEUDO '!M71</f>
        <v>0</v>
      </c>
      <c r="N68">
        <f>' 2025 - MKT DE CONTEUDO '!N71</f>
        <v>0</v>
      </c>
      <c r="O68">
        <f>' 2025 - MKT DE CONTEUDO '!O71</f>
        <v>0</v>
      </c>
      <c r="P68">
        <f>' 2025 - MKT DE CONTEUDO '!P71</f>
        <v>0</v>
      </c>
      <c r="Q68">
        <f>' 2025 - MKT DE CONTEUDO '!Q71</f>
        <v>0</v>
      </c>
      <c r="R68">
        <f>' 2025 - MKT DE CONTEUDO '!R71</f>
        <v>0</v>
      </c>
      <c r="S68">
        <f>' 2025 - MKT DE CONTEUDO '!S71</f>
        <v>0</v>
      </c>
      <c r="T68">
        <f>' 2025 - MKT DE CONTEUDO '!T71</f>
        <v>0</v>
      </c>
      <c r="U68">
        <f>' 2025 - MKT DE CONTEUDO '!U71</f>
        <v>0</v>
      </c>
      <c r="V68">
        <f>' 2025 - MKT DE CONTEUDO '!V71</f>
        <v>0</v>
      </c>
      <c r="W68">
        <f>' 2025 - MKT DE CONTEUDO '!W71</f>
        <v>0</v>
      </c>
      <c r="X68">
        <f>' 2025 - MKT DE CONTEUDO '!X71</f>
        <v>0</v>
      </c>
      <c r="Y68">
        <f>' 2025 - MKT DE CONTEUDO '!Y71</f>
        <v>0</v>
      </c>
      <c r="Z68">
        <f>' 2025 - MKT DE CONTEUDO '!Z71</f>
        <v>0</v>
      </c>
      <c r="AA68">
        <f>' 2025 - MKT DE CONTEUDO '!AA71</f>
        <v>0</v>
      </c>
      <c r="AB68">
        <f>' 2025 - MKT DE CONTEUDO '!AB71</f>
        <v>0</v>
      </c>
      <c r="AC68">
        <f>' 2025 - MKT DE CONTEUDO '!AC71</f>
        <v>0</v>
      </c>
      <c r="AD68">
        <f>' 2025 - MKT DE CONTEUDO '!AD71</f>
        <v>0</v>
      </c>
      <c r="AE68">
        <f>' 2025 - MKT DE CONTEUDO '!AE71</f>
        <v>0</v>
      </c>
      <c r="AF68">
        <f>' 2025 - MKT DE CONTEUDO '!AF71</f>
        <v>0</v>
      </c>
    </row>
    <row r="69" spans="1:32" x14ac:dyDescent="0.25">
      <c r="A69" s="190" t="s">
        <v>0</v>
      </c>
      <c r="B69">
        <f>' 2025 - MKT DE CONTEUDO '!B72</f>
        <v>0</v>
      </c>
      <c r="C69">
        <f>' 2025 - MKT DE CONTEUDO '!C72</f>
        <v>0</v>
      </c>
      <c r="D69">
        <f>' 2025 - MKT DE CONTEUDO '!D72</f>
        <v>0</v>
      </c>
      <c r="E69">
        <f>' 2025 - MKT DE CONTEUDO '!E72</f>
        <v>0</v>
      </c>
      <c r="F69">
        <f>' 2025 - MKT DE CONTEUDO '!F72</f>
        <v>0</v>
      </c>
      <c r="G69">
        <f>' 2025 - MKT DE CONTEUDO '!G72</f>
        <v>0</v>
      </c>
      <c r="H69">
        <f>' 2025 - MKT DE CONTEUDO '!H72</f>
        <v>0</v>
      </c>
      <c r="I69">
        <f>' 2025 - MKT DE CONTEUDO '!I72</f>
        <v>0</v>
      </c>
      <c r="J69">
        <f>' 2025 - MKT DE CONTEUDO '!J72</f>
        <v>0</v>
      </c>
      <c r="K69">
        <f>' 2025 - MKT DE CONTEUDO '!K72</f>
        <v>0</v>
      </c>
      <c r="L69">
        <f>' 2025 - MKT DE CONTEUDO '!L72</f>
        <v>0</v>
      </c>
      <c r="M69">
        <f>' 2025 - MKT DE CONTEUDO '!M72</f>
        <v>0</v>
      </c>
      <c r="N69">
        <f>' 2025 - MKT DE CONTEUDO '!N72</f>
        <v>0</v>
      </c>
      <c r="O69">
        <f>' 2025 - MKT DE CONTEUDO '!O72</f>
        <v>0</v>
      </c>
      <c r="P69">
        <f>' 2025 - MKT DE CONTEUDO '!P72</f>
        <v>0</v>
      </c>
      <c r="Q69">
        <f>' 2025 - MKT DE CONTEUDO '!Q72</f>
        <v>0</v>
      </c>
      <c r="R69">
        <f>' 2025 - MKT DE CONTEUDO '!R72</f>
        <v>0</v>
      </c>
      <c r="S69">
        <f>' 2025 - MKT DE CONTEUDO '!S72</f>
        <v>0</v>
      </c>
      <c r="T69">
        <f>' 2025 - MKT DE CONTEUDO '!T72</f>
        <v>0</v>
      </c>
      <c r="U69">
        <f>' 2025 - MKT DE CONTEUDO '!U72</f>
        <v>0</v>
      </c>
      <c r="V69">
        <f>' 2025 - MKT DE CONTEUDO '!V72</f>
        <v>0</v>
      </c>
      <c r="W69">
        <f>' 2025 - MKT DE CONTEUDO '!W72</f>
        <v>0</v>
      </c>
      <c r="X69">
        <f>' 2025 - MKT DE CONTEUDO '!X72</f>
        <v>0</v>
      </c>
      <c r="Y69">
        <f>' 2025 - MKT DE CONTEUDO '!Y72</f>
        <v>0</v>
      </c>
      <c r="Z69">
        <f>' 2025 - MKT DE CONTEUDO '!Z72</f>
        <v>0</v>
      </c>
      <c r="AA69">
        <f>' 2025 - MKT DE CONTEUDO '!AA72</f>
        <v>0</v>
      </c>
      <c r="AB69">
        <f>' 2025 - MKT DE CONTEUDO '!AB72</f>
        <v>0</v>
      </c>
      <c r="AC69">
        <f>' 2025 - MKT DE CONTEUDO '!AC72</f>
        <v>0</v>
      </c>
      <c r="AD69">
        <f>' 2025 - MKT DE CONTEUDO '!AD72</f>
        <v>0</v>
      </c>
      <c r="AE69">
        <f>' 2025 - MKT DE CONTEUDO '!AE72</f>
        <v>0</v>
      </c>
      <c r="AF69">
        <f>' 2025 - MKT DE CONTEUDO '!AF72</f>
        <v>0</v>
      </c>
    </row>
    <row r="70" spans="1:32" x14ac:dyDescent="0.25">
      <c r="A70" s="190" t="s">
        <v>0</v>
      </c>
      <c r="B70">
        <f>' 2025 - MKT DE CONTEUDO '!B73</f>
        <v>0</v>
      </c>
      <c r="C70">
        <f>' 2025 - MKT DE CONTEUDO '!C73</f>
        <v>0</v>
      </c>
      <c r="D70">
        <f>' 2025 - MKT DE CONTEUDO '!D73</f>
        <v>0</v>
      </c>
      <c r="E70">
        <f>' 2025 - MKT DE CONTEUDO '!E73</f>
        <v>0</v>
      </c>
      <c r="F70">
        <f>' 2025 - MKT DE CONTEUDO '!F73</f>
        <v>0</v>
      </c>
      <c r="G70">
        <f>' 2025 - MKT DE CONTEUDO '!G73</f>
        <v>0</v>
      </c>
      <c r="H70">
        <f>' 2025 - MKT DE CONTEUDO '!H73</f>
        <v>0</v>
      </c>
      <c r="I70">
        <f>' 2025 - MKT DE CONTEUDO '!I73</f>
        <v>0</v>
      </c>
      <c r="J70">
        <f>' 2025 - MKT DE CONTEUDO '!J73</f>
        <v>0</v>
      </c>
      <c r="K70">
        <f>' 2025 - MKT DE CONTEUDO '!K73</f>
        <v>0</v>
      </c>
      <c r="L70">
        <f>' 2025 - MKT DE CONTEUDO '!L73</f>
        <v>0</v>
      </c>
      <c r="M70">
        <f>' 2025 - MKT DE CONTEUDO '!M73</f>
        <v>0</v>
      </c>
      <c r="N70">
        <f>' 2025 - MKT DE CONTEUDO '!N73</f>
        <v>0</v>
      </c>
      <c r="O70">
        <f>' 2025 - MKT DE CONTEUDO '!O73</f>
        <v>0</v>
      </c>
      <c r="P70">
        <f>' 2025 - MKT DE CONTEUDO '!P73</f>
        <v>0</v>
      </c>
      <c r="Q70">
        <f>' 2025 - MKT DE CONTEUDO '!Q73</f>
        <v>0</v>
      </c>
      <c r="R70">
        <f>' 2025 - MKT DE CONTEUDO '!R73</f>
        <v>0</v>
      </c>
      <c r="S70">
        <f>' 2025 - MKT DE CONTEUDO '!S73</f>
        <v>0</v>
      </c>
      <c r="T70">
        <f>' 2025 - MKT DE CONTEUDO '!T73</f>
        <v>0</v>
      </c>
      <c r="U70">
        <f>' 2025 - MKT DE CONTEUDO '!U73</f>
        <v>0</v>
      </c>
      <c r="V70">
        <f>' 2025 - MKT DE CONTEUDO '!V73</f>
        <v>0</v>
      </c>
      <c r="W70">
        <f>' 2025 - MKT DE CONTEUDO '!W73</f>
        <v>0</v>
      </c>
      <c r="X70">
        <f>' 2025 - MKT DE CONTEUDO '!X73</f>
        <v>0</v>
      </c>
      <c r="Y70">
        <f>' 2025 - MKT DE CONTEUDO '!Y73</f>
        <v>0</v>
      </c>
      <c r="Z70">
        <f>' 2025 - MKT DE CONTEUDO '!Z73</f>
        <v>0</v>
      </c>
      <c r="AA70">
        <f>' 2025 - MKT DE CONTEUDO '!AA73</f>
        <v>0</v>
      </c>
      <c r="AB70">
        <f>' 2025 - MKT DE CONTEUDO '!AB73</f>
        <v>0</v>
      </c>
      <c r="AC70">
        <f>' 2025 - MKT DE CONTEUDO '!AC73</f>
        <v>0</v>
      </c>
      <c r="AD70">
        <f>' 2025 - MKT DE CONTEUDO '!AD73</f>
        <v>0</v>
      </c>
      <c r="AE70">
        <f>' 2025 - MKT DE CONTEUDO '!AE73</f>
        <v>0</v>
      </c>
      <c r="AF70">
        <f>' 2025 - MKT DE CONTEUDO '!AF73</f>
        <v>0</v>
      </c>
    </row>
    <row r="71" spans="1:32" x14ac:dyDescent="0.25">
      <c r="A71" s="190" t="s">
        <v>0</v>
      </c>
      <c r="B71">
        <f>' 2025 - MKT DE CONTEUDO '!B74</f>
        <v>0</v>
      </c>
      <c r="C71">
        <f>' 2025 - MKT DE CONTEUDO '!C74</f>
        <v>0</v>
      </c>
      <c r="D71">
        <f>' 2025 - MKT DE CONTEUDO '!D74</f>
        <v>0</v>
      </c>
      <c r="E71">
        <f>' 2025 - MKT DE CONTEUDO '!E74</f>
        <v>0</v>
      </c>
      <c r="F71">
        <f>' 2025 - MKT DE CONTEUDO '!F74</f>
        <v>0</v>
      </c>
      <c r="G71">
        <f>' 2025 - MKT DE CONTEUDO '!G74</f>
        <v>0</v>
      </c>
      <c r="H71">
        <f>' 2025 - MKT DE CONTEUDO '!H74</f>
        <v>0</v>
      </c>
      <c r="I71">
        <f>' 2025 - MKT DE CONTEUDO '!I74</f>
        <v>0</v>
      </c>
      <c r="J71">
        <f>' 2025 - MKT DE CONTEUDO '!J74</f>
        <v>0</v>
      </c>
      <c r="K71">
        <f>' 2025 - MKT DE CONTEUDO '!K74</f>
        <v>0</v>
      </c>
      <c r="L71">
        <f>' 2025 - MKT DE CONTEUDO '!L74</f>
        <v>0</v>
      </c>
      <c r="M71">
        <f>' 2025 - MKT DE CONTEUDO '!M74</f>
        <v>0</v>
      </c>
      <c r="N71">
        <f>' 2025 - MKT DE CONTEUDO '!N74</f>
        <v>0</v>
      </c>
      <c r="O71">
        <f>' 2025 - MKT DE CONTEUDO '!O74</f>
        <v>0</v>
      </c>
      <c r="P71">
        <f>' 2025 - MKT DE CONTEUDO '!P74</f>
        <v>0</v>
      </c>
      <c r="Q71">
        <f>' 2025 - MKT DE CONTEUDO '!Q74</f>
        <v>0</v>
      </c>
      <c r="R71">
        <f>' 2025 - MKT DE CONTEUDO '!R74</f>
        <v>0</v>
      </c>
      <c r="S71">
        <f>' 2025 - MKT DE CONTEUDO '!S74</f>
        <v>0</v>
      </c>
      <c r="T71">
        <f>' 2025 - MKT DE CONTEUDO '!T74</f>
        <v>0</v>
      </c>
      <c r="U71">
        <f>' 2025 - MKT DE CONTEUDO '!U74</f>
        <v>0</v>
      </c>
      <c r="V71">
        <f>' 2025 - MKT DE CONTEUDO '!V74</f>
        <v>0</v>
      </c>
      <c r="W71">
        <f>' 2025 - MKT DE CONTEUDO '!W74</f>
        <v>0</v>
      </c>
      <c r="X71">
        <f>' 2025 - MKT DE CONTEUDO '!X74</f>
        <v>0</v>
      </c>
      <c r="Y71">
        <f>' 2025 - MKT DE CONTEUDO '!Y74</f>
        <v>0</v>
      </c>
      <c r="Z71">
        <f>' 2025 - MKT DE CONTEUDO '!Z74</f>
        <v>0</v>
      </c>
      <c r="AA71">
        <f>' 2025 - MKT DE CONTEUDO '!AA74</f>
        <v>0</v>
      </c>
      <c r="AB71">
        <f>' 2025 - MKT DE CONTEUDO '!AB74</f>
        <v>0</v>
      </c>
      <c r="AC71">
        <f>' 2025 - MKT DE CONTEUDO '!AC74</f>
        <v>0</v>
      </c>
      <c r="AD71">
        <f>' 2025 - MKT DE CONTEUDO '!AD74</f>
        <v>0</v>
      </c>
      <c r="AE71">
        <f>' 2025 - MKT DE CONTEUDO '!AE74</f>
        <v>0</v>
      </c>
      <c r="AF71">
        <f>' 2025 - MKT DE CONTEUDO '!AF74</f>
        <v>0</v>
      </c>
    </row>
    <row r="72" spans="1:32" x14ac:dyDescent="0.25">
      <c r="A72" s="190" t="s">
        <v>0</v>
      </c>
      <c r="B72">
        <f>' 2025 - MKT DE CONTEUDO '!B75</f>
        <v>0</v>
      </c>
      <c r="C72">
        <f>' 2025 - MKT DE CONTEUDO '!C75</f>
        <v>0</v>
      </c>
      <c r="D72">
        <f>' 2025 - MKT DE CONTEUDO '!D75</f>
        <v>0</v>
      </c>
      <c r="E72">
        <f>' 2025 - MKT DE CONTEUDO '!E75</f>
        <v>0</v>
      </c>
      <c r="F72">
        <f>' 2025 - MKT DE CONTEUDO '!F75</f>
        <v>0</v>
      </c>
      <c r="G72">
        <f>' 2025 - MKT DE CONTEUDO '!G75</f>
        <v>0</v>
      </c>
      <c r="H72">
        <f>' 2025 - MKT DE CONTEUDO '!H75</f>
        <v>0</v>
      </c>
      <c r="I72">
        <f>' 2025 - MKT DE CONTEUDO '!I75</f>
        <v>0</v>
      </c>
      <c r="J72">
        <f>' 2025 - MKT DE CONTEUDO '!J75</f>
        <v>0</v>
      </c>
      <c r="K72">
        <f>' 2025 - MKT DE CONTEUDO '!K75</f>
        <v>0</v>
      </c>
      <c r="L72">
        <f>' 2025 - MKT DE CONTEUDO '!L75</f>
        <v>0</v>
      </c>
      <c r="M72">
        <f>' 2025 - MKT DE CONTEUDO '!M75</f>
        <v>0</v>
      </c>
      <c r="N72">
        <f>' 2025 - MKT DE CONTEUDO '!N75</f>
        <v>0</v>
      </c>
      <c r="O72">
        <f>' 2025 - MKT DE CONTEUDO '!O75</f>
        <v>0</v>
      </c>
      <c r="P72">
        <f>' 2025 - MKT DE CONTEUDO '!P75</f>
        <v>0</v>
      </c>
      <c r="Q72">
        <f>' 2025 - MKT DE CONTEUDO '!Q75</f>
        <v>0</v>
      </c>
      <c r="R72">
        <f>' 2025 - MKT DE CONTEUDO '!R75</f>
        <v>0</v>
      </c>
      <c r="S72">
        <f>' 2025 - MKT DE CONTEUDO '!S75</f>
        <v>0</v>
      </c>
      <c r="T72">
        <f>' 2025 - MKT DE CONTEUDO '!T75</f>
        <v>0</v>
      </c>
      <c r="U72">
        <f>' 2025 - MKT DE CONTEUDO '!U75</f>
        <v>0</v>
      </c>
      <c r="V72">
        <f>' 2025 - MKT DE CONTEUDO '!V75</f>
        <v>0</v>
      </c>
      <c r="W72">
        <f>' 2025 - MKT DE CONTEUDO '!W75</f>
        <v>0</v>
      </c>
      <c r="X72">
        <f>' 2025 - MKT DE CONTEUDO '!X75</f>
        <v>0</v>
      </c>
      <c r="Y72">
        <f>' 2025 - MKT DE CONTEUDO '!Y75</f>
        <v>0</v>
      </c>
      <c r="Z72">
        <f>' 2025 - MKT DE CONTEUDO '!Z75</f>
        <v>0</v>
      </c>
      <c r="AA72">
        <f>' 2025 - MKT DE CONTEUDO '!AA75</f>
        <v>0</v>
      </c>
      <c r="AB72">
        <f>' 2025 - MKT DE CONTEUDO '!AB75</f>
        <v>0</v>
      </c>
      <c r="AC72">
        <f>' 2025 - MKT DE CONTEUDO '!AC75</f>
        <v>0</v>
      </c>
      <c r="AD72">
        <f>' 2025 - MKT DE CONTEUDO '!AD75</f>
        <v>0</v>
      </c>
      <c r="AE72">
        <f>' 2025 - MKT DE CONTEUDO '!AE75</f>
        <v>0</v>
      </c>
      <c r="AF72">
        <f>' 2025 - MKT DE CONTEUDO '!AF75</f>
        <v>0</v>
      </c>
    </row>
    <row r="73" spans="1:32" x14ac:dyDescent="0.25">
      <c r="A73" s="190" t="s">
        <v>0</v>
      </c>
      <c r="B73">
        <f>' 2025 - MKT DE CONTEUDO '!B76</f>
        <v>0</v>
      </c>
      <c r="C73">
        <f>' 2025 - MKT DE CONTEUDO '!C76</f>
        <v>0</v>
      </c>
      <c r="D73">
        <f>' 2025 - MKT DE CONTEUDO '!D76</f>
        <v>0</v>
      </c>
      <c r="E73">
        <f>' 2025 - MKT DE CONTEUDO '!E76</f>
        <v>0</v>
      </c>
      <c r="F73">
        <f>' 2025 - MKT DE CONTEUDO '!F76</f>
        <v>0</v>
      </c>
      <c r="G73">
        <f>' 2025 - MKT DE CONTEUDO '!G76</f>
        <v>0</v>
      </c>
      <c r="H73">
        <f>' 2025 - MKT DE CONTEUDO '!H76</f>
        <v>0</v>
      </c>
      <c r="I73">
        <f>' 2025 - MKT DE CONTEUDO '!I76</f>
        <v>0</v>
      </c>
      <c r="J73">
        <f>' 2025 - MKT DE CONTEUDO '!J76</f>
        <v>0</v>
      </c>
      <c r="K73">
        <f>' 2025 - MKT DE CONTEUDO '!K76</f>
        <v>0</v>
      </c>
      <c r="L73">
        <f>' 2025 - MKT DE CONTEUDO '!L76</f>
        <v>0</v>
      </c>
      <c r="M73">
        <f>' 2025 - MKT DE CONTEUDO '!M76</f>
        <v>0</v>
      </c>
      <c r="N73">
        <f>' 2025 - MKT DE CONTEUDO '!N76</f>
        <v>0</v>
      </c>
      <c r="O73">
        <f>' 2025 - MKT DE CONTEUDO '!O76</f>
        <v>0</v>
      </c>
      <c r="P73">
        <f>' 2025 - MKT DE CONTEUDO '!P76</f>
        <v>0</v>
      </c>
      <c r="Q73">
        <f>' 2025 - MKT DE CONTEUDO '!Q76</f>
        <v>0</v>
      </c>
      <c r="R73">
        <f>' 2025 - MKT DE CONTEUDO '!R76</f>
        <v>0</v>
      </c>
      <c r="S73">
        <f>' 2025 - MKT DE CONTEUDO '!S76</f>
        <v>0</v>
      </c>
      <c r="T73">
        <f>' 2025 - MKT DE CONTEUDO '!T76</f>
        <v>0</v>
      </c>
      <c r="U73">
        <f>' 2025 - MKT DE CONTEUDO '!U76</f>
        <v>0</v>
      </c>
      <c r="V73">
        <f>' 2025 - MKT DE CONTEUDO '!V76</f>
        <v>0</v>
      </c>
      <c r="W73">
        <f>' 2025 - MKT DE CONTEUDO '!W76</f>
        <v>0</v>
      </c>
      <c r="X73">
        <f>' 2025 - MKT DE CONTEUDO '!X76</f>
        <v>0</v>
      </c>
      <c r="Y73">
        <f>' 2025 - MKT DE CONTEUDO '!Y76</f>
        <v>0</v>
      </c>
      <c r="Z73">
        <f>' 2025 - MKT DE CONTEUDO '!Z76</f>
        <v>0</v>
      </c>
      <c r="AA73">
        <f>' 2025 - MKT DE CONTEUDO '!AA76</f>
        <v>0</v>
      </c>
      <c r="AB73">
        <f>' 2025 - MKT DE CONTEUDO '!AB76</f>
        <v>0</v>
      </c>
      <c r="AC73">
        <f>' 2025 - MKT DE CONTEUDO '!AC76</f>
        <v>0</v>
      </c>
      <c r="AD73">
        <f>' 2025 - MKT DE CONTEUDO '!AD76</f>
        <v>0</v>
      </c>
      <c r="AE73">
        <f>' 2025 - MKT DE CONTEUDO '!AE76</f>
        <v>0</v>
      </c>
      <c r="AF73">
        <f>' 2025 - MKT DE CONTEUDO '!AF76</f>
        <v>0</v>
      </c>
    </row>
    <row r="74" spans="1:32" x14ac:dyDescent="0.25">
      <c r="A74" s="190" t="s">
        <v>0</v>
      </c>
      <c r="B74">
        <f>' 2025 - MKT DE CONTEUDO '!B77</f>
        <v>0</v>
      </c>
      <c r="C74">
        <f>' 2025 - MKT DE CONTEUDO '!C77</f>
        <v>0</v>
      </c>
      <c r="D74">
        <f>' 2025 - MKT DE CONTEUDO '!D77</f>
        <v>0</v>
      </c>
      <c r="E74">
        <f>' 2025 - MKT DE CONTEUDO '!E77</f>
        <v>0</v>
      </c>
      <c r="F74">
        <f>' 2025 - MKT DE CONTEUDO '!F77</f>
        <v>0</v>
      </c>
      <c r="G74">
        <f>' 2025 - MKT DE CONTEUDO '!G77</f>
        <v>0</v>
      </c>
      <c r="H74">
        <f>' 2025 - MKT DE CONTEUDO '!H77</f>
        <v>0</v>
      </c>
      <c r="I74">
        <f>' 2025 - MKT DE CONTEUDO '!I77</f>
        <v>0</v>
      </c>
      <c r="J74">
        <f>' 2025 - MKT DE CONTEUDO '!J77</f>
        <v>0</v>
      </c>
      <c r="K74">
        <f>' 2025 - MKT DE CONTEUDO '!K77</f>
        <v>0</v>
      </c>
      <c r="L74">
        <f>' 2025 - MKT DE CONTEUDO '!L77</f>
        <v>0</v>
      </c>
      <c r="M74">
        <f>' 2025 - MKT DE CONTEUDO '!M77</f>
        <v>0</v>
      </c>
      <c r="N74">
        <f>' 2025 - MKT DE CONTEUDO '!N77</f>
        <v>0</v>
      </c>
      <c r="O74">
        <f>' 2025 - MKT DE CONTEUDO '!O77</f>
        <v>0</v>
      </c>
      <c r="P74">
        <f>' 2025 - MKT DE CONTEUDO '!P77</f>
        <v>0</v>
      </c>
      <c r="Q74">
        <f>' 2025 - MKT DE CONTEUDO '!Q77</f>
        <v>0</v>
      </c>
      <c r="R74">
        <f>' 2025 - MKT DE CONTEUDO '!R77</f>
        <v>0</v>
      </c>
      <c r="S74">
        <f>' 2025 - MKT DE CONTEUDO '!S77</f>
        <v>0</v>
      </c>
      <c r="T74">
        <f>' 2025 - MKT DE CONTEUDO '!T77</f>
        <v>0</v>
      </c>
      <c r="U74">
        <f>' 2025 - MKT DE CONTEUDO '!U77</f>
        <v>0</v>
      </c>
      <c r="V74">
        <f>' 2025 - MKT DE CONTEUDO '!V77</f>
        <v>0</v>
      </c>
      <c r="W74">
        <f>' 2025 - MKT DE CONTEUDO '!W77</f>
        <v>0</v>
      </c>
      <c r="X74">
        <f>' 2025 - MKT DE CONTEUDO '!X77</f>
        <v>0</v>
      </c>
      <c r="Y74">
        <f>' 2025 - MKT DE CONTEUDO '!Y77</f>
        <v>0</v>
      </c>
      <c r="Z74">
        <f>' 2025 - MKT DE CONTEUDO '!Z77</f>
        <v>0</v>
      </c>
      <c r="AA74">
        <f>' 2025 - MKT DE CONTEUDO '!AA77</f>
        <v>0</v>
      </c>
      <c r="AB74">
        <f>' 2025 - MKT DE CONTEUDO '!AB77</f>
        <v>0</v>
      </c>
      <c r="AC74">
        <f>' 2025 - MKT DE CONTEUDO '!AC77</f>
        <v>0</v>
      </c>
      <c r="AD74">
        <f>' 2025 - MKT DE CONTEUDO '!AD77</f>
        <v>0</v>
      </c>
      <c r="AE74">
        <f>' 2025 - MKT DE CONTEUDO '!AE77</f>
        <v>0</v>
      </c>
      <c r="AF74">
        <f>' 2025 - MKT DE CONTEUDO '!AF77</f>
        <v>0</v>
      </c>
    </row>
    <row r="75" spans="1:32" x14ac:dyDescent="0.25">
      <c r="A75" s="190" t="s">
        <v>0</v>
      </c>
      <c r="B75">
        <f>' 2025 - MKT DE CONTEUDO '!B78</f>
        <v>0</v>
      </c>
      <c r="C75">
        <f>' 2025 - MKT DE CONTEUDO '!C78</f>
        <v>0</v>
      </c>
      <c r="D75">
        <f>' 2025 - MKT DE CONTEUDO '!D78</f>
        <v>0</v>
      </c>
      <c r="E75">
        <f>' 2025 - MKT DE CONTEUDO '!E78</f>
        <v>0</v>
      </c>
      <c r="F75">
        <f>' 2025 - MKT DE CONTEUDO '!F78</f>
        <v>0</v>
      </c>
      <c r="G75">
        <f>' 2025 - MKT DE CONTEUDO '!G78</f>
        <v>0</v>
      </c>
      <c r="H75">
        <f>' 2025 - MKT DE CONTEUDO '!H78</f>
        <v>0</v>
      </c>
      <c r="I75">
        <f>' 2025 - MKT DE CONTEUDO '!I78</f>
        <v>0</v>
      </c>
      <c r="J75">
        <f>' 2025 - MKT DE CONTEUDO '!J78</f>
        <v>0</v>
      </c>
      <c r="K75">
        <f>' 2025 - MKT DE CONTEUDO '!K78</f>
        <v>0</v>
      </c>
      <c r="L75">
        <f>' 2025 - MKT DE CONTEUDO '!L78</f>
        <v>0</v>
      </c>
      <c r="M75">
        <f>' 2025 - MKT DE CONTEUDO '!M78</f>
        <v>0</v>
      </c>
      <c r="N75">
        <f>' 2025 - MKT DE CONTEUDO '!N78</f>
        <v>0</v>
      </c>
      <c r="O75">
        <f>' 2025 - MKT DE CONTEUDO '!O78</f>
        <v>0</v>
      </c>
      <c r="P75">
        <f>' 2025 - MKT DE CONTEUDO '!P78</f>
        <v>0</v>
      </c>
      <c r="Q75">
        <f>' 2025 - MKT DE CONTEUDO '!Q78</f>
        <v>0</v>
      </c>
      <c r="R75">
        <f>' 2025 - MKT DE CONTEUDO '!R78</f>
        <v>0</v>
      </c>
      <c r="S75">
        <f>' 2025 - MKT DE CONTEUDO '!S78</f>
        <v>0</v>
      </c>
      <c r="T75">
        <f>' 2025 - MKT DE CONTEUDO '!T78</f>
        <v>0</v>
      </c>
      <c r="U75">
        <f>' 2025 - MKT DE CONTEUDO '!U78</f>
        <v>0</v>
      </c>
      <c r="V75">
        <f>' 2025 - MKT DE CONTEUDO '!V78</f>
        <v>0</v>
      </c>
      <c r="W75">
        <f>' 2025 - MKT DE CONTEUDO '!W78</f>
        <v>0</v>
      </c>
      <c r="X75">
        <f>' 2025 - MKT DE CONTEUDO '!X78</f>
        <v>0</v>
      </c>
      <c r="Y75">
        <f>' 2025 - MKT DE CONTEUDO '!Y78</f>
        <v>0</v>
      </c>
      <c r="Z75">
        <f>' 2025 - MKT DE CONTEUDO '!Z78</f>
        <v>0</v>
      </c>
      <c r="AA75">
        <f>' 2025 - MKT DE CONTEUDO '!AA78</f>
        <v>0</v>
      </c>
      <c r="AB75">
        <f>' 2025 - MKT DE CONTEUDO '!AB78</f>
        <v>0</v>
      </c>
      <c r="AC75">
        <f>' 2025 - MKT DE CONTEUDO '!AC78</f>
        <v>0</v>
      </c>
      <c r="AD75">
        <f>' 2025 - MKT DE CONTEUDO '!AD78</f>
        <v>0</v>
      </c>
      <c r="AE75">
        <f>' 2025 - MKT DE CONTEUDO '!AE78</f>
        <v>0</v>
      </c>
      <c r="AF75">
        <f>' 2025 - MKT DE CONTEUDO '!AF78</f>
        <v>0</v>
      </c>
    </row>
    <row r="76" spans="1:32" x14ac:dyDescent="0.25">
      <c r="A76" s="190" t="s">
        <v>0</v>
      </c>
      <c r="B76">
        <f>' 2025 - MKT DE CONTEUDO '!B79</f>
        <v>0</v>
      </c>
      <c r="C76">
        <f>' 2025 - MKT DE CONTEUDO '!C79</f>
        <v>0</v>
      </c>
      <c r="D76">
        <f>' 2025 - MKT DE CONTEUDO '!D79</f>
        <v>0</v>
      </c>
      <c r="E76">
        <f>' 2025 - MKT DE CONTEUDO '!E79</f>
        <v>0</v>
      </c>
      <c r="F76">
        <f>' 2025 - MKT DE CONTEUDO '!F79</f>
        <v>0</v>
      </c>
      <c r="G76">
        <f>' 2025 - MKT DE CONTEUDO '!G79</f>
        <v>0</v>
      </c>
      <c r="H76">
        <f>' 2025 - MKT DE CONTEUDO '!H79</f>
        <v>0</v>
      </c>
      <c r="I76">
        <f>' 2025 - MKT DE CONTEUDO '!I79</f>
        <v>0</v>
      </c>
      <c r="J76">
        <f>' 2025 - MKT DE CONTEUDO '!J79</f>
        <v>0</v>
      </c>
      <c r="K76">
        <f>' 2025 - MKT DE CONTEUDO '!K79</f>
        <v>0</v>
      </c>
      <c r="L76">
        <f>' 2025 - MKT DE CONTEUDO '!L79</f>
        <v>0</v>
      </c>
      <c r="M76">
        <f>' 2025 - MKT DE CONTEUDO '!M79</f>
        <v>0</v>
      </c>
      <c r="N76">
        <f>' 2025 - MKT DE CONTEUDO '!N79</f>
        <v>0</v>
      </c>
      <c r="O76">
        <f>' 2025 - MKT DE CONTEUDO '!O79</f>
        <v>0</v>
      </c>
      <c r="P76">
        <f>' 2025 - MKT DE CONTEUDO '!P79</f>
        <v>0</v>
      </c>
      <c r="Q76">
        <f>' 2025 - MKT DE CONTEUDO '!Q79</f>
        <v>0</v>
      </c>
      <c r="R76">
        <f>' 2025 - MKT DE CONTEUDO '!R79</f>
        <v>0</v>
      </c>
      <c r="S76">
        <f>' 2025 - MKT DE CONTEUDO '!S79</f>
        <v>0</v>
      </c>
      <c r="T76">
        <f>' 2025 - MKT DE CONTEUDO '!T79</f>
        <v>0</v>
      </c>
      <c r="U76">
        <f>' 2025 - MKT DE CONTEUDO '!U79</f>
        <v>0</v>
      </c>
      <c r="V76">
        <f>' 2025 - MKT DE CONTEUDO '!V79</f>
        <v>0</v>
      </c>
      <c r="W76">
        <f>' 2025 - MKT DE CONTEUDO '!W79</f>
        <v>0</v>
      </c>
      <c r="X76">
        <f>' 2025 - MKT DE CONTEUDO '!X79</f>
        <v>0</v>
      </c>
      <c r="Y76">
        <f>' 2025 - MKT DE CONTEUDO '!Y79</f>
        <v>0</v>
      </c>
      <c r="Z76">
        <f>' 2025 - MKT DE CONTEUDO '!Z79</f>
        <v>0</v>
      </c>
      <c r="AA76">
        <f>' 2025 - MKT DE CONTEUDO '!AA79</f>
        <v>0</v>
      </c>
      <c r="AB76">
        <f>' 2025 - MKT DE CONTEUDO '!AB79</f>
        <v>0</v>
      </c>
      <c r="AC76">
        <f>' 2025 - MKT DE CONTEUDO '!AC79</f>
        <v>0</v>
      </c>
      <c r="AD76">
        <f>' 2025 - MKT DE CONTEUDO '!AD79</f>
        <v>0</v>
      </c>
      <c r="AE76">
        <f>' 2025 - MKT DE CONTEUDO '!AE79</f>
        <v>0</v>
      </c>
      <c r="AF76">
        <f>' 2025 - MKT DE CONTEUDO '!AF79</f>
        <v>0</v>
      </c>
    </row>
    <row r="77" spans="1:32" x14ac:dyDescent="0.25">
      <c r="A77" s="190" t="s">
        <v>0</v>
      </c>
      <c r="B77">
        <f>' 2025 - MKT DE CONTEUDO '!B80</f>
        <v>0</v>
      </c>
      <c r="C77">
        <f>' 2025 - MKT DE CONTEUDO '!C80</f>
        <v>0</v>
      </c>
      <c r="D77">
        <f>' 2025 - MKT DE CONTEUDO '!D80</f>
        <v>0</v>
      </c>
      <c r="E77">
        <f>' 2025 - MKT DE CONTEUDO '!E80</f>
        <v>0</v>
      </c>
      <c r="F77">
        <f>' 2025 - MKT DE CONTEUDO '!F80</f>
        <v>0</v>
      </c>
      <c r="G77">
        <f>' 2025 - MKT DE CONTEUDO '!G80</f>
        <v>0</v>
      </c>
      <c r="H77">
        <f>' 2025 - MKT DE CONTEUDO '!H80</f>
        <v>0</v>
      </c>
      <c r="I77">
        <f>' 2025 - MKT DE CONTEUDO '!I80</f>
        <v>0</v>
      </c>
      <c r="J77">
        <f>' 2025 - MKT DE CONTEUDO '!J80</f>
        <v>0</v>
      </c>
      <c r="K77">
        <f>' 2025 - MKT DE CONTEUDO '!K80</f>
        <v>0</v>
      </c>
      <c r="L77">
        <f>' 2025 - MKT DE CONTEUDO '!L80</f>
        <v>0</v>
      </c>
      <c r="M77">
        <f>' 2025 - MKT DE CONTEUDO '!M80</f>
        <v>0</v>
      </c>
      <c r="N77">
        <f>' 2025 - MKT DE CONTEUDO '!N80</f>
        <v>0</v>
      </c>
      <c r="O77">
        <f>' 2025 - MKT DE CONTEUDO '!O80</f>
        <v>0</v>
      </c>
      <c r="P77">
        <f>' 2025 - MKT DE CONTEUDO '!P80</f>
        <v>0</v>
      </c>
      <c r="Q77">
        <f>' 2025 - MKT DE CONTEUDO '!Q80</f>
        <v>0</v>
      </c>
      <c r="R77">
        <f>' 2025 - MKT DE CONTEUDO '!R80</f>
        <v>0</v>
      </c>
      <c r="S77">
        <f>' 2025 - MKT DE CONTEUDO '!S80</f>
        <v>0</v>
      </c>
      <c r="T77">
        <f>' 2025 - MKT DE CONTEUDO '!T80</f>
        <v>0</v>
      </c>
      <c r="U77">
        <f>' 2025 - MKT DE CONTEUDO '!U80</f>
        <v>0</v>
      </c>
      <c r="V77">
        <f>' 2025 - MKT DE CONTEUDO '!V80</f>
        <v>0</v>
      </c>
      <c r="W77">
        <f>' 2025 - MKT DE CONTEUDO '!W80</f>
        <v>0</v>
      </c>
      <c r="X77">
        <f>' 2025 - MKT DE CONTEUDO '!X80</f>
        <v>0</v>
      </c>
      <c r="Y77">
        <f>' 2025 - MKT DE CONTEUDO '!Y80</f>
        <v>0</v>
      </c>
      <c r="Z77">
        <f>' 2025 - MKT DE CONTEUDO '!Z80</f>
        <v>0</v>
      </c>
      <c r="AA77">
        <f>' 2025 - MKT DE CONTEUDO '!AA80</f>
        <v>0</v>
      </c>
      <c r="AB77">
        <f>' 2025 - MKT DE CONTEUDO '!AB80</f>
        <v>0</v>
      </c>
      <c r="AC77">
        <f>' 2025 - MKT DE CONTEUDO '!AC80</f>
        <v>0</v>
      </c>
      <c r="AD77">
        <f>' 2025 - MKT DE CONTEUDO '!AD80</f>
        <v>0</v>
      </c>
      <c r="AE77">
        <f>' 2025 - MKT DE CONTEUDO '!AE80</f>
        <v>0</v>
      </c>
      <c r="AF77">
        <f>' 2025 - MKT DE CONTEUDO '!AF80</f>
        <v>0</v>
      </c>
    </row>
    <row r="78" spans="1:32" x14ac:dyDescent="0.25">
      <c r="A78" s="190" t="s">
        <v>0</v>
      </c>
      <c r="B78">
        <f>' 2025 - MKT DE CONTEUDO '!B81</f>
        <v>0</v>
      </c>
      <c r="C78">
        <f>' 2025 - MKT DE CONTEUDO '!C81</f>
        <v>0</v>
      </c>
      <c r="D78">
        <f>' 2025 - MKT DE CONTEUDO '!D81</f>
        <v>0</v>
      </c>
      <c r="E78">
        <f>' 2025 - MKT DE CONTEUDO '!E81</f>
        <v>0</v>
      </c>
      <c r="F78">
        <f>' 2025 - MKT DE CONTEUDO '!F81</f>
        <v>0</v>
      </c>
      <c r="G78">
        <f>' 2025 - MKT DE CONTEUDO '!G81</f>
        <v>0</v>
      </c>
      <c r="H78">
        <f>' 2025 - MKT DE CONTEUDO '!H81</f>
        <v>0</v>
      </c>
      <c r="I78">
        <f>' 2025 - MKT DE CONTEUDO '!I81</f>
        <v>0</v>
      </c>
      <c r="J78">
        <f>' 2025 - MKT DE CONTEUDO '!J81</f>
        <v>0</v>
      </c>
      <c r="K78">
        <f>' 2025 - MKT DE CONTEUDO '!K81</f>
        <v>0</v>
      </c>
      <c r="L78">
        <f>' 2025 - MKT DE CONTEUDO '!L81</f>
        <v>0</v>
      </c>
      <c r="M78">
        <f>' 2025 - MKT DE CONTEUDO '!M81</f>
        <v>0</v>
      </c>
      <c r="N78">
        <f>' 2025 - MKT DE CONTEUDO '!N81</f>
        <v>0</v>
      </c>
      <c r="O78">
        <f>' 2025 - MKT DE CONTEUDO '!O81</f>
        <v>0</v>
      </c>
      <c r="P78">
        <f>' 2025 - MKT DE CONTEUDO '!P81</f>
        <v>0</v>
      </c>
      <c r="Q78">
        <f>' 2025 - MKT DE CONTEUDO '!Q81</f>
        <v>0</v>
      </c>
      <c r="R78">
        <f>' 2025 - MKT DE CONTEUDO '!R81</f>
        <v>0</v>
      </c>
      <c r="S78">
        <f>' 2025 - MKT DE CONTEUDO '!S81</f>
        <v>0</v>
      </c>
      <c r="T78">
        <f>' 2025 - MKT DE CONTEUDO '!T81</f>
        <v>0</v>
      </c>
      <c r="U78">
        <f>' 2025 - MKT DE CONTEUDO '!U81</f>
        <v>0</v>
      </c>
      <c r="V78">
        <f>' 2025 - MKT DE CONTEUDO '!V81</f>
        <v>0</v>
      </c>
      <c r="W78">
        <f>' 2025 - MKT DE CONTEUDO '!W81</f>
        <v>0</v>
      </c>
      <c r="X78">
        <f>' 2025 - MKT DE CONTEUDO '!X81</f>
        <v>0</v>
      </c>
      <c r="Y78">
        <f>' 2025 - MKT DE CONTEUDO '!Y81</f>
        <v>0</v>
      </c>
      <c r="Z78">
        <f>' 2025 - MKT DE CONTEUDO '!Z81</f>
        <v>0</v>
      </c>
      <c r="AA78">
        <f>' 2025 - MKT DE CONTEUDO '!AA81</f>
        <v>0</v>
      </c>
      <c r="AB78">
        <f>' 2025 - MKT DE CONTEUDO '!AB81</f>
        <v>0</v>
      </c>
      <c r="AC78">
        <f>' 2025 - MKT DE CONTEUDO '!AC81</f>
        <v>0</v>
      </c>
      <c r="AD78">
        <f>' 2025 - MKT DE CONTEUDO '!AD81</f>
        <v>0</v>
      </c>
      <c r="AE78">
        <f>' 2025 - MKT DE CONTEUDO '!AE81</f>
        <v>0</v>
      </c>
      <c r="AF78">
        <f>' 2025 - MKT DE CONTEUDO '!AF81</f>
        <v>0</v>
      </c>
    </row>
    <row r="79" spans="1:32" x14ac:dyDescent="0.25">
      <c r="A79" s="190" t="s">
        <v>0</v>
      </c>
      <c r="B79">
        <f>' 2025 - MKT DE CONTEUDO '!B82</f>
        <v>0</v>
      </c>
      <c r="C79">
        <f>' 2025 - MKT DE CONTEUDO '!C82</f>
        <v>0</v>
      </c>
      <c r="D79">
        <f>' 2025 - MKT DE CONTEUDO '!D82</f>
        <v>0</v>
      </c>
      <c r="E79">
        <f>' 2025 - MKT DE CONTEUDO '!E82</f>
        <v>0</v>
      </c>
      <c r="F79">
        <f>' 2025 - MKT DE CONTEUDO '!F82</f>
        <v>0</v>
      </c>
      <c r="G79">
        <f>' 2025 - MKT DE CONTEUDO '!G82</f>
        <v>0</v>
      </c>
      <c r="H79">
        <f>' 2025 - MKT DE CONTEUDO '!H82</f>
        <v>0</v>
      </c>
      <c r="I79">
        <f>' 2025 - MKT DE CONTEUDO '!I82</f>
        <v>0</v>
      </c>
      <c r="J79">
        <f>' 2025 - MKT DE CONTEUDO '!J82</f>
        <v>0</v>
      </c>
      <c r="K79">
        <f>' 2025 - MKT DE CONTEUDO '!K82</f>
        <v>0</v>
      </c>
      <c r="L79">
        <f>' 2025 - MKT DE CONTEUDO '!L82</f>
        <v>0</v>
      </c>
      <c r="M79">
        <f>' 2025 - MKT DE CONTEUDO '!M82</f>
        <v>0</v>
      </c>
      <c r="N79">
        <f>' 2025 - MKT DE CONTEUDO '!N82</f>
        <v>0</v>
      </c>
      <c r="O79">
        <f>' 2025 - MKT DE CONTEUDO '!O82</f>
        <v>0</v>
      </c>
      <c r="P79">
        <f>' 2025 - MKT DE CONTEUDO '!P82</f>
        <v>0</v>
      </c>
      <c r="Q79">
        <f>' 2025 - MKT DE CONTEUDO '!Q82</f>
        <v>0</v>
      </c>
      <c r="R79">
        <f>' 2025 - MKT DE CONTEUDO '!R82</f>
        <v>0</v>
      </c>
      <c r="S79">
        <f>' 2025 - MKT DE CONTEUDO '!S82</f>
        <v>0</v>
      </c>
      <c r="T79">
        <f>' 2025 - MKT DE CONTEUDO '!T82</f>
        <v>0</v>
      </c>
      <c r="U79">
        <f>' 2025 - MKT DE CONTEUDO '!U82</f>
        <v>0</v>
      </c>
      <c r="V79">
        <f>' 2025 - MKT DE CONTEUDO '!V82</f>
        <v>0</v>
      </c>
      <c r="W79">
        <f>' 2025 - MKT DE CONTEUDO '!W82</f>
        <v>0</v>
      </c>
      <c r="X79">
        <f>' 2025 - MKT DE CONTEUDO '!X82</f>
        <v>0</v>
      </c>
      <c r="Y79">
        <f>' 2025 - MKT DE CONTEUDO '!Y82</f>
        <v>0</v>
      </c>
      <c r="Z79">
        <f>' 2025 - MKT DE CONTEUDO '!Z82</f>
        <v>0</v>
      </c>
      <c r="AA79">
        <f>' 2025 - MKT DE CONTEUDO '!AA82</f>
        <v>0</v>
      </c>
      <c r="AB79">
        <f>' 2025 - MKT DE CONTEUDO '!AB82</f>
        <v>0</v>
      </c>
      <c r="AC79">
        <f>' 2025 - MKT DE CONTEUDO '!AC82</f>
        <v>0</v>
      </c>
      <c r="AD79">
        <f>' 2025 - MKT DE CONTEUDO '!AD82</f>
        <v>0</v>
      </c>
      <c r="AE79">
        <f>' 2025 - MKT DE CONTEUDO '!AE82</f>
        <v>0</v>
      </c>
      <c r="AF79">
        <f>' 2025 - MKT DE CONTEUDO '!AF82</f>
        <v>0</v>
      </c>
    </row>
    <row r="80" spans="1:32" x14ac:dyDescent="0.25">
      <c r="A80" s="190" t="s">
        <v>0</v>
      </c>
      <c r="B80">
        <f>' 2025 - MKT DE CONTEUDO '!B83</f>
        <v>0</v>
      </c>
      <c r="C80">
        <f>' 2025 - MKT DE CONTEUDO '!C83</f>
        <v>0</v>
      </c>
      <c r="D80">
        <f>' 2025 - MKT DE CONTEUDO '!D83</f>
        <v>0</v>
      </c>
      <c r="E80">
        <f>' 2025 - MKT DE CONTEUDO '!E83</f>
        <v>0</v>
      </c>
      <c r="F80">
        <f>' 2025 - MKT DE CONTEUDO '!F83</f>
        <v>0</v>
      </c>
      <c r="G80">
        <f>' 2025 - MKT DE CONTEUDO '!G83</f>
        <v>0</v>
      </c>
      <c r="H80">
        <f>' 2025 - MKT DE CONTEUDO '!H83</f>
        <v>0</v>
      </c>
      <c r="I80">
        <f>' 2025 - MKT DE CONTEUDO '!I83</f>
        <v>0</v>
      </c>
      <c r="J80">
        <f>' 2025 - MKT DE CONTEUDO '!J83</f>
        <v>0</v>
      </c>
      <c r="K80">
        <f>' 2025 - MKT DE CONTEUDO '!K83</f>
        <v>0</v>
      </c>
      <c r="L80">
        <f>' 2025 - MKT DE CONTEUDO '!L83</f>
        <v>0</v>
      </c>
      <c r="M80">
        <f>' 2025 - MKT DE CONTEUDO '!M83</f>
        <v>0</v>
      </c>
      <c r="N80">
        <f>' 2025 - MKT DE CONTEUDO '!N83</f>
        <v>0</v>
      </c>
      <c r="O80">
        <f>' 2025 - MKT DE CONTEUDO '!O83</f>
        <v>0</v>
      </c>
      <c r="P80">
        <f>' 2025 - MKT DE CONTEUDO '!P83</f>
        <v>0</v>
      </c>
      <c r="Q80">
        <f>' 2025 - MKT DE CONTEUDO '!Q83</f>
        <v>0</v>
      </c>
      <c r="R80">
        <f>' 2025 - MKT DE CONTEUDO '!R83</f>
        <v>0</v>
      </c>
      <c r="S80">
        <f>' 2025 - MKT DE CONTEUDO '!S83</f>
        <v>0</v>
      </c>
      <c r="T80">
        <f>' 2025 - MKT DE CONTEUDO '!T83</f>
        <v>0</v>
      </c>
      <c r="U80">
        <f>' 2025 - MKT DE CONTEUDO '!U83</f>
        <v>0</v>
      </c>
      <c r="V80">
        <f>' 2025 - MKT DE CONTEUDO '!V83</f>
        <v>0</v>
      </c>
      <c r="W80">
        <f>' 2025 - MKT DE CONTEUDO '!W83</f>
        <v>0</v>
      </c>
      <c r="X80">
        <f>' 2025 - MKT DE CONTEUDO '!X83</f>
        <v>0</v>
      </c>
      <c r="Y80">
        <f>' 2025 - MKT DE CONTEUDO '!Y83</f>
        <v>0</v>
      </c>
      <c r="Z80">
        <f>' 2025 - MKT DE CONTEUDO '!Z83</f>
        <v>0</v>
      </c>
      <c r="AA80">
        <f>' 2025 - MKT DE CONTEUDO '!AA83</f>
        <v>0</v>
      </c>
      <c r="AB80">
        <f>' 2025 - MKT DE CONTEUDO '!AB83</f>
        <v>0</v>
      </c>
      <c r="AC80">
        <f>' 2025 - MKT DE CONTEUDO '!AC83</f>
        <v>0</v>
      </c>
      <c r="AD80">
        <f>' 2025 - MKT DE CONTEUDO '!AD83</f>
        <v>0</v>
      </c>
      <c r="AE80">
        <f>' 2025 - MKT DE CONTEUDO '!AE83</f>
        <v>0</v>
      </c>
      <c r="AF80">
        <f>' 2025 - MKT DE CONTEUDO '!AF83</f>
        <v>0</v>
      </c>
    </row>
    <row r="81" spans="1:32" x14ac:dyDescent="0.25">
      <c r="A81" s="190" t="s">
        <v>0</v>
      </c>
      <c r="B81">
        <f>' 2025 - MKT DE CONTEUDO '!B84</f>
        <v>0</v>
      </c>
      <c r="C81">
        <f>' 2025 - MKT DE CONTEUDO '!C84</f>
        <v>0</v>
      </c>
      <c r="D81">
        <f>' 2025 - MKT DE CONTEUDO '!D84</f>
        <v>0</v>
      </c>
      <c r="E81">
        <f>' 2025 - MKT DE CONTEUDO '!E84</f>
        <v>0</v>
      </c>
      <c r="F81">
        <f>' 2025 - MKT DE CONTEUDO '!F84</f>
        <v>0</v>
      </c>
      <c r="G81">
        <f>' 2025 - MKT DE CONTEUDO '!G84</f>
        <v>0</v>
      </c>
      <c r="H81">
        <f>' 2025 - MKT DE CONTEUDO '!H84</f>
        <v>0</v>
      </c>
      <c r="I81">
        <f>' 2025 - MKT DE CONTEUDO '!I84</f>
        <v>0</v>
      </c>
      <c r="J81">
        <f>' 2025 - MKT DE CONTEUDO '!J84</f>
        <v>0</v>
      </c>
      <c r="K81">
        <f>' 2025 - MKT DE CONTEUDO '!K84</f>
        <v>0</v>
      </c>
      <c r="L81">
        <f>' 2025 - MKT DE CONTEUDO '!L84</f>
        <v>0</v>
      </c>
      <c r="M81">
        <f>' 2025 - MKT DE CONTEUDO '!M84</f>
        <v>0</v>
      </c>
      <c r="N81">
        <f>' 2025 - MKT DE CONTEUDO '!N84</f>
        <v>0</v>
      </c>
      <c r="O81">
        <f>' 2025 - MKT DE CONTEUDO '!O84</f>
        <v>0</v>
      </c>
      <c r="P81">
        <f>' 2025 - MKT DE CONTEUDO '!P84</f>
        <v>0</v>
      </c>
      <c r="Q81">
        <f>' 2025 - MKT DE CONTEUDO '!Q84</f>
        <v>0</v>
      </c>
      <c r="R81">
        <f>' 2025 - MKT DE CONTEUDO '!R84</f>
        <v>0</v>
      </c>
      <c r="S81">
        <f>' 2025 - MKT DE CONTEUDO '!S84</f>
        <v>0</v>
      </c>
      <c r="T81">
        <f>' 2025 - MKT DE CONTEUDO '!T84</f>
        <v>0</v>
      </c>
      <c r="U81">
        <f>' 2025 - MKT DE CONTEUDO '!U84</f>
        <v>0</v>
      </c>
      <c r="V81">
        <f>' 2025 - MKT DE CONTEUDO '!V84</f>
        <v>0</v>
      </c>
      <c r="W81">
        <f>' 2025 - MKT DE CONTEUDO '!W84</f>
        <v>0</v>
      </c>
      <c r="X81">
        <f>' 2025 - MKT DE CONTEUDO '!X84</f>
        <v>0</v>
      </c>
      <c r="Y81">
        <f>' 2025 - MKT DE CONTEUDO '!Y84</f>
        <v>0</v>
      </c>
      <c r="Z81">
        <f>' 2025 - MKT DE CONTEUDO '!Z84</f>
        <v>0</v>
      </c>
      <c r="AA81">
        <f>' 2025 - MKT DE CONTEUDO '!AA84</f>
        <v>0</v>
      </c>
      <c r="AB81">
        <f>' 2025 - MKT DE CONTEUDO '!AB84</f>
        <v>0</v>
      </c>
      <c r="AC81">
        <f>' 2025 - MKT DE CONTEUDO '!AC84</f>
        <v>0</v>
      </c>
      <c r="AD81">
        <f>' 2025 - MKT DE CONTEUDO '!AD84</f>
        <v>0</v>
      </c>
      <c r="AE81">
        <f>' 2025 - MKT DE CONTEUDO '!AE84</f>
        <v>0</v>
      </c>
      <c r="AF81">
        <f>' 2025 - MKT DE CONTEUDO '!AF84</f>
        <v>0</v>
      </c>
    </row>
    <row r="82" spans="1:32" x14ac:dyDescent="0.25">
      <c r="A82" s="190" t="s">
        <v>0</v>
      </c>
      <c r="B82">
        <f>' 2025 - MKT DE CONTEUDO '!B85</f>
        <v>0</v>
      </c>
      <c r="C82">
        <f>' 2025 - MKT DE CONTEUDO '!C85</f>
        <v>0</v>
      </c>
      <c r="D82">
        <f>' 2025 - MKT DE CONTEUDO '!D85</f>
        <v>0</v>
      </c>
      <c r="E82">
        <f>' 2025 - MKT DE CONTEUDO '!E85</f>
        <v>0</v>
      </c>
      <c r="F82">
        <f>' 2025 - MKT DE CONTEUDO '!F85</f>
        <v>0</v>
      </c>
      <c r="G82">
        <f>' 2025 - MKT DE CONTEUDO '!G85</f>
        <v>0</v>
      </c>
      <c r="H82">
        <f>' 2025 - MKT DE CONTEUDO '!H85</f>
        <v>0</v>
      </c>
      <c r="I82">
        <f>' 2025 - MKT DE CONTEUDO '!I85</f>
        <v>0</v>
      </c>
      <c r="J82">
        <f>' 2025 - MKT DE CONTEUDO '!J85</f>
        <v>0</v>
      </c>
      <c r="K82">
        <f>' 2025 - MKT DE CONTEUDO '!K85</f>
        <v>0</v>
      </c>
      <c r="L82">
        <f>' 2025 - MKT DE CONTEUDO '!L85</f>
        <v>0</v>
      </c>
      <c r="M82">
        <f>' 2025 - MKT DE CONTEUDO '!M85</f>
        <v>0</v>
      </c>
      <c r="N82">
        <f>' 2025 - MKT DE CONTEUDO '!N85</f>
        <v>0</v>
      </c>
      <c r="O82">
        <f>' 2025 - MKT DE CONTEUDO '!O85</f>
        <v>0</v>
      </c>
      <c r="P82">
        <f>' 2025 - MKT DE CONTEUDO '!P85</f>
        <v>0</v>
      </c>
      <c r="Q82">
        <f>' 2025 - MKT DE CONTEUDO '!Q85</f>
        <v>0</v>
      </c>
      <c r="R82">
        <f>' 2025 - MKT DE CONTEUDO '!R85</f>
        <v>0</v>
      </c>
      <c r="S82">
        <f>' 2025 - MKT DE CONTEUDO '!S85</f>
        <v>0</v>
      </c>
      <c r="T82">
        <f>' 2025 - MKT DE CONTEUDO '!T85</f>
        <v>0</v>
      </c>
      <c r="U82">
        <f>' 2025 - MKT DE CONTEUDO '!U85</f>
        <v>0</v>
      </c>
      <c r="V82">
        <f>' 2025 - MKT DE CONTEUDO '!V85</f>
        <v>0</v>
      </c>
      <c r="W82">
        <f>' 2025 - MKT DE CONTEUDO '!W85</f>
        <v>0</v>
      </c>
      <c r="X82">
        <f>' 2025 - MKT DE CONTEUDO '!X85</f>
        <v>0</v>
      </c>
      <c r="Y82">
        <f>' 2025 - MKT DE CONTEUDO '!Y85</f>
        <v>0</v>
      </c>
      <c r="Z82">
        <f>' 2025 - MKT DE CONTEUDO '!Z85</f>
        <v>0</v>
      </c>
      <c r="AA82">
        <f>' 2025 - MKT DE CONTEUDO '!AA85</f>
        <v>0</v>
      </c>
      <c r="AB82">
        <f>' 2025 - MKT DE CONTEUDO '!AB85</f>
        <v>0</v>
      </c>
      <c r="AC82">
        <f>' 2025 - MKT DE CONTEUDO '!AC85</f>
        <v>0</v>
      </c>
      <c r="AD82">
        <f>' 2025 - MKT DE CONTEUDO '!AD85</f>
        <v>0</v>
      </c>
      <c r="AE82">
        <f>' 2025 - MKT DE CONTEUDO '!AE85</f>
        <v>0</v>
      </c>
      <c r="AF82">
        <f>' 2025 - MKT DE CONTEUDO '!AF85</f>
        <v>0</v>
      </c>
    </row>
    <row r="83" spans="1:32" x14ac:dyDescent="0.25">
      <c r="A83" s="190" t="s">
        <v>0</v>
      </c>
      <c r="B83">
        <f>' 2025 - MKT DE CONTEUDO '!B86</f>
        <v>0</v>
      </c>
      <c r="C83">
        <f>' 2025 - MKT DE CONTEUDO '!C86</f>
        <v>0</v>
      </c>
      <c r="D83">
        <f>' 2025 - MKT DE CONTEUDO '!D86</f>
        <v>0</v>
      </c>
      <c r="E83">
        <f>' 2025 - MKT DE CONTEUDO '!E86</f>
        <v>0</v>
      </c>
      <c r="F83">
        <f>' 2025 - MKT DE CONTEUDO '!F86</f>
        <v>0</v>
      </c>
      <c r="G83">
        <f>' 2025 - MKT DE CONTEUDO '!G86</f>
        <v>0</v>
      </c>
      <c r="H83">
        <f>' 2025 - MKT DE CONTEUDO '!H86</f>
        <v>0</v>
      </c>
      <c r="I83">
        <f>' 2025 - MKT DE CONTEUDO '!I86</f>
        <v>0</v>
      </c>
      <c r="J83">
        <f>' 2025 - MKT DE CONTEUDO '!J86</f>
        <v>0</v>
      </c>
      <c r="K83">
        <f>' 2025 - MKT DE CONTEUDO '!K86</f>
        <v>0</v>
      </c>
      <c r="L83">
        <f>' 2025 - MKT DE CONTEUDO '!L86</f>
        <v>0</v>
      </c>
      <c r="M83">
        <f>' 2025 - MKT DE CONTEUDO '!M86</f>
        <v>0</v>
      </c>
      <c r="N83">
        <f>' 2025 - MKT DE CONTEUDO '!N86</f>
        <v>0</v>
      </c>
      <c r="O83">
        <f>' 2025 - MKT DE CONTEUDO '!O86</f>
        <v>0</v>
      </c>
      <c r="P83">
        <f>' 2025 - MKT DE CONTEUDO '!P86</f>
        <v>0</v>
      </c>
      <c r="Q83">
        <f>' 2025 - MKT DE CONTEUDO '!Q86</f>
        <v>0</v>
      </c>
      <c r="R83">
        <f>' 2025 - MKT DE CONTEUDO '!R86</f>
        <v>0</v>
      </c>
      <c r="S83">
        <f>' 2025 - MKT DE CONTEUDO '!S86</f>
        <v>0</v>
      </c>
      <c r="T83">
        <f>' 2025 - MKT DE CONTEUDO '!T86</f>
        <v>0</v>
      </c>
      <c r="U83">
        <f>' 2025 - MKT DE CONTEUDO '!U86</f>
        <v>0</v>
      </c>
      <c r="V83">
        <f>' 2025 - MKT DE CONTEUDO '!V86</f>
        <v>0</v>
      </c>
      <c r="W83">
        <f>' 2025 - MKT DE CONTEUDO '!W86</f>
        <v>0</v>
      </c>
      <c r="X83">
        <f>' 2025 - MKT DE CONTEUDO '!X86</f>
        <v>0</v>
      </c>
      <c r="Y83">
        <f>' 2025 - MKT DE CONTEUDO '!Y86</f>
        <v>0</v>
      </c>
      <c r="Z83">
        <f>' 2025 - MKT DE CONTEUDO '!Z86</f>
        <v>0</v>
      </c>
      <c r="AA83">
        <f>' 2025 - MKT DE CONTEUDO '!AA86</f>
        <v>0</v>
      </c>
      <c r="AB83">
        <f>' 2025 - MKT DE CONTEUDO '!AB86</f>
        <v>0</v>
      </c>
      <c r="AC83">
        <f>' 2025 - MKT DE CONTEUDO '!AC86</f>
        <v>0</v>
      </c>
      <c r="AD83">
        <f>' 2025 - MKT DE CONTEUDO '!AD86</f>
        <v>0</v>
      </c>
      <c r="AE83">
        <f>' 2025 - MKT DE CONTEUDO '!AE86</f>
        <v>0</v>
      </c>
      <c r="AF83">
        <f>' 2025 - MKT DE CONTEUDO '!AF86</f>
        <v>0</v>
      </c>
    </row>
    <row r="84" spans="1:32" x14ac:dyDescent="0.25">
      <c r="A84" s="191" t="s">
        <v>1</v>
      </c>
      <c r="B84" t="str">
        <f>' 2025 - MKT DE PRODUTO'!B3</f>
        <v>PROJETOS 2025</v>
      </c>
      <c r="C84" t="str">
        <f>' 2025 - MKT DE PRODUTO'!C3</f>
        <v>Categoria</v>
      </c>
      <c r="D84" t="str">
        <f>' 2025 - MKT DE PRODUTO'!D3</f>
        <v>Tipo</v>
      </c>
      <c r="E84" t="str">
        <f>' 2025 - MKT DE PRODUTO'!E3</f>
        <v>Centro de Custos</v>
      </c>
      <c r="F84" t="str">
        <f>' 2025 - MKT DE PRODUTO'!F3</f>
        <v>Marca</v>
      </c>
      <c r="G84" t="str">
        <f>' 2025 - MKT DE PRODUTO'!G3</f>
        <v>Pilares</v>
      </c>
      <c r="H84" t="str">
        <f>' 2025 - MKT DE PRODUTO'!H3</f>
        <v>Fixo/Variável</v>
      </c>
      <c r="I84">
        <f>' 2025 - MKT DE PRODUTO'!I3</f>
        <v>0</v>
      </c>
      <c r="J84">
        <f>' 2025 - MKT DE PRODUTO'!J3</f>
        <v>0</v>
      </c>
      <c r="K84">
        <f>' 2025 - MKT DE PRODUTO'!K3</f>
        <v>0</v>
      </c>
      <c r="L84">
        <f>' 2025 - MKT DE PRODUTO'!L3</f>
        <v>0</v>
      </c>
      <c r="M84">
        <f>' 2025 - MKT DE PRODUTO'!M3</f>
        <v>0</v>
      </c>
      <c r="N84">
        <f>' 2025 - MKT DE PRODUTO'!N3</f>
        <v>0</v>
      </c>
      <c r="O84">
        <f>' 2025 - MKT DE PRODUTO'!O3</f>
        <v>0</v>
      </c>
      <c r="P84">
        <f>' 2025 - MKT DE PRODUTO'!P3</f>
        <v>0</v>
      </c>
      <c r="Q84">
        <f>' 2025 - MKT DE PRODUTO'!Q3</f>
        <v>0</v>
      </c>
      <c r="R84">
        <f>' 2025 - MKT DE PRODUTO'!R3</f>
        <v>0</v>
      </c>
      <c r="S84">
        <f>' 2025 - MKT DE PRODUTO'!S3</f>
        <v>0</v>
      </c>
      <c r="T84">
        <f>' 2025 - MKT DE PRODUTO'!T3</f>
        <v>0</v>
      </c>
      <c r="U84">
        <f>' 2025 - MKT DE PRODUTO'!U3</f>
        <v>0</v>
      </c>
      <c r="V84">
        <f>' 2025 - MKT DE PRODUTO'!V3</f>
        <v>0</v>
      </c>
      <c r="W84">
        <f>' 2025 - MKT DE PRODUTO'!W3</f>
        <v>0</v>
      </c>
      <c r="X84">
        <f>' 2025 - MKT DE PRODUTO'!X3</f>
        <v>0</v>
      </c>
      <c r="Y84">
        <f>' 2025 - MKT DE PRODUTO'!Y3</f>
        <v>0</v>
      </c>
      <c r="Z84">
        <f>' 2025 - MKT DE PRODUTO'!Z3</f>
        <v>0</v>
      </c>
      <c r="AA84">
        <f>' 2025 - MKT DE PRODUTO'!AA3</f>
        <v>0</v>
      </c>
      <c r="AB84">
        <f>' 2025 - MKT DE PRODUTO'!AB3</f>
        <v>0</v>
      </c>
      <c r="AC84">
        <f>' 2025 - MKT DE PRODUTO'!AC3</f>
        <v>0</v>
      </c>
      <c r="AD84">
        <f>' 2025 - MKT DE PRODUTO'!AD3</f>
        <v>0</v>
      </c>
      <c r="AE84">
        <f>' 2025 - MKT DE PRODUTO'!AE3</f>
        <v>0</v>
      </c>
      <c r="AF84">
        <f>' 2025 - MKT DE PRODUTO'!AF3</f>
        <v>0</v>
      </c>
    </row>
    <row r="85" spans="1:32" x14ac:dyDescent="0.25">
      <c r="A85" s="191" t="s">
        <v>1</v>
      </c>
      <c r="B85" t="str">
        <f>' 2025 - MKT DE PRODUTO'!B4</f>
        <v>Atualização de Equipamentos</v>
      </c>
      <c r="C85">
        <f>' 2025 - MKT DE PRODUTO'!C4</f>
        <v>0</v>
      </c>
      <c r="D85">
        <f>' 2025 - MKT DE PRODUTO'!D4</f>
        <v>0</v>
      </c>
      <c r="E85">
        <f>' 2025 - MKT DE PRODUTO'!E4</f>
        <v>10228</v>
      </c>
      <c r="F85">
        <f>' 2025 - MKT DE PRODUTO'!F4</f>
        <v>0</v>
      </c>
      <c r="G85">
        <f>' 2025 - MKT DE PRODUTO'!G4</f>
        <v>0</v>
      </c>
      <c r="H85">
        <f>' 2025 - MKT DE PRODUTO'!H4</f>
        <v>0</v>
      </c>
      <c r="I85">
        <f>' 2025 - MKT DE PRODUTO'!I4</f>
        <v>0</v>
      </c>
      <c r="J85">
        <f>' 2025 - MKT DE PRODUTO'!J4</f>
        <v>12000</v>
      </c>
      <c r="K85">
        <f>' 2025 - MKT DE PRODUTO'!K4</f>
        <v>0</v>
      </c>
      <c r="L85">
        <f>' 2025 - MKT DE PRODUTO'!L4</f>
        <v>0</v>
      </c>
      <c r="M85">
        <f>' 2025 - MKT DE PRODUTO'!M4</f>
        <v>70000</v>
      </c>
      <c r="N85">
        <f>' 2025 - MKT DE PRODUTO'!N4</f>
        <v>30000</v>
      </c>
      <c r="O85">
        <f>' 2025 - MKT DE PRODUTO'!O4</f>
        <v>0</v>
      </c>
      <c r="P85">
        <f>' 2025 - MKT DE PRODUTO'!P4</f>
        <v>0</v>
      </c>
      <c r="Q85">
        <f>' 2025 - MKT DE PRODUTO'!Q4</f>
        <v>0</v>
      </c>
      <c r="R85">
        <f>' 2025 - MKT DE PRODUTO'!R4</f>
        <v>0</v>
      </c>
      <c r="S85">
        <f>' 2025 - MKT DE PRODUTO'!S4</f>
        <v>0</v>
      </c>
      <c r="T85">
        <f>' 2025 - MKT DE PRODUTO'!T4</f>
        <v>0</v>
      </c>
      <c r="U85">
        <f>' 2025 - MKT DE PRODUTO'!U4</f>
        <v>112000</v>
      </c>
      <c r="V85">
        <f>' 2025 - MKT DE PRODUTO'!V4</f>
        <v>0</v>
      </c>
      <c r="W85">
        <f>' 2025 - MKT DE PRODUTO'!W4</f>
        <v>0</v>
      </c>
      <c r="X85">
        <f>' 2025 - MKT DE PRODUTO'!X4</f>
        <v>0</v>
      </c>
      <c r="Y85">
        <f>' 2025 - MKT DE PRODUTO'!Y4</f>
        <v>0</v>
      </c>
      <c r="Z85">
        <f>' 2025 - MKT DE PRODUTO'!Z4</f>
        <v>0</v>
      </c>
      <c r="AA85">
        <f>' 2025 - MKT DE PRODUTO'!AA4</f>
        <v>0</v>
      </c>
      <c r="AB85">
        <f>' 2025 - MKT DE PRODUTO'!AB4</f>
        <v>0</v>
      </c>
      <c r="AC85">
        <f>' 2025 - MKT DE PRODUTO'!AC4</f>
        <v>0</v>
      </c>
      <c r="AD85">
        <f>' 2025 - MKT DE PRODUTO'!AD4</f>
        <v>0</v>
      </c>
      <c r="AE85">
        <f>' 2025 - MKT DE PRODUTO'!AE4</f>
        <v>0</v>
      </c>
      <c r="AF85">
        <f>' 2025 - MKT DE PRODUTO'!AF4</f>
        <v>0</v>
      </c>
    </row>
    <row r="86" spans="1:32" x14ac:dyDescent="0.25">
      <c r="A86" s="191" t="s">
        <v>1</v>
      </c>
      <c r="B86" t="str">
        <f>' 2025 - MKT DE PRODUTO'!B5</f>
        <v>Estúdio WAP/FRESO</v>
      </c>
      <c r="C86">
        <f>' 2025 - MKT DE PRODUTO'!C5</f>
        <v>0</v>
      </c>
      <c r="D86">
        <f>' 2025 - MKT DE PRODUTO'!D5</f>
        <v>0</v>
      </c>
      <c r="E86">
        <f>' 2025 - MKT DE PRODUTO'!E5</f>
        <v>10228</v>
      </c>
      <c r="F86">
        <f>' 2025 - MKT DE PRODUTO'!F5</f>
        <v>0</v>
      </c>
      <c r="G86" t="str">
        <f>' 2025 - MKT DE PRODUTO'!G5</f>
        <v>Performance</v>
      </c>
      <c r="H86">
        <f>' 2025 - MKT DE PRODUTO'!H5</f>
        <v>0</v>
      </c>
      <c r="I86">
        <f>' 2025 - MKT DE PRODUTO'!I5</f>
        <v>0</v>
      </c>
      <c r="J86">
        <f>' 2025 - MKT DE PRODUTO'!J5</f>
        <v>5000</v>
      </c>
      <c r="K86">
        <f>' 2025 - MKT DE PRODUTO'!K5</f>
        <v>20000</v>
      </c>
      <c r="L86">
        <f>' 2025 - MKT DE PRODUTO'!L5</f>
        <v>15000</v>
      </c>
      <c r="M86">
        <f>' 2025 - MKT DE PRODUTO'!M5</f>
        <v>15000</v>
      </c>
      <c r="N86">
        <f>' 2025 - MKT DE PRODUTO'!N5</f>
        <v>0</v>
      </c>
      <c r="O86">
        <f>' 2025 - MKT DE PRODUTO'!O5</f>
        <v>0</v>
      </c>
      <c r="P86">
        <f>' 2025 - MKT DE PRODUTO'!P5</f>
        <v>0</v>
      </c>
      <c r="Q86">
        <f>' 2025 - MKT DE PRODUTO'!Q5</f>
        <v>0</v>
      </c>
      <c r="R86">
        <f>' 2025 - MKT DE PRODUTO'!R5</f>
        <v>0</v>
      </c>
      <c r="S86">
        <f>' 2025 - MKT DE PRODUTO'!S5</f>
        <v>0</v>
      </c>
      <c r="T86">
        <f>' 2025 - MKT DE PRODUTO'!T5</f>
        <v>0</v>
      </c>
      <c r="U86">
        <f>' 2025 - MKT DE PRODUTO'!U5</f>
        <v>55000</v>
      </c>
      <c r="V86">
        <f>' 2025 - MKT DE PRODUTO'!V5</f>
        <v>0</v>
      </c>
      <c r="W86">
        <f>' 2025 - MKT DE PRODUTO'!W5</f>
        <v>0</v>
      </c>
      <c r="X86">
        <f>' 2025 - MKT DE PRODUTO'!X5</f>
        <v>0</v>
      </c>
      <c r="Y86">
        <f>' 2025 - MKT DE PRODUTO'!Y5</f>
        <v>0</v>
      </c>
      <c r="Z86">
        <f>' 2025 - MKT DE PRODUTO'!Z5</f>
        <v>0</v>
      </c>
      <c r="AA86">
        <f>' 2025 - MKT DE PRODUTO'!AA5</f>
        <v>0</v>
      </c>
      <c r="AB86">
        <f>' 2025 - MKT DE PRODUTO'!AB5</f>
        <v>0</v>
      </c>
      <c r="AC86">
        <f>' 2025 - MKT DE PRODUTO'!AC5</f>
        <v>0</v>
      </c>
      <c r="AD86">
        <f>' 2025 - MKT DE PRODUTO'!AD5</f>
        <v>0</v>
      </c>
      <c r="AE86">
        <f>' 2025 - MKT DE PRODUTO'!AE5</f>
        <v>0</v>
      </c>
      <c r="AF86">
        <f>' 2025 - MKT DE PRODUTO'!AF5</f>
        <v>0</v>
      </c>
    </row>
    <row r="87" spans="1:32" x14ac:dyDescent="0.25">
      <c r="A87" s="191" t="s">
        <v>1</v>
      </c>
      <c r="B87" t="str">
        <f>' 2025 - MKT DE PRODUTO'!B6</f>
        <v>Galpão WAP</v>
      </c>
      <c r="C87">
        <f>' 2025 - MKT DE PRODUTO'!C6</f>
        <v>0</v>
      </c>
      <c r="D87">
        <f>' 2025 - MKT DE PRODUTO'!D6</f>
        <v>0</v>
      </c>
      <c r="E87">
        <f>' 2025 - MKT DE PRODUTO'!E6</f>
        <v>10228</v>
      </c>
      <c r="F87">
        <f>' 2025 - MKT DE PRODUTO'!F6</f>
        <v>0</v>
      </c>
      <c r="G87">
        <f>' 2025 - MKT DE PRODUTO'!G6</f>
        <v>0</v>
      </c>
      <c r="H87">
        <f>' 2025 - MKT DE PRODUTO'!H6</f>
        <v>0</v>
      </c>
      <c r="I87">
        <f>' 2025 - MKT DE PRODUTO'!I6</f>
        <v>0</v>
      </c>
      <c r="J87">
        <f>' 2025 - MKT DE PRODUTO'!J6</f>
        <v>0</v>
      </c>
      <c r="K87">
        <f>' 2025 - MKT DE PRODUTO'!K6</f>
        <v>0</v>
      </c>
      <c r="L87">
        <f>' 2025 - MKT DE PRODUTO'!L6</f>
        <v>0</v>
      </c>
      <c r="M87">
        <f>' 2025 - MKT DE PRODUTO'!M6</f>
        <v>0</v>
      </c>
      <c r="N87">
        <f>' 2025 - MKT DE PRODUTO'!N6</f>
        <v>0</v>
      </c>
      <c r="O87">
        <f>' 2025 - MKT DE PRODUTO'!O6</f>
        <v>10000</v>
      </c>
      <c r="P87">
        <f>' 2025 - MKT DE PRODUTO'!P6</f>
        <v>10000</v>
      </c>
      <c r="Q87">
        <f>' 2025 - MKT DE PRODUTO'!Q6</f>
        <v>10000</v>
      </c>
      <c r="R87">
        <f>' 2025 - MKT DE PRODUTO'!R6</f>
        <v>10000</v>
      </c>
      <c r="S87">
        <f>' 2025 - MKT DE PRODUTO'!S6</f>
        <v>10000</v>
      </c>
      <c r="T87">
        <f>' 2025 - MKT DE PRODUTO'!T6</f>
        <v>10000</v>
      </c>
      <c r="U87">
        <f>' 2025 - MKT DE PRODUTO'!U6</f>
        <v>60000</v>
      </c>
      <c r="V87">
        <f>' 2025 - MKT DE PRODUTO'!V6</f>
        <v>0</v>
      </c>
      <c r="W87">
        <f>' 2025 - MKT DE PRODUTO'!W6</f>
        <v>0</v>
      </c>
      <c r="X87">
        <f>' 2025 - MKT DE PRODUTO'!X6</f>
        <v>0</v>
      </c>
      <c r="Y87">
        <f>' 2025 - MKT DE PRODUTO'!Y6</f>
        <v>0</v>
      </c>
      <c r="Z87">
        <f>' 2025 - MKT DE PRODUTO'!Z6</f>
        <v>0</v>
      </c>
      <c r="AA87">
        <f>' 2025 - MKT DE PRODUTO'!AA6</f>
        <v>0</v>
      </c>
      <c r="AB87">
        <f>' 2025 - MKT DE PRODUTO'!AB6</f>
        <v>0</v>
      </c>
      <c r="AC87">
        <f>' 2025 - MKT DE PRODUTO'!AC6</f>
        <v>0</v>
      </c>
      <c r="AD87">
        <f>' 2025 - MKT DE PRODUTO'!AD6</f>
        <v>0</v>
      </c>
      <c r="AE87">
        <f>' 2025 - MKT DE PRODUTO'!AE6</f>
        <v>0</v>
      </c>
      <c r="AF87">
        <f>' 2025 - MKT DE PRODUTO'!AF6</f>
        <v>0</v>
      </c>
    </row>
    <row r="88" spans="1:32" x14ac:dyDescent="0.25">
      <c r="A88" s="191" t="s">
        <v>1</v>
      </c>
      <c r="B88" t="str">
        <f>' 2025 - MKT DE PRODUTO'!B7</f>
        <v>Campanha Casa WAP</v>
      </c>
      <c r="C88">
        <f>' 2025 - MKT DE PRODUTO'!C7</f>
        <v>0</v>
      </c>
      <c r="D88">
        <f>' 2025 - MKT DE PRODUTO'!D7</f>
        <v>0</v>
      </c>
      <c r="E88">
        <f>' 2025 - MKT DE PRODUTO'!E7</f>
        <v>10228</v>
      </c>
      <c r="F88">
        <f>' 2025 - MKT DE PRODUTO'!F7</f>
        <v>0</v>
      </c>
      <c r="G88" t="str">
        <f>' 2025 - MKT DE PRODUTO'!G7</f>
        <v>Branding</v>
      </c>
      <c r="H88">
        <f>' 2025 - MKT DE PRODUTO'!H7</f>
        <v>0</v>
      </c>
      <c r="I88">
        <f>' 2025 - MKT DE PRODUTO'!I7</f>
        <v>0</v>
      </c>
      <c r="J88">
        <f>' 2025 - MKT DE PRODUTO'!J7</f>
        <v>0</v>
      </c>
      <c r="K88">
        <f>' 2025 - MKT DE PRODUTO'!K7</f>
        <v>0</v>
      </c>
      <c r="L88">
        <f>' 2025 - MKT DE PRODUTO'!L7</f>
        <v>0</v>
      </c>
      <c r="M88">
        <f>' 2025 - MKT DE PRODUTO'!M7</f>
        <v>0</v>
      </c>
      <c r="N88">
        <f>' 2025 - MKT DE PRODUTO'!N7</f>
        <v>0</v>
      </c>
      <c r="O88">
        <f>' 2025 - MKT DE PRODUTO'!O7</f>
        <v>0</v>
      </c>
      <c r="P88">
        <f>' 2025 - MKT DE PRODUTO'!P7</f>
        <v>0</v>
      </c>
      <c r="Q88">
        <f>' 2025 - MKT DE PRODUTO'!Q7</f>
        <v>200000</v>
      </c>
      <c r="R88">
        <f>' 2025 - MKT DE PRODUTO'!R7</f>
        <v>0</v>
      </c>
      <c r="S88">
        <f>' 2025 - MKT DE PRODUTO'!S7</f>
        <v>0</v>
      </c>
      <c r="T88">
        <f>' 2025 - MKT DE PRODUTO'!T7</f>
        <v>0</v>
      </c>
      <c r="U88">
        <f>' 2025 - MKT DE PRODUTO'!U7</f>
        <v>200000</v>
      </c>
      <c r="V88">
        <f>' 2025 - MKT DE PRODUTO'!V7</f>
        <v>0</v>
      </c>
      <c r="W88">
        <f>' 2025 - MKT DE PRODUTO'!W7</f>
        <v>0</v>
      </c>
      <c r="X88">
        <f>' 2025 - MKT DE PRODUTO'!X7</f>
        <v>0</v>
      </c>
      <c r="Y88">
        <f>' 2025 - MKT DE PRODUTO'!Y7</f>
        <v>0</v>
      </c>
      <c r="Z88">
        <f>' 2025 - MKT DE PRODUTO'!Z7</f>
        <v>0</v>
      </c>
      <c r="AA88">
        <f>' 2025 - MKT DE PRODUTO'!AA7</f>
        <v>0</v>
      </c>
      <c r="AB88">
        <f>' 2025 - MKT DE PRODUTO'!AB7</f>
        <v>0</v>
      </c>
      <c r="AC88">
        <f>' 2025 - MKT DE PRODUTO'!AC7</f>
        <v>0</v>
      </c>
      <c r="AD88">
        <f>' 2025 - MKT DE PRODUTO'!AD7</f>
        <v>0</v>
      </c>
      <c r="AE88">
        <f>' 2025 - MKT DE PRODUTO'!AE7</f>
        <v>0</v>
      </c>
      <c r="AF88">
        <f>' 2025 - MKT DE PRODUTO'!AF7</f>
        <v>0</v>
      </c>
    </row>
    <row r="89" spans="1:32" x14ac:dyDescent="0.25">
      <c r="A89" s="191" t="s">
        <v>1</v>
      </c>
      <c r="B89" t="str">
        <f>' 2025 - MKT DE PRODUTO'!B8</f>
        <v>Curso e treinamento</v>
      </c>
      <c r="C89">
        <f>' 2025 - MKT DE PRODUTO'!C8</f>
        <v>0</v>
      </c>
      <c r="D89">
        <f>' 2025 - MKT DE PRODUTO'!D8</f>
        <v>0</v>
      </c>
      <c r="E89">
        <f>' 2025 - MKT DE PRODUTO'!E8</f>
        <v>10228</v>
      </c>
      <c r="F89">
        <f>' 2025 - MKT DE PRODUTO'!F8</f>
        <v>0</v>
      </c>
      <c r="G89">
        <f>' 2025 - MKT DE PRODUTO'!G8</f>
        <v>0</v>
      </c>
      <c r="H89">
        <f>' 2025 - MKT DE PRODUTO'!H8</f>
        <v>0</v>
      </c>
      <c r="I89">
        <f>' 2025 - MKT DE PRODUTO'!I8</f>
        <v>0</v>
      </c>
      <c r="J89">
        <f>' 2025 - MKT DE PRODUTO'!J8</f>
        <v>1000</v>
      </c>
      <c r="K89">
        <f>' 2025 - MKT DE PRODUTO'!K8</f>
        <v>0</v>
      </c>
      <c r="L89">
        <f>' 2025 - MKT DE PRODUTO'!L8</f>
        <v>1000</v>
      </c>
      <c r="M89">
        <f>' 2025 - MKT DE PRODUTO'!M8</f>
        <v>0</v>
      </c>
      <c r="N89">
        <f>' 2025 - MKT DE PRODUTO'!N8</f>
        <v>1000</v>
      </c>
      <c r="O89">
        <f>' 2025 - MKT DE PRODUTO'!O8</f>
        <v>0</v>
      </c>
      <c r="P89">
        <f>' 2025 - MKT DE PRODUTO'!P8</f>
        <v>1000</v>
      </c>
      <c r="Q89">
        <f>' 2025 - MKT DE PRODUTO'!Q8</f>
        <v>0</v>
      </c>
      <c r="R89">
        <f>' 2025 - MKT DE PRODUTO'!R8</f>
        <v>1000</v>
      </c>
      <c r="S89">
        <f>' 2025 - MKT DE PRODUTO'!S8</f>
        <v>0</v>
      </c>
      <c r="T89">
        <f>' 2025 - MKT DE PRODUTO'!T8</f>
        <v>1000</v>
      </c>
      <c r="U89">
        <f>' 2025 - MKT DE PRODUTO'!U8</f>
        <v>6000</v>
      </c>
      <c r="V89">
        <f>' 2025 - MKT DE PRODUTO'!V8</f>
        <v>0</v>
      </c>
      <c r="W89">
        <f>' 2025 - MKT DE PRODUTO'!W8</f>
        <v>0</v>
      </c>
      <c r="X89">
        <f>' 2025 - MKT DE PRODUTO'!X8</f>
        <v>0</v>
      </c>
      <c r="Y89">
        <f>' 2025 - MKT DE PRODUTO'!Y8</f>
        <v>0</v>
      </c>
      <c r="Z89">
        <f>' 2025 - MKT DE PRODUTO'!Z8</f>
        <v>0</v>
      </c>
      <c r="AA89">
        <f>' 2025 - MKT DE PRODUTO'!AA8</f>
        <v>0</v>
      </c>
      <c r="AB89">
        <f>' 2025 - MKT DE PRODUTO'!AB8</f>
        <v>0</v>
      </c>
      <c r="AC89">
        <f>' 2025 - MKT DE PRODUTO'!AC8</f>
        <v>0</v>
      </c>
      <c r="AD89">
        <f>' 2025 - MKT DE PRODUTO'!AD8</f>
        <v>0</v>
      </c>
      <c r="AE89">
        <f>' 2025 - MKT DE PRODUTO'!AE8</f>
        <v>0</v>
      </c>
      <c r="AF89">
        <f>' 2025 - MKT DE PRODUTO'!AF8</f>
        <v>0</v>
      </c>
    </row>
    <row r="90" spans="1:32" x14ac:dyDescent="0.25">
      <c r="A90" s="191" t="s">
        <v>1</v>
      </c>
      <c r="B90" t="str">
        <f>' 2025 - MKT DE PRODUTO'!B9</f>
        <v>Always On - Fotos Publicitárias</v>
      </c>
      <c r="C90">
        <f>' 2025 - MKT DE PRODUTO'!C9</f>
        <v>0</v>
      </c>
      <c r="D90">
        <f>' 2025 - MKT DE PRODUTO'!D9</f>
        <v>0</v>
      </c>
      <c r="E90">
        <f>' 2025 - MKT DE PRODUTO'!E9</f>
        <v>10228</v>
      </c>
      <c r="F90">
        <f>' 2025 - MKT DE PRODUTO'!F9</f>
        <v>0</v>
      </c>
      <c r="G90">
        <f>' 2025 - MKT DE PRODUTO'!G9</f>
        <v>0</v>
      </c>
      <c r="H90">
        <f>' 2025 - MKT DE PRODUTO'!H9</f>
        <v>0</v>
      </c>
      <c r="I90">
        <f>' 2025 - MKT DE PRODUTO'!I9</f>
        <v>0</v>
      </c>
      <c r="J90">
        <f>' 2025 - MKT DE PRODUTO'!J9</f>
        <v>0</v>
      </c>
      <c r="K90">
        <f>' 2025 - MKT DE PRODUTO'!K9</f>
        <v>10000</v>
      </c>
      <c r="L90">
        <f>' 2025 - MKT DE PRODUTO'!L9</f>
        <v>0</v>
      </c>
      <c r="M90">
        <f>' 2025 - MKT DE PRODUTO'!M9</f>
        <v>0</v>
      </c>
      <c r="N90">
        <f>' 2025 - MKT DE PRODUTO'!N9</f>
        <v>10000</v>
      </c>
      <c r="O90">
        <f>' 2025 - MKT DE PRODUTO'!O9</f>
        <v>0</v>
      </c>
      <c r="P90">
        <f>' 2025 - MKT DE PRODUTO'!P9</f>
        <v>0</v>
      </c>
      <c r="Q90">
        <f>' 2025 - MKT DE PRODUTO'!Q9</f>
        <v>10000</v>
      </c>
      <c r="R90">
        <f>' 2025 - MKT DE PRODUTO'!R9</f>
        <v>0</v>
      </c>
      <c r="S90">
        <f>' 2025 - MKT DE PRODUTO'!S9</f>
        <v>0</v>
      </c>
      <c r="T90">
        <f>' 2025 - MKT DE PRODUTO'!T9</f>
        <v>0</v>
      </c>
      <c r="U90">
        <f>' 2025 - MKT DE PRODUTO'!U9</f>
        <v>30000</v>
      </c>
      <c r="V90">
        <f>' 2025 - MKT DE PRODUTO'!V9</f>
        <v>0</v>
      </c>
      <c r="W90">
        <f>' 2025 - MKT DE PRODUTO'!W9</f>
        <v>0</v>
      </c>
      <c r="X90">
        <f>' 2025 - MKT DE PRODUTO'!X9</f>
        <v>0</v>
      </c>
      <c r="Y90">
        <f>' 2025 - MKT DE PRODUTO'!Y9</f>
        <v>0</v>
      </c>
      <c r="Z90">
        <f>' 2025 - MKT DE PRODUTO'!Z9</f>
        <v>0</v>
      </c>
      <c r="AA90">
        <f>' 2025 - MKT DE PRODUTO'!AA9</f>
        <v>0</v>
      </c>
      <c r="AB90">
        <f>' 2025 - MKT DE PRODUTO'!AB9</f>
        <v>0</v>
      </c>
      <c r="AC90">
        <f>' 2025 - MKT DE PRODUTO'!AC9</f>
        <v>0</v>
      </c>
      <c r="AD90">
        <f>' 2025 - MKT DE PRODUTO'!AD9</f>
        <v>0</v>
      </c>
      <c r="AE90">
        <f>' 2025 - MKT DE PRODUTO'!AE9</f>
        <v>0</v>
      </c>
      <c r="AF90">
        <f>' 2025 - MKT DE PRODUTO'!AF9</f>
        <v>0</v>
      </c>
    </row>
    <row r="91" spans="1:32" x14ac:dyDescent="0.25">
      <c r="A91" s="191" t="s">
        <v>1</v>
      </c>
      <c r="B91" t="str">
        <f>' 2025 - MKT DE PRODUTO'!B10</f>
        <v>TOTAL</v>
      </c>
      <c r="C91">
        <f>' 2025 - MKT DE PRODUTO'!C10</f>
        <v>0</v>
      </c>
      <c r="D91">
        <f>' 2025 - MKT DE PRODUTO'!D10</f>
        <v>0</v>
      </c>
      <c r="E91">
        <f>' 2025 - MKT DE PRODUTO'!E10</f>
        <v>0</v>
      </c>
      <c r="F91">
        <f>' 2025 - MKT DE PRODUTO'!F10</f>
        <v>0</v>
      </c>
      <c r="G91">
        <f>' 2025 - MKT DE PRODUTO'!G10</f>
        <v>0</v>
      </c>
      <c r="H91">
        <f>' 2025 - MKT DE PRODUTO'!H10</f>
        <v>0</v>
      </c>
      <c r="I91">
        <f>' 2025 - MKT DE PRODUTO'!I10</f>
        <v>0</v>
      </c>
      <c r="J91">
        <f>' 2025 - MKT DE PRODUTO'!J10</f>
        <v>18000</v>
      </c>
      <c r="K91">
        <f>' 2025 - MKT DE PRODUTO'!K10</f>
        <v>30000</v>
      </c>
      <c r="L91">
        <f>' 2025 - MKT DE PRODUTO'!L10</f>
        <v>16000</v>
      </c>
      <c r="M91">
        <f>' 2025 - MKT DE PRODUTO'!M10</f>
        <v>85000</v>
      </c>
      <c r="N91">
        <f>' 2025 - MKT DE PRODUTO'!N10</f>
        <v>41000</v>
      </c>
      <c r="O91">
        <f>' 2025 - MKT DE PRODUTO'!O10</f>
        <v>10000</v>
      </c>
      <c r="P91">
        <f>' 2025 - MKT DE PRODUTO'!P10</f>
        <v>11000</v>
      </c>
      <c r="Q91">
        <f>' 2025 - MKT DE PRODUTO'!Q10</f>
        <v>220000</v>
      </c>
      <c r="R91">
        <f>' 2025 - MKT DE PRODUTO'!R10</f>
        <v>11000</v>
      </c>
      <c r="S91">
        <f>' 2025 - MKT DE PRODUTO'!S10</f>
        <v>10000</v>
      </c>
      <c r="T91">
        <f>' 2025 - MKT DE PRODUTO'!T10</f>
        <v>11000</v>
      </c>
      <c r="U91">
        <f>' 2025 - MKT DE PRODUTO'!U10</f>
        <v>463000</v>
      </c>
      <c r="V91">
        <f>' 2025 - MKT DE PRODUTO'!V10</f>
        <v>0</v>
      </c>
      <c r="W91">
        <f>' 2025 - MKT DE PRODUTO'!W10</f>
        <v>0</v>
      </c>
      <c r="X91">
        <f>' 2025 - MKT DE PRODUTO'!X10</f>
        <v>0</v>
      </c>
      <c r="Y91">
        <f>' 2025 - MKT DE PRODUTO'!Y10</f>
        <v>0</v>
      </c>
      <c r="Z91">
        <f>' 2025 - MKT DE PRODUTO'!Z10</f>
        <v>0</v>
      </c>
      <c r="AA91">
        <f>' 2025 - MKT DE PRODUTO'!AA10</f>
        <v>0</v>
      </c>
      <c r="AB91">
        <f>' 2025 - MKT DE PRODUTO'!AB10</f>
        <v>0</v>
      </c>
      <c r="AC91">
        <f>' 2025 - MKT DE PRODUTO'!AC10</f>
        <v>0</v>
      </c>
      <c r="AD91">
        <f>' 2025 - MKT DE PRODUTO'!AD10</f>
        <v>0</v>
      </c>
      <c r="AE91">
        <f>' 2025 - MKT DE PRODUTO'!AE10</f>
        <v>0</v>
      </c>
      <c r="AF91">
        <f>' 2025 - MKT DE PRODUTO'!AF10</f>
        <v>0</v>
      </c>
    </row>
    <row r="92" spans="1:32" x14ac:dyDescent="0.25">
      <c r="A92" s="191" t="s">
        <v>1</v>
      </c>
      <c r="B92">
        <f>' 2025 - MKT DE PRODUTO'!B11</f>
        <v>0</v>
      </c>
      <c r="C92">
        <f>' 2025 - MKT DE PRODUTO'!C11</f>
        <v>0</v>
      </c>
      <c r="D92">
        <f>' 2025 - MKT DE PRODUTO'!D11</f>
        <v>0</v>
      </c>
      <c r="E92">
        <f>' 2025 - MKT DE PRODUTO'!E11</f>
        <v>0</v>
      </c>
      <c r="F92">
        <f>' 2025 - MKT DE PRODUTO'!F11</f>
        <v>0</v>
      </c>
      <c r="G92">
        <f>' 2025 - MKT DE PRODUTO'!G11</f>
        <v>0</v>
      </c>
      <c r="H92">
        <f>' 2025 - MKT DE PRODUTO'!H11</f>
        <v>0</v>
      </c>
      <c r="I92">
        <f>' 2025 - MKT DE PRODUTO'!I11</f>
        <v>0</v>
      </c>
      <c r="J92">
        <f>' 2025 - MKT DE PRODUTO'!J11</f>
        <v>0</v>
      </c>
      <c r="K92">
        <f>' 2025 - MKT DE PRODUTO'!K11</f>
        <v>0</v>
      </c>
      <c r="L92">
        <f>' 2025 - MKT DE PRODUTO'!L11</f>
        <v>0</v>
      </c>
      <c r="M92">
        <f>' 2025 - MKT DE PRODUTO'!M11</f>
        <v>0</v>
      </c>
      <c r="N92">
        <f>' 2025 - MKT DE PRODUTO'!N11</f>
        <v>0</v>
      </c>
      <c r="O92">
        <f>' 2025 - MKT DE PRODUTO'!O11</f>
        <v>0</v>
      </c>
      <c r="P92">
        <f>' 2025 - MKT DE PRODUTO'!P11</f>
        <v>0</v>
      </c>
      <c r="Q92">
        <f>' 2025 - MKT DE PRODUTO'!Q11</f>
        <v>0</v>
      </c>
      <c r="R92">
        <f>' 2025 - MKT DE PRODUTO'!R11</f>
        <v>0</v>
      </c>
      <c r="S92">
        <f>' 2025 - MKT DE PRODUTO'!S11</f>
        <v>0</v>
      </c>
      <c r="T92">
        <f>' 2025 - MKT DE PRODUTO'!T11</f>
        <v>0</v>
      </c>
      <c r="U92">
        <f>' 2025 - MKT DE PRODUTO'!U11</f>
        <v>0</v>
      </c>
      <c r="V92">
        <f>' 2025 - MKT DE PRODUTO'!V11</f>
        <v>0</v>
      </c>
      <c r="W92">
        <f>' 2025 - MKT DE PRODUTO'!W11</f>
        <v>0</v>
      </c>
      <c r="X92">
        <f>' 2025 - MKT DE PRODUTO'!X11</f>
        <v>0</v>
      </c>
      <c r="Y92">
        <f>' 2025 - MKT DE PRODUTO'!Y11</f>
        <v>0</v>
      </c>
      <c r="Z92">
        <f>' 2025 - MKT DE PRODUTO'!Z11</f>
        <v>0</v>
      </c>
      <c r="AA92">
        <f>' 2025 - MKT DE PRODUTO'!AA11</f>
        <v>0</v>
      </c>
      <c r="AB92">
        <f>' 2025 - MKT DE PRODUTO'!AB11</f>
        <v>0</v>
      </c>
      <c r="AC92">
        <f>' 2025 - MKT DE PRODUTO'!AC11</f>
        <v>0</v>
      </c>
      <c r="AD92">
        <f>' 2025 - MKT DE PRODUTO'!AD11</f>
        <v>0</v>
      </c>
      <c r="AE92">
        <f>' 2025 - MKT DE PRODUTO'!AE11</f>
        <v>0</v>
      </c>
      <c r="AF92">
        <f>' 2025 - MKT DE PRODUTO'!AF11</f>
        <v>0</v>
      </c>
    </row>
    <row r="93" spans="1:32" x14ac:dyDescent="0.25">
      <c r="A93" s="191" t="s">
        <v>1</v>
      </c>
      <c r="B93" t="str">
        <f>' 2025 - MKT DE PRODUTO'!B12</f>
        <v>COMPROMISSADO</v>
      </c>
      <c r="C93">
        <f>' 2025 - MKT DE PRODUTO'!C12</f>
        <v>0</v>
      </c>
      <c r="D93">
        <f>' 2025 - MKT DE PRODUTO'!D12</f>
        <v>0</v>
      </c>
      <c r="E93">
        <f>' 2025 - MKT DE PRODUTO'!E12</f>
        <v>0</v>
      </c>
      <c r="F93">
        <f>' 2025 - MKT DE PRODUTO'!F12</f>
        <v>0</v>
      </c>
      <c r="G93">
        <f>' 2025 - MKT DE PRODUTO'!G12</f>
        <v>0</v>
      </c>
      <c r="H93">
        <f>' 2025 - MKT DE PRODUTO'!H12</f>
        <v>0</v>
      </c>
      <c r="I93">
        <f>' 2025 - MKT DE PRODUTO'!I12</f>
        <v>0</v>
      </c>
      <c r="J93">
        <f>' 2025 - MKT DE PRODUTO'!J12</f>
        <v>0</v>
      </c>
      <c r="K93">
        <f>' 2025 - MKT DE PRODUTO'!K12</f>
        <v>0</v>
      </c>
      <c r="L93">
        <f>' 2025 - MKT DE PRODUTO'!L12</f>
        <v>0</v>
      </c>
      <c r="M93">
        <f>' 2025 - MKT DE PRODUTO'!M12</f>
        <v>0</v>
      </c>
      <c r="N93">
        <f>' 2025 - MKT DE PRODUTO'!N12</f>
        <v>0</v>
      </c>
      <c r="O93">
        <f>' 2025 - MKT DE PRODUTO'!O12</f>
        <v>0</v>
      </c>
      <c r="P93">
        <f>' 2025 - MKT DE PRODUTO'!P12</f>
        <v>0</v>
      </c>
      <c r="Q93">
        <f>' 2025 - MKT DE PRODUTO'!Q12</f>
        <v>0</v>
      </c>
      <c r="R93">
        <f>' 2025 - MKT DE PRODUTO'!R12</f>
        <v>0</v>
      </c>
      <c r="S93">
        <f>' 2025 - MKT DE PRODUTO'!S12</f>
        <v>0</v>
      </c>
      <c r="T93">
        <f>' 2025 - MKT DE PRODUTO'!T12</f>
        <v>0</v>
      </c>
      <c r="U93">
        <f>' 2025 - MKT DE PRODUTO'!U12</f>
        <v>0</v>
      </c>
      <c r="V93">
        <f>' 2025 - MKT DE PRODUTO'!V12</f>
        <v>0</v>
      </c>
      <c r="W93">
        <f>' 2025 - MKT DE PRODUTO'!W12</f>
        <v>0</v>
      </c>
      <c r="X93">
        <f>' 2025 - MKT DE PRODUTO'!X12</f>
        <v>0</v>
      </c>
      <c r="Y93">
        <f>' 2025 - MKT DE PRODUTO'!Y12</f>
        <v>0</v>
      </c>
      <c r="Z93">
        <f>' 2025 - MKT DE PRODUTO'!Z12</f>
        <v>0</v>
      </c>
      <c r="AA93">
        <f>' 2025 - MKT DE PRODUTO'!AA12</f>
        <v>0</v>
      </c>
      <c r="AB93">
        <f>' 2025 - MKT DE PRODUTO'!AB12</f>
        <v>0</v>
      </c>
      <c r="AC93">
        <f>' 2025 - MKT DE PRODUTO'!AC12</f>
        <v>0</v>
      </c>
      <c r="AD93">
        <f>' 2025 - MKT DE PRODUTO'!AD12</f>
        <v>0</v>
      </c>
      <c r="AE93">
        <f>' 2025 - MKT DE PRODUTO'!AE12</f>
        <v>0</v>
      </c>
      <c r="AF93">
        <f>' 2025 - MKT DE PRODUTO'!AF12</f>
        <v>0</v>
      </c>
    </row>
    <row r="94" spans="1:32" x14ac:dyDescent="0.25">
      <c r="A94" s="191" t="s">
        <v>1</v>
      </c>
      <c r="B94" t="str">
        <f>' 2025 - MKT DE PRODUTO'!B13</f>
        <v>Always ON - Produção</v>
      </c>
      <c r="C94">
        <f>' 2025 - MKT DE PRODUTO'!C13</f>
        <v>0</v>
      </c>
      <c r="D94">
        <f>' 2025 - MKT DE PRODUTO'!D13</f>
        <v>0</v>
      </c>
      <c r="E94">
        <f>' 2025 - MKT DE PRODUTO'!E13</f>
        <v>10228</v>
      </c>
      <c r="F94">
        <f>' 2025 - MKT DE PRODUTO'!F13</f>
        <v>0</v>
      </c>
      <c r="G94">
        <f>' 2025 - MKT DE PRODUTO'!G13</f>
        <v>0</v>
      </c>
      <c r="H94">
        <f>' 2025 - MKT DE PRODUTO'!H13</f>
        <v>0</v>
      </c>
      <c r="I94">
        <f>' 2025 - MKT DE PRODUTO'!I13</f>
        <v>100000</v>
      </c>
      <c r="J94">
        <f>' 2025 - MKT DE PRODUTO'!J13</f>
        <v>100000</v>
      </c>
      <c r="K94">
        <f>' 2025 - MKT DE PRODUTO'!K13</f>
        <v>100000</v>
      </c>
      <c r="L94">
        <f>' 2025 - MKT DE PRODUTO'!L13</f>
        <v>100000</v>
      </c>
      <c r="M94">
        <f>' 2025 - MKT DE PRODUTO'!M13</f>
        <v>100000</v>
      </c>
      <c r="N94">
        <f>' 2025 - MKT DE PRODUTO'!N13</f>
        <v>100000</v>
      </c>
      <c r="O94">
        <f>' 2025 - MKT DE PRODUTO'!O13</f>
        <v>100000</v>
      </c>
      <c r="P94">
        <f>' 2025 - MKT DE PRODUTO'!P13</f>
        <v>100000</v>
      </c>
      <c r="Q94">
        <f>' 2025 - MKT DE PRODUTO'!Q13</f>
        <v>100000</v>
      </c>
      <c r="R94">
        <f>' 2025 - MKT DE PRODUTO'!R13</f>
        <v>100000</v>
      </c>
      <c r="S94">
        <f>' 2025 - MKT DE PRODUTO'!S13</f>
        <v>100000</v>
      </c>
      <c r="T94">
        <f>' 2025 - MKT DE PRODUTO'!T13</f>
        <v>100000</v>
      </c>
      <c r="U94">
        <f>' 2025 - MKT DE PRODUTO'!U13</f>
        <v>1200000</v>
      </c>
      <c r="V94">
        <f>' 2025 - MKT DE PRODUTO'!V13</f>
        <v>0</v>
      </c>
      <c r="W94">
        <f>' 2025 - MKT DE PRODUTO'!W13</f>
        <v>0</v>
      </c>
      <c r="X94">
        <f>' 2025 - MKT DE PRODUTO'!X13</f>
        <v>0</v>
      </c>
      <c r="Y94">
        <f>' 2025 - MKT DE PRODUTO'!Y13</f>
        <v>0</v>
      </c>
      <c r="Z94">
        <f>' 2025 - MKT DE PRODUTO'!Z13</f>
        <v>0</v>
      </c>
      <c r="AA94">
        <f>' 2025 - MKT DE PRODUTO'!AA13</f>
        <v>0</v>
      </c>
      <c r="AB94">
        <f>' 2025 - MKT DE PRODUTO'!AB13</f>
        <v>0</v>
      </c>
      <c r="AC94">
        <f>' 2025 - MKT DE PRODUTO'!AC13</f>
        <v>0</v>
      </c>
      <c r="AD94">
        <f>' 2025 - MKT DE PRODUTO'!AD13</f>
        <v>0</v>
      </c>
      <c r="AE94">
        <f>' 2025 - MKT DE PRODUTO'!AE13</f>
        <v>0</v>
      </c>
      <c r="AF94">
        <f>' 2025 - MKT DE PRODUTO'!AF13</f>
        <v>0</v>
      </c>
    </row>
    <row r="95" spans="1:32" x14ac:dyDescent="0.25">
      <c r="A95" s="191" t="s">
        <v>1</v>
      </c>
      <c r="B95" t="str">
        <f>' 2025 - MKT DE PRODUTO'!B14</f>
        <v>Produção HTML</v>
      </c>
      <c r="C95">
        <f>' 2025 - MKT DE PRODUTO'!C14</f>
        <v>0</v>
      </c>
      <c r="D95">
        <f>' 2025 - MKT DE PRODUTO'!D14</f>
        <v>0</v>
      </c>
      <c r="E95">
        <f>' 2025 - MKT DE PRODUTO'!E14</f>
        <v>10228</v>
      </c>
      <c r="F95">
        <f>' 2025 - MKT DE PRODUTO'!F14</f>
        <v>0</v>
      </c>
      <c r="G95">
        <f>' 2025 - MKT DE PRODUTO'!G14</f>
        <v>0</v>
      </c>
      <c r="H95">
        <f>' 2025 - MKT DE PRODUTO'!H14</f>
        <v>0</v>
      </c>
      <c r="I95">
        <f>' 2025 - MKT DE PRODUTO'!I14</f>
        <v>2000</v>
      </c>
      <c r="J95">
        <f>' 2025 - MKT DE PRODUTO'!J14</f>
        <v>2000</v>
      </c>
      <c r="K95">
        <f>' 2025 - MKT DE PRODUTO'!K14</f>
        <v>2000</v>
      </c>
      <c r="L95">
        <f>' 2025 - MKT DE PRODUTO'!L14</f>
        <v>2000</v>
      </c>
      <c r="M95">
        <f>' 2025 - MKT DE PRODUTO'!M14</f>
        <v>2000</v>
      </c>
      <c r="N95">
        <f>' 2025 - MKT DE PRODUTO'!N14</f>
        <v>2000</v>
      </c>
      <c r="O95">
        <f>' 2025 - MKT DE PRODUTO'!O14</f>
        <v>2000</v>
      </c>
      <c r="P95">
        <f>' 2025 - MKT DE PRODUTO'!P14</f>
        <v>2000</v>
      </c>
      <c r="Q95">
        <f>' 2025 - MKT DE PRODUTO'!Q14</f>
        <v>2000</v>
      </c>
      <c r="R95">
        <f>' 2025 - MKT DE PRODUTO'!R14</f>
        <v>2000</v>
      </c>
      <c r="S95">
        <f>' 2025 - MKT DE PRODUTO'!S14</f>
        <v>2000</v>
      </c>
      <c r="T95">
        <f>' 2025 - MKT DE PRODUTO'!T14</f>
        <v>2000</v>
      </c>
      <c r="U95">
        <f>' 2025 - MKT DE PRODUTO'!U14</f>
        <v>24000</v>
      </c>
      <c r="V95">
        <f>' 2025 - MKT DE PRODUTO'!V14</f>
        <v>0</v>
      </c>
      <c r="W95">
        <f>' 2025 - MKT DE PRODUTO'!W14</f>
        <v>0</v>
      </c>
      <c r="X95">
        <f>' 2025 - MKT DE PRODUTO'!X14</f>
        <v>0</v>
      </c>
      <c r="Y95">
        <f>' 2025 - MKT DE PRODUTO'!Y14</f>
        <v>0</v>
      </c>
      <c r="Z95">
        <f>' 2025 - MKT DE PRODUTO'!Z14</f>
        <v>0</v>
      </c>
      <c r="AA95">
        <f>' 2025 - MKT DE PRODUTO'!AA14</f>
        <v>0</v>
      </c>
      <c r="AB95">
        <f>' 2025 - MKT DE PRODUTO'!AB14</f>
        <v>0</v>
      </c>
      <c r="AC95">
        <f>' 2025 - MKT DE PRODUTO'!AC14</f>
        <v>0</v>
      </c>
      <c r="AD95">
        <f>' 2025 - MKT DE PRODUTO'!AD14</f>
        <v>0</v>
      </c>
      <c r="AE95">
        <f>' 2025 - MKT DE PRODUTO'!AE14</f>
        <v>0</v>
      </c>
      <c r="AF95">
        <f>' 2025 - MKT DE PRODUTO'!AF14</f>
        <v>0</v>
      </c>
    </row>
    <row r="96" spans="1:32" x14ac:dyDescent="0.25">
      <c r="A96" s="191" t="s">
        <v>1</v>
      </c>
      <c r="B96" t="str">
        <f>' 2025 - MKT DE PRODUTO'!B15</f>
        <v>Produção Academy</v>
      </c>
      <c r="C96">
        <f>' 2025 - MKT DE PRODUTO'!C15</f>
        <v>0</v>
      </c>
      <c r="D96">
        <f>' 2025 - MKT DE PRODUTO'!D15</f>
        <v>0</v>
      </c>
      <c r="E96">
        <f>' 2025 - MKT DE PRODUTO'!E15</f>
        <v>10228</v>
      </c>
      <c r="F96">
        <f>' 2025 - MKT DE PRODUTO'!F15</f>
        <v>0</v>
      </c>
      <c r="G96">
        <f>' 2025 - MKT DE PRODUTO'!G15</f>
        <v>0</v>
      </c>
      <c r="H96">
        <f>' 2025 - MKT DE PRODUTO'!H15</f>
        <v>0</v>
      </c>
      <c r="I96">
        <f>' 2025 - MKT DE PRODUTO'!I15</f>
        <v>72000</v>
      </c>
      <c r="J96">
        <f>' 2025 - MKT DE PRODUTO'!J15</f>
        <v>72000</v>
      </c>
      <c r="K96">
        <f>' 2025 - MKT DE PRODUTO'!K15</f>
        <v>72000</v>
      </c>
      <c r="L96">
        <f>' 2025 - MKT DE PRODUTO'!L15</f>
        <v>72000</v>
      </c>
      <c r="M96">
        <f>' 2025 - MKT DE PRODUTO'!M15</f>
        <v>72000</v>
      </c>
      <c r="N96">
        <f>' 2025 - MKT DE PRODUTO'!N15</f>
        <v>72000</v>
      </c>
      <c r="O96">
        <f>' 2025 - MKT DE PRODUTO'!O15</f>
        <v>72000</v>
      </c>
      <c r="P96">
        <f>' 2025 - MKT DE PRODUTO'!P15</f>
        <v>72000</v>
      </c>
      <c r="Q96">
        <f>' 2025 - MKT DE PRODUTO'!Q15</f>
        <v>72000</v>
      </c>
      <c r="R96">
        <f>' 2025 - MKT DE PRODUTO'!R15</f>
        <v>72000</v>
      </c>
      <c r="S96">
        <f>' 2025 - MKT DE PRODUTO'!S15</f>
        <v>72000</v>
      </c>
      <c r="T96">
        <f>' 2025 - MKT DE PRODUTO'!T15</f>
        <v>72000</v>
      </c>
      <c r="U96">
        <f>' 2025 - MKT DE PRODUTO'!U15</f>
        <v>864000</v>
      </c>
      <c r="V96">
        <f>' 2025 - MKT DE PRODUTO'!V15</f>
        <v>0</v>
      </c>
      <c r="W96">
        <f>' 2025 - MKT DE PRODUTO'!W15</f>
        <v>0</v>
      </c>
      <c r="X96">
        <f>' 2025 - MKT DE PRODUTO'!X15</f>
        <v>0</v>
      </c>
      <c r="Y96">
        <f>' 2025 - MKT DE PRODUTO'!Y15</f>
        <v>0</v>
      </c>
      <c r="Z96">
        <f>' 2025 - MKT DE PRODUTO'!Z15</f>
        <v>0</v>
      </c>
      <c r="AA96">
        <f>' 2025 - MKT DE PRODUTO'!AA15</f>
        <v>0</v>
      </c>
      <c r="AB96">
        <f>' 2025 - MKT DE PRODUTO'!AB15</f>
        <v>0</v>
      </c>
      <c r="AC96">
        <f>' 2025 - MKT DE PRODUTO'!AC15</f>
        <v>0</v>
      </c>
      <c r="AD96">
        <f>' 2025 - MKT DE PRODUTO'!AD15</f>
        <v>0</v>
      </c>
      <c r="AE96">
        <f>' 2025 - MKT DE PRODUTO'!AE15</f>
        <v>0</v>
      </c>
      <c r="AF96">
        <f>' 2025 - MKT DE PRODUTO'!AF15</f>
        <v>0</v>
      </c>
    </row>
    <row r="97" spans="1:32" x14ac:dyDescent="0.25">
      <c r="A97" s="191" t="s">
        <v>1</v>
      </c>
      <c r="B97" t="str">
        <f>' 2025 - MKT DE PRODUTO'!B16</f>
        <v>Shooting Fogaça</v>
      </c>
      <c r="C97">
        <f>' 2025 - MKT DE PRODUTO'!C16</f>
        <v>0</v>
      </c>
      <c r="D97">
        <f>' 2025 - MKT DE PRODUTO'!D16</f>
        <v>0</v>
      </c>
      <c r="E97">
        <f>' 2025 - MKT DE PRODUTO'!E16</f>
        <v>10228</v>
      </c>
      <c r="F97" t="str">
        <f>' 2025 - MKT DE PRODUTO'!F16</f>
        <v>WAP</v>
      </c>
      <c r="G97" t="str">
        <f>' 2025 - MKT DE PRODUTO'!G16</f>
        <v>Manutenção de Marca</v>
      </c>
      <c r="H97">
        <f>' 2025 - MKT DE PRODUTO'!H16</f>
        <v>0</v>
      </c>
      <c r="I97">
        <f>' 2025 - MKT DE PRODUTO'!I16</f>
        <v>0</v>
      </c>
      <c r="J97">
        <f>' 2025 - MKT DE PRODUTO'!J16</f>
        <v>0</v>
      </c>
      <c r="K97">
        <f>' 2025 - MKT DE PRODUTO'!K16</f>
        <v>70000</v>
      </c>
      <c r="L97">
        <f>' 2025 - MKT DE PRODUTO'!L16</f>
        <v>0</v>
      </c>
      <c r="M97">
        <f>' 2025 - MKT DE PRODUTO'!M16</f>
        <v>0</v>
      </c>
      <c r="N97">
        <f>' 2025 - MKT DE PRODUTO'!N16</f>
        <v>0</v>
      </c>
      <c r="O97">
        <f>' 2025 - MKT DE PRODUTO'!O16</f>
        <v>0</v>
      </c>
      <c r="P97">
        <f>' 2025 - MKT DE PRODUTO'!P16</f>
        <v>0</v>
      </c>
      <c r="Q97">
        <f>' 2025 - MKT DE PRODUTO'!Q16</f>
        <v>0</v>
      </c>
      <c r="R97">
        <f>' 2025 - MKT DE PRODUTO'!R16</f>
        <v>0</v>
      </c>
      <c r="S97">
        <f>' 2025 - MKT DE PRODUTO'!S16</f>
        <v>0</v>
      </c>
      <c r="T97">
        <f>' 2025 - MKT DE PRODUTO'!T16</f>
        <v>0</v>
      </c>
      <c r="U97">
        <f>' 2025 - MKT DE PRODUTO'!U16</f>
        <v>70000</v>
      </c>
      <c r="V97">
        <f>' 2025 - MKT DE PRODUTO'!V16</f>
        <v>0</v>
      </c>
      <c r="W97">
        <f>' 2025 - MKT DE PRODUTO'!W16</f>
        <v>0</v>
      </c>
      <c r="X97">
        <f>' 2025 - MKT DE PRODUTO'!X16</f>
        <v>0</v>
      </c>
      <c r="Y97">
        <f>' 2025 - MKT DE PRODUTO'!Y16</f>
        <v>0</v>
      </c>
      <c r="Z97">
        <f>' 2025 - MKT DE PRODUTO'!Z16</f>
        <v>0</v>
      </c>
      <c r="AA97">
        <f>' 2025 - MKT DE PRODUTO'!AA16</f>
        <v>0</v>
      </c>
      <c r="AB97">
        <f>' 2025 - MKT DE PRODUTO'!AB16</f>
        <v>0</v>
      </c>
      <c r="AC97">
        <f>' 2025 - MKT DE PRODUTO'!AC16</f>
        <v>0</v>
      </c>
      <c r="AD97">
        <f>' 2025 - MKT DE PRODUTO'!AD16</f>
        <v>0</v>
      </c>
      <c r="AE97">
        <f>' 2025 - MKT DE PRODUTO'!AE16</f>
        <v>0</v>
      </c>
      <c r="AF97">
        <f>' 2025 - MKT DE PRODUTO'!AF16</f>
        <v>0</v>
      </c>
    </row>
    <row r="98" spans="1:32" x14ac:dyDescent="0.25">
      <c r="A98" s="191" t="s">
        <v>1</v>
      </c>
      <c r="B98" t="str">
        <f>' 2025 - MKT DE PRODUTO'!B17</f>
        <v>Shooting Raicca</v>
      </c>
      <c r="C98">
        <f>' 2025 - MKT DE PRODUTO'!C17</f>
        <v>0</v>
      </c>
      <c r="D98">
        <f>' 2025 - MKT DE PRODUTO'!D17</f>
        <v>0</v>
      </c>
      <c r="E98">
        <f>' 2025 - MKT DE PRODUTO'!E17</f>
        <v>10228</v>
      </c>
      <c r="F98" t="str">
        <f>' 2025 - MKT DE PRODUTO'!F17</f>
        <v>WAAW</v>
      </c>
      <c r="G98" t="str">
        <f>' 2025 - MKT DE PRODUTO'!G17</f>
        <v>Manutenção de Marca</v>
      </c>
      <c r="H98">
        <f>' 2025 - MKT DE PRODUTO'!H17</f>
        <v>0</v>
      </c>
      <c r="I98">
        <f>' 2025 - MKT DE PRODUTO'!I17</f>
        <v>0</v>
      </c>
      <c r="J98">
        <f>' 2025 - MKT DE PRODUTO'!J17</f>
        <v>0</v>
      </c>
      <c r="K98">
        <f>' 2025 - MKT DE PRODUTO'!K17</f>
        <v>0</v>
      </c>
      <c r="L98">
        <f>' 2025 - MKT DE PRODUTO'!L17</f>
        <v>0</v>
      </c>
      <c r="M98">
        <f>' 2025 - MKT DE PRODUTO'!M17</f>
        <v>30000</v>
      </c>
      <c r="N98">
        <f>' 2025 - MKT DE PRODUTO'!N17</f>
        <v>0</v>
      </c>
      <c r="O98">
        <f>' 2025 - MKT DE PRODUTO'!O17</f>
        <v>0</v>
      </c>
      <c r="P98">
        <f>' 2025 - MKT DE PRODUTO'!P17</f>
        <v>0</v>
      </c>
      <c r="Q98">
        <f>' 2025 - MKT DE PRODUTO'!Q17</f>
        <v>0</v>
      </c>
      <c r="R98">
        <f>' 2025 - MKT DE PRODUTO'!R17</f>
        <v>0</v>
      </c>
      <c r="S98">
        <f>' 2025 - MKT DE PRODUTO'!S17</f>
        <v>0</v>
      </c>
      <c r="T98">
        <f>' 2025 - MKT DE PRODUTO'!T17</f>
        <v>0</v>
      </c>
      <c r="U98">
        <f>' 2025 - MKT DE PRODUTO'!U17</f>
        <v>30000</v>
      </c>
      <c r="V98">
        <f>' 2025 - MKT DE PRODUTO'!V17</f>
        <v>0</v>
      </c>
      <c r="W98">
        <f>' 2025 - MKT DE PRODUTO'!W17</f>
        <v>0</v>
      </c>
      <c r="X98">
        <f>' 2025 - MKT DE PRODUTO'!X17</f>
        <v>0</v>
      </c>
      <c r="Y98">
        <f>' 2025 - MKT DE PRODUTO'!Y17</f>
        <v>0</v>
      </c>
      <c r="Z98">
        <f>' 2025 - MKT DE PRODUTO'!Z17</f>
        <v>0</v>
      </c>
      <c r="AA98">
        <f>' 2025 - MKT DE PRODUTO'!AA17</f>
        <v>0</v>
      </c>
      <c r="AB98">
        <f>' 2025 - MKT DE PRODUTO'!AB17</f>
        <v>0</v>
      </c>
      <c r="AC98">
        <f>' 2025 - MKT DE PRODUTO'!AC17</f>
        <v>0</v>
      </c>
      <c r="AD98">
        <f>' 2025 - MKT DE PRODUTO'!AD17</f>
        <v>0</v>
      </c>
      <c r="AE98">
        <f>' 2025 - MKT DE PRODUTO'!AE17</f>
        <v>0</v>
      </c>
      <c r="AF98">
        <f>' 2025 - MKT DE PRODUTO'!AF17</f>
        <v>0</v>
      </c>
    </row>
    <row r="99" spans="1:32" x14ac:dyDescent="0.25">
      <c r="A99" s="191" t="s">
        <v>1</v>
      </c>
      <c r="B99" t="str">
        <f>' 2025 - MKT DE PRODUTO'!B18</f>
        <v>TOTAL</v>
      </c>
      <c r="C99">
        <f>' 2025 - MKT DE PRODUTO'!C18</f>
        <v>0</v>
      </c>
      <c r="D99">
        <f>' 2025 - MKT DE PRODUTO'!D18</f>
        <v>0</v>
      </c>
      <c r="E99">
        <f>' 2025 - MKT DE PRODUTO'!E18</f>
        <v>0</v>
      </c>
      <c r="F99">
        <f>' 2025 - MKT DE PRODUTO'!F18</f>
        <v>0</v>
      </c>
      <c r="G99">
        <f>' 2025 - MKT DE PRODUTO'!G18</f>
        <v>0</v>
      </c>
      <c r="H99">
        <f>' 2025 - MKT DE PRODUTO'!H18</f>
        <v>0</v>
      </c>
      <c r="I99">
        <f>' 2025 - MKT DE PRODUTO'!I18</f>
        <v>174000</v>
      </c>
      <c r="J99">
        <f>' 2025 - MKT DE PRODUTO'!J18</f>
        <v>174000</v>
      </c>
      <c r="K99">
        <f>' 2025 - MKT DE PRODUTO'!K18</f>
        <v>244000</v>
      </c>
      <c r="L99">
        <f>' 2025 - MKT DE PRODUTO'!L18</f>
        <v>174000</v>
      </c>
      <c r="M99">
        <f>' 2025 - MKT DE PRODUTO'!M18</f>
        <v>204000</v>
      </c>
      <c r="N99">
        <f>' 2025 - MKT DE PRODUTO'!N18</f>
        <v>174000</v>
      </c>
      <c r="O99">
        <f>' 2025 - MKT DE PRODUTO'!O18</f>
        <v>174000</v>
      </c>
      <c r="P99">
        <f>' 2025 - MKT DE PRODUTO'!P18</f>
        <v>174000</v>
      </c>
      <c r="Q99">
        <f>' 2025 - MKT DE PRODUTO'!Q18</f>
        <v>174000</v>
      </c>
      <c r="R99">
        <f>' 2025 - MKT DE PRODUTO'!R18</f>
        <v>174000</v>
      </c>
      <c r="S99">
        <f>' 2025 - MKT DE PRODUTO'!S18</f>
        <v>174000</v>
      </c>
      <c r="T99">
        <f>' 2025 - MKT DE PRODUTO'!T18</f>
        <v>174000</v>
      </c>
      <c r="U99">
        <f>' 2025 - MKT DE PRODUTO'!U18</f>
        <v>2188000</v>
      </c>
      <c r="V99">
        <f>' 2025 - MKT DE PRODUTO'!V18</f>
        <v>0</v>
      </c>
      <c r="W99">
        <f>' 2025 - MKT DE PRODUTO'!W18</f>
        <v>0</v>
      </c>
      <c r="X99">
        <f>' 2025 - MKT DE PRODUTO'!X18</f>
        <v>0</v>
      </c>
      <c r="Y99">
        <f>' 2025 - MKT DE PRODUTO'!Y18</f>
        <v>0</v>
      </c>
      <c r="Z99">
        <f>' 2025 - MKT DE PRODUTO'!Z18</f>
        <v>0</v>
      </c>
      <c r="AA99">
        <f>' 2025 - MKT DE PRODUTO'!AA18</f>
        <v>0</v>
      </c>
      <c r="AB99">
        <f>' 2025 - MKT DE PRODUTO'!AB18</f>
        <v>0</v>
      </c>
      <c r="AC99">
        <f>' 2025 - MKT DE PRODUTO'!AC18</f>
        <v>0</v>
      </c>
      <c r="AD99">
        <f>' 2025 - MKT DE PRODUTO'!AD18</f>
        <v>0</v>
      </c>
      <c r="AE99">
        <f>' 2025 - MKT DE PRODUTO'!AE18</f>
        <v>0</v>
      </c>
      <c r="AF99">
        <f>' 2025 - MKT DE PRODUTO'!AF18</f>
        <v>0</v>
      </c>
    </row>
    <row r="100" spans="1:32" x14ac:dyDescent="0.25">
      <c r="A100" s="191" t="s">
        <v>1</v>
      </c>
      <c r="B100">
        <f>' 2025 - MKT DE PRODUTO'!B19</f>
        <v>0</v>
      </c>
      <c r="C100">
        <f>' 2025 - MKT DE PRODUTO'!C19</f>
        <v>0</v>
      </c>
      <c r="D100">
        <f>' 2025 - MKT DE PRODUTO'!D19</f>
        <v>0</v>
      </c>
      <c r="E100">
        <f>' 2025 - MKT DE PRODUTO'!E19</f>
        <v>0</v>
      </c>
      <c r="F100">
        <f>' 2025 - MKT DE PRODUTO'!F19</f>
        <v>0</v>
      </c>
      <c r="G100">
        <f>' 2025 - MKT DE PRODUTO'!G19</f>
        <v>0</v>
      </c>
      <c r="H100">
        <f>' 2025 - MKT DE PRODUTO'!H19</f>
        <v>0</v>
      </c>
      <c r="I100">
        <f>' 2025 - MKT DE PRODUTO'!I19</f>
        <v>0</v>
      </c>
      <c r="J100">
        <f>' 2025 - MKT DE PRODUTO'!J19</f>
        <v>0</v>
      </c>
      <c r="K100">
        <f>' 2025 - MKT DE PRODUTO'!K19</f>
        <v>0</v>
      </c>
      <c r="L100">
        <f>' 2025 - MKT DE PRODUTO'!L19</f>
        <v>0</v>
      </c>
      <c r="M100">
        <f>' 2025 - MKT DE PRODUTO'!M19</f>
        <v>0</v>
      </c>
      <c r="N100">
        <f>' 2025 - MKT DE PRODUTO'!N19</f>
        <v>0</v>
      </c>
      <c r="O100">
        <f>' 2025 - MKT DE PRODUTO'!O19</f>
        <v>0</v>
      </c>
      <c r="P100">
        <f>' 2025 - MKT DE PRODUTO'!P19</f>
        <v>0</v>
      </c>
      <c r="Q100">
        <f>' 2025 - MKT DE PRODUTO'!Q19</f>
        <v>0</v>
      </c>
      <c r="R100">
        <f>' 2025 - MKT DE PRODUTO'!R19</f>
        <v>0</v>
      </c>
      <c r="S100">
        <f>' 2025 - MKT DE PRODUTO'!S19</f>
        <v>0</v>
      </c>
      <c r="T100">
        <f>' 2025 - MKT DE PRODUTO'!T19</f>
        <v>0</v>
      </c>
      <c r="U100">
        <f>' 2025 - MKT DE PRODUTO'!U19</f>
        <v>0</v>
      </c>
      <c r="V100">
        <f>' 2025 - MKT DE PRODUTO'!V19</f>
        <v>0</v>
      </c>
      <c r="W100">
        <f>' 2025 - MKT DE PRODUTO'!W19</f>
        <v>0</v>
      </c>
      <c r="X100">
        <f>' 2025 - MKT DE PRODUTO'!X19</f>
        <v>0</v>
      </c>
      <c r="Y100">
        <f>' 2025 - MKT DE PRODUTO'!Y19</f>
        <v>0</v>
      </c>
      <c r="Z100">
        <f>' 2025 - MKT DE PRODUTO'!Z19</f>
        <v>0</v>
      </c>
      <c r="AA100">
        <f>' 2025 - MKT DE PRODUTO'!AA19</f>
        <v>0</v>
      </c>
      <c r="AB100">
        <f>' 2025 - MKT DE PRODUTO'!AB19</f>
        <v>0</v>
      </c>
      <c r="AC100">
        <f>' 2025 - MKT DE PRODUTO'!AC19</f>
        <v>0</v>
      </c>
      <c r="AD100">
        <f>' 2025 - MKT DE PRODUTO'!AD19</f>
        <v>0</v>
      </c>
      <c r="AE100">
        <f>' 2025 - MKT DE PRODUTO'!AE19</f>
        <v>0</v>
      </c>
      <c r="AF100">
        <f>' 2025 - MKT DE PRODUTO'!AF19</f>
        <v>0</v>
      </c>
    </row>
    <row r="101" spans="1:32" x14ac:dyDescent="0.25">
      <c r="A101" s="191" t="s">
        <v>1</v>
      </c>
      <c r="B101" t="str">
        <f>' 2025 - MKT DE PRODUTO'!B20</f>
        <v>CARTÃO DE CRÉDITO</v>
      </c>
      <c r="C101">
        <f>' 2025 - MKT DE PRODUTO'!C20</f>
        <v>0</v>
      </c>
      <c r="D101">
        <f>' 2025 - MKT DE PRODUTO'!D20</f>
        <v>0</v>
      </c>
      <c r="E101">
        <f>' 2025 - MKT DE PRODUTO'!E20</f>
        <v>0</v>
      </c>
      <c r="F101">
        <f>' 2025 - MKT DE PRODUTO'!F20</f>
        <v>0</v>
      </c>
      <c r="G101">
        <f>' 2025 - MKT DE PRODUTO'!G20</f>
        <v>0</v>
      </c>
      <c r="H101">
        <f>' 2025 - MKT DE PRODUTO'!H20</f>
        <v>0</v>
      </c>
      <c r="I101">
        <f>' 2025 - MKT DE PRODUTO'!I20</f>
        <v>0</v>
      </c>
      <c r="J101">
        <f>' 2025 - MKT DE PRODUTO'!J20</f>
        <v>0</v>
      </c>
      <c r="K101">
        <f>' 2025 - MKT DE PRODUTO'!K20</f>
        <v>0</v>
      </c>
      <c r="L101">
        <f>' 2025 - MKT DE PRODUTO'!L20</f>
        <v>0</v>
      </c>
      <c r="M101">
        <f>' 2025 - MKT DE PRODUTO'!M20</f>
        <v>0</v>
      </c>
      <c r="N101">
        <f>' 2025 - MKT DE PRODUTO'!N20</f>
        <v>0</v>
      </c>
      <c r="O101">
        <f>' 2025 - MKT DE PRODUTO'!O20</f>
        <v>0</v>
      </c>
      <c r="P101">
        <f>' 2025 - MKT DE PRODUTO'!P20</f>
        <v>0</v>
      </c>
      <c r="Q101">
        <f>' 2025 - MKT DE PRODUTO'!Q20</f>
        <v>0</v>
      </c>
      <c r="R101">
        <f>' 2025 - MKT DE PRODUTO'!R20</f>
        <v>0</v>
      </c>
      <c r="S101">
        <f>' 2025 - MKT DE PRODUTO'!S20</f>
        <v>0</v>
      </c>
      <c r="T101">
        <f>' 2025 - MKT DE PRODUTO'!T20</f>
        <v>0</v>
      </c>
      <c r="U101">
        <f>' 2025 - MKT DE PRODUTO'!U20</f>
        <v>0</v>
      </c>
      <c r="V101">
        <f>' 2025 - MKT DE PRODUTO'!V20</f>
        <v>0</v>
      </c>
      <c r="W101">
        <f>' 2025 - MKT DE PRODUTO'!W20</f>
        <v>0</v>
      </c>
      <c r="X101">
        <f>' 2025 - MKT DE PRODUTO'!X20</f>
        <v>0</v>
      </c>
      <c r="Y101">
        <f>' 2025 - MKT DE PRODUTO'!Y20</f>
        <v>0</v>
      </c>
      <c r="Z101">
        <f>' 2025 - MKT DE PRODUTO'!Z20</f>
        <v>0</v>
      </c>
      <c r="AA101">
        <f>' 2025 - MKT DE PRODUTO'!AA20</f>
        <v>0</v>
      </c>
      <c r="AB101">
        <f>' 2025 - MKT DE PRODUTO'!AB20</f>
        <v>0</v>
      </c>
      <c r="AC101">
        <f>' 2025 - MKT DE PRODUTO'!AC20</f>
        <v>0</v>
      </c>
      <c r="AD101">
        <f>' 2025 - MKT DE PRODUTO'!AD20</f>
        <v>0</v>
      </c>
      <c r="AE101">
        <f>' 2025 - MKT DE PRODUTO'!AE20</f>
        <v>0</v>
      </c>
      <c r="AF101">
        <f>' 2025 - MKT DE PRODUTO'!AF20</f>
        <v>0</v>
      </c>
    </row>
    <row r="102" spans="1:32" x14ac:dyDescent="0.25">
      <c r="A102" s="191" t="s">
        <v>1</v>
      </c>
      <c r="B102" t="str">
        <f>' 2025 - MKT DE PRODUTO'!B21</f>
        <v>Vimeo</v>
      </c>
      <c r="C102" t="str">
        <f>' 2025 - MKT DE PRODUTO'!C21</f>
        <v>Ferramenta</v>
      </c>
      <c r="D102" t="str">
        <f>' 2025 - MKT DE PRODUTO'!D21</f>
        <v>Video</v>
      </c>
      <c r="E102">
        <f>' 2025 - MKT DE PRODUTO'!E21</f>
        <v>10228</v>
      </c>
      <c r="F102">
        <f>' 2025 - MKT DE PRODUTO'!F21</f>
        <v>0</v>
      </c>
      <c r="G102">
        <f>' 2025 - MKT DE PRODUTO'!G21</f>
        <v>0</v>
      </c>
      <c r="H102">
        <f>' 2025 - MKT DE PRODUTO'!H21</f>
        <v>0</v>
      </c>
      <c r="I102">
        <f>' 2025 - MKT DE PRODUTO'!I21</f>
        <v>0</v>
      </c>
      <c r="J102">
        <f>' 2025 - MKT DE PRODUTO'!J21</f>
        <v>0</v>
      </c>
      <c r="K102">
        <f>' 2025 - MKT DE PRODUTO'!K21</f>
        <v>0</v>
      </c>
      <c r="L102">
        <f>' 2025 - MKT DE PRODUTO'!L21</f>
        <v>0</v>
      </c>
      <c r="M102">
        <f>' 2025 - MKT DE PRODUTO'!M21</f>
        <v>0</v>
      </c>
      <c r="N102">
        <f>' 2025 - MKT DE PRODUTO'!N21</f>
        <v>0</v>
      </c>
      <c r="O102">
        <f>' 2025 - MKT DE PRODUTO'!O21</f>
        <v>0</v>
      </c>
      <c r="P102">
        <f>' 2025 - MKT DE PRODUTO'!P21</f>
        <v>0</v>
      </c>
      <c r="Q102">
        <f>' 2025 - MKT DE PRODUTO'!Q21</f>
        <v>1000</v>
      </c>
      <c r="R102">
        <f>' 2025 - MKT DE PRODUTO'!R21</f>
        <v>0</v>
      </c>
      <c r="S102">
        <f>' 2025 - MKT DE PRODUTO'!S21</f>
        <v>0</v>
      </c>
      <c r="T102">
        <f>' 2025 - MKT DE PRODUTO'!T21</f>
        <v>0</v>
      </c>
      <c r="U102">
        <f>' 2025 - MKT DE PRODUTO'!U21</f>
        <v>1000</v>
      </c>
      <c r="V102">
        <f>' 2025 - MKT DE PRODUTO'!V21</f>
        <v>0</v>
      </c>
      <c r="W102">
        <f>' 2025 - MKT DE PRODUTO'!W21</f>
        <v>0</v>
      </c>
      <c r="X102">
        <f>' 2025 - MKT DE PRODUTO'!X21</f>
        <v>0</v>
      </c>
      <c r="Y102">
        <f>' 2025 - MKT DE PRODUTO'!Y21</f>
        <v>0</v>
      </c>
      <c r="Z102">
        <f>' 2025 - MKT DE PRODUTO'!Z21</f>
        <v>0</v>
      </c>
      <c r="AA102">
        <f>' 2025 - MKT DE PRODUTO'!AA21</f>
        <v>0</v>
      </c>
      <c r="AB102">
        <f>' 2025 - MKT DE PRODUTO'!AB21</f>
        <v>0</v>
      </c>
      <c r="AC102">
        <f>' 2025 - MKT DE PRODUTO'!AC21</f>
        <v>0</v>
      </c>
      <c r="AD102">
        <f>' 2025 - MKT DE PRODUTO'!AD21</f>
        <v>0</v>
      </c>
      <c r="AE102">
        <f>' 2025 - MKT DE PRODUTO'!AE21</f>
        <v>0</v>
      </c>
      <c r="AF102">
        <f>' 2025 - MKT DE PRODUTO'!AF21</f>
        <v>0</v>
      </c>
    </row>
    <row r="103" spans="1:32" x14ac:dyDescent="0.25">
      <c r="A103" s="191" t="s">
        <v>1</v>
      </c>
      <c r="B103" t="str">
        <f>' 2025 - MKT DE PRODUTO'!B22</f>
        <v>Figma</v>
      </c>
      <c r="C103" t="str">
        <f>' 2025 - MKT DE PRODUTO'!C22</f>
        <v>Ferramenta</v>
      </c>
      <c r="D103" t="str">
        <f>' 2025 - MKT DE PRODUTO'!D22</f>
        <v>Design</v>
      </c>
      <c r="E103">
        <f>' 2025 - MKT DE PRODUTO'!E22</f>
        <v>10228</v>
      </c>
      <c r="F103">
        <f>' 2025 - MKT DE PRODUTO'!F22</f>
        <v>0</v>
      </c>
      <c r="G103">
        <f>' 2025 - MKT DE PRODUTO'!G22</f>
        <v>0</v>
      </c>
      <c r="H103">
        <f>' 2025 - MKT DE PRODUTO'!H22</f>
        <v>0</v>
      </c>
      <c r="I103">
        <f>' 2025 - MKT DE PRODUTO'!I22</f>
        <v>0</v>
      </c>
      <c r="J103">
        <f>' 2025 - MKT DE PRODUTO'!J22</f>
        <v>0</v>
      </c>
      <c r="K103">
        <f>' 2025 - MKT DE PRODUTO'!K22</f>
        <v>0</v>
      </c>
      <c r="L103">
        <f>' 2025 - MKT DE PRODUTO'!L22</f>
        <v>0</v>
      </c>
      <c r="M103">
        <f>' 2025 - MKT DE PRODUTO'!M22</f>
        <v>0</v>
      </c>
      <c r="N103">
        <f>' 2025 - MKT DE PRODUTO'!N22</f>
        <v>0</v>
      </c>
      <c r="O103">
        <f>' 2025 - MKT DE PRODUTO'!O22</f>
        <v>0</v>
      </c>
      <c r="P103">
        <f>' 2025 - MKT DE PRODUTO'!P22</f>
        <v>0</v>
      </c>
      <c r="Q103">
        <f>' 2025 - MKT DE PRODUTO'!Q22</f>
        <v>0</v>
      </c>
      <c r="R103">
        <f>' 2025 - MKT DE PRODUTO'!R22</f>
        <v>0</v>
      </c>
      <c r="S103">
        <f>' 2025 - MKT DE PRODUTO'!S22</f>
        <v>0</v>
      </c>
      <c r="T103">
        <f>' 2025 - MKT DE PRODUTO'!T22</f>
        <v>5000</v>
      </c>
      <c r="U103">
        <f>' 2025 - MKT DE PRODUTO'!U22</f>
        <v>5000</v>
      </c>
      <c r="V103">
        <f>' 2025 - MKT DE PRODUTO'!V22</f>
        <v>0</v>
      </c>
      <c r="W103">
        <f>' 2025 - MKT DE PRODUTO'!W22</f>
        <v>0</v>
      </c>
      <c r="X103">
        <f>' 2025 - MKT DE PRODUTO'!X22</f>
        <v>0</v>
      </c>
      <c r="Y103">
        <f>' 2025 - MKT DE PRODUTO'!Y22</f>
        <v>0</v>
      </c>
      <c r="Z103">
        <f>' 2025 - MKT DE PRODUTO'!Z22</f>
        <v>0</v>
      </c>
      <c r="AA103">
        <f>' 2025 - MKT DE PRODUTO'!AA22</f>
        <v>0</v>
      </c>
      <c r="AB103">
        <f>' 2025 - MKT DE PRODUTO'!AB22</f>
        <v>0</v>
      </c>
      <c r="AC103">
        <f>' 2025 - MKT DE PRODUTO'!AC22</f>
        <v>0</v>
      </c>
      <c r="AD103">
        <f>' 2025 - MKT DE PRODUTO'!AD22</f>
        <v>0</v>
      </c>
      <c r="AE103">
        <f>' 2025 - MKT DE PRODUTO'!AE22</f>
        <v>0</v>
      </c>
      <c r="AF103">
        <f>' 2025 - MKT DE PRODUTO'!AF22</f>
        <v>0</v>
      </c>
    </row>
    <row r="104" spans="1:32" x14ac:dyDescent="0.25">
      <c r="A104" s="191" t="s">
        <v>1</v>
      </c>
      <c r="B104" t="str">
        <f>' 2025 - MKT DE PRODUTO'!B23</f>
        <v>TOTAL</v>
      </c>
      <c r="C104">
        <f>' 2025 - MKT DE PRODUTO'!C23</f>
        <v>0</v>
      </c>
      <c r="D104">
        <f>' 2025 - MKT DE PRODUTO'!D23</f>
        <v>0</v>
      </c>
      <c r="E104">
        <f>' 2025 - MKT DE PRODUTO'!E23</f>
        <v>0</v>
      </c>
      <c r="F104">
        <f>' 2025 - MKT DE PRODUTO'!F23</f>
        <v>0</v>
      </c>
      <c r="G104">
        <f>' 2025 - MKT DE PRODUTO'!G23</f>
        <v>0</v>
      </c>
      <c r="H104">
        <f>' 2025 - MKT DE PRODUTO'!H23</f>
        <v>0</v>
      </c>
      <c r="I104">
        <f>' 2025 - MKT DE PRODUTO'!I23</f>
        <v>0</v>
      </c>
      <c r="J104">
        <f>' 2025 - MKT DE PRODUTO'!J23</f>
        <v>0</v>
      </c>
      <c r="K104">
        <f>' 2025 - MKT DE PRODUTO'!K23</f>
        <v>0</v>
      </c>
      <c r="L104">
        <f>' 2025 - MKT DE PRODUTO'!L23</f>
        <v>0</v>
      </c>
      <c r="M104">
        <f>' 2025 - MKT DE PRODUTO'!M23</f>
        <v>0</v>
      </c>
      <c r="N104">
        <f>' 2025 - MKT DE PRODUTO'!N23</f>
        <v>0</v>
      </c>
      <c r="O104">
        <f>' 2025 - MKT DE PRODUTO'!O23</f>
        <v>0</v>
      </c>
      <c r="P104">
        <f>' 2025 - MKT DE PRODUTO'!P23</f>
        <v>0</v>
      </c>
      <c r="Q104">
        <f>' 2025 - MKT DE PRODUTO'!Q23</f>
        <v>1000</v>
      </c>
      <c r="R104">
        <f>' 2025 - MKT DE PRODUTO'!R23</f>
        <v>0</v>
      </c>
      <c r="S104">
        <f>' 2025 - MKT DE PRODUTO'!S23</f>
        <v>0</v>
      </c>
      <c r="T104">
        <f>' 2025 - MKT DE PRODUTO'!T23</f>
        <v>5000</v>
      </c>
      <c r="U104">
        <f>' 2025 - MKT DE PRODUTO'!U23</f>
        <v>6000</v>
      </c>
      <c r="V104">
        <f>' 2025 - MKT DE PRODUTO'!V23</f>
        <v>0</v>
      </c>
      <c r="W104">
        <f>' 2025 - MKT DE PRODUTO'!W23</f>
        <v>0</v>
      </c>
      <c r="X104">
        <f>' 2025 - MKT DE PRODUTO'!X23</f>
        <v>0</v>
      </c>
      <c r="Y104">
        <f>' 2025 - MKT DE PRODUTO'!Y23</f>
        <v>0</v>
      </c>
      <c r="Z104">
        <f>' 2025 - MKT DE PRODUTO'!Z23</f>
        <v>0</v>
      </c>
      <c r="AA104">
        <f>' 2025 - MKT DE PRODUTO'!AA23</f>
        <v>0</v>
      </c>
      <c r="AB104">
        <f>' 2025 - MKT DE PRODUTO'!AB23</f>
        <v>0</v>
      </c>
      <c r="AC104">
        <f>' 2025 - MKT DE PRODUTO'!AC23</f>
        <v>0</v>
      </c>
      <c r="AD104">
        <f>' 2025 - MKT DE PRODUTO'!AD23</f>
        <v>0</v>
      </c>
      <c r="AE104">
        <f>' 2025 - MKT DE PRODUTO'!AE23</f>
        <v>0</v>
      </c>
      <c r="AF104">
        <f>' 2025 - MKT DE PRODUTO'!AF23</f>
        <v>0</v>
      </c>
    </row>
    <row r="105" spans="1:32" x14ac:dyDescent="0.25">
      <c r="A105" s="191" t="s">
        <v>1</v>
      </c>
      <c r="B105">
        <f>' 2025 - MKT DE PRODUTO'!B24</f>
        <v>0</v>
      </c>
      <c r="C105">
        <f>' 2025 - MKT DE PRODUTO'!C24</f>
        <v>0</v>
      </c>
      <c r="D105">
        <f>' 2025 - MKT DE PRODUTO'!D24</f>
        <v>0</v>
      </c>
      <c r="E105">
        <f>' 2025 - MKT DE PRODUTO'!E24</f>
        <v>0</v>
      </c>
      <c r="F105">
        <f>' 2025 - MKT DE PRODUTO'!F24</f>
        <v>0</v>
      </c>
      <c r="G105">
        <f>' 2025 - MKT DE PRODUTO'!G24</f>
        <v>0</v>
      </c>
      <c r="H105">
        <f>' 2025 - MKT DE PRODUTO'!H24</f>
        <v>0</v>
      </c>
      <c r="I105">
        <f>' 2025 - MKT DE PRODUTO'!I24</f>
        <v>0</v>
      </c>
      <c r="J105">
        <f>' 2025 - MKT DE PRODUTO'!J24</f>
        <v>0</v>
      </c>
      <c r="K105">
        <f>' 2025 - MKT DE PRODUTO'!K24</f>
        <v>0</v>
      </c>
      <c r="L105">
        <f>' 2025 - MKT DE PRODUTO'!L24</f>
        <v>0</v>
      </c>
      <c r="M105">
        <f>' 2025 - MKT DE PRODUTO'!M24</f>
        <v>0</v>
      </c>
      <c r="N105">
        <f>' 2025 - MKT DE PRODUTO'!N24</f>
        <v>0</v>
      </c>
      <c r="O105">
        <f>' 2025 - MKT DE PRODUTO'!O24</f>
        <v>0</v>
      </c>
      <c r="P105">
        <f>' 2025 - MKT DE PRODUTO'!P24</f>
        <v>0</v>
      </c>
      <c r="Q105">
        <f>' 2025 - MKT DE PRODUTO'!Q24</f>
        <v>0</v>
      </c>
      <c r="R105">
        <f>' 2025 - MKT DE PRODUTO'!R24</f>
        <v>0</v>
      </c>
      <c r="S105">
        <f>' 2025 - MKT DE PRODUTO'!S24</f>
        <v>0</v>
      </c>
      <c r="T105">
        <f>' 2025 - MKT DE PRODUTO'!T24</f>
        <v>0</v>
      </c>
      <c r="U105">
        <f>' 2025 - MKT DE PRODUTO'!U24</f>
        <v>0</v>
      </c>
      <c r="V105">
        <f>' 2025 - MKT DE PRODUTO'!V24</f>
        <v>0</v>
      </c>
      <c r="W105">
        <f>' 2025 - MKT DE PRODUTO'!W24</f>
        <v>0</v>
      </c>
      <c r="X105">
        <f>' 2025 - MKT DE PRODUTO'!X24</f>
        <v>0</v>
      </c>
      <c r="Y105">
        <f>' 2025 - MKT DE PRODUTO'!Y24</f>
        <v>0</v>
      </c>
      <c r="Z105">
        <f>' 2025 - MKT DE PRODUTO'!Z24</f>
        <v>0</v>
      </c>
      <c r="AA105">
        <f>' 2025 - MKT DE PRODUTO'!AA24</f>
        <v>0</v>
      </c>
      <c r="AB105">
        <f>' 2025 - MKT DE PRODUTO'!AB24</f>
        <v>0</v>
      </c>
      <c r="AC105">
        <f>' 2025 - MKT DE PRODUTO'!AC24</f>
        <v>0</v>
      </c>
      <c r="AD105">
        <f>' 2025 - MKT DE PRODUTO'!AD24</f>
        <v>0</v>
      </c>
      <c r="AE105">
        <f>' 2025 - MKT DE PRODUTO'!AE24</f>
        <v>0</v>
      </c>
      <c r="AF105">
        <f>' 2025 - MKT DE PRODUTO'!AF24</f>
        <v>0</v>
      </c>
    </row>
    <row r="106" spans="1:32" x14ac:dyDescent="0.25">
      <c r="A106" s="191" t="s">
        <v>1</v>
      </c>
      <c r="B106" t="str">
        <f>' 2025 - MKT DE PRODUTO'!B25</f>
        <v>TOTAL</v>
      </c>
      <c r="C106">
        <f>' 2025 - MKT DE PRODUTO'!C25</f>
        <v>0</v>
      </c>
      <c r="D106">
        <f>' 2025 - MKT DE PRODUTO'!D25</f>
        <v>0</v>
      </c>
      <c r="E106">
        <f>' 2025 - MKT DE PRODUTO'!E25</f>
        <v>0</v>
      </c>
      <c r="F106">
        <f>' 2025 - MKT DE PRODUTO'!F25</f>
        <v>0</v>
      </c>
      <c r="G106">
        <f>' 2025 - MKT DE PRODUTO'!G25</f>
        <v>0</v>
      </c>
      <c r="H106">
        <f>' 2025 - MKT DE PRODUTO'!H25</f>
        <v>0</v>
      </c>
      <c r="I106">
        <f>' 2025 - MKT DE PRODUTO'!I25</f>
        <v>174000</v>
      </c>
      <c r="J106">
        <f>' 2025 - MKT DE PRODUTO'!J25</f>
        <v>192000</v>
      </c>
      <c r="K106">
        <f>' 2025 - MKT DE PRODUTO'!K25</f>
        <v>274000</v>
      </c>
      <c r="L106">
        <f>' 2025 - MKT DE PRODUTO'!L25</f>
        <v>190000</v>
      </c>
      <c r="M106">
        <f>' 2025 - MKT DE PRODUTO'!M25</f>
        <v>289000</v>
      </c>
      <c r="N106">
        <f>' 2025 - MKT DE PRODUTO'!N25</f>
        <v>215000</v>
      </c>
      <c r="O106">
        <f>' 2025 - MKT DE PRODUTO'!O25</f>
        <v>184000</v>
      </c>
      <c r="P106">
        <f>' 2025 - MKT DE PRODUTO'!P25</f>
        <v>185000</v>
      </c>
      <c r="Q106">
        <f>' 2025 - MKT DE PRODUTO'!Q25</f>
        <v>395000</v>
      </c>
      <c r="R106">
        <f>' 2025 - MKT DE PRODUTO'!R25</f>
        <v>185000</v>
      </c>
      <c r="S106">
        <f>' 2025 - MKT DE PRODUTO'!S25</f>
        <v>184000</v>
      </c>
      <c r="T106">
        <f>' 2025 - MKT DE PRODUTO'!T25</f>
        <v>190000</v>
      </c>
      <c r="U106">
        <f>' 2025 - MKT DE PRODUTO'!U25</f>
        <v>2657000</v>
      </c>
      <c r="V106">
        <f>' 2025 - MKT DE PRODUTO'!V25</f>
        <v>0</v>
      </c>
      <c r="W106">
        <f>' 2025 - MKT DE PRODUTO'!W25</f>
        <v>0</v>
      </c>
      <c r="X106">
        <f>' 2025 - MKT DE PRODUTO'!X25</f>
        <v>0</v>
      </c>
      <c r="Y106">
        <f>' 2025 - MKT DE PRODUTO'!Y25</f>
        <v>0</v>
      </c>
      <c r="Z106">
        <f>' 2025 - MKT DE PRODUTO'!Z25</f>
        <v>0</v>
      </c>
      <c r="AA106">
        <f>' 2025 - MKT DE PRODUTO'!AA25</f>
        <v>0</v>
      </c>
      <c r="AB106">
        <f>' 2025 - MKT DE PRODUTO'!AB25</f>
        <v>0</v>
      </c>
      <c r="AC106">
        <f>' 2025 - MKT DE PRODUTO'!AC25</f>
        <v>0</v>
      </c>
      <c r="AD106">
        <f>' 2025 - MKT DE PRODUTO'!AD25</f>
        <v>0</v>
      </c>
      <c r="AE106">
        <f>' 2025 - MKT DE PRODUTO'!AE25</f>
        <v>0</v>
      </c>
      <c r="AF106">
        <f>' 2025 - MKT DE PRODUTO'!AF25</f>
        <v>0</v>
      </c>
    </row>
    <row r="107" spans="1:32" x14ac:dyDescent="0.25">
      <c r="A107" s="191" t="s">
        <v>1</v>
      </c>
      <c r="B107">
        <f>' 2025 - MKT DE PRODUTO'!B26</f>
        <v>0</v>
      </c>
      <c r="C107">
        <f>' 2025 - MKT DE PRODUTO'!C26</f>
        <v>0</v>
      </c>
      <c r="D107">
        <f>' 2025 - MKT DE PRODUTO'!D26</f>
        <v>0</v>
      </c>
      <c r="E107">
        <f>' 2025 - MKT DE PRODUTO'!E26</f>
        <v>0</v>
      </c>
      <c r="F107">
        <f>' 2025 - MKT DE PRODUTO'!F26</f>
        <v>0</v>
      </c>
      <c r="G107">
        <f>' 2025 - MKT DE PRODUTO'!G26</f>
        <v>0</v>
      </c>
      <c r="H107">
        <f>' 2025 - MKT DE PRODUTO'!H26</f>
        <v>0</v>
      </c>
      <c r="I107">
        <f>' 2025 - MKT DE PRODUTO'!I26</f>
        <v>0</v>
      </c>
      <c r="J107">
        <f>' 2025 - MKT DE PRODUTO'!J26</f>
        <v>0</v>
      </c>
      <c r="K107">
        <f>' 2025 - MKT DE PRODUTO'!K26</f>
        <v>0</v>
      </c>
      <c r="L107">
        <f>' 2025 - MKT DE PRODUTO'!L26</f>
        <v>0</v>
      </c>
      <c r="M107">
        <f>' 2025 - MKT DE PRODUTO'!M26</f>
        <v>0</v>
      </c>
      <c r="N107">
        <f>' 2025 - MKT DE PRODUTO'!N26</f>
        <v>0</v>
      </c>
      <c r="O107">
        <f>' 2025 - MKT DE PRODUTO'!O26</f>
        <v>0</v>
      </c>
      <c r="P107">
        <f>' 2025 - MKT DE PRODUTO'!P26</f>
        <v>0</v>
      </c>
      <c r="Q107">
        <f>' 2025 - MKT DE PRODUTO'!Q26</f>
        <v>0</v>
      </c>
      <c r="R107">
        <f>' 2025 - MKT DE PRODUTO'!R26</f>
        <v>0</v>
      </c>
      <c r="S107">
        <f>' 2025 - MKT DE PRODUTO'!S26</f>
        <v>0</v>
      </c>
      <c r="T107">
        <f>' 2025 - MKT DE PRODUTO'!T26</f>
        <v>0</v>
      </c>
      <c r="U107">
        <f>' 2025 - MKT DE PRODUTO'!U26</f>
        <v>0</v>
      </c>
      <c r="V107">
        <f>' 2025 - MKT DE PRODUTO'!V26</f>
        <v>0</v>
      </c>
      <c r="W107">
        <f>' 2025 - MKT DE PRODUTO'!W26</f>
        <v>0</v>
      </c>
      <c r="X107">
        <f>' 2025 - MKT DE PRODUTO'!X26</f>
        <v>0</v>
      </c>
      <c r="Y107">
        <f>' 2025 - MKT DE PRODUTO'!Y26</f>
        <v>0</v>
      </c>
      <c r="Z107">
        <f>' 2025 - MKT DE PRODUTO'!Z26</f>
        <v>0</v>
      </c>
      <c r="AA107">
        <f>' 2025 - MKT DE PRODUTO'!AA26</f>
        <v>0</v>
      </c>
      <c r="AB107">
        <f>' 2025 - MKT DE PRODUTO'!AB26</f>
        <v>0</v>
      </c>
      <c r="AC107">
        <f>' 2025 - MKT DE PRODUTO'!AC26</f>
        <v>0</v>
      </c>
      <c r="AD107">
        <f>' 2025 - MKT DE PRODUTO'!AD26</f>
        <v>0</v>
      </c>
      <c r="AE107">
        <f>' 2025 - MKT DE PRODUTO'!AE26</f>
        <v>0</v>
      </c>
      <c r="AF107">
        <f>' 2025 - MKT DE PRODUTO'!AF26</f>
        <v>0</v>
      </c>
    </row>
    <row r="108" spans="1:32" x14ac:dyDescent="0.25">
      <c r="A108" s="191" t="s">
        <v>1</v>
      </c>
      <c r="B108">
        <f>' 2025 - MKT DE PRODUTO'!B27</f>
        <v>0</v>
      </c>
      <c r="C108">
        <f>' 2025 - MKT DE PRODUTO'!C27</f>
        <v>0</v>
      </c>
      <c r="D108">
        <f>' 2025 - MKT DE PRODUTO'!D27</f>
        <v>0</v>
      </c>
      <c r="E108">
        <f>' 2025 - MKT DE PRODUTO'!E27</f>
        <v>0</v>
      </c>
      <c r="F108">
        <f>' 2025 - MKT DE PRODUTO'!F27</f>
        <v>0</v>
      </c>
      <c r="G108">
        <f>' 2025 - MKT DE PRODUTO'!G27</f>
        <v>0</v>
      </c>
      <c r="H108">
        <f>' 2025 - MKT DE PRODUTO'!H27</f>
        <v>0</v>
      </c>
      <c r="I108">
        <f>' 2025 - MKT DE PRODUTO'!I27</f>
        <v>0</v>
      </c>
      <c r="J108">
        <f>' 2025 - MKT DE PRODUTO'!J27</f>
        <v>0</v>
      </c>
      <c r="K108">
        <f>' 2025 - MKT DE PRODUTO'!K27</f>
        <v>0</v>
      </c>
      <c r="L108">
        <f>' 2025 - MKT DE PRODUTO'!L27</f>
        <v>0</v>
      </c>
      <c r="M108">
        <f>' 2025 - MKT DE PRODUTO'!M27</f>
        <v>0</v>
      </c>
      <c r="N108">
        <f>' 2025 - MKT DE PRODUTO'!N27</f>
        <v>0</v>
      </c>
      <c r="O108">
        <f>' 2025 - MKT DE PRODUTO'!O27</f>
        <v>0</v>
      </c>
      <c r="P108">
        <f>' 2025 - MKT DE PRODUTO'!P27</f>
        <v>0</v>
      </c>
      <c r="Q108">
        <f>' 2025 - MKT DE PRODUTO'!Q27</f>
        <v>0</v>
      </c>
      <c r="R108">
        <f>' 2025 - MKT DE PRODUTO'!R27</f>
        <v>0</v>
      </c>
      <c r="S108">
        <f>' 2025 - MKT DE PRODUTO'!S27</f>
        <v>0</v>
      </c>
      <c r="T108">
        <f>' 2025 - MKT DE PRODUTO'!T27</f>
        <v>0</v>
      </c>
      <c r="U108">
        <f>' 2025 - MKT DE PRODUTO'!U27</f>
        <v>0</v>
      </c>
      <c r="V108">
        <f>' 2025 - MKT DE PRODUTO'!V27</f>
        <v>0</v>
      </c>
      <c r="W108">
        <f>' 2025 - MKT DE PRODUTO'!W27</f>
        <v>0</v>
      </c>
      <c r="X108">
        <f>' 2025 - MKT DE PRODUTO'!X27</f>
        <v>0</v>
      </c>
      <c r="Y108">
        <f>' 2025 - MKT DE PRODUTO'!Y27</f>
        <v>0</v>
      </c>
      <c r="Z108">
        <f>' 2025 - MKT DE PRODUTO'!Z27</f>
        <v>0</v>
      </c>
      <c r="AA108">
        <f>' 2025 - MKT DE PRODUTO'!AA27</f>
        <v>0</v>
      </c>
      <c r="AB108">
        <f>' 2025 - MKT DE PRODUTO'!AB27</f>
        <v>0</v>
      </c>
      <c r="AC108">
        <f>' 2025 - MKT DE PRODUTO'!AC27</f>
        <v>0</v>
      </c>
      <c r="AD108">
        <f>' 2025 - MKT DE PRODUTO'!AD27</f>
        <v>0</v>
      </c>
      <c r="AE108">
        <f>' 2025 - MKT DE PRODUTO'!AE27</f>
        <v>0</v>
      </c>
      <c r="AF108">
        <f>' 2025 - MKT DE PRODUTO'!AF27</f>
        <v>0</v>
      </c>
    </row>
    <row r="109" spans="1:32" x14ac:dyDescent="0.25">
      <c r="A109" s="191" t="s">
        <v>1</v>
      </c>
      <c r="B109">
        <f>' 2025 - MKT DE PRODUTO'!B28</f>
        <v>0</v>
      </c>
      <c r="C109">
        <f>' 2025 - MKT DE PRODUTO'!C28</f>
        <v>0</v>
      </c>
      <c r="D109">
        <f>' 2025 - MKT DE PRODUTO'!D28</f>
        <v>0</v>
      </c>
      <c r="E109">
        <f>' 2025 - MKT DE PRODUTO'!E28</f>
        <v>0</v>
      </c>
      <c r="F109">
        <f>' 2025 - MKT DE PRODUTO'!F28</f>
        <v>0</v>
      </c>
      <c r="G109">
        <f>' 2025 - MKT DE PRODUTO'!G28</f>
        <v>0</v>
      </c>
      <c r="H109">
        <f>' 2025 - MKT DE PRODUTO'!H28</f>
        <v>0</v>
      </c>
      <c r="I109">
        <f>' 2025 - MKT DE PRODUTO'!I28</f>
        <v>0</v>
      </c>
      <c r="J109">
        <f>' 2025 - MKT DE PRODUTO'!J28</f>
        <v>0</v>
      </c>
      <c r="K109">
        <f>' 2025 - MKT DE PRODUTO'!K28</f>
        <v>0</v>
      </c>
      <c r="L109">
        <f>' 2025 - MKT DE PRODUTO'!L28</f>
        <v>0</v>
      </c>
      <c r="M109">
        <f>' 2025 - MKT DE PRODUTO'!M28</f>
        <v>0</v>
      </c>
      <c r="N109">
        <f>' 2025 - MKT DE PRODUTO'!N28</f>
        <v>0</v>
      </c>
      <c r="O109">
        <f>' 2025 - MKT DE PRODUTO'!O28</f>
        <v>0</v>
      </c>
      <c r="P109">
        <f>' 2025 - MKT DE PRODUTO'!P28</f>
        <v>0</v>
      </c>
      <c r="Q109">
        <f>' 2025 - MKT DE PRODUTO'!Q28</f>
        <v>0</v>
      </c>
      <c r="R109">
        <f>' 2025 - MKT DE PRODUTO'!R28</f>
        <v>0</v>
      </c>
      <c r="S109">
        <f>' 2025 - MKT DE PRODUTO'!S28</f>
        <v>0</v>
      </c>
      <c r="T109">
        <f>' 2025 - MKT DE PRODUTO'!T28</f>
        <v>0</v>
      </c>
      <c r="U109">
        <f>' 2025 - MKT DE PRODUTO'!U28</f>
        <v>0</v>
      </c>
      <c r="V109">
        <f>' 2025 - MKT DE PRODUTO'!V28</f>
        <v>0</v>
      </c>
      <c r="W109">
        <f>' 2025 - MKT DE PRODUTO'!W28</f>
        <v>0</v>
      </c>
      <c r="X109">
        <f>' 2025 - MKT DE PRODUTO'!X28</f>
        <v>0</v>
      </c>
      <c r="Y109">
        <f>' 2025 - MKT DE PRODUTO'!Y28</f>
        <v>0</v>
      </c>
      <c r="Z109">
        <f>' 2025 - MKT DE PRODUTO'!Z28</f>
        <v>0</v>
      </c>
      <c r="AA109">
        <f>' 2025 - MKT DE PRODUTO'!AA28</f>
        <v>0</v>
      </c>
      <c r="AB109">
        <f>' 2025 - MKT DE PRODUTO'!AB28</f>
        <v>0</v>
      </c>
      <c r="AC109">
        <f>' 2025 - MKT DE PRODUTO'!AC28</f>
        <v>0</v>
      </c>
      <c r="AD109">
        <f>' 2025 - MKT DE PRODUTO'!AD28</f>
        <v>0</v>
      </c>
      <c r="AE109">
        <f>' 2025 - MKT DE PRODUTO'!AE28</f>
        <v>0</v>
      </c>
      <c r="AF109">
        <f>' 2025 - MKT DE PRODUTO'!AF28</f>
        <v>0</v>
      </c>
    </row>
    <row r="110" spans="1:32" x14ac:dyDescent="0.25">
      <c r="A110" s="191" t="s">
        <v>1</v>
      </c>
      <c r="B110">
        <f>' 2025 - MKT DE PRODUTO'!B29</f>
        <v>0</v>
      </c>
      <c r="C110">
        <f>' 2025 - MKT DE PRODUTO'!C29</f>
        <v>0</v>
      </c>
      <c r="D110">
        <f>' 2025 - MKT DE PRODUTO'!D29</f>
        <v>0</v>
      </c>
      <c r="E110">
        <f>' 2025 - MKT DE PRODUTO'!E29</f>
        <v>0</v>
      </c>
      <c r="F110">
        <f>' 2025 - MKT DE PRODUTO'!F29</f>
        <v>0</v>
      </c>
      <c r="G110">
        <f>' 2025 - MKT DE PRODUTO'!G29</f>
        <v>0</v>
      </c>
      <c r="H110">
        <f>' 2025 - MKT DE PRODUTO'!H29</f>
        <v>0</v>
      </c>
      <c r="I110">
        <f>' 2025 - MKT DE PRODUTO'!I29</f>
        <v>0</v>
      </c>
      <c r="J110">
        <f>' 2025 - MKT DE PRODUTO'!J29</f>
        <v>0</v>
      </c>
      <c r="K110">
        <f>' 2025 - MKT DE PRODUTO'!K29</f>
        <v>0</v>
      </c>
      <c r="L110">
        <f>' 2025 - MKT DE PRODUTO'!L29</f>
        <v>0</v>
      </c>
      <c r="M110">
        <f>' 2025 - MKT DE PRODUTO'!M29</f>
        <v>0</v>
      </c>
      <c r="N110">
        <f>' 2025 - MKT DE PRODUTO'!N29</f>
        <v>0</v>
      </c>
      <c r="O110">
        <f>' 2025 - MKT DE PRODUTO'!O29</f>
        <v>0</v>
      </c>
      <c r="P110">
        <f>' 2025 - MKT DE PRODUTO'!P29</f>
        <v>0</v>
      </c>
      <c r="Q110">
        <f>' 2025 - MKT DE PRODUTO'!Q29</f>
        <v>0</v>
      </c>
      <c r="R110">
        <f>' 2025 - MKT DE PRODUTO'!R29</f>
        <v>0</v>
      </c>
      <c r="S110">
        <f>' 2025 - MKT DE PRODUTO'!S29</f>
        <v>0</v>
      </c>
      <c r="T110">
        <f>' 2025 - MKT DE PRODUTO'!T29</f>
        <v>0</v>
      </c>
      <c r="U110">
        <f>' 2025 - MKT DE PRODUTO'!U29</f>
        <v>0</v>
      </c>
      <c r="V110">
        <f>' 2025 - MKT DE PRODUTO'!V29</f>
        <v>0</v>
      </c>
      <c r="W110">
        <f>' 2025 - MKT DE PRODUTO'!W29</f>
        <v>0</v>
      </c>
      <c r="X110">
        <f>' 2025 - MKT DE PRODUTO'!X29</f>
        <v>0</v>
      </c>
      <c r="Y110">
        <f>' 2025 - MKT DE PRODUTO'!Y29</f>
        <v>0</v>
      </c>
      <c r="Z110">
        <f>' 2025 - MKT DE PRODUTO'!Z29</f>
        <v>0</v>
      </c>
      <c r="AA110">
        <f>' 2025 - MKT DE PRODUTO'!AA29</f>
        <v>0</v>
      </c>
      <c r="AB110">
        <f>' 2025 - MKT DE PRODUTO'!AB29</f>
        <v>0</v>
      </c>
      <c r="AC110">
        <f>' 2025 - MKT DE PRODUTO'!AC29</f>
        <v>0</v>
      </c>
      <c r="AD110">
        <f>' 2025 - MKT DE PRODUTO'!AD29</f>
        <v>0</v>
      </c>
      <c r="AE110">
        <f>' 2025 - MKT DE PRODUTO'!AE29</f>
        <v>0</v>
      </c>
      <c r="AF110">
        <f>' 2025 - MKT DE PRODUTO'!AF29</f>
        <v>0</v>
      </c>
    </row>
    <row r="111" spans="1:32" x14ac:dyDescent="0.25">
      <c r="A111" s="191" t="s">
        <v>1</v>
      </c>
      <c r="B111">
        <f>' 2025 - MKT DE PRODUTO'!B30</f>
        <v>0</v>
      </c>
      <c r="C111">
        <f>' 2025 - MKT DE PRODUTO'!C30</f>
        <v>0</v>
      </c>
      <c r="D111">
        <f>' 2025 - MKT DE PRODUTO'!D30</f>
        <v>0</v>
      </c>
      <c r="E111">
        <f>' 2025 - MKT DE PRODUTO'!E30</f>
        <v>0</v>
      </c>
      <c r="F111">
        <f>' 2025 - MKT DE PRODUTO'!F30</f>
        <v>0</v>
      </c>
      <c r="G111">
        <f>' 2025 - MKT DE PRODUTO'!G30</f>
        <v>0</v>
      </c>
      <c r="H111">
        <f>' 2025 - MKT DE PRODUTO'!H30</f>
        <v>0</v>
      </c>
      <c r="I111">
        <f>' 2025 - MKT DE PRODUTO'!I30</f>
        <v>0</v>
      </c>
      <c r="J111">
        <f>' 2025 - MKT DE PRODUTO'!J30</f>
        <v>0</v>
      </c>
      <c r="K111">
        <f>' 2025 - MKT DE PRODUTO'!K30</f>
        <v>0</v>
      </c>
      <c r="L111">
        <f>' 2025 - MKT DE PRODUTO'!L30</f>
        <v>0</v>
      </c>
      <c r="M111">
        <f>' 2025 - MKT DE PRODUTO'!M30</f>
        <v>0</v>
      </c>
      <c r="N111">
        <f>' 2025 - MKT DE PRODUTO'!N30</f>
        <v>0</v>
      </c>
      <c r="O111">
        <f>' 2025 - MKT DE PRODUTO'!O30</f>
        <v>0</v>
      </c>
      <c r="P111">
        <f>' 2025 - MKT DE PRODUTO'!P30</f>
        <v>0</v>
      </c>
      <c r="Q111">
        <f>' 2025 - MKT DE PRODUTO'!Q30</f>
        <v>0</v>
      </c>
      <c r="R111">
        <f>' 2025 - MKT DE PRODUTO'!R30</f>
        <v>0</v>
      </c>
      <c r="S111">
        <f>' 2025 - MKT DE PRODUTO'!S30</f>
        <v>0</v>
      </c>
      <c r="T111">
        <f>' 2025 - MKT DE PRODUTO'!T30</f>
        <v>0</v>
      </c>
      <c r="U111">
        <f>' 2025 - MKT DE PRODUTO'!U30</f>
        <v>0</v>
      </c>
      <c r="V111">
        <f>' 2025 - MKT DE PRODUTO'!V30</f>
        <v>0</v>
      </c>
      <c r="W111">
        <f>' 2025 - MKT DE PRODUTO'!W30</f>
        <v>0</v>
      </c>
      <c r="X111">
        <f>' 2025 - MKT DE PRODUTO'!X30</f>
        <v>0</v>
      </c>
      <c r="Y111">
        <f>' 2025 - MKT DE PRODUTO'!Y30</f>
        <v>0</v>
      </c>
      <c r="Z111">
        <f>' 2025 - MKT DE PRODUTO'!Z30</f>
        <v>0</v>
      </c>
      <c r="AA111">
        <f>' 2025 - MKT DE PRODUTO'!AA30</f>
        <v>0</v>
      </c>
      <c r="AB111">
        <f>' 2025 - MKT DE PRODUTO'!AB30</f>
        <v>0</v>
      </c>
      <c r="AC111">
        <f>' 2025 - MKT DE PRODUTO'!AC30</f>
        <v>0</v>
      </c>
      <c r="AD111">
        <f>' 2025 - MKT DE PRODUTO'!AD30</f>
        <v>0</v>
      </c>
      <c r="AE111">
        <f>' 2025 - MKT DE PRODUTO'!AE30</f>
        <v>0</v>
      </c>
      <c r="AF111">
        <f>' 2025 - MKT DE PRODUTO'!AF30</f>
        <v>0</v>
      </c>
    </row>
    <row r="112" spans="1:32" x14ac:dyDescent="0.25">
      <c r="A112" s="191" t="s">
        <v>1</v>
      </c>
      <c r="B112">
        <f>' 2025 - MKT DE PRODUTO'!B31</f>
        <v>0</v>
      </c>
      <c r="C112">
        <f>' 2025 - MKT DE PRODUTO'!C31</f>
        <v>0</v>
      </c>
      <c r="D112">
        <f>' 2025 - MKT DE PRODUTO'!D31</f>
        <v>0</v>
      </c>
      <c r="E112">
        <f>' 2025 - MKT DE PRODUTO'!E31</f>
        <v>0</v>
      </c>
      <c r="F112">
        <f>' 2025 - MKT DE PRODUTO'!F31</f>
        <v>0</v>
      </c>
      <c r="G112">
        <f>' 2025 - MKT DE PRODUTO'!G31</f>
        <v>0</v>
      </c>
      <c r="H112">
        <f>' 2025 - MKT DE PRODUTO'!H31</f>
        <v>0</v>
      </c>
      <c r="I112">
        <f>' 2025 - MKT DE PRODUTO'!I31</f>
        <v>0</v>
      </c>
      <c r="J112">
        <f>' 2025 - MKT DE PRODUTO'!J31</f>
        <v>0</v>
      </c>
      <c r="K112">
        <f>' 2025 - MKT DE PRODUTO'!K31</f>
        <v>0</v>
      </c>
      <c r="L112">
        <f>' 2025 - MKT DE PRODUTO'!L31</f>
        <v>0</v>
      </c>
      <c r="M112">
        <f>' 2025 - MKT DE PRODUTO'!M31</f>
        <v>0</v>
      </c>
      <c r="N112">
        <f>' 2025 - MKT DE PRODUTO'!N31</f>
        <v>0</v>
      </c>
      <c r="O112">
        <f>' 2025 - MKT DE PRODUTO'!O31</f>
        <v>0</v>
      </c>
      <c r="P112">
        <f>' 2025 - MKT DE PRODUTO'!P31</f>
        <v>0</v>
      </c>
      <c r="Q112">
        <f>' 2025 - MKT DE PRODUTO'!Q31</f>
        <v>0</v>
      </c>
      <c r="R112">
        <f>' 2025 - MKT DE PRODUTO'!R31</f>
        <v>0</v>
      </c>
      <c r="S112">
        <f>' 2025 - MKT DE PRODUTO'!S31</f>
        <v>0</v>
      </c>
      <c r="T112">
        <f>' 2025 - MKT DE PRODUTO'!T31</f>
        <v>0</v>
      </c>
      <c r="U112">
        <f>' 2025 - MKT DE PRODUTO'!U31</f>
        <v>0</v>
      </c>
      <c r="V112">
        <f>' 2025 - MKT DE PRODUTO'!V31</f>
        <v>0</v>
      </c>
      <c r="W112">
        <f>' 2025 - MKT DE PRODUTO'!W31</f>
        <v>0</v>
      </c>
      <c r="X112">
        <f>' 2025 - MKT DE PRODUTO'!X31</f>
        <v>0</v>
      </c>
      <c r="Y112">
        <f>' 2025 - MKT DE PRODUTO'!Y31</f>
        <v>0</v>
      </c>
      <c r="Z112">
        <f>' 2025 - MKT DE PRODUTO'!Z31</f>
        <v>0</v>
      </c>
      <c r="AA112">
        <f>' 2025 - MKT DE PRODUTO'!AA31</f>
        <v>0</v>
      </c>
      <c r="AB112">
        <f>' 2025 - MKT DE PRODUTO'!AB31</f>
        <v>0</v>
      </c>
      <c r="AC112">
        <f>' 2025 - MKT DE PRODUTO'!AC31</f>
        <v>0</v>
      </c>
      <c r="AD112">
        <f>' 2025 - MKT DE PRODUTO'!AD31</f>
        <v>0</v>
      </c>
      <c r="AE112">
        <f>' 2025 - MKT DE PRODUTO'!AE31</f>
        <v>0</v>
      </c>
      <c r="AF112">
        <f>' 2025 - MKT DE PRODUTO'!AF31</f>
        <v>0</v>
      </c>
    </row>
    <row r="113" spans="1:32" x14ac:dyDescent="0.25">
      <c r="A113" s="191" t="s">
        <v>1</v>
      </c>
      <c r="B113">
        <f>' 2025 - MKT DE PRODUTO'!B32</f>
        <v>0</v>
      </c>
      <c r="C113">
        <f>' 2025 - MKT DE PRODUTO'!C32</f>
        <v>0</v>
      </c>
      <c r="D113">
        <f>' 2025 - MKT DE PRODUTO'!D32</f>
        <v>0</v>
      </c>
      <c r="E113">
        <f>' 2025 - MKT DE PRODUTO'!E32</f>
        <v>0</v>
      </c>
      <c r="F113">
        <f>' 2025 - MKT DE PRODUTO'!F32</f>
        <v>0</v>
      </c>
      <c r="G113">
        <f>' 2025 - MKT DE PRODUTO'!G32</f>
        <v>0</v>
      </c>
      <c r="H113">
        <f>' 2025 - MKT DE PRODUTO'!H32</f>
        <v>0</v>
      </c>
      <c r="I113">
        <f>' 2025 - MKT DE PRODUTO'!I32</f>
        <v>0</v>
      </c>
      <c r="J113">
        <f>' 2025 - MKT DE PRODUTO'!J32</f>
        <v>0</v>
      </c>
      <c r="K113">
        <f>' 2025 - MKT DE PRODUTO'!K32</f>
        <v>0</v>
      </c>
      <c r="L113">
        <f>' 2025 - MKT DE PRODUTO'!L32</f>
        <v>0</v>
      </c>
      <c r="M113">
        <f>' 2025 - MKT DE PRODUTO'!M32</f>
        <v>0</v>
      </c>
      <c r="N113">
        <f>' 2025 - MKT DE PRODUTO'!N32</f>
        <v>0</v>
      </c>
      <c r="O113">
        <f>' 2025 - MKT DE PRODUTO'!O32</f>
        <v>0</v>
      </c>
      <c r="P113">
        <f>' 2025 - MKT DE PRODUTO'!P32</f>
        <v>0</v>
      </c>
      <c r="Q113">
        <f>' 2025 - MKT DE PRODUTO'!Q32</f>
        <v>0</v>
      </c>
      <c r="R113">
        <f>' 2025 - MKT DE PRODUTO'!R32</f>
        <v>0</v>
      </c>
      <c r="S113">
        <f>' 2025 - MKT DE PRODUTO'!S32</f>
        <v>0</v>
      </c>
      <c r="T113">
        <f>' 2025 - MKT DE PRODUTO'!T32</f>
        <v>0</v>
      </c>
      <c r="U113">
        <f>' 2025 - MKT DE PRODUTO'!U32</f>
        <v>0</v>
      </c>
      <c r="V113">
        <f>' 2025 - MKT DE PRODUTO'!V32</f>
        <v>0</v>
      </c>
      <c r="W113">
        <f>' 2025 - MKT DE PRODUTO'!W32</f>
        <v>0</v>
      </c>
      <c r="X113">
        <f>' 2025 - MKT DE PRODUTO'!X32</f>
        <v>0</v>
      </c>
      <c r="Y113">
        <f>' 2025 - MKT DE PRODUTO'!Y32</f>
        <v>0</v>
      </c>
      <c r="Z113">
        <f>' 2025 - MKT DE PRODUTO'!Z32</f>
        <v>0</v>
      </c>
      <c r="AA113">
        <f>' 2025 - MKT DE PRODUTO'!AA32</f>
        <v>0</v>
      </c>
      <c r="AB113">
        <f>' 2025 - MKT DE PRODUTO'!AB32</f>
        <v>0</v>
      </c>
      <c r="AC113">
        <f>' 2025 - MKT DE PRODUTO'!AC32</f>
        <v>0</v>
      </c>
      <c r="AD113">
        <f>' 2025 - MKT DE PRODUTO'!AD32</f>
        <v>0</v>
      </c>
      <c r="AE113">
        <f>' 2025 - MKT DE PRODUTO'!AE32</f>
        <v>0</v>
      </c>
      <c r="AF113">
        <f>' 2025 - MKT DE PRODUTO'!AF32</f>
        <v>0</v>
      </c>
    </row>
    <row r="114" spans="1:32" x14ac:dyDescent="0.25">
      <c r="A114" s="191" t="s">
        <v>1</v>
      </c>
      <c r="B114">
        <f>' 2025 - MKT DE PRODUTO'!B33</f>
        <v>0</v>
      </c>
      <c r="C114">
        <f>' 2025 - MKT DE PRODUTO'!C33</f>
        <v>0</v>
      </c>
      <c r="D114">
        <f>' 2025 - MKT DE PRODUTO'!D33</f>
        <v>0</v>
      </c>
      <c r="E114">
        <f>' 2025 - MKT DE PRODUTO'!E33</f>
        <v>0</v>
      </c>
      <c r="F114">
        <f>' 2025 - MKT DE PRODUTO'!F33</f>
        <v>0</v>
      </c>
      <c r="G114">
        <f>' 2025 - MKT DE PRODUTO'!G33</f>
        <v>0</v>
      </c>
      <c r="H114">
        <f>' 2025 - MKT DE PRODUTO'!H33</f>
        <v>0</v>
      </c>
      <c r="I114">
        <f>' 2025 - MKT DE PRODUTO'!I33</f>
        <v>0</v>
      </c>
      <c r="J114">
        <f>' 2025 - MKT DE PRODUTO'!J33</f>
        <v>0</v>
      </c>
      <c r="K114">
        <f>' 2025 - MKT DE PRODUTO'!K33</f>
        <v>0</v>
      </c>
      <c r="L114">
        <f>' 2025 - MKT DE PRODUTO'!L33</f>
        <v>0</v>
      </c>
      <c r="M114">
        <f>' 2025 - MKT DE PRODUTO'!M33</f>
        <v>0</v>
      </c>
      <c r="N114">
        <f>' 2025 - MKT DE PRODUTO'!N33</f>
        <v>0</v>
      </c>
      <c r="O114">
        <f>' 2025 - MKT DE PRODUTO'!O33</f>
        <v>0</v>
      </c>
      <c r="P114">
        <f>' 2025 - MKT DE PRODUTO'!P33</f>
        <v>0</v>
      </c>
      <c r="Q114">
        <f>' 2025 - MKT DE PRODUTO'!Q33</f>
        <v>0</v>
      </c>
      <c r="R114">
        <f>' 2025 - MKT DE PRODUTO'!R33</f>
        <v>0</v>
      </c>
      <c r="S114">
        <f>' 2025 - MKT DE PRODUTO'!S33</f>
        <v>0</v>
      </c>
      <c r="T114">
        <f>' 2025 - MKT DE PRODUTO'!T33</f>
        <v>0</v>
      </c>
      <c r="U114">
        <f>' 2025 - MKT DE PRODUTO'!U33</f>
        <v>0</v>
      </c>
      <c r="V114">
        <f>' 2025 - MKT DE PRODUTO'!V33</f>
        <v>0</v>
      </c>
      <c r="W114">
        <f>' 2025 - MKT DE PRODUTO'!W33</f>
        <v>0</v>
      </c>
      <c r="X114">
        <f>' 2025 - MKT DE PRODUTO'!X33</f>
        <v>0</v>
      </c>
      <c r="Y114">
        <f>' 2025 - MKT DE PRODUTO'!Y33</f>
        <v>0</v>
      </c>
      <c r="Z114">
        <f>' 2025 - MKT DE PRODUTO'!Z33</f>
        <v>0</v>
      </c>
      <c r="AA114">
        <f>' 2025 - MKT DE PRODUTO'!AA33</f>
        <v>0</v>
      </c>
      <c r="AB114">
        <f>' 2025 - MKT DE PRODUTO'!AB33</f>
        <v>0</v>
      </c>
      <c r="AC114">
        <f>' 2025 - MKT DE PRODUTO'!AC33</f>
        <v>0</v>
      </c>
      <c r="AD114">
        <f>' 2025 - MKT DE PRODUTO'!AD33</f>
        <v>0</v>
      </c>
      <c r="AE114">
        <f>' 2025 - MKT DE PRODUTO'!AE33</f>
        <v>0</v>
      </c>
      <c r="AF114">
        <f>' 2025 - MKT DE PRODUTO'!AF33</f>
        <v>0</v>
      </c>
    </row>
    <row r="115" spans="1:32" x14ac:dyDescent="0.25">
      <c r="A115" s="191" t="s">
        <v>1</v>
      </c>
      <c r="B115">
        <f>' 2025 - MKT DE PRODUTO'!B34</f>
        <v>0</v>
      </c>
      <c r="C115">
        <f>' 2025 - MKT DE PRODUTO'!C34</f>
        <v>0</v>
      </c>
      <c r="D115">
        <f>' 2025 - MKT DE PRODUTO'!D34</f>
        <v>0</v>
      </c>
      <c r="E115">
        <f>' 2025 - MKT DE PRODUTO'!E34</f>
        <v>0</v>
      </c>
      <c r="F115">
        <f>' 2025 - MKT DE PRODUTO'!F34</f>
        <v>0</v>
      </c>
      <c r="G115">
        <f>' 2025 - MKT DE PRODUTO'!G34</f>
        <v>0</v>
      </c>
      <c r="H115">
        <f>' 2025 - MKT DE PRODUTO'!H34</f>
        <v>0</v>
      </c>
      <c r="I115">
        <f>' 2025 - MKT DE PRODUTO'!I34</f>
        <v>0</v>
      </c>
      <c r="J115">
        <f>' 2025 - MKT DE PRODUTO'!J34</f>
        <v>0</v>
      </c>
      <c r="K115">
        <f>' 2025 - MKT DE PRODUTO'!K34</f>
        <v>0</v>
      </c>
      <c r="L115">
        <f>' 2025 - MKT DE PRODUTO'!L34</f>
        <v>0</v>
      </c>
      <c r="M115">
        <f>' 2025 - MKT DE PRODUTO'!M34</f>
        <v>0</v>
      </c>
      <c r="N115">
        <f>' 2025 - MKT DE PRODUTO'!N34</f>
        <v>0</v>
      </c>
      <c r="O115">
        <f>' 2025 - MKT DE PRODUTO'!O34</f>
        <v>0</v>
      </c>
      <c r="P115">
        <f>' 2025 - MKT DE PRODUTO'!P34</f>
        <v>0</v>
      </c>
      <c r="Q115">
        <f>' 2025 - MKT DE PRODUTO'!Q34</f>
        <v>0</v>
      </c>
      <c r="R115">
        <f>' 2025 - MKT DE PRODUTO'!R34</f>
        <v>0</v>
      </c>
      <c r="S115">
        <f>' 2025 - MKT DE PRODUTO'!S34</f>
        <v>0</v>
      </c>
      <c r="T115">
        <f>' 2025 - MKT DE PRODUTO'!T34</f>
        <v>0</v>
      </c>
      <c r="U115">
        <f>' 2025 - MKT DE PRODUTO'!U34</f>
        <v>0</v>
      </c>
      <c r="V115">
        <f>' 2025 - MKT DE PRODUTO'!V34</f>
        <v>0</v>
      </c>
      <c r="W115">
        <f>' 2025 - MKT DE PRODUTO'!W34</f>
        <v>0</v>
      </c>
      <c r="X115">
        <f>' 2025 - MKT DE PRODUTO'!X34</f>
        <v>0</v>
      </c>
      <c r="Y115">
        <f>' 2025 - MKT DE PRODUTO'!Y34</f>
        <v>0</v>
      </c>
      <c r="Z115">
        <f>' 2025 - MKT DE PRODUTO'!Z34</f>
        <v>0</v>
      </c>
      <c r="AA115">
        <f>' 2025 - MKT DE PRODUTO'!AA34</f>
        <v>0</v>
      </c>
      <c r="AB115">
        <f>' 2025 - MKT DE PRODUTO'!AB34</f>
        <v>0</v>
      </c>
      <c r="AC115">
        <f>' 2025 - MKT DE PRODUTO'!AC34</f>
        <v>0</v>
      </c>
      <c r="AD115">
        <f>' 2025 - MKT DE PRODUTO'!AD34</f>
        <v>0</v>
      </c>
      <c r="AE115">
        <f>' 2025 - MKT DE PRODUTO'!AE34</f>
        <v>0</v>
      </c>
      <c r="AF115">
        <f>' 2025 - MKT DE PRODUTO'!AF34</f>
        <v>0</v>
      </c>
    </row>
    <row r="116" spans="1:32" x14ac:dyDescent="0.25">
      <c r="A116" s="191" t="s">
        <v>1</v>
      </c>
      <c r="B116">
        <f>' 2025 - MKT DE PRODUTO'!B35</f>
        <v>0</v>
      </c>
      <c r="C116">
        <f>' 2025 - MKT DE PRODUTO'!C35</f>
        <v>0</v>
      </c>
      <c r="D116">
        <f>' 2025 - MKT DE PRODUTO'!D35</f>
        <v>0</v>
      </c>
      <c r="E116">
        <f>' 2025 - MKT DE PRODUTO'!E35</f>
        <v>0</v>
      </c>
      <c r="F116">
        <f>' 2025 - MKT DE PRODUTO'!F35</f>
        <v>0</v>
      </c>
      <c r="G116">
        <f>' 2025 - MKT DE PRODUTO'!G35</f>
        <v>0</v>
      </c>
      <c r="H116">
        <f>' 2025 - MKT DE PRODUTO'!H35</f>
        <v>0</v>
      </c>
      <c r="I116">
        <f>' 2025 - MKT DE PRODUTO'!I35</f>
        <v>0</v>
      </c>
      <c r="J116">
        <f>' 2025 - MKT DE PRODUTO'!J35</f>
        <v>0</v>
      </c>
      <c r="K116">
        <f>' 2025 - MKT DE PRODUTO'!K35</f>
        <v>0</v>
      </c>
      <c r="L116">
        <f>' 2025 - MKT DE PRODUTO'!L35</f>
        <v>0</v>
      </c>
      <c r="M116">
        <f>' 2025 - MKT DE PRODUTO'!M35</f>
        <v>0</v>
      </c>
      <c r="N116">
        <f>' 2025 - MKT DE PRODUTO'!N35</f>
        <v>0</v>
      </c>
      <c r="O116">
        <f>' 2025 - MKT DE PRODUTO'!O35</f>
        <v>0</v>
      </c>
      <c r="P116">
        <f>' 2025 - MKT DE PRODUTO'!P35</f>
        <v>0</v>
      </c>
      <c r="Q116">
        <f>' 2025 - MKT DE PRODUTO'!Q35</f>
        <v>0</v>
      </c>
      <c r="R116">
        <f>' 2025 - MKT DE PRODUTO'!R35</f>
        <v>0</v>
      </c>
      <c r="S116">
        <f>' 2025 - MKT DE PRODUTO'!S35</f>
        <v>0</v>
      </c>
      <c r="T116">
        <f>' 2025 - MKT DE PRODUTO'!T35</f>
        <v>0</v>
      </c>
      <c r="U116">
        <f>' 2025 - MKT DE PRODUTO'!U35</f>
        <v>0</v>
      </c>
      <c r="V116">
        <f>' 2025 - MKT DE PRODUTO'!V35</f>
        <v>0</v>
      </c>
      <c r="W116">
        <f>' 2025 - MKT DE PRODUTO'!W35</f>
        <v>0</v>
      </c>
      <c r="X116">
        <f>' 2025 - MKT DE PRODUTO'!X35</f>
        <v>0</v>
      </c>
      <c r="Y116">
        <f>' 2025 - MKT DE PRODUTO'!Y35</f>
        <v>0</v>
      </c>
      <c r="Z116">
        <f>' 2025 - MKT DE PRODUTO'!Z35</f>
        <v>0</v>
      </c>
      <c r="AA116">
        <f>' 2025 - MKT DE PRODUTO'!AA35</f>
        <v>0</v>
      </c>
      <c r="AB116">
        <f>' 2025 - MKT DE PRODUTO'!AB35</f>
        <v>0</v>
      </c>
      <c r="AC116">
        <f>' 2025 - MKT DE PRODUTO'!AC35</f>
        <v>0</v>
      </c>
      <c r="AD116">
        <f>' 2025 - MKT DE PRODUTO'!AD35</f>
        <v>0</v>
      </c>
      <c r="AE116">
        <f>' 2025 - MKT DE PRODUTO'!AE35</f>
        <v>0</v>
      </c>
      <c r="AF116">
        <f>' 2025 - MKT DE PRODUTO'!AF35</f>
        <v>0</v>
      </c>
    </row>
    <row r="117" spans="1:32" x14ac:dyDescent="0.25">
      <c r="A117" s="191" t="s">
        <v>1</v>
      </c>
      <c r="B117">
        <f>' 2025 - MKT DE PRODUTO'!B36</f>
        <v>0</v>
      </c>
      <c r="C117">
        <f>' 2025 - MKT DE PRODUTO'!C36</f>
        <v>0</v>
      </c>
      <c r="D117">
        <f>' 2025 - MKT DE PRODUTO'!D36</f>
        <v>0</v>
      </c>
      <c r="E117">
        <f>' 2025 - MKT DE PRODUTO'!E36</f>
        <v>0</v>
      </c>
      <c r="F117">
        <f>' 2025 - MKT DE PRODUTO'!F36</f>
        <v>0</v>
      </c>
      <c r="G117">
        <f>' 2025 - MKT DE PRODUTO'!G36</f>
        <v>0</v>
      </c>
      <c r="H117">
        <f>' 2025 - MKT DE PRODUTO'!H36</f>
        <v>0</v>
      </c>
      <c r="I117">
        <f>' 2025 - MKT DE PRODUTO'!I36</f>
        <v>0</v>
      </c>
      <c r="J117">
        <f>' 2025 - MKT DE PRODUTO'!J36</f>
        <v>0</v>
      </c>
      <c r="K117">
        <f>' 2025 - MKT DE PRODUTO'!K36</f>
        <v>0</v>
      </c>
      <c r="L117">
        <f>' 2025 - MKT DE PRODUTO'!L36</f>
        <v>0</v>
      </c>
      <c r="M117">
        <f>' 2025 - MKT DE PRODUTO'!M36</f>
        <v>0</v>
      </c>
      <c r="N117">
        <f>' 2025 - MKT DE PRODUTO'!N36</f>
        <v>0</v>
      </c>
      <c r="O117">
        <f>' 2025 - MKT DE PRODUTO'!O36</f>
        <v>0</v>
      </c>
      <c r="P117">
        <f>' 2025 - MKT DE PRODUTO'!P36</f>
        <v>0</v>
      </c>
      <c r="Q117">
        <f>' 2025 - MKT DE PRODUTO'!Q36</f>
        <v>0</v>
      </c>
      <c r="R117">
        <f>' 2025 - MKT DE PRODUTO'!R36</f>
        <v>0</v>
      </c>
      <c r="S117">
        <f>' 2025 - MKT DE PRODUTO'!S36</f>
        <v>0</v>
      </c>
      <c r="T117">
        <f>' 2025 - MKT DE PRODUTO'!T36</f>
        <v>0</v>
      </c>
      <c r="U117">
        <f>' 2025 - MKT DE PRODUTO'!U36</f>
        <v>0</v>
      </c>
      <c r="V117">
        <f>' 2025 - MKT DE PRODUTO'!V36</f>
        <v>0</v>
      </c>
      <c r="W117">
        <f>' 2025 - MKT DE PRODUTO'!W36</f>
        <v>0</v>
      </c>
      <c r="X117">
        <f>' 2025 - MKT DE PRODUTO'!X36</f>
        <v>0</v>
      </c>
      <c r="Y117">
        <f>' 2025 - MKT DE PRODUTO'!Y36</f>
        <v>0</v>
      </c>
      <c r="Z117">
        <f>' 2025 - MKT DE PRODUTO'!Z36</f>
        <v>0</v>
      </c>
      <c r="AA117">
        <f>' 2025 - MKT DE PRODUTO'!AA36</f>
        <v>0</v>
      </c>
      <c r="AB117">
        <f>' 2025 - MKT DE PRODUTO'!AB36</f>
        <v>0</v>
      </c>
      <c r="AC117">
        <f>' 2025 - MKT DE PRODUTO'!AC36</f>
        <v>0</v>
      </c>
      <c r="AD117">
        <f>' 2025 - MKT DE PRODUTO'!AD36</f>
        <v>0</v>
      </c>
      <c r="AE117">
        <f>' 2025 - MKT DE PRODUTO'!AE36</f>
        <v>0</v>
      </c>
      <c r="AF117">
        <f>' 2025 - MKT DE PRODUTO'!AF36</f>
        <v>0</v>
      </c>
    </row>
    <row r="118" spans="1:32" x14ac:dyDescent="0.25">
      <c r="A118" s="191" t="s">
        <v>1</v>
      </c>
      <c r="B118">
        <f>' 2025 - MKT DE PRODUTO'!B37</f>
        <v>0</v>
      </c>
      <c r="C118">
        <f>' 2025 - MKT DE PRODUTO'!C37</f>
        <v>0</v>
      </c>
      <c r="D118">
        <f>' 2025 - MKT DE PRODUTO'!D37</f>
        <v>0</v>
      </c>
      <c r="E118">
        <f>' 2025 - MKT DE PRODUTO'!E37</f>
        <v>0</v>
      </c>
      <c r="F118">
        <f>' 2025 - MKT DE PRODUTO'!F37</f>
        <v>0</v>
      </c>
      <c r="G118">
        <f>' 2025 - MKT DE PRODUTO'!G37</f>
        <v>0</v>
      </c>
      <c r="H118">
        <f>' 2025 - MKT DE PRODUTO'!H37</f>
        <v>0</v>
      </c>
      <c r="I118">
        <f>' 2025 - MKT DE PRODUTO'!I37</f>
        <v>0</v>
      </c>
      <c r="J118">
        <f>' 2025 - MKT DE PRODUTO'!J37</f>
        <v>0</v>
      </c>
      <c r="K118">
        <f>' 2025 - MKT DE PRODUTO'!K37</f>
        <v>0</v>
      </c>
      <c r="L118">
        <f>' 2025 - MKT DE PRODUTO'!L37</f>
        <v>0</v>
      </c>
      <c r="M118">
        <f>' 2025 - MKT DE PRODUTO'!M37</f>
        <v>0</v>
      </c>
      <c r="N118">
        <f>' 2025 - MKT DE PRODUTO'!N37</f>
        <v>0</v>
      </c>
      <c r="O118">
        <f>' 2025 - MKT DE PRODUTO'!O37</f>
        <v>0</v>
      </c>
      <c r="P118">
        <f>' 2025 - MKT DE PRODUTO'!P37</f>
        <v>0</v>
      </c>
      <c r="Q118">
        <f>' 2025 - MKT DE PRODUTO'!Q37</f>
        <v>0</v>
      </c>
      <c r="R118">
        <f>' 2025 - MKT DE PRODUTO'!R37</f>
        <v>0</v>
      </c>
      <c r="S118">
        <f>' 2025 - MKT DE PRODUTO'!S37</f>
        <v>0</v>
      </c>
      <c r="T118">
        <f>' 2025 - MKT DE PRODUTO'!T37</f>
        <v>0</v>
      </c>
      <c r="U118">
        <f>' 2025 - MKT DE PRODUTO'!U37</f>
        <v>0</v>
      </c>
      <c r="V118">
        <f>' 2025 - MKT DE PRODUTO'!V37</f>
        <v>0</v>
      </c>
      <c r="W118">
        <f>' 2025 - MKT DE PRODUTO'!W37</f>
        <v>0</v>
      </c>
      <c r="X118">
        <f>' 2025 - MKT DE PRODUTO'!X37</f>
        <v>0</v>
      </c>
      <c r="Y118">
        <f>' 2025 - MKT DE PRODUTO'!Y37</f>
        <v>0</v>
      </c>
      <c r="Z118">
        <f>' 2025 - MKT DE PRODUTO'!Z37</f>
        <v>0</v>
      </c>
      <c r="AA118">
        <f>' 2025 - MKT DE PRODUTO'!AA37</f>
        <v>0</v>
      </c>
      <c r="AB118">
        <f>' 2025 - MKT DE PRODUTO'!AB37</f>
        <v>0</v>
      </c>
      <c r="AC118">
        <f>' 2025 - MKT DE PRODUTO'!AC37</f>
        <v>0</v>
      </c>
      <c r="AD118">
        <f>' 2025 - MKT DE PRODUTO'!AD37</f>
        <v>0</v>
      </c>
      <c r="AE118">
        <f>' 2025 - MKT DE PRODUTO'!AE37</f>
        <v>0</v>
      </c>
      <c r="AF118">
        <f>' 2025 - MKT DE PRODUTO'!AF37</f>
        <v>0</v>
      </c>
    </row>
    <row r="119" spans="1:32" x14ac:dyDescent="0.25">
      <c r="A119" s="192" t="s">
        <v>2</v>
      </c>
      <c r="B119" t="str">
        <f>' 2025 - Growth'!B3</f>
        <v>PROJETOS 2025</v>
      </c>
      <c r="C119" t="str">
        <f>' 2025 - Growth'!C3</f>
        <v>Categoria</v>
      </c>
      <c r="D119" t="str">
        <f>' 2025 - Growth'!D3</f>
        <v>Tipo</v>
      </c>
      <c r="E119" t="str">
        <f>' 2025 - Growth'!E3</f>
        <v>Centro de Custos</v>
      </c>
      <c r="F119" t="str">
        <f>' 2025 - Growth'!F3</f>
        <v>Marca</v>
      </c>
      <c r="G119" t="str">
        <f>' 2025 - Growth'!G3</f>
        <v>Pilares</v>
      </c>
      <c r="H119" t="str">
        <f>' 2025 - Growth'!H3</f>
        <v>Fixo/Variável</v>
      </c>
      <c r="I119">
        <f>' 2025 - Growth'!I3</f>
        <v>0</v>
      </c>
      <c r="J119">
        <f>' 2025 - Growth'!J3</f>
        <v>0</v>
      </c>
      <c r="K119">
        <f>' 2025 - Growth'!K3</f>
        <v>0</v>
      </c>
      <c r="L119">
        <f>' 2025 - Growth'!L3</f>
        <v>0</v>
      </c>
      <c r="M119">
        <f>' 2025 - Growth'!M3</f>
        <v>0</v>
      </c>
      <c r="N119">
        <f>' 2025 - Growth'!N3</f>
        <v>0</v>
      </c>
      <c r="O119">
        <f>' 2025 - Growth'!O3</f>
        <v>0</v>
      </c>
      <c r="P119">
        <f>' 2025 - Growth'!P3</f>
        <v>0</v>
      </c>
      <c r="Q119">
        <f>' 2025 - Growth'!Q3</f>
        <v>0</v>
      </c>
      <c r="R119">
        <f>' 2025 - Growth'!R3</f>
        <v>0</v>
      </c>
      <c r="S119">
        <f>' 2025 - Growth'!S3</f>
        <v>0</v>
      </c>
      <c r="T119">
        <f>' 2025 - Growth'!T3</f>
        <v>0</v>
      </c>
      <c r="U119">
        <f>' 2025 - Growth'!U3</f>
        <v>0</v>
      </c>
      <c r="V119">
        <f>' 2025 - Growth'!V3</f>
        <v>0</v>
      </c>
      <c r="W119">
        <f>' 2025 - Growth'!W3</f>
        <v>0</v>
      </c>
      <c r="X119">
        <f>' 2025 - Growth'!X3</f>
        <v>0</v>
      </c>
      <c r="Y119">
        <f>' 2025 - Growth'!Y3</f>
        <v>0</v>
      </c>
      <c r="Z119">
        <f>' 2025 - Growth'!Z3</f>
        <v>0</v>
      </c>
      <c r="AA119">
        <f>' 2025 - Growth'!AA3</f>
        <v>0</v>
      </c>
      <c r="AB119">
        <f>' 2025 - Growth'!AB3</f>
        <v>0</v>
      </c>
      <c r="AC119">
        <f>' 2025 - Growth'!AC3</f>
        <v>0</v>
      </c>
      <c r="AD119">
        <f>' 2025 - Growth'!AD3</f>
        <v>0</v>
      </c>
      <c r="AE119">
        <f>' 2025 - Growth'!AE3</f>
        <v>0</v>
      </c>
      <c r="AF119">
        <f>' 2025 - Growth'!AF3</f>
        <v>0</v>
      </c>
    </row>
    <row r="120" spans="1:32" x14ac:dyDescent="0.25">
      <c r="A120" s="192" t="s">
        <v>2</v>
      </c>
      <c r="B120" t="str">
        <f>' 2025 - Growth'!B4</f>
        <v>CRM</v>
      </c>
      <c r="C120" t="str">
        <f>' 2025 - Growth'!C4</f>
        <v>Ferramenta</v>
      </c>
      <c r="D120" t="str">
        <f>' 2025 - Growth'!D4</f>
        <v>CRM</v>
      </c>
      <c r="E120">
        <f>' 2025 - Growth'!E4</f>
        <v>10220</v>
      </c>
      <c r="F120" t="str">
        <f>' 2025 - Growth'!F4</f>
        <v>WAAW | WAP</v>
      </c>
      <c r="G120" t="str">
        <f>' 2025 - Growth'!G4</f>
        <v>Branding</v>
      </c>
      <c r="H120" t="str">
        <f>' 2025 - Growth'!H4</f>
        <v>Variável</v>
      </c>
      <c r="I120">
        <f>' 2025 - Growth'!I4</f>
        <v>0</v>
      </c>
      <c r="J120">
        <f>' 2025 - Growth'!J4</f>
        <v>2500</v>
      </c>
      <c r="K120">
        <f>' 2025 - Growth'!K4</f>
        <v>2500</v>
      </c>
      <c r="L120">
        <f>' 2025 - Growth'!L4</f>
        <v>2500</v>
      </c>
      <c r="M120">
        <f>' 2025 - Growth'!M4</f>
        <v>2500</v>
      </c>
      <c r="N120">
        <f>' 2025 - Growth'!N4</f>
        <v>8000</v>
      </c>
      <c r="O120">
        <f>' 2025 - Growth'!O4</f>
        <v>8000</v>
      </c>
      <c r="P120">
        <f>' 2025 - Growth'!P4</f>
        <v>8000</v>
      </c>
      <c r="Q120">
        <f>' 2025 - Growth'!Q4</f>
        <v>8000</v>
      </c>
      <c r="R120">
        <f>' 2025 - Growth'!R4</f>
        <v>8000</v>
      </c>
      <c r="S120">
        <f>' 2025 - Growth'!S4</f>
        <v>8000</v>
      </c>
      <c r="T120">
        <f>' 2025 - Growth'!T4</f>
        <v>8000</v>
      </c>
      <c r="U120">
        <f>' 2025 - Growth'!U4</f>
        <v>0</v>
      </c>
      <c r="V120">
        <f>' 2025 - Growth'!V4</f>
        <v>0</v>
      </c>
      <c r="W120">
        <f>' 2025 - Growth'!W4</f>
        <v>0</v>
      </c>
      <c r="X120">
        <f>' 2025 - Growth'!X4</f>
        <v>0</v>
      </c>
      <c r="Y120">
        <f>' 2025 - Growth'!Y4</f>
        <v>0</v>
      </c>
      <c r="Z120">
        <f>' 2025 - Growth'!Z4</f>
        <v>0</v>
      </c>
      <c r="AA120">
        <f>' 2025 - Growth'!AA4</f>
        <v>0</v>
      </c>
      <c r="AB120">
        <f>' 2025 - Growth'!AB4</f>
        <v>0</v>
      </c>
      <c r="AC120">
        <f>' 2025 - Growth'!AC4</f>
        <v>0</v>
      </c>
      <c r="AD120">
        <f>' 2025 - Growth'!AD4</f>
        <v>0</v>
      </c>
      <c r="AE120">
        <f>' 2025 - Growth'!AE4</f>
        <v>0</v>
      </c>
      <c r="AF120">
        <f>' 2025 - Growth'!AF4</f>
        <v>0</v>
      </c>
    </row>
    <row r="121" spans="1:32" x14ac:dyDescent="0.25">
      <c r="A121" s="192" t="s">
        <v>2</v>
      </c>
      <c r="B121" t="str">
        <f>' 2025 - Growth'!B5</f>
        <v>Curso e treinamento</v>
      </c>
      <c r="C121" t="str">
        <f>' 2025 - Growth'!C5</f>
        <v>Profissionalização</v>
      </c>
      <c r="D121" t="str">
        <f>' 2025 - Growth'!D5</f>
        <v>Curso</v>
      </c>
      <c r="E121">
        <f>' 2025 - Growth'!E5</f>
        <v>10220</v>
      </c>
      <c r="F121" t="str">
        <f>' 2025 - Growth'!F5</f>
        <v>WAAW | WAP</v>
      </c>
      <c r="G121" t="str">
        <f>' 2025 - Growth'!G5</f>
        <v>Performance</v>
      </c>
      <c r="H121" t="str">
        <f>' 2025 - Growth'!H5</f>
        <v>Variável</v>
      </c>
      <c r="I121">
        <f>' 2025 - Growth'!I5</f>
        <v>0</v>
      </c>
      <c r="J121">
        <f>' 2025 - Growth'!J5</f>
        <v>0</v>
      </c>
      <c r="K121">
        <f>' 2025 - Growth'!K5</f>
        <v>0</v>
      </c>
      <c r="L121">
        <f>' 2025 - Growth'!L5</f>
        <v>0</v>
      </c>
      <c r="M121">
        <f>' 2025 - Growth'!M5</f>
        <v>0</v>
      </c>
      <c r="N121">
        <f>' 2025 - Growth'!N5</f>
        <v>0</v>
      </c>
      <c r="O121">
        <f>' 2025 - Growth'!O5</f>
        <v>0</v>
      </c>
      <c r="P121">
        <f>' 2025 - Growth'!P5</f>
        <v>0</v>
      </c>
      <c r="Q121">
        <f>' 2025 - Growth'!Q5</f>
        <v>0</v>
      </c>
      <c r="R121">
        <f>' 2025 - Growth'!R5</f>
        <v>0</v>
      </c>
      <c r="S121">
        <f>' 2025 - Growth'!S5</f>
        <v>0</v>
      </c>
      <c r="T121">
        <f>' 2025 - Growth'!T5</f>
        <v>0</v>
      </c>
      <c r="U121">
        <f>' 2025 - Growth'!U5</f>
        <v>0</v>
      </c>
      <c r="V121">
        <f>' 2025 - Growth'!V5</f>
        <v>0</v>
      </c>
      <c r="W121">
        <f>' 2025 - Growth'!W5</f>
        <v>0</v>
      </c>
      <c r="X121">
        <f>' 2025 - Growth'!X5</f>
        <v>0</v>
      </c>
      <c r="Y121">
        <f>' 2025 - Growth'!Y5</f>
        <v>0</v>
      </c>
      <c r="Z121">
        <f>' 2025 - Growth'!Z5</f>
        <v>0</v>
      </c>
      <c r="AA121">
        <f>' 2025 - Growth'!AA5</f>
        <v>0</v>
      </c>
      <c r="AB121">
        <f>' 2025 - Growth'!AB5</f>
        <v>0</v>
      </c>
      <c r="AC121">
        <f>' 2025 - Growth'!AC5</f>
        <v>0</v>
      </c>
      <c r="AD121">
        <f>' 2025 - Growth'!AD5</f>
        <v>0</v>
      </c>
      <c r="AE121">
        <f>' 2025 - Growth'!AE5</f>
        <v>0</v>
      </c>
      <c r="AF121">
        <f>' 2025 - Growth'!AF5</f>
        <v>0</v>
      </c>
    </row>
    <row r="122" spans="1:32" x14ac:dyDescent="0.25">
      <c r="A122" s="192" t="s">
        <v>2</v>
      </c>
      <c r="B122" t="str">
        <f>' 2025 - Growth'!B6</f>
        <v>Viagens</v>
      </c>
      <c r="C122" t="str">
        <f>' 2025 - Growth'!C6</f>
        <v>Viagens</v>
      </c>
      <c r="D122" t="str">
        <f>' 2025 - Growth'!D6</f>
        <v>Viagens</v>
      </c>
      <c r="E122">
        <f>' 2025 - Growth'!E6</f>
        <v>10220</v>
      </c>
      <c r="F122" t="str">
        <f>' 2025 - Growth'!F6</f>
        <v>WAAW | WAP</v>
      </c>
      <c r="G122" t="str">
        <f>' 2025 - Growth'!G6</f>
        <v>Manutenção da Marca</v>
      </c>
      <c r="H122" t="str">
        <f>' 2025 - Growth'!H6</f>
        <v>Variável</v>
      </c>
      <c r="I122">
        <f>' 2025 - Growth'!I6</f>
        <v>0</v>
      </c>
      <c r="J122">
        <f>' 2025 - Growth'!J6</f>
        <v>0</v>
      </c>
      <c r="K122">
        <f>' 2025 - Growth'!K6</f>
        <v>0</v>
      </c>
      <c r="L122">
        <f>' 2025 - Growth'!L6</f>
        <v>0</v>
      </c>
      <c r="M122">
        <f>' 2025 - Growth'!M6</f>
        <v>0</v>
      </c>
      <c r="N122">
        <f>' 2025 - Growth'!N6</f>
        <v>0</v>
      </c>
      <c r="O122">
        <f>' 2025 - Growth'!O6</f>
        <v>0</v>
      </c>
      <c r="P122">
        <f>' 2025 - Growth'!P6</f>
        <v>0</v>
      </c>
      <c r="Q122">
        <f>' 2025 - Growth'!Q6</f>
        <v>0</v>
      </c>
      <c r="R122">
        <f>' 2025 - Growth'!R6</f>
        <v>0</v>
      </c>
      <c r="S122">
        <f>' 2025 - Growth'!S6</f>
        <v>0</v>
      </c>
      <c r="T122">
        <f>' 2025 - Growth'!T6</f>
        <v>0</v>
      </c>
      <c r="U122">
        <f>' 2025 - Growth'!U6</f>
        <v>0</v>
      </c>
      <c r="V122">
        <f>' 2025 - Growth'!V6</f>
        <v>0</v>
      </c>
      <c r="W122">
        <f>' 2025 - Growth'!W6</f>
        <v>0</v>
      </c>
      <c r="X122">
        <f>' 2025 - Growth'!X6</f>
        <v>0</v>
      </c>
      <c r="Y122">
        <f>' 2025 - Growth'!Y6</f>
        <v>0</v>
      </c>
      <c r="Z122">
        <f>' 2025 - Growth'!Z6</f>
        <v>0</v>
      </c>
      <c r="AA122">
        <f>' 2025 - Growth'!AA6</f>
        <v>0</v>
      </c>
      <c r="AB122">
        <f>' 2025 - Growth'!AB6</f>
        <v>0</v>
      </c>
      <c r="AC122">
        <f>' 2025 - Growth'!AC6</f>
        <v>0</v>
      </c>
      <c r="AD122">
        <f>' 2025 - Growth'!AD6</f>
        <v>0</v>
      </c>
      <c r="AE122">
        <f>' 2025 - Growth'!AE6</f>
        <v>0</v>
      </c>
      <c r="AF122">
        <f>' 2025 - Growth'!AF6</f>
        <v>0</v>
      </c>
    </row>
    <row r="123" spans="1:32" x14ac:dyDescent="0.25">
      <c r="A123" s="192" t="s">
        <v>2</v>
      </c>
      <c r="B123" t="str">
        <f>' 2025 - Growth'!B7</f>
        <v>Consultoria</v>
      </c>
      <c r="C123" t="str">
        <f>' 2025 - Growth'!C7</f>
        <v>Consultoria</v>
      </c>
      <c r="D123" t="str">
        <f>' 2025 - Growth'!D7</f>
        <v>Consultoria</v>
      </c>
      <c r="E123">
        <f>' 2025 - Growth'!E7</f>
        <v>10220</v>
      </c>
      <c r="F123" t="str">
        <f>' 2025 - Growth'!F7</f>
        <v>WAAW | WAP</v>
      </c>
      <c r="G123" t="str">
        <f>' 2025 - Growth'!G7</f>
        <v>Performance</v>
      </c>
      <c r="H123" t="str">
        <f>' 2025 - Growth'!H7</f>
        <v>Variável</v>
      </c>
      <c r="I123">
        <f>' 2025 - Growth'!I7</f>
        <v>0</v>
      </c>
      <c r="J123">
        <f>' 2025 - Growth'!J7</f>
        <v>0</v>
      </c>
      <c r="K123">
        <f>' 2025 - Growth'!K7</f>
        <v>0</v>
      </c>
      <c r="L123">
        <f>' 2025 - Growth'!L7</f>
        <v>0</v>
      </c>
      <c r="M123">
        <f>' 2025 - Growth'!M7</f>
        <v>0</v>
      </c>
      <c r="N123">
        <f>' 2025 - Growth'!N7</f>
        <v>0</v>
      </c>
      <c r="O123">
        <f>' 2025 - Growth'!O7</f>
        <v>0</v>
      </c>
      <c r="P123">
        <f>' 2025 - Growth'!P7</f>
        <v>0</v>
      </c>
      <c r="Q123">
        <f>' 2025 - Growth'!Q7</f>
        <v>0</v>
      </c>
      <c r="R123">
        <f>' 2025 - Growth'!R7</f>
        <v>0</v>
      </c>
      <c r="S123">
        <f>' 2025 - Growth'!S7</f>
        <v>0</v>
      </c>
      <c r="T123">
        <f>' 2025 - Growth'!T7</f>
        <v>0</v>
      </c>
      <c r="U123">
        <f>' 2025 - Growth'!U7</f>
        <v>0</v>
      </c>
      <c r="V123">
        <f>' 2025 - Growth'!V7</f>
        <v>0</v>
      </c>
      <c r="W123">
        <f>' 2025 - Growth'!W7</f>
        <v>0</v>
      </c>
      <c r="X123">
        <f>' 2025 - Growth'!X7</f>
        <v>0</v>
      </c>
      <c r="Y123">
        <f>' 2025 - Growth'!Y7</f>
        <v>0</v>
      </c>
      <c r="Z123">
        <f>' 2025 - Growth'!Z7</f>
        <v>0</v>
      </c>
      <c r="AA123">
        <f>' 2025 - Growth'!AA7</f>
        <v>0</v>
      </c>
      <c r="AB123">
        <f>' 2025 - Growth'!AB7</f>
        <v>0</v>
      </c>
      <c r="AC123">
        <f>' 2025 - Growth'!AC7</f>
        <v>0</v>
      </c>
      <c r="AD123">
        <f>' 2025 - Growth'!AD7</f>
        <v>0</v>
      </c>
      <c r="AE123">
        <f>' 2025 - Growth'!AE7</f>
        <v>0</v>
      </c>
      <c r="AF123">
        <f>' 2025 - Growth'!AF7</f>
        <v>0</v>
      </c>
    </row>
    <row r="124" spans="1:32" x14ac:dyDescent="0.25">
      <c r="A124" s="192" t="s">
        <v>2</v>
      </c>
      <c r="B124">
        <f>' 2025 - Growth'!B8</f>
        <v>0</v>
      </c>
      <c r="C124">
        <f>' 2025 - Growth'!C8</f>
        <v>0</v>
      </c>
      <c r="D124">
        <f>' 2025 - Growth'!D8</f>
        <v>0</v>
      </c>
      <c r="E124">
        <f>' 2025 - Growth'!E8</f>
        <v>0</v>
      </c>
      <c r="F124">
        <f>' 2025 - Growth'!F8</f>
        <v>0</v>
      </c>
      <c r="G124">
        <f>' 2025 - Growth'!G8</f>
        <v>0</v>
      </c>
      <c r="H124">
        <f>' 2025 - Growth'!H8</f>
        <v>0</v>
      </c>
      <c r="I124">
        <f>' 2025 - Growth'!I8</f>
        <v>0</v>
      </c>
      <c r="J124">
        <f>' 2025 - Growth'!J8</f>
        <v>0</v>
      </c>
      <c r="K124">
        <f>' 2025 - Growth'!K8</f>
        <v>0</v>
      </c>
      <c r="L124">
        <f>' 2025 - Growth'!L8</f>
        <v>0</v>
      </c>
      <c r="M124">
        <f>' 2025 - Growth'!M8</f>
        <v>0</v>
      </c>
      <c r="N124">
        <f>' 2025 - Growth'!N8</f>
        <v>0</v>
      </c>
      <c r="O124">
        <f>' 2025 - Growth'!O8</f>
        <v>0</v>
      </c>
      <c r="P124">
        <f>' 2025 - Growth'!P8</f>
        <v>0</v>
      </c>
      <c r="Q124">
        <f>' 2025 - Growth'!Q8</f>
        <v>0</v>
      </c>
      <c r="R124">
        <f>' 2025 - Growth'!R8</f>
        <v>0</v>
      </c>
      <c r="S124">
        <f>' 2025 - Growth'!S8</f>
        <v>0</v>
      </c>
      <c r="T124">
        <f>' 2025 - Growth'!T8</f>
        <v>0</v>
      </c>
      <c r="U124">
        <f>' 2025 - Growth'!U8</f>
        <v>0</v>
      </c>
      <c r="V124">
        <f>' 2025 - Growth'!V8</f>
        <v>0</v>
      </c>
      <c r="W124">
        <f>' 2025 - Growth'!W8</f>
        <v>0</v>
      </c>
      <c r="X124">
        <f>' 2025 - Growth'!X8</f>
        <v>0</v>
      </c>
      <c r="Y124">
        <f>' 2025 - Growth'!Y8</f>
        <v>0</v>
      </c>
      <c r="Z124">
        <f>' 2025 - Growth'!Z8</f>
        <v>0</v>
      </c>
      <c r="AA124">
        <f>' 2025 - Growth'!AA8</f>
        <v>0</v>
      </c>
      <c r="AB124">
        <f>' 2025 - Growth'!AB8</f>
        <v>0</v>
      </c>
      <c r="AC124">
        <f>' 2025 - Growth'!AC8</f>
        <v>0</v>
      </c>
      <c r="AD124">
        <f>' 2025 - Growth'!AD8</f>
        <v>0</v>
      </c>
      <c r="AE124">
        <f>' 2025 - Growth'!AE8</f>
        <v>0</v>
      </c>
      <c r="AF124">
        <f>' 2025 - Growth'!AF8</f>
        <v>0</v>
      </c>
    </row>
    <row r="125" spans="1:32" x14ac:dyDescent="0.25">
      <c r="A125" s="192" t="s">
        <v>2</v>
      </c>
      <c r="B125" t="str">
        <f>' 2025 - Growth'!B9</f>
        <v>TOTAL</v>
      </c>
      <c r="C125">
        <f>' 2025 - Growth'!C9</f>
        <v>0</v>
      </c>
      <c r="D125">
        <f>' 2025 - Growth'!D9</f>
        <v>0</v>
      </c>
      <c r="E125">
        <f>' 2025 - Growth'!E9</f>
        <v>0</v>
      </c>
      <c r="F125">
        <f>' 2025 - Growth'!F9</f>
        <v>0</v>
      </c>
      <c r="G125">
        <f>' 2025 - Growth'!G9</f>
        <v>0</v>
      </c>
      <c r="H125">
        <f>' 2025 - Growth'!H9</f>
        <v>0</v>
      </c>
      <c r="I125">
        <f>' 2025 - Growth'!I9</f>
        <v>0</v>
      </c>
      <c r="J125">
        <f>' 2025 - Growth'!J9</f>
        <v>2500</v>
      </c>
      <c r="K125">
        <f>' 2025 - Growth'!K9</f>
        <v>2500</v>
      </c>
      <c r="L125">
        <f>' 2025 - Growth'!L9</f>
        <v>2500</v>
      </c>
      <c r="M125">
        <f>' 2025 - Growth'!M9</f>
        <v>2500</v>
      </c>
      <c r="N125">
        <f>' 2025 - Growth'!N9</f>
        <v>8000</v>
      </c>
      <c r="O125">
        <f>' 2025 - Growth'!O9</f>
        <v>8000</v>
      </c>
      <c r="P125">
        <f>' 2025 - Growth'!P9</f>
        <v>8000</v>
      </c>
      <c r="Q125">
        <f>' 2025 - Growth'!Q9</f>
        <v>8000</v>
      </c>
      <c r="R125">
        <f>' 2025 - Growth'!R9</f>
        <v>8000</v>
      </c>
      <c r="S125">
        <f>' 2025 - Growth'!S9</f>
        <v>8000</v>
      </c>
      <c r="T125">
        <f>' 2025 - Growth'!T9</f>
        <v>8000</v>
      </c>
      <c r="U125">
        <f>' 2025 - Growth'!U9</f>
        <v>66000</v>
      </c>
      <c r="V125">
        <f>' 2025 - Growth'!V9</f>
        <v>0</v>
      </c>
      <c r="W125">
        <f>' 2025 - Growth'!W9</f>
        <v>0</v>
      </c>
      <c r="X125">
        <f>' 2025 - Growth'!X9</f>
        <v>0</v>
      </c>
      <c r="Y125">
        <f>' 2025 - Growth'!Y9</f>
        <v>0</v>
      </c>
      <c r="Z125">
        <f>' 2025 - Growth'!Z9</f>
        <v>0</v>
      </c>
      <c r="AA125">
        <f>' 2025 - Growth'!AA9</f>
        <v>0</v>
      </c>
      <c r="AB125">
        <f>' 2025 - Growth'!AB9</f>
        <v>0</v>
      </c>
      <c r="AC125">
        <f>' 2025 - Growth'!AC9</f>
        <v>0</v>
      </c>
      <c r="AD125">
        <f>' 2025 - Growth'!AD9</f>
        <v>0</v>
      </c>
      <c r="AE125">
        <f>' 2025 - Growth'!AE9</f>
        <v>0</v>
      </c>
      <c r="AF125">
        <f>' 2025 - Growth'!AF9</f>
        <v>0</v>
      </c>
    </row>
    <row r="126" spans="1:32" x14ac:dyDescent="0.25">
      <c r="A126" s="192" t="s">
        <v>2</v>
      </c>
      <c r="B126">
        <f>' 2025 - Growth'!B10</f>
        <v>0</v>
      </c>
      <c r="C126">
        <f>' 2025 - Growth'!C10</f>
        <v>0</v>
      </c>
      <c r="D126">
        <f>' 2025 - Growth'!D10</f>
        <v>0</v>
      </c>
      <c r="E126">
        <f>' 2025 - Growth'!E10</f>
        <v>0</v>
      </c>
      <c r="F126">
        <f>' 2025 - Growth'!F10</f>
        <v>0</v>
      </c>
      <c r="G126">
        <f>' 2025 - Growth'!G10</f>
        <v>0</v>
      </c>
      <c r="H126">
        <f>' 2025 - Growth'!H10</f>
        <v>0</v>
      </c>
      <c r="I126">
        <f>' 2025 - Growth'!I10</f>
        <v>0</v>
      </c>
      <c r="J126">
        <f>' 2025 - Growth'!J10</f>
        <v>0</v>
      </c>
      <c r="K126">
        <f>' 2025 - Growth'!K10</f>
        <v>0</v>
      </c>
      <c r="L126">
        <f>' 2025 - Growth'!L10</f>
        <v>0</v>
      </c>
      <c r="M126">
        <f>' 2025 - Growth'!M10</f>
        <v>0</v>
      </c>
      <c r="N126">
        <f>' 2025 - Growth'!N10</f>
        <v>0</v>
      </c>
      <c r="O126">
        <f>' 2025 - Growth'!O10</f>
        <v>0</v>
      </c>
      <c r="P126">
        <f>' 2025 - Growth'!P10</f>
        <v>0</v>
      </c>
      <c r="Q126">
        <f>' 2025 - Growth'!Q10</f>
        <v>0</v>
      </c>
      <c r="R126">
        <f>' 2025 - Growth'!R10</f>
        <v>0</v>
      </c>
      <c r="S126">
        <f>' 2025 - Growth'!S10</f>
        <v>0</v>
      </c>
      <c r="T126">
        <f>' 2025 - Growth'!T10</f>
        <v>0</v>
      </c>
      <c r="U126">
        <f>' 2025 - Growth'!U10</f>
        <v>0</v>
      </c>
      <c r="V126">
        <f>' 2025 - Growth'!V10</f>
        <v>0</v>
      </c>
      <c r="W126">
        <f>' 2025 - Growth'!W10</f>
        <v>0</v>
      </c>
      <c r="X126">
        <f>' 2025 - Growth'!X10</f>
        <v>0</v>
      </c>
      <c r="Y126">
        <f>' 2025 - Growth'!Y10</f>
        <v>0</v>
      </c>
      <c r="Z126">
        <f>' 2025 - Growth'!Z10</f>
        <v>0</v>
      </c>
      <c r="AA126">
        <f>' 2025 - Growth'!AA10</f>
        <v>0</v>
      </c>
      <c r="AB126">
        <f>' 2025 - Growth'!AB10</f>
        <v>0</v>
      </c>
      <c r="AC126">
        <f>' 2025 - Growth'!AC10</f>
        <v>0</v>
      </c>
      <c r="AD126">
        <f>' 2025 - Growth'!AD10</f>
        <v>0</v>
      </c>
      <c r="AE126">
        <f>' 2025 - Growth'!AE10</f>
        <v>0</v>
      </c>
      <c r="AF126">
        <f>' 2025 - Growth'!AF10</f>
        <v>0</v>
      </c>
    </row>
    <row r="127" spans="1:32" x14ac:dyDescent="0.25">
      <c r="A127" s="192" t="s">
        <v>2</v>
      </c>
      <c r="B127" t="str">
        <f>' 2025 - Growth'!B11</f>
        <v>CUSTOS FIXOS</v>
      </c>
      <c r="C127">
        <f>' 2025 - Growth'!C11</f>
        <v>0</v>
      </c>
      <c r="D127">
        <f>' 2025 - Growth'!D11</f>
        <v>0</v>
      </c>
      <c r="E127">
        <f>' 2025 - Growth'!E11</f>
        <v>0</v>
      </c>
      <c r="F127">
        <f>' 2025 - Growth'!F11</f>
        <v>0</v>
      </c>
      <c r="G127">
        <f>' 2025 - Growth'!G11</f>
        <v>0</v>
      </c>
      <c r="H127">
        <f>' 2025 - Growth'!H11</f>
        <v>0</v>
      </c>
      <c r="I127">
        <f>' 2025 - Growth'!I11</f>
        <v>0</v>
      </c>
      <c r="J127">
        <f>' 2025 - Growth'!J11</f>
        <v>0</v>
      </c>
      <c r="K127">
        <f>' 2025 - Growth'!K11</f>
        <v>0</v>
      </c>
      <c r="L127">
        <f>' 2025 - Growth'!L11</f>
        <v>0</v>
      </c>
      <c r="M127">
        <f>' 2025 - Growth'!M11</f>
        <v>0</v>
      </c>
      <c r="N127">
        <f>' 2025 - Growth'!N11</f>
        <v>0</v>
      </c>
      <c r="O127">
        <f>' 2025 - Growth'!O11</f>
        <v>0</v>
      </c>
      <c r="P127">
        <f>' 2025 - Growth'!P11</f>
        <v>0</v>
      </c>
      <c r="Q127">
        <f>' 2025 - Growth'!Q11</f>
        <v>0</v>
      </c>
      <c r="R127">
        <f>' 2025 - Growth'!R11</f>
        <v>0</v>
      </c>
      <c r="S127">
        <f>' 2025 - Growth'!S11</f>
        <v>0</v>
      </c>
      <c r="T127">
        <f>' 2025 - Growth'!T11</f>
        <v>0</v>
      </c>
      <c r="U127">
        <f>' 2025 - Growth'!U11</f>
        <v>0</v>
      </c>
      <c r="V127">
        <f>' 2025 - Growth'!V11</f>
        <v>0</v>
      </c>
      <c r="W127">
        <f>' 2025 - Growth'!W11</f>
        <v>0</v>
      </c>
      <c r="X127">
        <f>' 2025 - Growth'!X11</f>
        <v>0</v>
      </c>
      <c r="Y127">
        <f>' 2025 - Growth'!Y11</f>
        <v>0</v>
      </c>
      <c r="Z127">
        <f>' 2025 - Growth'!Z11</f>
        <v>0</v>
      </c>
      <c r="AA127">
        <f>' 2025 - Growth'!AA11</f>
        <v>0</v>
      </c>
      <c r="AB127">
        <f>' 2025 - Growth'!AB11</f>
        <v>0</v>
      </c>
      <c r="AC127">
        <f>' 2025 - Growth'!AC11</f>
        <v>0</v>
      </c>
      <c r="AD127">
        <f>' 2025 - Growth'!AD11</f>
        <v>0</v>
      </c>
      <c r="AE127">
        <f>' 2025 - Growth'!AE11</f>
        <v>0</v>
      </c>
      <c r="AF127">
        <f>' 2025 - Growth'!AF11</f>
        <v>0</v>
      </c>
    </row>
    <row r="128" spans="1:32" x14ac:dyDescent="0.25">
      <c r="A128" s="192" t="s">
        <v>2</v>
      </c>
      <c r="B128">
        <f>' 2025 - Growth'!B12</f>
        <v>0</v>
      </c>
      <c r="C128">
        <f>' 2025 - Growth'!C12</f>
        <v>0</v>
      </c>
      <c r="D128">
        <f>' 2025 - Growth'!D12</f>
        <v>0</v>
      </c>
      <c r="E128">
        <f>' 2025 - Growth'!E12</f>
        <v>0</v>
      </c>
      <c r="F128">
        <f>' 2025 - Growth'!F12</f>
        <v>0</v>
      </c>
      <c r="G128">
        <f>' 2025 - Growth'!G12</f>
        <v>0</v>
      </c>
      <c r="H128">
        <f>' 2025 - Growth'!H12</f>
        <v>0</v>
      </c>
      <c r="I128">
        <f>' 2025 - Growth'!I12</f>
        <v>0</v>
      </c>
      <c r="J128">
        <f>' 2025 - Growth'!J12</f>
        <v>0</v>
      </c>
      <c r="K128">
        <f>' 2025 - Growth'!K12</f>
        <v>0</v>
      </c>
      <c r="L128">
        <f>' 2025 - Growth'!L12</f>
        <v>0</v>
      </c>
      <c r="M128">
        <f>' 2025 - Growth'!M12</f>
        <v>0</v>
      </c>
      <c r="N128">
        <f>' 2025 - Growth'!N12</f>
        <v>0</v>
      </c>
      <c r="O128">
        <f>' 2025 - Growth'!O12</f>
        <v>0</v>
      </c>
      <c r="P128">
        <f>' 2025 - Growth'!P12</f>
        <v>0</v>
      </c>
      <c r="Q128">
        <f>' 2025 - Growth'!Q12</f>
        <v>0</v>
      </c>
      <c r="R128">
        <f>' 2025 - Growth'!R12</f>
        <v>0</v>
      </c>
      <c r="S128">
        <f>' 2025 - Growth'!S12</f>
        <v>0</v>
      </c>
      <c r="T128">
        <f>' 2025 - Growth'!T12</f>
        <v>0</v>
      </c>
      <c r="U128">
        <f>' 2025 - Growth'!U12</f>
        <v>0</v>
      </c>
      <c r="V128">
        <f>' 2025 - Growth'!V12</f>
        <v>0</v>
      </c>
      <c r="W128">
        <f>' 2025 - Growth'!W12</f>
        <v>0</v>
      </c>
      <c r="X128">
        <f>' 2025 - Growth'!X12</f>
        <v>0</v>
      </c>
      <c r="Y128">
        <f>' 2025 - Growth'!Y12</f>
        <v>0</v>
      </c>
      <c r="Z128">
        <f>' 2025 - Growth'!Z12</f>
        <v>0</v>
      </c>
      <c r="AA128">
        <f>' 2025 - Growth'!AA12</f>
        <v>0</v>
      </c>
      <c r="AB128">
        <f>' 2025 - Growth'!AB12</f>
        <v>0</v>
      </c>
      <c r="AC128">
        <f>' 2025 - Growth'!AC12</f>
        <v>0</v>
      </c>
      <c r="AD128">
        <f>' 2025 - Growth'!AD12</f>
        <v>0</v>
      </c>
      <c r="AE128">
        <f>' 2025 - Growth'!AE12</f>
        <v>0</v>
      </c>
      <c r="AF128">
        <f>' 2025 - Growth'!AF12</f>
        <v>0</v>
      </c>
    </row>
    <row r="129" spans="1:32" x14ac:dyDescent="0.25">
      <c r="A129" s="192" t="s">
        <v>2</v>
      </c>
      <c r="B129">
        <f>' 2025 - Growth'!B13</f>
        <v>0</v>
      </c>
      <c r="C129">
        <f>' 2025 - Growth'!C13</f>
        <v>0</v>
      </c>
      <c r="D129">
        <f>' 2025 - Growth'!D13</f>
        <v>0</v>
      </c>
      <c r="E129">
        <f>' 2025 - Growth'!E13</f>
        <v>0</v>
      </c>
      <c r="F129">
        <f>' 2025 - Growth'!F13</f>
        <v>0</v>
      </c>
      <c r="G129">
        <f>' 2025 - Growth'!G13</f>
        <v>0</v>
      </c>
      <c r="H129">
        <f>' 2025 - Growth'!H13</f>
        <v>0</v>
      </c>
      <c r="I129">
        <f>' 2025 - Growth'!I13</f>
        <v>0</v>
      </c>
      <c r="J129">
        <f>' 2025 - Growth'!J13</f>
        <v>0</v>
      </c>
      <c r="K129">
        <f>' 2025 - Growth'!K13</f>
        <v>0</v>
      </c>
      <c r="L129">
        <f>' 2025 - Growth'!L13</f>
        <v>0</v>
      </c>
      <c r="M129">
        <f>' 2025 - Growth'!M13</f>
        <v>0</v>
      </c>
      <c r="N129">
        <f>' 2025 - Growth'!N13</f>
        <v>0</v>
      </c>
      <c r="O129">
        <f>' 2025 - Growth'!O13</f>
        <v>0</v>
      </c>
      <c r="P129">
        <f>' 2025 - Growth'!P13</f>
        <v>0</v>
      </c>
      <c r="Q129">
        <f>' 2025 - Growth'!Q13</f>
        <v>0</v>
      </c>
      <c r="R129">
        <f>' 2025 - Growth'!R13</f>
        <v>0</v>
      </c>
      <c r="S129">
        <f>' 2025 - Growth'!S13</f>
        <v>0</v>
      </c>
      <c r="T129">
        <f>' 2025 - Growth'!T13</f>
        <v>0</v>
      </c>
      <c r="U129">
        <f>' 2025 - Growth'!U13</f>
        <v>0</v>
      </c>
      <c r="V129">
        <f>' 2025 - Growth'!V13</f>
        <v>0</v>
      </c>
      <c r="W129">
        <f>' 2025 - Growth'!W13</f>
        <v>0</v>
      </c>
      <c r="X129">
        <f>' 2025 - Growth'!X13</f>
        <v>0</v>
      </c>
      <c r="Y129">
        <f>' 2025 - Growth'!Y13</f>
        <v>0</v>
      </c>
      <c r="Z129">
        <f>' 2025 - Growth'!Z13</f>
        <v>0</v>
      </c>
      <c r="AA129">
        <f>' 2025 - Growth'!AA13</f>
        <v>0</v>
      </c>
      <c r="AB129">
        <f>' 2025 - Growth'!AB13</f>
        <v>0</v>
      </c>
      <c r="AC129">
        <f>' 2025 - Growth'!AC13</f>
        <v>0</v>
      </c>
      <c r="AD129">
        <f>' 2025 - Growth'!AD13</f>
        <v>0</v>
      </c>
      <c r="AE129">
        <f>' 2025 - Growth'!AE13</f>
        <v>0</v>
      </c>
      <c r="AF129">
        <f>' 2025 - Growth'!AF13</f>
        <v>0</v>
      </c>
    </row>
    <row r="130" spans="1:32" x14ac:dyDescent="0.25">
      <c r="A130" s="192" t="s">
        <v>2</v>
      </c>
      <c r="B130" t="str">
        <f>' 2025 - Growth'!B14</f>
        <v>TOTAL</v>
      </c>
      <c r="C130">
        <f>' 2025 - Growth'!C14</f>
        <v>0</v>
      </c>
      <c r="D130">
        <f>' 2025 - Growth'!D14</f>
        <v>0</v>
      </c>
      <c r="E130">
        <f>' 2025 - Growth'!E14</f>
        <v>0</v>
      </c>
      <c r="F130">
        <f>' 2025 - Growth'!F14</f>
        <v>0</v>
      </c>
      <c r="G130">
        <f>' 2025 - Growth'!G14</f>
        <v>0</v>
      </c>
      <c r="H130">
        <f>' 2025 - Growth'!H14</f>
        <v>0</v>
      </c>
      <c r="I130">
        <f>' 2025 - Growth'!I14</f>
        <v>0</v>
      </c>
      <c r="J130">
        <f>' 2025 - Growth'!J14</f>
        <v>0</v>
      </c>
      <c r="K130">
        <f>' 2025 - Growth'!K14</f>
        <v>0</v>
      </c>
      <c r="L130">
        <f>' 2025 - Growth'!L14</f>
        <v>0</v>
      </c>
      <c r="M130">
        <f>' 2025 - Growth'!M14</f>
        <v>0</v>
      </c>
      <c r="N130">
        <f>' 2025 - Growth'!N14</f>
        <v>0</v>
      </c>
      <c r="O130">
        <f>' 2025 - Growth'!O14</f>
        <v>0</v>
      </c>
      <c r="P130">
        <f>' 2025 - Growth'!P14</f>
        <v>0</v>
      </c>
      <c r="Q130">
        <f>' 2025 - Growth'!Q14</f>
        <v>0</v>
      </c>
      <c r="R130">
        <f>' 2025 - Growth'!R14</f>
        <v>0</v>
      </c>
      <c r="S130">
        <f>' 2025 - Growth'!S14</f>
        <v>0</v>
      </c>
      <c r="T130">
        <f>' 2025 - Growth'!T14</f>
        <v>0</v>
      </c>
      <c r="U130">
        <f>' 2025 - Growth'!U14</f>
        <v>0</v>
      </c>
      <c r="V130">
        <f>' 2025 - Growth'!V14</f>
        <v>0</v>
      </c>
      <c r="W130">
        <f>' 2025 - Growth'!W14</f>
        <v>0</v>
      </c>
      <c r="X130">
        <f>' 2025 - Growth'!X14</f>
        <v>0</v>
      </c>
      <c r="Y130">
        <f>' 2025 - Growth'!Y14</f>
        <v>0</v>
      </c>
      <c r="Z130">
        <f>' 2025 - Growth'!Z14</f>
        <v>0</v>
      </c>
      <c r="AA130">
        <f>' 2025 - Growth'!AA14</f>
        <v>0</v>
      </c>
      <c r="AB130">
        <f>' 2025 - Growth'!AB14</f>
        <v>0</v>
      </c>
      <c r="AC130">
        <f>' 2025 - Growth'!AC14</f>
        <v>0</v>
      </c>
      <c r="AD130">
        <f>' 2025 - Growth'!AD14</f>
        <v>0</v>
      </c>
      <c r="AE130">
        <f>' 2025 - Growth'!AE14</f>
        <v>0</v>
      </c>
      <c r="AF130">
        <f>' 2025 - Growth'!AF14</f>
        <v>0</v>
      </c>
    </row>
    <row r="131" spans="1:32" x14ac:dyDescent="0.25">
      <c r="A131" s="192" t="s">
        <v>2</v>
      </c>
      <c r="B131">
        <f>' 2025 - Growth'!B15</f>
        <v>0</v>
      </c>
      <c r="C131">
        <f>' 2025 - Growth'!C15</f>
        <v>0</v>
      </c>
      <c r="D131">
        <f>' 2025 - Growth'!D15</f>
        <v>0</v>
      </c>
      <c r="E131">
        <f>' 2025 - Growth'!E15</f>
        <v>0</v>
      </c>
      <c r="F131">
        <f>' 2025 - Growth'!F15</f>
        <v>0</v>
      </c>
      <c r="G131">
        <f>' 2025 - Growth'!G15</f>
        <v>0</v>
      </c>
      <c r="H131">
        <f>' 2025 - Growth'!H15</f>
        <v>0</v>
      </c>
      <c r="I131">
        <f>' 2025 - Growth'!I15</f>
        <v>0</v>
      </c>
      <c r="J131">
        <f>' 2025 - Growth'!J15</f>
        <v>0</v>
      </c>
      <c r="K131">
        <f>' 2025 - Growth'!K15</f>
        <v>0</v>
      </c>
      <c r="L131">
        <f>' 2025 - Growth'!L15</f>
        <v>0</v>
      </c>
      <c r="M131">
        <f>' 2025 - Growth'!M15</f>
        <v>0</v>
      </c>
      <c r="N131">
        <f>' 2025 - Growth'!N15</f>
        <v>0</v>
      </c>
      <c r="O131">
        <f>' 2025 - Growth'!O15</f>
        <v>0</v>
      </c>
      <c r="P131">
        <f>' 2025 - Growth'!P15</f>
        <v>0</v>
      </c>
      <c r="Q131">
        <f>' 2025 - Growth'!Q15</f>
        <v>0</v>
      </c>
      <c r="R131">
        <f>' 2025 - Growth'!R15</f>
        <v>0</v>
      </c>
      <c r="S131">
        <f>' 2025 - Growth'!S15</f>
        <v>0</v>
      </c>
      <c r="T131">
        <f>' 2025 - Growth'!T15</f>
        <v>0</v>
      </c>
      <c r="U131">
        <f>' 2025 - Growth'!U15</f>
        <v>0</v>
      </c>
      <c r="V131">
        <f>' 2025 - Growth'!V15</f>
        <v>0</v>
      </c>
      <c r="W131">
        <f>' 2025 - Growth'!W15</f>
        <v>0</v>
      </c>
      <c r="X131">
        <f>' 2025 - Growth'!X15</f>
        <v>0</v>
      </c>
      <c r="Y131">
        <f>' 2025 - Growth'!Y15</f>
        <v>0</v>
      </c>
      <c r="Z131">
        <f>' 2025 - Growth'!Z15</f>
        <v>0</v>
      </c>
      <c r="AA131">
        <f>' 2025 - Growth'!AA15</f>
        <v>0</v>
      </c>
      <c r="AB131">
        <f>' 2025 - Growth'!AB15</f>
        <v>0</v>
      </c>
      <c r="AC131">
        <f>' 2025 - Growth'!AC15</f>
        <v>0</v>
      </c>
      <c r="AD131">
        <f>' 2025 - Growth'!AD15</f>
        <v>0</v>
      </c>
      <c r="AE131">
        <f>' 2025 - Growth'!AE15</f>
        <v>0</v>
      </c>
      <c r="AF131">
        <f>' 2025 - Growth'!AF15</f>
        <v>0</v>
      </c>
    </row>
    <row r="132" spans="1:32" x14ac:dyDescent="0.25">
      <c r="A132" s="192" t="s">
        <v>2</v>
      </c>
      <c r="B132">
        <f>' 2025 - Growth'!B16</f>
        <v>0</v>
      </c>
      <c r="C132">
        <f>' 2025 - Growth'!C16</f>
        <v>0</v>
      </c>
      <c r="D132">
        <f>' 2025 - Growth'!D16</f>
        <v>0</v>
      </c>
      <c r="E132">
        <f>' 2025 - Growth'!E16</f>
        <v>0</v>
      </c>
      <c r="F132">
        <f>' 2025 - Growth'!F16</f>
        <v>0</v>
      </c>
      <c r="G132">
        <f>' 2025 - Growth'!G16</f>
        <v>0</v>
      </c>
      <c r="H132">
        <f>' 2025 - Growth'!H16</f>
        <v>0</v>
      </c>
      <c r="I132">
        <f>' 2025 - Growth'!I16</f>
        <v>0</v>
      </c>
      <c r="J132">
        <f>' 2025 - Growth'!J16</f>
        <v>0</v>
      </c>
      <c r="K132">
        <f>' 2025 - Growth'!K16</f>
        <v>0</v>
      </c>
      <c r="L132">
        <f>' 2025 - Growth'!L16</f>
        <v>0</v>
      </c>
      <c r="M132">
        <f>' 2025 - Growth'!M16</f>
        <v>0</v>
      </c>
      <c r="N132">
        <f>' 2025 - Growth'!N16</f>
        <v>0</v>
      </c>
      <c r="O132">
        <f>' 2025 - Growth'!O16</f>
        <v>0</v>
      </c>
      <c r="P132">
        <f>' 2025 - Growth'!P16</f>
        <v>0</v>
      </c>
      <c r="Q132">
        <f>' 2025 - Growth'!Q16</f>
        <v>0</v>
      </c>
      <c r="R132">
        <f>' 2025 - Growth'!R16</f>
        <v>0</v>
      </c>
      <c r="S132">
        <f>' 2025 - Growth'!S16</f>
        <v>0</v>
      </c>
      <c r="T132">
        <f>' 2025 - Growth'!T16</f>
        <v>0</v>
      </c>
      <c r="U132">
        <f>' 2025 - Growth'!U16</f>
        <v>0</v>
      </c>
      <c r="V132">
        <f>' 2025 - Growth'!V16</f>
        <v>0</v>
      </c>
      <c r="W132">
        <f>' 2025 - Growth'!W16</f>
        <v>0</v>
      </c>
      <c r="X132">
        <f>' 2025 - Growth'!X16</f>
        <v>0</v>
      </c>
      <c r="Y132">
        <f>' 2025 - Growth'!Y16</f>
        <v>0</v>
      </c>
      <c r="Z132">
        <f>' 2025 - Growth'!Z16</f>
        <v>0</v>
      </c>
      <c r="AA132">
        <f>' 2025 - Growth'!AA16</f>
        <v>0</v>
      </c>
      <c r="AB132">
        <f>' 2025 - Growth'!AB16</f>
        <v>0</v>
      </c>
      <c r="AC132">
        <f>' 2025 - Growth'!AC16</f>
        <v>0</v>
      </c>
      <c r="AD132">
        <f>' 2025 - Growth'!AD16</f>
        <v>0</v>
      </c>
      <c r="AE132">
        <f>' 2025 - Growth'!AE16</f>
        <v>0</v>
      </c>
      <c r="AF132">
        <f>' 2025 - Growth'!AF16</f>
        <v>0</v>
      </c>
    </row>
    <row r="133" spans="1:32" x14ac:dyDescent="0.25">
      <c r="A133" s="192" t="s">
        <v>2</v>
      </c>
      <c r="B133" t="str">
        <f>' 2025 - Growth'!B17</f>
        <v>CARTÃO DE CRÉDITO</v>
      </c>
      <c r="C133">
        <f>' 2025 - Growth'!C17</f>
        <v>0</v>
      </c>
      <c r="D133">
        <f>' 2025 - Growth'!D17</f>
        <v>0</v>
      </c>
      <c r="E133">
        <f>' 2025 - Growth'!E17</f>
        <v>0</v>
      </c>
      <c r="F133">
        <f>' 2025 - Growth'!F17</f>
        <v>0</v>
      </c>
      <c r="G133">
        <f>' 2025 - Growth'!G17</f>
        <v>0</v>
      </c>
      <c r="H133">
        <f>' 2025 - Growth'!H17</f>
        <v>0</v>
      </c>
      <c r="I133">
        <f>' 2025 - Growth'!I17</f>
        <v>0</v>
      </c>
      <c r="J133">
        <f>' 2025 - Growth'!J17</f>
        <v>0</v>
      </c>
      <c r="K133">
        <f>' 2025 - Growth'!K17</f>
        <v>0</v>
      </c>
      <c r="L133">
        <f>' 2025 - Growth'!L17</f>
        <v>0</v>
      </c>
      <c r="M133">
        <f>' 2025 - Growth'!M17</f>
        <v>0</v>
      </c>
      <c r="N133">
        <f>' 2025 - Growth'!N17</f>
        <v>0</v>
      </c>
      <c r="O133">
        <f>' 2025 - Growth'!O17</f>
        <v>0</v>
      </c>
      <c r="P133">
        <f>' 2025 - Growth'!P17</f>
        <v>0</v>
      </c>
      <c r="Q133">
        <f>' 2025 - Growth'!Q17</f>
        <v>0</v>
      </c>
      <c r="R133">
        <f>' 2025 - Growth'!R17</f>
        <v>0</v>
      </c>
      <c r="S133">
        <f>' 2025 - Growth'!S17</f>
        <v>0</v>
      </c>
      <c r="T133">
        <f>' 2025 - Growth'!T17</f>
        <v>0</v>
      </c>
      <c r="U133">
        <f>' 2025 - Growth'!U17</f>
        <v>0</v>
      </c>
      <c r="V133">
        <f>' 2025 - Growth'!V17</f>
        <v>0</v>
      </c>
      <c r="W133">
        <f>' 2025 - Growth'!W17</f>
        <v>0</v>
      </c>
      <c r="X133">
        <f>' 2025 - Growth'!X17</f>
        <v>0</v>
      </c>
      <c r="Y133">
        <f>' 2025 - Growth'!Y17</f>
        <v>0</v>
      </c>
      <c r="Z133">
        <f>' 2025 - Growth'!Z17</f>
        <v>0</v>
      </c>
      <c r="AA133">
        <f>' 2025 - Growth'!AA17</f>
        <v>0</v>
      </c>
      <c r="AB133">
        <f>' 2025 - Growth'!AB17</f>
        <v>0</v>
      </c>
      <c r="AC133">
        <f>' 2025 - Growth'!AC17</f>
        <v>0</v>
      </c>
      <c r="AD133">
        <f>' 2025 - Growth'!AD17</f>
        <v>0</v>
      </c>
      <c r="AE133">
        <f>' 2025 - Growth'!AE17</f>
        <v>0</v>
      </c>
      <c r="AF133">
        <f>' 2025 - Growth'!AF17</f>
        <v>0</v>
      </c>
    </row>
    <row r="134" spans="1:32" x14ac:dyDescent="0.25">
      <c r="A134" s="192" t="s">
        <v>2</v>
      </c>
      <c r="B134" t="str">
        <f>' 2025 - Growth'!B18</f>
        <v>CHATGPT (8 Acessos)</v>
      </c>
      <c r="C134" t="str">
        <f>' 2025 - Growth'!C18</f>
        <v>Ferramenta</v>
      </c>
      <c r="D134" t="str">
        <f>' 2025 - Growth'!D18</f>
        <v>IA</v>
      </c>
      <c r="E134">
        <f>' 2025 - Growth'!E18</f>
        <v>10220</v>
      </c>
      <c r="F134" t="str">
        <f>' 2025 - Growth'!F18</f>
        <v>WAAW | WAP</v>
      </c>
      <c r="G134" t="str">
        <f>' 2025 - Growth'!G18</f>
        <v>Performance</v>
      </c>
      <c r="H134" t="str">
        <f>' 2025 - Growth'!H18</f>
        <v>FIXO</v>
      </c>
      <c r="I134">
        <f>' 2025 - Growth'!I18</f>
        <v>1680</v>
      </c>
      <c r="J134">
        <f>' 2025 - Growth'!J18</f>
        <v>1680</v>
      </c>
      <c r="K134">
        <f>' 2025 - Growth'!K18</f>
        <v>1680</v>
      </c>
      <c r="L134">
        <f>' 2025 - Growth'!L18</f>
        <v>1680</v>
      </c>
      <c r="M134">
        <f>' 2025 - Growth'!M18</f>
        <v>1680</v>
      </c>
      <c r="N134">
        <f>' 2025 - Growth'!N18</f>
        <v>1680</v>
      </c>
      <c r="O134">
        <f>' 2025 - Growth'!O18</f>
        <v>1680</v>
      </c>
      <c r="P134">
        <f>' 2025 - Growth'!P18</f>
        <v>1680</v>
      </c>
      <c r="Q134">
        <f>' 2025 - Growth'!Q18</f>
        <v>1680</v>
      </c>
      <c r="R134">
        <f>' 2025 - Growth'!R18</f>
        <v>1680</v>
      </c>
      <c r="S134">
        <f>' 2025 - Growth'!S18</f>
        <v>1680</v>
      </c>
      <c r="T134">
        <f>' 2025 - Growth'!T18</f>
        <v>1680</v>
      </c>
      <c r="U134">
        <f>' 2025 - Growth'!U18</f>
        <v>0</v>
      </c>
      <c r="V134">
        <f>' 2025 - Growth'!V18</f>
        <v>0</v>
      </c>
      <c r="W134">
        <f>' 2025 - Growth'!W18</f>
        <v>0</v>
      </c>
      <c r="X134">
        <f>' 2025 - Growth'!X18</f>
        <v>0</v>
      </c>
      <c r="Y134">
        <f>' 2025 - Growth'!Y18</f>
        <v>0</v>
      </c>
      <c r="Z134">
        <f>' 2025 - Growth'!Z18</f>
        <v>0</v>
      </c>
      <c r="AA134">
        <f>' 2025 - Growth'!AA18</f>
        <v>0</v>
      </c>
      <c r="AB134">
        <f>' 2025 - Growth'!AB18</f>
        <v>0</v>
      </c>
      <c r="AC134">
        <f>' 2025 - Growth'!AC18</f>
        <v>0</v>
      </c>
      <c r="AD134">
        <f>' 2025 - Growth'!AD18</f>
        <v>0</v>
      </c>
      <c r="AE134">
        <f>' 2025 - Growth'!AE18</f>
        <v>0</v>
      </c>
      <c r="AF134">
        <f>' 2025 - Growth'!AF18</f>
        <v>0</v>
      </c>
    </row>
    <row r="135" spans="1:32" x14ac:dyDescent="0.25">
      <c r="A135" s="192" t="s">
        <v>2</v>
      </c>
      <c r="B135" t="str">
        <f>' 2025 - Growth'!B19</f>
        <v>IA HEADOFFICE (1 Acesso)</v>
      </c>
      <c r="C135" t="str">
        <f>' 2025 - Growth'!C19</f>
        <v>Ferramenta</v>
      </c>
      <c r="D135" t="str">
        <f>' 2025 - Growth'!D19</f>
        <v>IA</v>
      </c>
      <c r="E135">
        <f>' 2025 - Growth'!E19</f>
        <v>10220</v>
      </c>
      <c r="F135" t="str">
        <f>' 2025 - Growth'!F19</f>
        <v>WAAW | WAP</v>
      </c>
      <c r="G135" t="str">
        <f>' 2025 - Growth'!G19</f>
        <v>Performance</v>
      </c>
      <c r="H135" t="str">
        <f>' 2025 - Growth'!H19</f>
        <v>FIXO</v>
      </c>
      <c r="I135">
        <f>' 2025 - Growth'!I19</f>
        <v>1000</v>
      </c>
      <c r="J135">
        <f>' 2025 - Growth'!J19</f>
        <v>1000</v>
      </c>
      <c r="K135">
        <f>' 2025 - Growth'!K19</f>
        <v>1000</v>
      </c>
      <c r="L135">
        <f>' 2025 - Growth'!L19</f>
        <v>1000</v>
      </c>
      <c r="M135">
        <f>' 2025 - Growth'!M19</f>
        <v>1000</v>
      </c>
      <c r="N135">
        <f>' 2025 - Growth'!N19</f>
        <v>1000</v>
      </c>
      <c r="O135">
        <f>' 2025 - Growth'!O19</f>
        <v>1000</v>
      </c>
      <c r="P135">
        <f>' 2025 - Growth'!P19</f>
        <v>1000</v>
      </c>
      <c r="Q135">
        <f>' 2025 - Growth'!Q19</f>
        <v>1000</v>
      </c>
      <c r="R135">
        <f>' 2025 - Growth'!R19</f>
        <v>1000</v>
      </c>
      <c r="S135">
        <f>' 2025 - Growth'!S19</f>
        <v>1000</v>
      </c>
      <c r="T135">
        <f>' 2025 - Growth'!T19</f>
        <v>1000</v>
      </c>
      <c r="U135">
        <f>' 2025 - Growth'!U19</f>
        <v>0</v>
      </c>
      <c r="V135">
        <f>' 2025 - Growth'!V19</f>
        <v>0</v>
      </c>
      <c r="W135">
        <f>' 2025 - Growth'!W19</f>
        <v>0</v>
      </c>
      <c r="X135">
        <f>' 2025 - Growth'!X19</f>
        <v>0</v>
      </c>
      <c r="Y135">
        <f>' 2025 - Growth'!Y19</f>
        <v>0</v>
      </c>
      <c r="Z135">
        <f>' 2025 - Growth'!Z19</f>
        <v>0</v>
      </c>
      <c r="AA135">
        <f>' 2025 - Growth'!AA19</f>
        <v>0</v>
      </c>
      <c r="AB135">
        <f>' 2025 - Growth'!AB19</f>
        <v>0</v>
      </c>
      <c r="AC135">
        <f>' 2025 - Growth'!AC19</f>
        <v>0</v>
      </c>
      <c r="AD135">
        <f>' 2025 - Growth'!AD19</f>
        <v>0</v>
      </c>
      <c r="AE135">
        <f>' 2025 - Growth'!AE19</f>
        <v>0</v>
      </c>
      <c r="AF135">
        <f>' 2025 - Growth'!AF19</f>
        <v>0</v>
      </c>
    </row>
    <row r="136" spans="1:32" x14ac:dyDescent="0.25">
      <c r="A136" s="192" t="s">
        <v>2</v>
      </c>
      <c r="B136" t="str">
        <f>' 2025 - Growth'!B20</f>
        <v>IA HEADOFFICE ( SETUP)</v>
      </c>
      <c r="C136" t="str">
        <f>' 2025 - Growth'!C20</f>
        <v>Ferramenta</v>
      </c>
      <c r="D136" t="str">
        <f>' 2025 - Growth'!D20</f>
        <v>IA</v>
      </c>
      <c r="E136">
        <f>' 2025 - Growth'!E20</f>
        <v>10220</v>
      </c>
      <c r="F136" t="str">
        <f>' 2025 - Growth'!F20</f>
        <v>WAAW | WAP</v>
      </c>
      <c r="G136" t="str">
        <f>' 2025 - Growth'!G20</f>
        <v>Performance</v>
      </c>
      <c r="H136" t="str">
        <f>' 2025 - Growth'!H20</f>
        <v>FIXO</v>
      </c>
      <c r="I136">
        <f>' 2025 - Growth'!I20</f>
        <v>3100</v>
      </c>
      <c r="J136">
        <f>' 2025 - Growth'!J20</f>
        <v>0</v>
      </c>
      <c r="K136">
        <f>' 2025 - Growth'!K20</f>
        <v>0</v>
      </c>
      <c r="L136">
        <f>' 2025 - Growth'!L20</f>
        <v>0</v>
      </c>
      <c r="M136">
        <f>' 2025 - Growth'!M20</f>
        <v>0</v>
      </c>
      <c r="N136">
        <f>' 2025 - Growth'!N20</f>
        <v>0</v>
      </c>
      <c r="O136">
        <f>' 2025 - Growth'!O20</f>
        <v>0</v>
      </c>
      <c r="P136">
        <f>' 2025 - Growth'!P20</f>
        <v>0</v>
      </c>
      <c r="Q136">
        <f>' 2025 - Growth'!Q20</f>
        <v>0</v>
      </c>
      <c r="R136">
        <f>' 2025 - Growth'!R20</f>
        <v>0</v>
      </c>
      <c r="S136">
        <f>' 2025 - Growth'!S20</f>
        <v>0</v>
      </c>
      <c r="T136">
        <f>' 2025 - Growth'!T20</f>
        <v>0</v>
      </c>
      <c r="U136">
        <f>' 2025 - Growth'!U20</f>
        <v>0</v>
      </c>
      <c r="V136">
        <f>' 2025 - Growth'!V20</f>
        <v>0</v>
      </c>
      <c r="W136">
        <f>' 2025 - Growth'!W20</f>
        <v>0</v>
      </c>
      <c r="X136">
        <f>' 2025 - Growth'!X20</f>
        <v>0</v>
      </c>
      <c r="Y136">
        <f>' 2025 - Growth'!Y20</f>
        <v>0</v>
      </c>
      <c r="Z136">
        <f>' 2025 - Growth'!Z20</f>
        <v>0</v>
      </c>
      <c r="AA136">
        <f>' 2025 - Growth'!AA20</f>
        <v>0</v>
      </c>
      <c r="AB136">
        <f>' 2025 - Growth'!AB20</f>
        <v>0</v>
      </c>
      <c r="AC136">
        <f>' 2025 - Growth'!AC20</f>
        <v>0</v>
      </c>
      <c r="AD136">
        <f>' 2025 - Growth'!AD20</f>
        <v>0</v>
      </c>
      <c r="AE136">
        <f>' 2025 - Growth'!AE20</f>
        <v>0</v>
      </c>
      <c r="AF136">
        <f>' 2025 - Growth'!AF20</f>
        <v>0</v>
      </c>
    </row>
    <row r="137" spans="1:32" x14ac:dyDescent="0.25">
      <c r="A137" s="192" t="s">
        <v>2</v>
      </c>
      <c r="B137">
        <f>' 2025 - Growth'!B21</f>
        <v>0</v>
      </c>
      <c r="C137">
        <f>' 2025 - Growth'!C21</f>
        <v>0</v>
      </c>
      <c r="D137">
        <f>' 2025 - Growth'!D21</f>
        <v>0</v>
      </c>
      <c r="E137">
        <f>' 2025 - Growth'!E21</f>
        <v>0</v>
      </c>
      <c r="F137">
        <f>' 2025 - Growth'!F21</f>
        <v>0</v>
      </c>
      <c r="G137">
        <f>' 2025 - Growth'!G21</f>
        <v>0</v>
      </c>
      <c r="H137">
        <f>' 2025 - Growth'!H21</f>
        <v>0</v>
      </c>
      <c r="I137">
        <f>' 2025 - Growth'!I21</f>
        <v>0</v>
      </c>
      <c r="J137">
        <f>' 2025 - Growth'!J21</f>
        <v>0</v>
      </c>
      <c r="K137">
        <f>' 2025 - Growth'!K21</f>
        <v>0</v>
      </c>
      <c r="L137">
        <f>' 2025 - Growth'!L21</f>
        <v>0</v>
      </c>
      <c r="M137">
        <f>' 2025 - Growth'!M21</f>
        <v>0</v>
      </c>
      <c r="N137">
        <f>' 2025 - Growth'!N21</f>
        <v>0</v>
      </c>
      <c r="O137">
        <f>' 2025 - Growth'!O21</f>
        <v>0</v>
      </c>
      <c r="P137">
        <f>' 2025 - Growth'!P21</f>
        <v>0</v>
      </c>
      <c r="Q137">
        <f>' 2025 - Growth'!Q21</f>
        <v>0</v>
      </c>
      <c r="R137">
        <f>' 2025 - Growth'!R21</f>
        <v>0</v>
      </c>
      <c r="S137">
        <f>' 2025 - Growth'!S21</f>
        <v>0</v>
      </c>
      <c r="T137">
        <f>' 2025 - Growth'!T21</f>
        <v>0</v>
      </c>
      <c r="U137">
        <f>' 2025 - Growth'!U21</f>
        <v>0</v>
      </c>
      <c r="V137">
        <f>' 2025 - Growth'!V21</f>
        <v>0</v>
      </c>
      <c r="W137">
        <f>' 2025 - Growth'!W21</f>
        <v>0</v>
      </c>
      <c r="X137">
        <f>' 2025 - Growth'!X21</f>
        <v>0</v>
      </c>
      <c r="Y137">
        <f>' 2025 - Growth'!Y21</f>
        <v>0</v>
      </c>
      <c r="Z137">
        <f>' 2025 - Growth'!Z21</f>
        <v>0</v>
      </c>
      <c r="AA137">
        <f>' 2025 - Growth'!AA21</f>
        <v>0</v>
      </c>
      <c r="AB137">
        <f>' 2025 - Growth'!AB21</f>
        <v>0</v>
      </c>
      <c r="AC137">
        <f>' 2025 - Growth'!AC21</f>
        <v>0</v>
      </c>
      <c r="AD137">
        <f>' 2025 - Growth'!AD21</f>
        <v>0</v>
      </c>
      <c r="AE137">
        <f>' 2025 - Growth'!AE21</f>
        <v>0</v>
      </c>
      <c r="AF137">
        <f>' 2025 - Growth'!AF21</f>
        <v>0</v>
      </c>
    </row>
    <row r="138" spans="1:32" x14ac:dyDescent="0.25">
      <c r="A138" s="192" t="s">
        <v>2</v>
      </c>
      <c r="B138" t="str">
        <f>' 2025 - Growth'!B22</f>
        <v>TOTAL</v>
      </c>
      <c r="C138">
        <f>' 2025 - Growth'!C22</f>
        <v>0</v>
      </c>
      <c r="D138">
        <f>' 2025 - Growth'!D22</f>
        <v>0</v>
      </c>
      <c r="E138">
        <f>' 2025 - Growth'!E22</f>
        <v>0</v>
      </c>
      <c r="F138">
        <f>' 2025 - Growth'!F22</f>
        <v>0</v>
      </c>
      <c r="G138">
        <f>' 2025 - Growth'!G22</f>
        <v>0</v>
      </c>
      <c r="H138">
        <f>' 2025 - Growth'!H22</f>
        <v>0</v>
      </c>
      <c r="I138">
        <f>' 2025 - Growth'!I22</f>
        <v>5780</v>
      </c>
      <c r="J138">
        <f>' 2025 - Growth'!J22</f>
        <v>2680</v>
      </c>
      <c r="K138">
        <f>' 2025 - Growth'!K22</f>
        <v>2680</v>
      </c>
      <c r="L138">
        <f>' 2025 - Growth'!L22</f>
        <v>2680</v>
      </c>
      <c r="M138">
        <f>' 2025 - Growth'!M22</f>
        <v>2680</v>
      </c>
      <c r="N138">
        <f>' 2025 - Growth'!N22</f>
        <v>2680</v>
      </c>
      <c r="O138">
        <f>' 2025 - Growth'!O22</f>
        <v>2680</v>
      </c>
      <c r="P138">
        <f>' 2025 - Growth'!P22</f>
        <v>2680</v>
      </c>
      <c r="Q138">
        <f>' 2025 - Growth'!Q22</f>
        <v>2680</v>
      </c>
      <c r="R138">
        <f>' 2025 - Growth'!R22</f>
        <v>2680</v>
      </c>
      <c r="S138">
        <f>' 2025 - Growth'!S22</f>
        <v>2680</v>
      </c>
      <c r="T138">
        <f>' 2025 - Growth'!T22</f>
        <v>2680</v>
      </c>
      <c r="U138">
        <f>' 2025 - Growth'!U22</f>
        <v>35260</v>
      </c>
      <c r="V138">
        <f>' 2025 - Growth'!V22</f>
        <v>0</v>
      </c>
      <c r="W138">
        <f>' 2025 - Growth'!W22</f>
        <v>0</v>
      </c>
      <c r="X138">
        <f>' 2025 - Growth'!X22</f>
        <v>0</v>
      </c>
      <c r="Y138">
        <f>' 2025 - Growth'!Y22</f>
        <v>0</v>
      </c>
      <c r="Z138">
        <f>' 2025 - Growth'!Z22</f>
        <v>0</v>
      </c>
      <c r="AA138">
        <f>' 2025 - Growth'!AA22</f>
        <v>0</v>
      </c>
      <c r="AB138">
        <f>' 2025 - Growth'!AB22</f>
        <v>0</v>
      </c>
      <c r="AC138">
        <f>' 2025 - Growth'!AC22</f>
        <v>0</v>
      </c>
      <c r="AD138">
        <f>' 2025 - Growth'!AD22</f>
        <v>0</v>
      </c>
      <c r="AE138">
        <f>' 2025 - Growth'!AE22</f>
        <v>0</v>
      </c>
      <c r="AF138">
        <f>' 2025 - Growth'!AF22</f>
        <v>0</v>
      </c>
    </row>
    <row r="139" spans="1:32" x14ac:dyDescent="0.25">
      <c r="A139" s="192" t="s">
        <v>2</v>
      </c>
      <c r="B139">
        <f>' 2025 - Growth'!B23</f>
        <v>0</v>
      </c>
      <c r="C139">
        <f>' 2025 - Growth'!C23</f>
        <v>0</v>
      </c>
      <c r="D139">
        <f>' 2025 - Growth'!D23</f>
        <v>0</v>
      </c>
      <c r="E139">
        <f>' 2025 - Growth'!E23</f>
        <v>0</v>
      </c>
      <c r="F139">
        <f>' 2025 - Growth'!F23</f>
        <v>0</v>
      </c>
      <c r="G139">
        <f>' 2025 - Growth'!G23</f>
        <v>0</v>
      </c>
      <c r="H139">
        <f>' 2025 - Growth'!H23</f>
        <v>0</v>
      </c>
      <c r="I139">
        <f>' 2025 - Growth'!I23</f>
        <v>0</v>
      </c>
      <c r="J139">
        <f>' 2025 - Growth'!J23</f>
        <v>0</v>
      </c>
      <c r="K139">
        <f>' 2025 - Growth'!K23</f>
        <v>0</v>
      </c>
      <c r="L139">
        <f>' 2025 - Growth'!L23</f>
        <v>0</v>
      </c>
      <c r="M139">
        <f>' 2025 - Growth'!M23</f>
        <v>0</v>
      </c>
      <c r="N139">
        <f>' 2025 - Growth'!N23</f>
        <v>0</v>
      </c>
      <c r="O139">
        <f>' 2025 - Growth'!O23</f>
        <v>0</v>
      </c>
      <c r="P139">
        <f>' 2025 - Growth'!P23</f>
        <v>0</v>
      </c>
      <c r="Q139">
        <f>' 2025 - Growth'!Q23</f>
        <v>0</v>
      </c>
      <c r="R139">
        <f>' 2025 - Growth'!R23</f>
        <v>0</v>
      </c>
      <c r="S139">
        <f>' 2025 - Growth'!S23</f>
        <v>0</v>
      </c>
      <c r="T139">
        <f>' 2025 - Growth'!T23</f>
        <v>0</v>
      </c>
      <c r="U139">
        <f>' 2025 - Growth'!U23</f>
        <v>0</v>
      </c>
      <c r="V139">
        <f>' 2025 - Growth'!V23</f>
        <v>0</v>
      </c>
      <c r="W139">
        <f>' 2025 - Growth'!W23</f>
        <v>0</v>
      </c>
      <c r="X139">
        <f>' 2025 - Growth'!X23</f>
        <v>0</v>
      </c>
      <c r="Y139">
        <f>' 2025 - Growth'!Y23</f>
        <v>0</v>
      </c>
      <c r="Z139">
        <f>' 2025 - Growth'!Z23</f>
        <v>0</v>
      </c>
      <c r="AA139">
        <f>' 2025 - Growth'!AA23</f>
        <v>0</v>
      </c>
      <c r="AB139">
        <f>' 2025 - Growth'!AB23</f>
        <v>0</v>
      </c>
      <c r="AC139">
        <f>' 2025 - Growth'!AC23</f>
        <v>0</v>
      </c>
      <c r="AD139">
        <f>' 2025 - Growth'!AD23</f>
        <v>0</v>
      </c>
      <c r="AE139">
        <f>' 2025 - Growth'!AE23</f>
        <v>0</v>
      </c>
      <c r="AF139">
        <f>' 2025 - Growth'!AF23</f>
        <v>0</v>
      </c>
    </row>
    <row r="140" spans="1:32" x14ac:dyDescent="0.25">
      <c r="A140" s="192" t="s">
        <v>2</v>
      </c>
      <c r="B140">
        <f>' 2025 - Growth'!B24</f>
        <v>0</v>
      </c>
      <c r="C140">
        <f>' 2025 - Growth'!C24</f>
        <v>0</v>
      </c>
      <c r="D140">
        <f>' 2025 - Growth'!D24</f>
        <v>0</v>
      </c>
      <c r="E140">
        <f>' 2025 - Growth'!E24</f>
        <v>0</v>
      </c>
      <c r="F140">
        <f>' 2025 - Growth'!F24</f>
        <v>0</v>
      </c>
      <c r="G140">
        <f>' 2025 - Growth'!G24</f>
        <v>0</v>
      </c>
      <c r="H140">
        <f>' 2025 - Growth'!H24</f>
        <v>0</v>
      </c>
      <c r="I140">
        <f>' 2025 - Growth'!I24</f>
        <v>0</v>
      </c>
      <c r="J140">
        <f>' 2025 - Growth'!J24</f>
        <v>0</v>
      </c>
      <c r="K140">
        <f>' 2025 - Growth'!K24</f>
        <v>0</v>
      </c>
      <c r="L140">
        <f>' 2025 - Growth'!L24</f>
        <v>0</v>
      </c>
      <c r="M140">
        <f>' 2025 - Growth'!M24</f>
        <v>0</v>
      </c>
      <c r="N140">
        <f>' 2025 - Growth'!N24</f>
        <v>0</v>
      </c>
      <c r="O140">
        <f>' 2025 - Growth'!O24</f>
        <v>0</v>
      </c>
      <c r="P140">
        <f>' 2025 - Growth'!P24</f>
        <v>0</v>
      </c>
      <c r="Q140">
        <f>' 2025 - Growth'!Q24</f>
        <v>0</v>
      </c>
      <c r="R140">
        <f>' 2025 - Growth'!R24</f>
        <v>0</v>
      </c>
      <c r="S140">
        <f>' 2025 - Growth'!S24</f>
        <v>0</v>
      </c>
      <c r="T140">
        <f>' 2025 - Growth'!T24</f>
        <v>0</v>
      </c>
      <c r="U140">
        <f>' 2025 - Growth'!U24</f>
        <v>0</v>
      </c>
      <c r="V140">
        <f>' 2025 - Growth'!V24</f>
        <v>0</v>
      </c>
      <c r="W140">
        <f>' 2025 - Growth'!W24</f>
        <v>0</v>
      </c>
      <c r="X140">
        <f>' 2025 - Growth'!X24</f>
        <v>0</v>
      </c>
      <c r="Y140">
        <f>' 2025 - Growth'!Y24</f>
        <v>0</v>
      </c>
      <c r="Z140">
        <f>' 2025 - Growth'!Z24</f>
        <v>0</v>
      </c>
      <c r="AA140">
        <f>' 2025 - Growth'!AA24</f>
        <v>0</v>
      </c>
      <c r="AB140">
        <f>' 2025 - Growth'!AB24</f>
        <v>0</v>
      </c>
      <c r="AC140">
        <f>' 2025 - Growth'!AC24</f>
        <v>0</v>
      </c>
      <c r="AD140">
        <f>' 2025 - Growth'!AD24</f>
        <v>0</v>
      </c>
      <c r="AE140">
        <f>' 2025 - Growth'!AE24</f>
        <v>0</v>
      </c>
      <c r="AF140">
        <f>' 2025 - Growth'!AF24</f>
        <v>0</v>
      </c>
    </row>
    <row r="141" spans="1:32" x14ac:dyDescent="0.25">
      <c r="A141" s="192" t="s">
        <v>2</v>
      </c>
      <c r="B141">
        <f>' 2025 - Growth'!B25</f>
        <v>0</v>
      </c>
      <c r="C141">
        <f>' 2025 - Growth'!C25</f>
        <v>0</v>
      </c>
      <c r="D141">
        <f>' 2025 - Growth'!D25</f>
        <v>0</v>
      </c>
      <c r="E141">
        <f>' 2025 - Growth'!E25</f>
        <v>0</v>
      </c>
      <c r="F141">
        <f>' 2025 - Growth'!F25</f>
        <v>0</v>
      </c>
      <c r="G141">
        <f>' 2025 - Growth'!G25</f>
        <v>0</v>
      </c>
      <c r="H141" t="str">
        <f>' 2025 - Growth'!H25</f>
        <v>TOTAL</v>
      </c>
      <c r="I141">
        <f>' 2025 - Growth'!I25</f>
        <v>5780</v>
      </c>
      <c r="J141">
        <f>' 2025 - Growth'!J25</f>
        <v>5180</v>
      </c>
      <c r="K141">
        <f>' 2025 - Growth'!K25</f>
        <v>5180</v>
      </c>
      <c r="L141">
        <f>' 2025 - Growth'!L25</f>
        <v>5180</v>
      </c>
      <c r="M141">
        <f>' 2025 - Growth'!M25</f>
        <v>5180</v>
      </c>
      <c r="N141">
        <f>' 2025 - Growth'!N25</f>
        <v>10680</v>
      </c>
      <c r="O141">
        <f>' 2025 - Growth'!O25</f>
        <v>10680</v>
      </c>
      <c r="P141">
        <f>' 2025 - Growth'!P25</f>
        <v>10680</v>
      </c>
      <c r="Q141">
        <f>' 2025 - Growth'!Q25</f>
        <v>10680</v>
      </c>
      <c r="R141">
        <f>' 2025 - Growth'!R25</f>
        <v>10680</v>
      </c>
      <c r="S141">
        <f>' 2025 - Growth'!S25</f>
        <v>10680</v>
      </c>
      <c r="T141">
        <f>' 2025 - Growth'!T25</f>
        <v>10680</v>
      </c>
      <c r="U141">
        <f>' 2025 - Growth'!U25</f>
        <v>101260</v>
      </c>
      <c r="V141">
        <f>' 2025 - Growth'!V25</f>
        <v>0</v>
      </c>
      <c r="W141">
        <f>' 2025 - Growth'!W25</f>
        <v>0</v>
      </c>
      <c r="X141">
        <f>' 2025 - Growth'!X25</f>
        <v>0</v>
      </c>
      <c r="Y141">
        <f>' 2025 - Growth'!Y25</f>
        <v>0</v>
      </c>
      <c r="Z141">
        <f>' 2025 - Growth'!Z25</f>
        <v>0</v>
      </c>
      <c r="AA141">
        <f>' 2025 - Growth'!AA25</f>
        <v>0</v>
      </c>
      <c r="AB141">
        <f>' 2025 - Growth'!AB25</f>
        <v>0</v>
      </c>
      <c r="AC141">
        <f>' 2025 - Growth'!AC25</f>
        <v>0</v>
      </c>
      <c r="AD141">
        <f>' 2025 - Growth'!AD25</f>
        <v>0</v>
      </c>
      <c r="AE141">
        <f>' 2025 - Growth'!AE25</f>
        <v>0</v>
      </c>
      <c r="AF141">
        <f>' 2025 - Growth'!AF25</f>
        <v>0</v>
      </c>
    </row>
    <row r="142" spans="1:32" x14ac:dyDescent="0.25">
      <c r="A142" s="192" t="s">
        <v>2</v>
      </c>
      <c r="B142">
        <f>' 2025 - Growth'!B26</f>
        <v>0</v>
      </c>
      <c r="C142">
        <f>' 2025 - Growth'!C26</f>
        <v>0</v>
      </c>
      <c r="D142">
        <f>' 2025 - Growth'!D26</f>
        <v>0</v>
      </c>
      <c r="E142">
        <f>' 2025 - Growth'!E26</f>
        <v>0</v>
      </c>
      <c r="F142">
        <f>' 2025 - Growth'!F26</f>
        <v>0</v>
      </c>
      <c r="G142">
        <f>' 2025 - Growth'!G26</f>
        <v>0</v>
      </c>
      <c r="H142">
        <f>' 2025 - Growth'!H26</f>
        <v>0</v>
      </c>
      <c r="I142">
        <f>' 2025 - Growth'!I26</f>
        <v>0</v>
      </c>
      <c r="J142">
        <f>' 2025 - Growth'!J26</f>
        <v>0</v>
      </c>
      <c r="K142">
        <f>' 2025 - Growth'!K26</f>
        <v>0</v>
      </c>
      <c r="L142">
        <f>' 2025 - Growth'!L26</f>
        <v>0</v>
      </c>
      <c r="M142">
        <f>' 2025 - Growth'!M26</f>
        <v>0</v>
      </c>
      <c r="N142">
        <f>' 2025 - Growth'!N26</f>
        <v>0</v>
      </c>
      <c r="O142">
        <f>' 2025 - Growth'!O26</f>
        <v>0</v>
      </c>
      <c r="P142">
        <f>' 2025 - Growth'!P26</f>
        <v>0</v>
      </c>
      <c r="Q142">
        <f>' 2025 - Growth'!Q26</f>
        <v>0</v>
      </c>
      <c r="R142">
        <f>' 2025 - Growth'!R26</f>
        <v>0</v>
      </c>
      <c r="S142">
        <f>' 2025 - Growth'!S26</f>
        <v>0</v>
      </c>
      <c r="T142">
        <f>' 2025 - Growth'!T26</f>
        <v>0</v>
      </c>
      <c r="U142">
        <f>' 2025 - Growth'!U26</f>
        <v>0</v>
      </c>
      <c r="V142">
        <f>' 2025 - Growth'!V26</f>
        <v>0</v>
      </c>
      <c r="W142">
        <f>' 2025 - Growth'!W26</f>
        <v>0</v>
      </c>
      <c r="X142">
        <f>' 2025 - Growth'!X26</f>
        <v>0</v>
      </c>
      <c r="Y142">
        <f>' 2025 - Growth'!Y26</f>
        <v>0</v>
      </c>
      <c r="Z142">
        <f>' 2025 - Growth'!Z26</f>
        <v>0</v>
      </c>
      <c r="AA142">
        <f>' 2025 - Growth'!AA26</f>
        <v>0</v>
      </c>
      <c r="AB142">
        <f>' 2025 - Growth'!AB26</f>
        <v>0</v>
      </c>
      <c r="AC142">
        <f>' 2025 - Growth'!AC26</f>
        <v>0</v>
      </c>
      <c r="AD142">
        <f>' 2025 - Growth'!AD26</f>
        <v>0</v>
      </c>
      <c r="AE142">
        <f>' 2025 - Growth'!AE26</f>
        <v>0</v>
      </c>
      <c r="AF142">
        <f>' 2025 - Growth'!AF26</f>
        <v>0</v>
      </c>
    </row>
    <row r="143" spans="1:32" x14ac:dyDescent="0.25">
      <c r="A143" s="192" t="s">
        <v>2</v>
      </c>
      <c r="B143">
        <f>' 2025 - Growth'!B27</f>
        <v>0</v>
      </c>
      <c r="C143">
        <f>' 2025 - Growth'!C27</f>
        <v>0</v>
      </c>
      <c r="D143">
        <f>' 2025 - Growth'!D27</f>
        <v>0</v>
      </c>
      <c r="E143">
        <f>' 2025 - Growth'!E27</f>
        <v>0</v>
      </c>
      <c r="F143">
        <f>' 2025 - Growth'!F27</f>
        <v>0</v>
      </c>
      <c r="G143">
        <f>' 2025 - Growth'!G27</f>
        <v>0</v>
      </c>
      <c r="H143">
        <f>' 2025 - Growth'!H27</f>
        <v>0</v>
      </c>
      <c r="I143">
        <f>' 2025 - Growth'!I27</f>
        <v>0</v>
      </c>
      <c r="J143">
        <f>' 2025 - Growth'!J27</f>
        <v>0</v>
      </c>
      <c r="K143">
        <f>' 2025 - Growth'!K27</f>
        <v>0</v>
      </c>
      <c r="L143">
        <f>' 2025 - Growth'!L27</f>
        <v>0</v>
      </c>
      <c r="M143">
        <f>' 2025 - Growth'!M27</f>
        <v>0</v>
      </c>
      <c r="N143">
        <f>' 2025 - Growth'!N27</f>
        <v>0</v>
      </c>
      <c r="O143">
        <f>' 2025 - Growth'!O27</f>
        <v>0</v>
      </c>
      <c r="P143">
        <f>' 2025 - Growth'!P27</f>
        <v>0</v>
      </c>
      <c r="Q143">
        <f>' 2025 - Growth'!Q27</f>
        <v>0</v>
      </c>
      <c r="R143">
        <f>' 2025 - Growth'!R27</f>
        <v>0</v>
      </c>
      <c r="S143">
        <f>' 2025 - Growth'!S27</f>
        <v>0</v>
      </c>
      <c r="T143">
        <f>' 2025 - Growth'!T27</f>
        <v>0</v>
      </c>
      <c r="U143">
        <f>' 2025 - Growth'!U27</f>
        <v>0</v>
      </c>
      <c r="V143">
        <f>' 2025 - Growth'!V27</f>
        <v>0</v>
      </c>
      <c r="W143">
        <f>' 2025 - Growth'!W27</f>
        <v>0</v>
      </c>
      <c r="X143">
        <f>' 2025 - Growth'!X27</f>
        <v>0</v>
      </c>
      <c r="Y143">
        <f>' 2025 - Growth'!Y27</f>
        <v>0</v>
      </c>
      <c r="Z143">
        <f>' 2025 - Growth'!Z27</f>
        <v>0</v>
      </c>
      <c r="AA143">
        <f>' 2025 - Growth'!AA27</f>
        <v>0</v>
      </c>
      <c r="AB143">
        <f>' 2025 - Growth'!AB27</f>
        <v>0</v>
      </c>
      <c r="AC143">
        <f>' 2025 - Growth'!AC27</f>
        <v>0</v>
      </c>
      <c r="AD143">
        <f>' 2025 - Growth'!AD27</f>
        <v>0</v>
      </c>
      <c r="AE143">
        <f>' 2025 - Growth'!AE27</f>
        <v>0</v>
      </c>
      <c r="AF143">
        <f>' 2025 - Growth'!AF27</f>
        <v>0</v>
      </c>
    </row>
    <row r="144" spans="1:32" x14ac:dyDescent="0.25">
      <c r="A144" s="192" t="s">
        <v>2</v>
      </c>
      <c r="B144">
        <f>' 2025 - Growth'!B28</f>
        <v>0</v>
      </c>
      <c r="C144">
        <f>' 2025 - Growth'!C28</f>
        <v>0</v>
      </c>
      <c r="D144">
        <f>' 2025 - Growth'!D28</f>
        <v>0</v>
      </c>
      <c r="E144">
        <f>' 2025 - Growth'!E28</f>
        <v>0</v>
      </c>
      <c r="F144">
        <f>' 2025 - Growth'!F28</f>
        <v>0</v>
      </c>
      <c r="G144">
        <f>' 2025 - Growth'!G28</f>
        <v>0</v>
      </c>
      <c r="H144">
        <f>' 2025 - Growth'!H28</f>
        <v>0</v>
      </c>
      <c r="I144">
        <f>' 2025 - Growth'!I28</f>
        <v>0</v>
      </c>
      <c r="J144">
        <f>' 2025 - Growth'!J28</f>
        <v>0</v>
      </c>
      <c r="K144">
        <f>' 2025 - Growth'!K28</f>
        <v>0</v>
      </c>
      <c r="L144">
        <f>' 2025 - Growth'!L28</f>
        <v>0</v>
      </c>
      <c r="M144">
        <f>' 2025 - Growth'!M28</f>
        <v>0</v>
      </c>
      <c r="N144">
        <f>' 2025 - Growth'!N28</f>
        <v>0</v>
      </c>
      <c r="O144">
        <f>' 2025 - Growth'!O28</f>
        <v>0</v>
      </c>
      <c r="P144">
        <f>' 2025 - Growth'!P28</f>
        <v>0</v>
      </c>
      <c r="Q144">
        <f>' 2025 - Growth'!Q28</f>
        <v>0</v>
      </c>
      <c r="R144">
        <f>' 2025 - Growth'!R28</f>
        <v>0</v>
      </c>
      <c r="S144">
        <f>' 2025 - Growth'!S28</f>
        <v>0</v>
      </c>
      <c r="T144">
        <f>' 2025 - Growth'!T28</f>
        <v>0</v>
      </c>
      <c r="U144">
        <f>' 2025 - Growth'!U28</f>
        <v>0</v>
      </c>
      <c r="V144">
        <f>' 2025 - Growth'!V28</f>
        <v>0</v>
      </c>
      <c r="W144">
        <f>' 2025 - Growth'!W28</f>
        <v>0</v>
      </c>
      <c r="X144">
        <f>' 2025 - Growth'!X28</f>
        <v>0</v>
      </c>
      <c r="Y144">
        <f>' 2025 - Growth'!Y28</f>
        <v>0</v>
      </c>
      <c r="Z144">
        <f>' 2025 - Growth'!Z28</f>
        <v>0</v>
      </c>
      <c r="AA144">
        <f>' 2025 - Growth'!AA28</f>
        <v>0</v>
      </c>
      <c r="AB144">
        <f>' 2025 - Growth'!AB28</f>
        <v>0</v>
      </c>
      <c r="AC144">
        <f>' 2025 - Growth'!AC28</f>
        <v>0</v>
      </c>
      <c r="AD144">
        <f>' 2025 - Growth'!AD28</f>
        <v>0</v>
      </c>
      <c r="AE144">
        <f>' 2025 - Growth'!AE28</f>
        <v>0</v>
      </c>
      <c r="AF144">
        <f>' 2025 - Growth'!AF28</f>
        <v>0</v>
      </c>
    </row>
    <row r="145" spans="1:32" x14ac:dyDescent="0.25">
      <c r="A145" s="192" t="s">
        <v>2</v>
      </c>
      <c r="B145">
        <f>' 2025 - Growth'!B29</f>
        <v>0</v>
      </c>
      <c r="C145">
        <f>' 2025 - Growth'!C29</f>
        <v>0</v>
      </c>
      <c r="D145">
        <f>' 2025 - Growth'!D29</f>
        <v>0</v>
      </c>
      <c r="E145">
        <f>' 2025 - Growth'!E29</f>
        <v>0</v>
      </c>
      <c r="F145">
        <f>' 2025 - Growth'!F29</f>
        <v>0</v>
      </c>
      <c r="G145">
        <f>' 2025 - Growth'!G29</f>
        <v>0</v>
      </c>
      <c r="H145">
        <f>' 2025 - Growth'!H29</f>
        <v>0</v>
      </c>
      <c r="I145">
        <f>' 2025 - Growth'!I29</f>
        <v>0</v>
      </c>
      <c r="J145">
        <f>' 2025 - Growth'!J29</f>
        <v>0</v>
      </c>
      <c r="K145">
        <f>' 2025 - Growth'!K29</f>
        <v>0</v>
      </c>
      <c r="L145">
        <f>' 2025 - Growth'!L29</f>
        <v>0</v>
      </c>
      <c r="M145">
        <f>' 2025 - Growth'!M29</f>
        <v>0</v>
      </c>
      <c r="N145">
        <f>' 2025 - Growth'!N29</f>
        <v>0</v>
      </c>
      <c r="O145">
        <f>' 2025 - Growth'!O29</f>
        <v>0</v>
      </c>
      <c r="P145">
        <f>' 2025 - Growth'!P29</f>
        <v>0</v>
      </c>
      <c r="Q145">
        <f>' 2025 - Growth'!Q29</f>
        <v>0</v>
      </c>
      <c r="R145">
        <f>' 2025 - Growth'!R29</f>
        <v>0</v>
      </c>
      <c r="S145">
        <f>' 2025 - Growth'!S29</f>
        <v>0</v>
      </c>
      <c r="T145">
        <f>' 2025 - Growth'!T29</f>
        <v>0</v>
      </c>
      <c r="U145">
        <f>' 2025 - Growth'!U29</f>
        <v>0</v>
      </c>
      <c r="V145">
        <f>' 2025 - Growth'!V29</f>
        <v>0</v>
      </c>
      <c r="W145">
        <f>' 2025 - Growth'!W29</f>
        <v>0</v>
      </c>
      <c r="X145">
        <f>' 2025 - Growth'!X29</f>
        <v>0</v>
      </c>
      <c r="Y145">
        <f>' 2025 - Growth'!Y29</f>
        <v>0</v>
      </c>
      <c r="Z145">
        <f>' 2025 - Growth'!Z29</f>
        <v>0</v>
      </c>
      <c r="AA145">
        <f>' 2025 - Growth'!AA29</f>
        <v>0</v>
      </c>
      <c r="AB145">
        <f>' 2025 - Growth'!AB29</f>
        <v>0</v>
      </c>
      <c r="AC145">
        <f>' 2025 - Growth'!AC29</f>
        <v>0</v>
      </c>
      <c r="AD145">
        <f>' 2025 - Growth'!AD29</f>
        <v>0</v>
      </c>
      <c r="AE145">
        <f>' 2025 - Growth'!AE29</f>
        <v>0</v>
      </c>
      <c r="AF145">
        <f>' 2025 - Growth'!AF29</f>
        <v>0</v>
      </c>
    </row>
    <row r="146" spans="1:32" x14ac:dyDescent="0.25">
      <c r="A146" s="192" t="s">
        <v>2</v>
      </c>
      <c r="B146">
        <f>' 2025 - Growth'!B30</f>
        <v>0</v>
      </c>
      <c r="C146">
        <f>' 2025 - Growth'!C30</f>
        <v>0</v>
      </c>
      <c r="D146">
        <f>' 2025 - Growth'!D30</f>
        <v>0</v>
      </c>
      <c r="E146">
        <f>' 2025 - Growth'!E30</f>
        <v>0</v>
      </c>
      <c r="F146">
        <f>' 2025 - Growth'!F30</f>
        <v>0</v>
      </c>
      <c r="G146">
        <f>' 2025 - Growth'!G30</f>
        <v>0</v>
      </c>
      <c r="H146">
        <f>' 2025 - Growth'!H30</f>
        <v>0</v>
      </c>
      <c r="I146">
        <f>' 2025 - Growth'!I30</f>
        <v>0</v>
      </c>
      <c r="J146">
        <f>' 2025 - Growth'!J30</f>
        <v>0</v>
      </c>
      <c r="K146">
        <f>' 2025 - Growth'!K30</f>
        <v>0</v>
      </c>
      <c r="L146">
        <f>' 2025 - Growth'!L30</f>
        <v>0</v>
      </c>
      <c r="M146">
        <f>' 2025 - Growth'!M30</f>
        <v>0</v>
      </c>
      <c r="N146">
        <f>' 2025 - Growth'!N30</f>
        <v>0</v>
      </c>
      <c r="O146">
        <f>' 2025 - Growth'!O30</f>
        <v>0</v>
      </c>
      <c r="P146">
        <f>' 2025 - Growth'!P30</f>
        <v>0</v>
      </c>
      <c r="Q146">
        <f>' 2025 - Growth'!Q30</f>
        <v>0</v>
      </c>
      <c r="R146">
        <f>' 2025 - Growth'!R30</f>
        <v>0</v>
      </c>
      <c r="S146">
        <f>' 2025 - Growth'!S30</f>
        <v>0</v>
      </c>
      <c r="T146">
        <f>' 2025 - Growth'!T30</f>
        <v>0</v>
      </c>
      <c r="U146">
        <f>' 2025 - Growth'!U30</f>
        <v>0</v>
      </c>
      <c r="V146">
        <f>' 2025 - Growth'!V30</f>
        <v>0</v>
      </c>
      <c r="W146">
        <f>' 2025 - Growth'!W30</f>
        <v>0</v>
      </c>
      <c r="X146">
        <f>' 2025 - Growth'!X30</f>
        <v>0</v>
      </c>
      <c r="Y146">
        <f>' 2025 - Growth'!Y30</f>
        <v>0</v>
      </c>
      <c r="Z146">
        <f>' 2025 - Growth'!Z30</f>
        <v>0</v>
      </c>
      <c r="AA146">
        <f>' 2025 - Growth'!AA30</f>
        <v>0</v>
      </c>
      <c r="AB146">
        <f>' 2025 - Growth'!AB30</f>
        <v>0</v>
      </c>
      <c r="AC146">
        <f>' 2025 - Growth'!AC30</f>
        <v>0</v>
      </c>
      <c r="AD146">
        <f>' 2025 - Growth'!AD30</f>
        <v>0</v>
      </c>
      <c r="AE146">
        <f>' 2025 - Growth'!AE30</f>
        <v>0</v>
      </c>
      <c r="AF146">
        <f>' 2025 - Growth'!AF30</f>
        <v>0</v>
      </c>
    </row>
    <row r="147" spans="1:32" x14ac:dyDescent="0.25">
      <c r="A147" s="192" t="s">
        <v>2</v>
      </c>
      <c r="B147">
        <f>' 2025 - Growth'!B31</f>
        <v>0</v>
      </c>
      <c r="C147">
        <f>' 2025 - Growth'!C31</f>
        <v>0</v>
      </c>
      <c r="D147">
        <f>' 2025 - Growth'!D31</f>
        <v>0</v>
      </c>
      <c r="E147">
        <f>' 2025 - Growth'!E31</f>
        <v>0</v>
      </c>
      <c r="F147">
        <f>' 2025 - Growth'!F31</f>
        <v>0</v>
      </c>
      <c r="G147">
        <f>' 2025 - Growth'!G31</f>
        <v>0</v>
      </c>
      <c r="H147">
        <f>' 2025 - Growth'!H31</f>
        <v>0</v>
      </c>
      <c r="I147">
        <f>' 2025 - Growth'!I31</f>
        <v>0</v>
      </c>
      <c r="J147">
        <f>' 2025 - Growth'!J31</f>
        <v>0</v>
      </c>
      <c r="K147">
        <f>' 2025 - Growth'!K31</f>
        <v>0</v>
      </c>
      <c r="L147">
        <f>' 2025 - Growth'!L31</f>
        <v>0</v>
      </c>
      <c r="M147">
        <f>' 2025 - Growth'!M31</f>
        <v>0</v>
      </c>
      <c r="N147">
        <f>' 2025 - Growth'!N31</f>
        <v>0</v>
      </c>
      <c r="O147">
        <f>' 2025 - Growth'!O31</f>
        <v>0</v>
      </c>
      <c r="P147">
        <f>' 2025 - Growth'!P31</f>
        <v>0</v>
      </c>
      <c r="Q147">
        <f>' 2025 - Growth'!Q31</f>
        <v>0</v>
      </c>
      <c r="R147">
        <f>' 2025 - Growth'!R31</f>
        <v>0</v>
      </c>
      <c r="S147">
        <f>' 2025 - Growth'!S31</f>
        <v>0</v>
      </c>
      <c r="T147">
        <f>' 2025 - Growth'!T31</f>
        <v>0</v>
      </c>
      <c r="U147">
        <f>' 2025 - Growth'!U31</f>
        <v>0</v>
      </c>
      <c r="V147">
        <f>' 2025 - Growth'!V31</f>
        <v>0</v>
      </c>
      <c r="W147">
        <f>' 2025 - Growth'!W31</f>
        <v>0</v>
      </c>
      <c r="X147">
        <f>' 2025 - Growth'!X31</f>
        <v>0</v>
      </c>
      <c r="Y147">
        <f>' 2025 - Growth'!Y31</f>
        <v>0</v>
      </c>
      <c r="Z147">
        <f>' 2025 - Growth'!Z31</f>
        <v>0</v>
      </c>
      <c r="AA147">
        <f>' 2025 - Growth'!AA31</f>
        <v>0</v>
      </c>
      <c r="AB147">
        <f>' 2025 - Growth'!AB31</f>
        <v>0</v>
      </c>
      <c r="AC147">
        <f>' 2025 - Growth'!AC31</f>
        <v>0</v>
      </c>
      <c r="AD147">
        <f>' 2025 - Growth'!AD31</f>
        <v>0</v>
      </c>
      <c r="AE147">
        <f>' 2025 - Growth'!AE31</f>
        <v>0</v>
      </c>
      <c r="AF147">
        <f>' 2025 - Growth'!AF31</f>
        <v>0</v>
      </c>
    </row>
    <row r="148" spans="1:32" x14ac:dyDescent="0.25">
      <c r="A148" s="192" t="s">
        <v>2</v>
      </c>
      <c r="B148">
        <f>' 2025 - Growth'!B32</f>
        <v>0</v>
      </c>
      <c r="C148">
        <f>' 2025 - Growth'!C32</f>
        <v>0</v>
      </c>
      <c r="D148">
        <f>' 2025 - Growth'!D32</f>
        <v>0</v>
      </c>
      <c r="E148">
        <f>' 2025 - Growth'!E32</f>
        <v>0</v>
      </c>
      <c r="F148">
        <f>' 2025 - Growth'!F32</f>
        <v>0</v>
      </c>
      <c r="G148">
        <f>' 2025 - Growth'!G32</f>
        <v>0</v>
      </c>
      <c r="H148">
        <f>' 2025 - Growth'!H32</f>
        <v>0</v>
      </c>
      <c r="I148">
        <f>' 2025 - Growth'!I32</f>
        <v>0</v>
      </c>
      <c r="J148">
        <f>' 2025 - Growth'!J32</f>
        <v>0</v>
      </c>
      <c r="K148">
        <f>' 2025 - Growth'!K32</f>
        <v>0</v>
      </c>
      <c r="L148">
        <f>' 2025 - Growth'!L32</f>
        <v>0</v>
      </c>
      <c r="M148">
        <f>' 2025 - Growth'!M32</f>
        <v>0</v>
      </c>
      <c r="N148">
        <f>' 2025 - Growth'!N32</f>
        <v>0</v>
      </c>
      <c r="O148">
        <f>' 2025 - Growth'!O32</f>
        <v>0</v>
      </c>
      <c r="P148">
        <f>' 2025 - Growth'!P32</f>
        <v>0</v>
      </c>
      <c r="Q148">
        <f>' 2025 - Growth'!Q32</f>
        <v>0</v>
      </c>
      <c r="R148">
        <f>' 2025 - Growth'!R32</f>
        <v>0</v>
      </c>
      <c r="S148">
        <f>' 2025 - Growth'!S32</f>
        <v>0</v>
      </c>
      <c r="T148">
        <f>' 2025 - Growth'!T32</f>
        <v>0</v>
      </c>
      <c r="U148">
        <f>' 2025 - Growth'!U32</f>
        <v>0</v>
      </c>
      <c r="V148">
        <f>' 2025 - Growth'!V32</f>
        <v>0</v>
      </c>
      <c r="W148">
        <f>' 2025 - Growth'!W32</f>
        <v>0</v>
      </c>
      <c r="X148">
        <f>' 2025 - Growth'!X32</f>
        <v>0</v>
      </c>
      <c r="Y148">
        <f>' 2025 - Growth'!Y32</f>
        <v>0</v>
      </c>
      <c r="Z148">
        <f>' 2025 - Growth'!Z32</f>
        <v>0</v>
      </c>
      <c r="AA148">
        <f>' 2025 - Growth'!AA32</f>
        <v>0</v>
      </c>
      <c r="AB148">
        <f>' 2025 - Growth'!AB32</f>
        <v>0</v>
      </c>
      <c r="AC148">
        <f>' 2025 - Growth'!AC32</f>
        <v>0</v>
      </c>
      <c r="AD148">
        <f>' 2025 - Growth'!AD32</f>
        <v>0</v>
      </c>
      <c r="AE148">
        <f>' 2025 - Growth'!AE32</f>
        <v>0</v>
      </c>
      <c r="AF148">
        <f>' 2025 - Growth'!AF32</f>
        <v>0</v>
      </c>
    </row>
    <row r="149" spans="1:32" x14ac:dyDescent="0.25">
      <c r="A149" s="192" t="s">
        <v>2</v>
      </c>
      <c r="B149">
        <f>' 2025 - Growth'!B33</f>
        <v>0</v>
      </c>
      <c r="C149">
        <f>' 2025 - Growth'!C33</f>
        <v>0</v>
      </c>
      <c r="D149">
        <f>' 2025 - Growth'!D33</f>
        <v>0</v>
      </c>
      <c r="E149">
        <f>' 2025 - Growth'!E33</f>
        <v>0</v>
      </c>
      <c r="F149">
        <f>' 2025 - Growth'!F33</f>
        <v>0</v>
      </c>
      <c r="G149">
        <f>' 2025 - Growth'!G33</f>
        <v>0</v>
      </c>
      <c r="H149">
        <f>' 2025 - Growth'!H33</f>
        <v>0</v>
      </c>
      <c r="I149">
        <f>' 2025 - Growth'!I33</f>
        <v>0</v>
      </c>
      <c r="J149">
        <f>' 2025 - Growth'!J33</f>
        <v>0</v>
      </c>
      <c r="K149">
        <f>' 2025 - Growth'!K33</f>
        <v>0</v>
      </c>
      <c r="L149">
        <f>' 2025 - Growth'!L33</f>
        <v>0</v>
      </c>
      <c r="M149">
        <f>' 2025 - Growth'!M33</f>
        <v>0</v>
      </c>
      <c r="N149">
        <f>' 2025 - Growth'!N33</f>
        <v>0</v>
      </c>
      <c r="O149">
        <f>' 2025 - Growth'!O33</f>
        <v>0</v>
      </c>
      <c r="P149">
        <f>' 2025 - Growth'!P33</f>
        <v>0</v>
      </c>
      <c r="Q149">
        <f>' 2025 - Growth'!Q33</f>
        <v>0</v>
      </c>
      <c r="R149">
        <f>' 2025 - Growth'!R33</f>
        <v>0</v>
      </c>
      <c r="S149">
        <f>' 2025 - Growth'!S33</f>
        <v>0</v>
      </c>
      <c r="T149">
        <f>' 2025 - Growth'!T33</f>
        <v>0</v>
      </c>
      <c r="U149">
        <f>' 2025 - Growth'!U33</f>
        <v>0</v>
      </c>
      <c r="V149">
        <f>' 2025 - Growth'!V33</f>
        <v>0</v>
      </c>
      <c r="W149">
        <f>' 2025 - Growth'!W33</f>
        <v>0</v>
      </c>
      <c r="X149">
        <f>' 2025 - Growth'!X33</f>
        <v>0</v>
      </c>
      <c r="Y149">
        <f>' 2025 - Growth'!Y33</f>
        <v>0</v>
      </c>
      <c r="Z149">
        <f>' 2025 - Growth'!Z33</f>
        <v>0</v>
      </c>
      <c r="AA149">
        <f>' 2025 - Growth'!AA33</f>
        <v>0</v>
      </c>
      <c r="AB149">
        <f>' 2025 - Growth'!AB33</f>
        <v>0</v>
      </c>
      <c r="AC149">
        <f>' 2025 - Growth'!AC33</f>
        <v>0</v>
      </c>
      <c r="AD149">
        <f>' 2025 - Growth'!AD33</f>
        <v>0</v>
      </c>
      <c r="AE149">
        <f>' 2025 - Growth'!AE33</f>
        <v>0</v>
      </c>
      <c r="AF149">
        <f>' 2025 - Growth'!AF33</f>
        <v>0</v>
      </c>
    </row>
    <row r="150" spans="1:32" x14ac:dyDescent="0.25">
      <c r="A150" s="192" t="s">
        <v>2</v>
      </c>
      <c r="B150">
        <f>' 2025 - Growth'!B34</f>
        <v>0</v>
      </c>
      <c r="C150">
        <f>' 2025 - Growth'!C34</f>
        <v>0</v>
      </c>
      <c r="D150">
        <f>' 2025 - Growth'!D34</f>
        <v>0</v>
      </c>
      <c r="E150">
        <f>' 2025 - Growth'!E34</f>
        <v>0</v>
      </c>
      <c r="F150">
        <f>' 2025 - Growth'!F34</f>
        <v>0</v>
      </c>
      <c r="G150">
        <f>' 2025 - Growth'!G34</f>
        <v>0</v>
      </c>
      <c r="H150">
        <f>' 2025 - Growth'!H34</f>
        <v>0</v>
      </c>
      <c r="I150">
        <f>' 2025 - Growth'!I34</f>
        <v>0</v>
      </c>
      <c r="J150">
        <f>' 2025 - Growth'!J34</f>
        <v>0</v>
      </c>
      <c r="K150">
        <f>' 2025 - Growth'!K34</f>
        <v>0</v>
      </c>
      <c r="L150">
        <f>' 2025 - Growth'!L34</f>
        <v>0</v>
      </c>
      <c r="M150">
        <f>' 2025 - Growth'!M34</f>
        <v>0</v>
      </c>
      <c r="N150">
        <f>' 2025 - Growth'!N34</f>
        <v>0</v>
      </c>
      <c r="O150">
        <f>' 2025 - Growth'!O34</f>
        <v>0</v>
      </c>
      <c r="P150">
        <f>' 2025 - Growth'!P34</f>
        <v>0</v>
      </c>
      <c r="Q150">
        <f>' 2025 - Growth'!Q34</f>
        <v>0</v>
      </c>
      <c r="R150">
        <f>' 2025 - Growth'!R34</f>
        <v>0</v>
      </c>
      <c r="S150">
        <f>' 2025 - Growth'!S34</f>
        <v>0</v>
      </c>
      <c r="T150">
        <f>' 2025 - Growth'!T34</f>
        <v>0</v>
      </c>
      <c r="U150">
        <f>' 2025 - Growth'!U34</f>
        <v>0</v>
      </c>
      <c r="V150">
        <f>' 2025 - Growth'!V34</f>
        <v>0</v>
      </c>
      <c r="W150">
        <f>' 2025 - Growth'!W34</f>
        <v>0</v>
      </c>
      <c r="X150">
        <f>' 2025 - Growth'!X34</f>
        <v>0</v>
      </c>
      <c r="Y150">
        <f>' 2025 - Growth'!Y34</f>
        <v>0</v>
      </c>
      <c r="Z150">
        <f>' 2025 - Growth'!Z34</f>
        <v>0</v>
      </c>
      <c r="AA150">
        <f>' 2025 - Growth'!AA34</f>
        <v>0</v>
      </c>
      <c r="AB150">
        <f>' 2025 - Growth'!AB34</f>
        <v>0</v>
      </c>
      <c r="AC150">
        <f>' 2025 - Growth'!AC34</f>
        <v>0</v>
      </c>
      <c r="AD150">
        <f>' 2025 - Growth'!AD34</f>
        <v>0</v>
      </c>
      <c r="AE150">
        <f>' 2025 - Growth'!AE34</f>
        <v>0</v>
      </c>
      <c r="AF150">
        <f>' 2025 - Growth'!AF34</f>
        <v>0</v>
      </c>
    </row>
    <row r="151" spans="1:32" x14ac:dyDescent="0.25">
      <c r="A151" s="192" t="s">
        <v>2</v>
      </c>
      <c r="B151">
        <f>' 2025 - Growth'!B35</f>
        <v>0</v>
      </c>
      <c r="C151">
        <f>' 2025 - Growth'!C35</f>
        <v>0</v>
      </c>
      <c r="D151">
        <f>' 2025 - Growth'!D35</f>
        <v>0</v>
      </c>
      <c r="E151">
        <f>' 2025 - Growth'!E35</f>
        <v>0</v>
      </c>
      <c r="F151">
        <f>' 2025 - Growth'!F35</f>
        <v>0</v>
      </c>
      <c r="G151">
        <f>' 2025 - Growth'!G35</f>
        <v>0</v>
      </c>
      <c r="H151">
        <f>' 2025 - Growth'!H35</f>
        <v>0</v>
      </c>
      <c r="I151">
        <f>' 2025 - Growth'!I35</f>
        <v>0</v>
      </c>
      <c r="J151">
        <f>' 2025 - Growth'!J35</f>
        <v>0</v>
      </c>
      <c r="K151">
        <f>' 2025 - Growth'!K35</f>
        <v>0</v>
      </c>
      <c r="L151">
        <f>' 2025 - Growth'!L35</f>
        <v>0</v>
      </c>
      <c r="M151">
        <f>' 2025 - Growth'!M35</f>
        <v>0</v>
      </c>
      <c r="N151">
        <f>' 2025 - Growth'!N35</f>
        <v>0</v>
      </c>
      <c r="O151">
        <f>' 2025 - Growth'!O35</f>
        <v>0</v>
      </c>
      <c r="P151">
        <f>' 2025 - Growth'!P35</f>
        <v>0</v>
      </c>
      <c r="Q151">
        <f>' 2025 - Growth'!Q35</f>
        <v>0</v>
      </c>
      <c r="R151">
        <f>' 2025 - Growth'!R35</f>
        <v>0</v>
      </c>
      <c r="S151">
        <f>' 2025 - Growth'!S35</f>
        <v>0</v>
      </c>
      <c r="T151">
        <f>' 2025 - Growth'!T35</f>
        <v>0</v>
      </c>
      <c r="U151">
        <f>' 2025 - Growth'!U35</f>
        <v>0</v>
      </c>
      <c r="V151">
        <f>' 2025 - Growth'!V35</f>
        <v>0</v>
      </c>
      <c r="W151">
        <f>' 2025 - Growth'!W35</f>
        <v>0</v>
      </c>
      <c r="X151">
        <f>' 2025 - Growth'!X35</f>
        <v>0</v>
      </c>
      <c r="Y151">
        <f>' 2025 - Growth'!Y35</f>
        <v>0</v>
      </c>
      <c r="Z151">
        <f>' 2025 - Growth'!Z35</f>
        <v>0</v>
      </c>
      <c r="AA151">
        <f>' 2025 - Growth'!AA35</f>
        <v>0</v>
      </c>
      <c r="AB151">
        <f>' 2025 - Growth'!AB35</f>
        <v>0</v>
      </c>
      <c r="AC151">
        <f>' 2025 - Growth'!AC35</f>
        <v>0</v>
      </c>
      <c r="AD151">
        <f>' 2025 - Growth'!AD35</f>
        <v>0</v>
      </c>
      <c r="AE151">
        <f>' 2025 - Growth'!AE35</f>
        <v>0</v>
      </c>
      <c r="AF151">
        <f>' 2025 - Growth'!AF35</f>
        <v>0</v>
      </c>
    </row>
    <row r="152" spans="1:32" x14ac:dyDescent="0.25">
      <c r="A152" s="192" t="s">
        <v>2</v>
      </c>
      <c r="B152">
        <f>' 2025 - Growth'!B36</f>
        <v>0</v>
      </c>
      <c r="C152">
        <f>' 2025 - Growth'!C36</f>
        <v>0</v>
      </c>
      <c r="D152">
        <f>' 2025 - Growth'!D36</f>
        <v>0</v>
      </c>
      <c r="E152">
        <f>' 2025 - Growth'!E36</f>
        <v>0</v>
      </c>
      <c r="F152">
        <f>' 2025 - Growth'!F36</f>
        <v>0</v>
      </c>
      <c r="G152">
        <f>' 2025 - Growth'!G36</f>
        <v>0</v>
      </c>
      <c r="H152">
        <f>' 2025 - Growth'!H36</f>
        <v>0</v>
      </c>
      <c r="I152">
        <f>' 2025 - Growth'!I36</f>
        <v>0</v>
      </c>
      <c r="J152">
        <f>' 2025 - Growth'!J36</f>
        <v>0</v>
      </c>
      <c r="K152">
        <f>' 2025 - Growth'!K36</f>
        <v>0</v>
      </c>
      <c r="L152">
        <f>' 2025 - Growth'!L36</f>
        <v>0</v>
      </c>
      <c r="M152">
        <f>' 2025 - Growth'!M36</f>
        <v>0</v>
      </c>
      <c r="N152">
        <f>' 2025 - Growth'!N36</f>
        <v>0</v>
      </c>
      <c r="O152">
        <f>' 2025 - Growth'!O36</f>
        <v>0</v>
      </c>
      <c r="P152">
        <f>' 2025 - Growth'!P36</f>
        <v>0</v>
      </c>
      <c r="Q152">
        <f>' 2025 - Growth'!Q36</f>
        <v>0</v>
      </c>
      <c r="R152">
        <f>' 2025 - Growth'!R36</f>
        <v>0</v>
      </c>
      <c r="S152">
        <f>' 2025 - Growth'!S36</f>
        <v>0</v>
      </c>
      <c r="T152">
        <f>' 2025 - Growth'!T36</f>
        <v>0</v>
      </c>
      <c r="U152">
        <f>' 2025 - Growth'!U36</f>
        <v>0</v>
      </c>
      <c r="V152">
        <f>' 2025 - Growth'!V36</f>
        <v>0</v>
      </c>
      <c r="W152">
        <f>' 2025 - Growth'!W36</f>
        <v>0</v>
      </c>
      <c r="X152">
        <f>' 2025 - Growth'!X36</f>
        <v>0</v>
      </c>
      <c r="Y152">
        <f>' 2025 - Growth'!Y36</f>
        <v>0</v>
      </c>
      <c r="Z152">
        <f>' 2025 - Growth'!Z36</f>
        <v>0</v>
      </c>
      <c r="AA152">
        <f>' 2025 - Growth'!AA36</f>
        <v>0</v>
      </c>
      <c r="AB152">
        <f>' 2025 - Growth'!AB36</f>
        <v>0</v>
      </c>
      <c r="AC152">
        <f>' 2025 - Growth'!AC36</f>
        <v>0</v>
      </c>
      <c r="AD152">
        <f>' 2025 - Growth'!AD36</f>
        <v>0</v>
      </c>
      <c r="AE152">
        <f>' 2025 - Growth'!AE36</f>
        <v>0</v>
      </c>
      <c r="AF152">
        <f>' 2025 - Growth'!AF36</f>
        <v>0</v>
      </c>
    </row>
    <row r="153" spans="1:32" x14ac:dyDescent="0.25">
      <c r="A153" s="192" t="s">
        <v>2</v>
      </c>
      <c r="B153">
        <f>' 2025 - Growth'!B37</f>
        <v>0</v>
      </c>
      <c r="C153">
        <f>' 2025 - Growth'!C37</f>
        <v>0</v>
      </c>
      <c r="D153">
        <f>' 2025 - Growth'!D37</f>
        <v>0</v>
      </c>
      <c r="E153">
        <f>' 2025 - Growth'!E37</f>
        <v>0</v>
      </c>
      <c r="F153">
        <f>' 2025 - Growth'!F37</f>
        <v>0</v>
      </c>
      <c r="G153">
        <f>' 2025 - Growth'!G37</f>
        <v>0</v>
      </c>
      <c r="H153">
        <f>' 2025 - Growth'!H37</f>
        <v>0</v>
      </c>
      <c r="I153">
        <f>' 2025 - Growth'!I37</f>
        <v>0</v>
      </c>
      <c r="J153">
        <f>' 2025 - Growth'!J37</f>
        <v>0</v>
      </c>
      <c r="K153">
        <f>' 2025 - Growth'!K37</f>
        <v>0</v>
      </c>
      <c r="L153">
        <f>' 2025 - Growth'!L37</f>
        <v>0</v>
      </c>
      <c r="M153">
        <f>' 2025 - Growth'!M37</f>
        <v>0</v>
      </c>
      <c r="N153">
        <f>' 2025 - Growth'!N37</f>
        <v>0</v>
      </c>
      <c r="O153">
        <f>' 2025 - Growth'!O37</f>
        <v>0</v>
      </c>
      <c r="P153">
        <f>' 2025 - Growth'!P37</f>
        <v>0</v>
      </c>
      <c r="Q153">
        <f>' 2025 - Growth'!Q37</f>
        <v>0</v>
      </c>
      <c r="R153">
        <f>' 2025 - Growth'!R37</f>
        <v>0</v>
      </c>
      <c r="S153">
        <f>' 2025 - Growth'!S37</f>
        <v>0</v>
      </c>
      <c r="T153">
        <f>' 2025 - Growth'!T37</f>
        <v>0</v>
      </c>
      <c r="U153">
        <f>' 2025 - Growth'!U37</f>
        <v>0</v>
      </c>
      <c r="V153">
        <f>' 2025 - Growth'!V37</f>
        <v>0</v>
      </c>
      <c r="W153">
        <f>' 2025 - Growth'!W37</f>
        <v>0</v>
      </c>
      <c r="X153">
        <f>' 2025 - Growth'!X37</f>
        <v>0</v>
      </c>
      <c r="Y153">
        <f>' 2025 - Growth'!Y37</f>
        <v>0</v>
      </c>
      <c r="Z153">
        <f>' 2025 - Growth'!Z37</f>
        <v>0</v>
      </c>
      <c r="AA153">
        <f>' 2025 - Growth'!AA37</f>
        <v>0</v>
      </c>
      <c r="AB153">
        <f>' 2025 - Growth'!AB37</f>
        <v>0</v>
      </c>
      <c r="AC153">
        <f>' 2025 - Growth'!AC37</f>
        <v>0</v>
      </c>
      <c r="AD153">
        <f>' 2025 - Growth'!AD37</f>
        <v>0</v>
      </c>
      <c r="AE153">
        <f>' 2025 - Growth'!AE37</f>
        <v>0</v>
      </c>
      <c r="AF153">
        <f>' 2025 - Growth'!AF37</f>
        <v>0</v>
      </c>
    </row>
    <row r="154" spans="1:32" x14ac:dyDescent="0.25">
      <c r="A154" s="192" t="s">
        <v>2</v>
      </c>
      <c r="B154">
        <f>' 2025 - Growth'!B38</f>
        <v>0</v>
      </c>
      <c r="C154">
        <f>' 2025 - Growth'!C38</f>
        <v>0</v>
      </c>
      <c r="D154">
        <f>' 2025 - Growth'!D38</f>
        <v>0</v>
      </c>
      <c r="E154">
        <f>' 2025 - Growth'!E38</f>
        <v>0</v>
      </c>
      <c r="F154">
        <f>' 2025 - Growth'!F38</f>
        <v>0</v>
      </c>
      <c r="G154">
        <f>' 2025 - Growth'!G38</f>
        <v>0</v>
      </c>
      <c r="H154">
        <f>' 2025 - Growth'!H38</f>
        <v>0</v>
      </c>
      <c r="I154">
        <f>' 2025 - Growth'!I38</f>
        <v>0</v>
      </c>
      <c r="J154">
        <f>' 2025 - Growth'!J38</f>
        <v>0</v>
      </c>
      <c r="K154">
        <f>' 2025 - Growth'!K38</f>
        <v>0</v>
      </c>
      <c r="L154">
        <f>' 2025 - Growth'!L38</f>
        <v>0</v>
      </c>
      <c r="M154">
        <f>' 2025 - Growth'!M38</f>
        <v>0</v>
      </c>
      <c r="N154">
        <f>' 2025 - Growth'!N38</f>
        <v>0</v>
      </c>
      <c r="O154">
        <f>' 2025 - Growth'!O38</f>
        <v>0</v>
      </c>
      <c r="P154">
        <f>' 2025 - Growth'!P38</f>
        <v>0</v>
      </c>
      <c r="Q154">
        <f>' 2025 - Growth'!Q38</f>
        <v>0</v>
      </c>
      <c r="R154">
        <f>' 2025 - Growth'!R38</f>
        <v>0</v>
      </c>
      <c r="S154">
        <f>' 2025 - Growth'!S38</f>
        <v>0</v>
      </c>
      <c r="T154">
        <f>' 2025 - Growth'!T38</f>
        <v>0</v>
      </c>
      <c r="U154">
        <f>' 2025 - Growth'!U38</f>
        <v>0</v>
      </c>
      <c r="V154">
        <f>' 2025 - Growth'!V38</f>
        <v>0</v>
      </c>
      <c r="W154">
        <f>' 2025 - Growth'!W38</f>
        <v>0</v>
      </c>
      <c r="X154">
        <f>' 2025 - Growth'!X38</f>
        <v>0</v>
      </c>
      <c r="Y154">
        <f>' 2025 - Growth'!Y38</f>
        <v>0</v>
      </c>
      <c r="Z154">
        <f>' 2025 - Growth'!Z38</f>
        <v>0</v>
      </c>
      <c r="AA154">
        <f>' 2025 - Growth'!AA38</f>
        <v>0</v>
      </c>
      <c r="AB154">
        <f>' 2025 - Growth'!AB38</f>
        <v>0</v>
      </c>
      <c r="AC154">
        <f>' 2025 - Growth'!AC38</f>
        <v>0</v>
      </c>
      <c r="AD154">
        <f>' 2025 - Growth'!AD38</f>
        <v>0</v>
      </c>
      <c r="AE154">
        <f>' 2025 - Growth'!AE38</f>
        <v>0</v>
      </c>
      <c r="AF154">
        <f>' 2025 - Growth'!AF38</f>
        <v>0</v>
      </c>
    </row>
    <row r="155" spans="1:32" x14ac:dyDescent="0.25">
      <c r="A155" s="192" t="s">
        <v>2</v>
      </c>
      <c r="B155">
        <f>' 2025 - Growth'!B39</f>
        <v>0</v>
      </c>
      <c r="C155">
        <f>' 2025 - Growth'!C39</f>
        <v>0</v>
      </c>
      <c r="D155">
        <f>' 2025 - Growth'!D39</f>
        <v>0</v>
      </c>
      <c r="E155">
        <f>' 2025 - Growth'!E39</f>
        <v>0</v>
      </c>
      <c r="F155">
        <f>' 2025 - Growth'!F39</f>
        <v>0</v>
      </c>
      <c r="G155">
        <f>' 2025 - Growth'!G39</f>
        <v>0</v>
      </c>
      <c r="H155">
        <f>' 2025 - Growth'!H39</f>
        <v>0</v>
      </c>
      <c r="I155">
        <f>' 2025 - Growth'!I39</f>
        <v>0</v>
      </c>
      <c r="J155">
        <f>' 2025 - Growth'!J39</f>
        <v>0</v>
      </c>
      <c r="K155">
        <f>' 2025 - Growth'!K39</f>
        <v>0</v>
      </c>
      <c r="L155">
        <f>' 2025 - Growth'!L39</f>
        <v>0</v>
      </c>
      <c r="M155">
        <f>' 2025 - Growth'!M39</f>
        <v>0</v>
      </c>
      <c r="N155">
        <f>' 2025 - Growth'!N39</f>
        <v>0</v>
      </c>
      <c r="O155">
        <f>' 2025 - Growth'!O39</f>
        <v>0</v>
      </c>
      <c r="P155">
        <f>' 2025 - Growth'!P39</f>
        <v>0</v>
      </c>
      <c r="Q155">
        <f>' 2025 - Growth'!Q39</f>
        <v>0</v>
      </c>
      <c r="R155">
        <f>' 2025 - Growth'!R39</f>
        <v>0</v>
      </c>
      <c r="S155">
        <f>' 2025 - Growth'!S39</f>
        <v>0</v>
      </c>
      <c r="T155">
        <f>' 2025 - Growth'!T39</f>
        <v>0</v>
      </c>
      <c r="U155">
        <f>' 2025 - Growth'!U39</f>
        <v>0</v>
      </c>
      <c r="V155">
        <f>' 2025 - Growth'!V39</f>
        <v>0</v>
      </c>
      <c r="W155">
        <f>' 2025 - Growth'!W39</f>
        <v>0</v>
      </c>
      <c r="X155">
        <f>' 2025 - Growth'!X39</f>
        <v>0</v>
      </c>
      <c r="Y155">
        <f>' 2025 - Growth'!Y39</f>
        <v>0</v>
      </c>
      <c r="Z155">
        <f>' 2025 - Growth'!Z39</f>
        <v>0</v>
      </c>
      <c r="AA155">
        <f>' 2025 - Growth'!AA39</f>
        <v>0</v>
      </c>
      <c r="AB155">
        <f>' 2025 - Growth'!AB39</f>
        <v>0</v>
      </c>
      <c r="AC155">
        <f>' 2025 - Growth'!AC39</f>
        <v>0</v>
      </c>
      <c r="AD155">
        <f>' 2025 - Growth'!AD39</f>
        <v>0</v>
      </c>
      <c r="AE155">
        <f>' 2025 - Growth'!AE39</f>
        <v>0</v>
      </c>
      <c r="AF155">
        <f>' 2025 - Growth'!AF39</f>
        <v>0</v>
      </c>
    </row>
    <row r="156" spans="1:32" x14ac:dyDescent="0.25">
      <c r="A156" s="193" t="s">
        <v>3</v>
      </c>
      <c r="B156" t="str">
        <f>' 2025 - Content HUB'!B3</f>
        <v>PROJETOS 2025</v>
      </c>
      <c r="C156" t="str">
        <f>' 2025 - Content HUB'!C3</f>
        <v>Categoria</v>
      </c>
      <c r="D156" t="str">
        <f>' 2025 - Content HUB'!D3</f>
        <v>Tipo</v>
      </c>
      <c r="E156" t="str">
        <f>' 2025 - Content HUB'!E3</f>
        <v>Centro de Custos</v>
      </c>
      <c r="F156" t="str">
        <f>' 2025 - Content HUB'!F3</f>
        <v>Marca</v>
      </c>
      <c r="G156" t="str">
        <f>' 2025 - Content HUB'!G3</f>
        <v>Pilares</v>
      </c>
      <c r="H156" t="str">
        <f>' 2025 - Content HUB'!H3</f>
        <v>Fixo/Variável</v>
      </c>
      <c r="I156">
        <f>' 2025 - Content HUB'!I3</f>
        <v>0</v>
      </c>
      <c r="J156">
        <f>' 2025 - Content HUB'!J3</f>
        <v>0</v>
      </c>
      <c r="K156">
        <f>' 2025 - Content HUB'!K3</f>
        <v>0</v>
      </c>
      <c r="L156">
        <f>' 2025 - Content HUB'!L3</f>
        <v>0</v>
      </c>
      <c r="M156">
        <f>' 2025 - Content HUB'!M3</f>
        <v>0</v>
      </c>
      <c r="N156">
        <f>' 2025 - Content HUB'!N3</f>
        <v>0</v>
      </c>
      <c r="O156">
        <f>' 2025 - Content HUB'!O3</f>
        <v>0</v>
      </c>
      <c r="P156">
        <f>' 2025 - Content HUB'!P3</f>
        <v>0</v>
      </c>
      <c r="Q156">
        <f>' 2025 - Content HUB'!Q3</f>
        <v>0</v>
      </c>
      <c r="R156">
        <f>' 2025 - Content HUB'!R3</f>
        <v>0</v>
      </c>
      <c r="S156">
        <f>' 2025 - Content HUB'!S3</f>
        <v>0</v>
      </c>
      <c r="T156">
        <f>' 2025 - Content HUB'!T3</f>
        <v>0</v>
      </c>
      <c r="U156">
        <f>' 2025 - Content HUB'!U3</f>
        <v>0</v>
      </c>
      <c r="V156">
        <f>' 2025 - Content HUB'!V3</f>
        <v>0</v>
      </c>
      <c r="W156">
        <f>' 2025 - Content HUB'!W3</f>
        <v>0</v>
      </c>
      <c r="X156">
        <f>' 2025 - Content HUB'!X3</f>
        <v>0</v>
      </c>
      <c r="Y156">
        <f>' 2025 - Content HUB'!Y3</f>
        <v>0</v>
      </c>
      <c r="Z156">
        <f>' 2025 - Content HUB'!Z3</f>
        <v>0</v>
      </c>
      <c r="AA156">
        <f>' 2025 - Content HUB'!AA3</f>
        <v>0</v>
      </c>
      <c r="AB156">
        <f>' 2025 - Content HUB'!AB3</f>
        <v>0</v>
      </c>
      <c r="AC156">
        <f>' 2025 - Content HUB'!AC3</f>
        <v>0</v>
      </c>
      <c r="AD156">
        <f>' 2025 - Content HUB'!AD3</f>
        <v>0</v>
      </c>
      <c r="AE156">
        <f>' 2025 - Content HUB'!AE3</f>
        <v>0</v>
      </c>
      <c r="AF156">
        <f>' 2025 - Content HUB'!AF3</f>
        <v>0</v>
      </c>
    </row>
    <row r="157" spans="1:32" x14ac:dyDescent="0.25">
      <c r="A157" s="193" t="s">
        <v>3</v>
      </c>
      <c r="B157" t="str">
        <f>' 2025 - Content HUB'!B4</f>
        <v>Curso e treinamento</v>
      </c>
      <c r="C157" t="str">
        <f>' 2025 - Content HUB'!C4</f>
        <v>Profissionalização</v>
      </c>
      <c r="D157" t="str">
        <f>' 2025 - Content HUB'!D4</f>
        <v>Curso</v>
      </c>
      <c r="E157">
        <f>' 2025 - Content HUB'!E4</f>
        <v>10226</v>
      </c>
      <c r="F157" t="str">
        <f>' 2025 - Content HUB'!F4</f>
        <v>WAAW | WAP</v>
      </c>
      <c r="G157" t="str">
        <f>' 2025 - Content HUB'!G4</f>
        <v>Performance</v>
      </c>
      <c r="H157">
        <f>' 2025 - Content HUB'!H4</f>
        <v>0</v>
      </c>
      <c r="I157">
        <f>' 2025 - Content HUB'!I4</f>
        <v>0</v>
      </c>
      <c r="J157">
        <f>' 2025 - Content HUB'!J4</f>
        <v>0</v>
      </c>
      <c r="K157">
        <f>' 2025 - Content HUB'!K4</f>
        <v>0</v>
      </c>
      <c r="L157">
        <f>' 2025 - Content HUB'!L4</f>
        <v>0</v>
      </c>
      <c r="M157">
        <f>' 2025 - Content HUB'!M4</f>
        <v>0</v>
      </c>
      <c r="N157">
        <f>' 2025 - Content HUB'!N4</f>
        <v>0</v>
      </c>
      <c r="O157">
        <f>' 2025 - Content HUB'!O4</f>
        <v>0</v>
      </c>
      <c r="P157">
        <f>' 2025 - Content HUB'!P4</f>
        <v>0</v>
      </c>
      <c r="Q157">
        <f>' 2025 - Content HUB'!Q4</f>
        <v>0</v>
      </c>
      <c r="R157">
        <f>' 2025 - Content HUB'!R4</f>
        <v>0</v>
      </c>
      <c r="S157">
        <f>' 2025 - Content HUB'!S4</f>
        <v>0</v>
      </c>
      <c r="T157">
        <f>' 2025 - Content HUB'!T4</f>
        <v>0</v>
      </c>
      <c r="U157">
        <f>' 2025 - Content HUB'!U4</f>
        <v>0</v>
      </c>
      <c r="V157">
        <f>' 2025 - Content HUB'!V4</f>
        <v>0</v>
      </c>
      <c r="W157">
        <f>' 2025 - Content HUB'!W4</f>
        <v>0</v>
      </c>
      <c r="X157">
        <f>' 2025 - Content HUB'!X4</f>
        <v>0</v>
      </c>
      <c r="Y157">
        <f>' 2025 - Content HUB'!Y4</f>
        <v>0</v>
      </c>
      <c r="Z157">
        <f>' 2025 - Content HUB'!Z4</f>
        <v>0</v>
      </c>
      <c r="AA157">
        <f>' 2025 - Content HUB'!AA4</f>
        <v>0</v>
      </c>
      <c r="AB157">
        <f>' 2025 - Content HUB'!AB4</f>
        <v>0</v>
      </c>
      <c r="AC157">
        <f>' 2025 - Content HUB'!AC4</f>
        <v>0</v>
      </c>
      <c r="AD157">
        <f>' 2025 - Content HUB'!AD4</f>
        <v>0</v>
      </c>
      <c r="AE157">
        <f>' 2025 - Content HUB'!AE4</f>
        <v>0</v>
      </c>
      <c r="AF157">
        <f>' 2025 - Content HUB'!AF4</f>
        <v>0</v>
      </c>
    </row>
    <row r="158" spans="1:32" x14ac:dyDescent="0.25">
      <c r="A158" s="193" t="s">
        <v>3</v>
      </c>
      <c r="B158" t="str">
        <f>' 2025 - Content HUB'!B5</f>
        <v>Viagens</v>
      </c>
      <c r="C158" t="str">
        <f>' 2025 - Content HUB'!C5</f>
        <v>Viagens</v>
      </c>
      <c r="D158" t="str">
        <f>' 2025 - Content HUB'!D5</f>
        <v>Viagens</v>
      </c>
      <c r="E158">
        <f>' 2025 - Content HUB'!E5</f>
        <v>10226</v>
      </c>
      <c r="F158" t="str">
        <f>' 2025 - Content HUB'!F5</f>
        <v>WAAW | WAP</v>
      </c>
      <c r="G158" t="str">
        <f>' 2025 - Content HUB'!G5</f>
        <v>Manutenção da Marca</v>
      </c>
      <c r="H158">
        <f>' 2025 - Content HUB'!H5</f>
        <v>0</v>
      </c>
      <c r="I158">
        <f>' 2025 - Content HUB'!I5</f>
        <v>0</v>
      </c>
      <c r="J158">
        <f>' 2025 - Content HUB'!J5</f>
        <v>0</v>
      </c>
      <c r="K158">
        <f>' 2025 - Content HUB'!K5</f>
        <v>0</v>
      </c>
      <c r="L158">
        <f>' 2025 - Content HUB'!L5</f>
        <v>0</v>
      </c>
      <c r="M158">
        <f>' 2025 - Content HUB'!M5</f>
        <v>0</v>
      </c>
      <c r="N158">
        <f>' 2025 - Content HUB'!N5</f>
        <v>0</v>
      </c>
      <c r="O158">
        <f>' 2025 - Content HUB'!O5</f>
        <v>0</v>
      </c>
      <c r="P158">
        <f>' 2025 - Content HUB'!P5</f>
        <v>0</v>
      </c>
      <c r="Q158">
        <f>' 2025 - Content HUB'!Q5</f>
        <v>0</v>
      </c>
      <c r="R158">
        <f>' 2025 - Content HUB'!R5</f>
        <v>0</v>
      </c>
      <c r="S158">
        <f>' 2025 - Content HUB'!S5</f>
        <v>0</v>
      </c>
      <c r="T158">
        <f>' 2025 - Content HUB'!T5</f>
        <v>0</v>
      </c>
      <c r="U158">
        <f>' 2025 - Content HUB'!U5</f>
        <v>0</v>
      </c>
      <c r="V158">
        <f>' 2025 - Content HUB'!V5</f>
        <v>0</v>
      </c>
      <c r="W158">
        <f>' 2025 - Content HUB'!W5</f>
        <v>0</v>
      </c>
      <c r="X158">
        <f>' 2025 - Content HUB'!X5</f>
        <v>0</v>
      </c>
      <c r="Y158">
        <f>' 2025 - Content HUB'!Y5</f>
        <v>0</v>
      </c>
      <c r="Z158">
        <f>' 2025 - Content HUB'!Z5</f>
        <v>0</v>
      </c>
      <c r="AA158">
        <f>' 2025 - Content HUB'!AA5</f>
        <v>0</v>
      </c>
      <c r="AB158">
        <f>' 2025 - Content HUB'!AB5</f>
        <v>0</v>
      </c>
      <c r="AC158">
        <f>' 2025 - Content HUB'!AC5</f>
        <v>0</v>
      </c>
      <c r="AD158">
        <f>' 2025 - Content HUB'!AD5</f>
        <v>0</v>
      </c>
      <c r="AE158">
        <f>' 2025 - Content HUB'!AE5</f>
        <v>0</v>
      </c>
      <c r="AF158">
        <f>' 2025 - Content HUB'!AF5</f>
        <v>0</v>
      </c>
    </row>
    <row r="159" spans="1:32" x14ac:dyDescent="0.25">
      <c r="A159" s="193" t="s">
        <v>3</v>
      </c>
      <c r="B159" t="str">
        <f>' 2025 - Content HUB'!B6</f>
        <v>Freela Cadastro (/MAIS e LOJA)</v>
      </c>
      <c r="C159">
        <f>' 2025 - Content HUB'!C6</f>
        <v>0</v>
      </c>
      <c r="D159">
        <f>' 2025 - Content HUB'!D6</f>
        <v>0</v>
      </c>
      <c r="E159">
        <f>' 2025 - Content HUB'!E6</f>
        <v>0</v>
      </c>
      <c r="F159">
        <f>' 2025 - Content HUB'!F6</f>
        <v>0</v>
      </c>
      <c r="G159">
        <f>' 2025 - Content HUB'!G6</f>
        <v>0</v>
      </c>
      <c r="H159">
        <f>' 2025 - Content HUB'!H6</f>
        <v>0</v>
      </c>
      <c r="I159">
        <f>' 2025 - Content HUB'!I6</f>
        <v>2000</v>
      </c>
      <c r="J159">
        <f>' 2025 - Content HUB'!J6</f>
        <v>2000</v>
      </c>
      <c r="K159">
        <f>' 2025 - Content HUB'!K6</f>
        <v>0</v>
      </c>
      <c r="L159">
        <f>' 2025 - Content HUB'!L6</f>
        <v>0</v>
      </c>
      <c r="M159">
        <f>' 2025 - Content HUB'!M6</f>
        <v>0</v>
      </c>
      <c r="N159">
        <f>' 2025 - Content HUB'!N6</f>
        <v>0</v>
      </c>
      <c r="O159">
        <f>' 2025 - Content HUB'!O6</f>
        <v>0</v>
      </c>
      <c r="P159">
        <f>' 2025 - Content HUB'!P6</f>
        <v>0</v>
      </c>
      <c r="Q159">
        <f>' 2025 - Content HUB'!Q6</f>
        <v>0</v>
      </c>
      <c r="R159">
        <f>' 2025 - Content HUB'!R6</f>
        <v>0</v>
      </c>
      <c r="S159">
        <f>' 2025 - Content HUB'!S6</f>
        <v>0</v>
      </c>
      <c r="T159">
        <f>' 2025 - Content HUB'!T6</f>
        <v>0</v>
      </c>
      <c r="U159">
        <f>' 2025 - Content HUB'!U6</f>
        <v>0</v>
      </c>
      <c r="V159">
        <f>' 2025 - Content HUB'!V6</f>
        <v>0</v>
      </c>
      <c r="W159">
        <f>' 2025 - Content HUB'!W6</f>
        <v>0</v>
      </c>
      <c r="X159">
        <f>' 2025 - Content HUB'!X6</f>
        <v>0</v>
      </c>
      <c r="Y159">
        <f>' 2025 - Content HUB'!Y6</f>
        <v>0</v>
      </c>
      <c r="Z159">
        <f>' 2025 - Content HUB'!Z6</f>
        <v>0</v>
      </c>
      <c r="AA159">
        <f>' 2025 - Content HUB'!AA6</f>
        <v>0</v>
      </c>
      <c r="AB159">
        <f>' 2025 - Content HUB'!AB6</f>
        <v>0</v>
      </c>
      <c r="AC159">
        <f>' 2025 - Content HUB'!AC6</f>
        <v>0</v>
      </c>
      <c r="AD159">
        <f>' 2025 - Content HUB'!AD6</f>
        <v>0</v>
      </c>
      <c r="AE159">
        <f>' 2025 - Content HUB'!AE6</f>
        <v>0</v>
      </c>
      <c r="AF159">
        <f>' 2025 - Content HUB'!AF6</f>
        <v>0</v>
      </c>
    </row>
    <row r="160" spans="1:32" x14ac:dyDescent="0.25">
      <c r="A160" s="193" t="s">
        <v>3</v>
      </c>
      <c r="B160" t="str">
        <f>' 2025 - Content HUB'!B7</f>
        <v>Freela Cadastro (BEAUTY)</v>
      </c>
      <c r="C160">
        <f>' 2025 - Content HUB'!C7</f>
        <v>0</v>
      </c>
      <c r="D160">
        <f>' 2025 - Content HUB'!D7</f>
        <v>0</v>
      </c>
      <c r="E160">
        <f>' 2025 - Content HUB'!E7</f>
        <v>0</v>
      </c>
      <c r="F160">
        <f>' 2025 - Content HUB'!F7</f>
        <v>0</v>
      </c>
      <c r="G160">
        <f>' 2025 - Content HUB'!G7</f>
        <v>0</v>
      </c>
      <c r="H160">
        <f>' 2025 - Content HUB'!H7</f>
        <v>0</v>
      </c>
      <c r="I160">
        <f>' 2025 - Content HUB'!I7</f>
        <v>0</v>
      </c>
      <c r="J160">
        <f>' 2025 - Content HUB'!J7</f>
        <v>0</v>
      </c>
      <c r="K160">
        <f>' 2025 - Content HUB'!K7</f>
        <v>0</v>
      </c>
      <c r="L160">
        <f>' 2025 - Content HUB'!L7</f>
        <v>0</v>
      </c>
      <c r="M160">
        <f>' 2025 - Content HUB'!M7</f>
        <v>2000</v>
      </c>
      <c r="N160">
        <f>' 2025 - Content HUB'!N7</f>
        <v>2000</v>
      </c>
      <c r="O160">
        <f>' 2025 - Content HUB'!O7</f>
        <v>0</v>
      </c>
      <c r="P160">
        <f>' 2025 - Content HUB'!P7</f>
        <v>0</v>
      </c>
      <c r="Q160">
        <f>' 2025 - Content HUB'!Q7</f>
        <v>0</v>
      </c>
      <c r="R160">
        <f>' 2025 - Content HUB'!R7</f>
        <v>0</v>
      </c>
      <c r="S160">
        <f>' 2025 - Content HUB'!S7</f>
        <v>0</v>
      </c>
      <c r="T160">
        <f>' 2025 - Content HUB'!T7</f>
        <v>0</v>
      </c>
      <c r="U160">
        <f>' 2025 - Content HUB'!U7</f>
        <v>0</v>
      </c>
      <c r="V160">
        <f>' 2025 - Content HUB'!V7</f>
        <v>0</v>
      </c>
      <c r="W160">
        <f>' 2025 - Content HUB'!W7</f>
        <v>0</v>
      </c>
      <c r="X160">
        <f>' 2025 - Content HUB'!X7</f>
        <v>0</v>
      </c>
      <c r="Y160">
        <f>' 2025 - Content HUB'!Y7</f>
        <v>0</v>
      </c>
      <c r="Z160">
        <f>' 2025 - Content HUB'!Z7</f>
        <v>0</v>
      </c>
      <c r="AA160">
        <f>' 2025 - Content HUB'!AA7</f>
        <v>0</v>
      </c>
      <c r="AB160">
        <f>' 2025 - Content HUB'!AB7</f>
        <v>0</v>
      </c>
      <c r="AC160">
        <f>' 2025 - Content HUB'!AC7</f>
        <v>0</v>
      </c>
      <c r="AD160">
        <f>' 2025 - Content HUB'!AD7</f>
        <v>0</v>
      </c>
      <c r="AE160">
        <f>' 2025 - Content HUB'!AE7</f>
        <v>0</v>
      </c>
      <c r="AF160">
        <f>' 2025 - Content HUB'!AF7</f>
        <v>0</v>
      </c>
    </row>
    <row r="161" spans="1:32" x14ac:dyDescent="0.25">
      <c r="A161" s="193" t="s">
        <v>3</v>
      </c>
      <c r="B161" t="str">
        <f>' 2025 - Content HUB'!B8</f>
        <v>Fábrica de Conteúdo</v>
      </c>
      <c r="C161">
        <f>' 2025 - Content HUB'!C8</f>
        <v>0</v>
      </c>
      <c r="D161">
        <f>' 2025 - Content HUB'!D8</f>
        <v>0</v>
      </c>
      <c r="E161">
        <f>' 2025 - Content HUB'!E8</f>
        <v>0</v>
      </c>
      <c r="F161">
        <f>' 2025 - Content HUB'!F8</f>
        <v>0</v>
      </c>
      <c r="G161">
        <f>' 2025 - Content HUB'!G8</f>
        <v>0</v>
      </c>
      <c r="H161">
        <f>' 2025 - Content HUB'!H8</f>
        <v>0</v>
      </c>
      <c r="I161">
        <f>' 2025 - Content HUB'!I8</f>
        <v>0</v>
      </c>
      <c r="J161">
        <f>' 2025 - Content HUB'!J8</f>
        <v>0</v>
      </c>
      <c r="K161">
        <f>' 2025 - Content HUB'!K8</f>
        <v>0</v>
      </c>
      <c r="L161">
        <f>' 2025 - Content HUB'!L8</f>
        <v>0</v>
      </c>
      <c r="M161">
        <f>' 2025 - Content HUB'!M8</f>
        <v>0</v>
      </c>
      <c r="N161">
        <f>' 2025 - Content HUB'!N8</f>
        <v>0</v>
      </c>
      <c r="O161">
        <f>' 2025 - Content HUB'!O8</f>
        <v>0</v>
      </c>
      <c r="P161">
        <f>' 2025 - Content HUB'!P8</f>
        <v>0</v>
      </c>
      <c r="Q161">
        <f>' 2025 - Content HUB'!Q8</f>
        <v>0</v>
      </c>
      <c r="R161">
        <f>' 2025 - Content HUB'!R8</f>
        <v>0</v>
      </c>
      <c r="S161">
        <f>' 2025 - Content HUB'!S8</f>
        <v>0</v>
      </c>
      <c r="T161">
        <f>' 2025 - Content HUB'!T8</f>
        <v>0</v>
      </c>
      <c r="U161">
        <f>' 2025 - Content HUB'!U8</f>
        <v>0</v>
      </c>
      <c r="V161">
        <f>' 2025 - Content HUB'!V8</f>
        <v>0</v>
      </c>
      <c r="W161">
        <f>' 2025 - Content HUB'!W8</f>
        <v>0</v>
      </c>
      <c r="X161">
        <f>' 2025 - Content HUB'!X8</f>
        <v>0</v>
      </c>
      <c r="Y161">
        <f>' 2025 - Content HUB'!Y8</f>
        <v>0</v>
      </c>
      <c r="Z161">
        <f>' 2025 - Content HUB'!Z8</f>
        <v>0</v>
      </c>
      <c r="AA161">
        <f>' 2025 - Content HUB'!AA8</f>
        <v>0</v>
      </c>
      <c r="AB161">
        <f>' 2025 - Content HUB'!AB8</f>
        <v>0</v>
      </c>
      <c r="AC161">
        <f>' 2025 - Content HUB'!AC8</f>
        <v>0</v>
      </c>
      <c r="AD161">
        <f>' 2025 - Content HUB'!AD8</f>
        <v>0</v>
      </c>
      <c r="AE161">
        <f>' 2025 - Content HUB'!AE8</f>
        <v>0</v>
      </c>
      <c r="AF161">
        <f>' 2025 - Content HUB'!AF8</f>
        <v>0</v>
      </c>
    </row>
    <row r="162" spans="1:32" x14ac:dyDescent="0.25">
      <c r="A162" s="193" t="s">
        <v>3</v>
      </c>
      <c r="B162">
        <f>' 2025 - Content HUB'!B9</f>
        <v>0</v>
      </c>
      <c r="C162">
        <f>' 2025 - Content HUB'!C9</f>
        <v>0</v>
      </c>
      <c r="D162">
        <f>' 2025 - Content HUB'!D9</f>
        <v>0</v>
      </c>
      <c r="E162">
        <f>' 2025 - Content HUB'!E9</f>
        <v>0</v>
      </c>
      <c r="F162">
        <f>' 2025 - Content HUB'!F9</f>
        <v>0</v>
      </c>
      <c r="G162">
        <f>' 2025 - Content HUB'!G9</f>
        <v>0</v>
      </c>
      <c r="H162">
        <f>' 2025 - Content HUB'!H9</f>
        <v>0</v>
      </c>
      <c r="I162">
        <f>' 2025 - Content HUB'!I9</f>
        <v>0</v>
      </c>
      <c r="J162">
        <f>' 2025 - Content HUB'!J9</f>
        <v>0</v>
      </c>
      <c r="K162">
        <f>' 2025 - Content HUB'!K9</f>
        <v>0</v>
      </c>
      <c r="L162">
        <f>' 2025 - Content HUB'!L9</f>
        <v>0</v>
      </c>
      <c r="M162">
        <f>' 2025 - Content HUB'!M9</f>
        <v>0</v>
      </c>
      <c r="N162">
        <f>' 2025 - Content HUB'!N9</f>
        <v>0</v>
      </c>
      <c r="O162">
        <f>' 2025 - Content HUB'!O9</f>
        <v>0</v>
      </c>
      <c r="P162">
        <f>' 2025 - Content HUB'!P9</f>
        <v>0</v>
      </c>
      <c r="Q162">
        <f>' 2025 - Content HUB'!Q9</f>
        <v>0</v>
      </c>
      <c r="R162">
        <f>' 2025 - Content HUB'!R9</f>
        <v>0</v>
      </c>
      <c r="S162">
        <f>' 2025 - Content HUB'!S9</f>
        <v>0</v>
      </c>
      <c r="T162">
        <f>' 2025 - Content HUB'!T9</f>
        <v>0</v>
      </c>
      <c r="U162">
        <f>' 2025 - Content HUB'!U9</f>
        <v>0</v>
      </c>
      <c r="V162">
        <f>' 2025 - Content HUB'!V9</f>
        <v>0</v>
      </c>
      <c r="W162">
        <f>' 2025 - Content HUB'!W9</f>
        <v>0</v>
      </c>
      <c r="X162">
        <f>' 2025 - Content HUB'!X9</f>
        <v>0</v>
      </c>
      <c r="Y162">
        <f>' 2025 - Content HUB'!Y9</f>
        <v>0</v>
      </c>
      <c r="Z162">
        <f>' 2025 - Content HUB'!Z9</f>
        <v>0</v>
      </c>
      <c r="AA162">
        <f>' 2025 - Content HUB'!AA9</f>
        <v>0</v>
      </c>
      <c r="AB162">
        <f>' 2025 - Content HUB'!AB9</f>
        <v>0</v>
      </c>
      <c r="AC162">
        <f>' 2025 - Content HUB'!AC9</f>
        <v>0</v>
      </c>
      <c r="AD162">
        <f>' 2025 - Content HUB'!AD9</f>
        <v>0</v>
      </c>
      <c r="AE162">
        <f>' 2025 - Content HUB'!AE9</f>
        <v>0</v>
      </c>
      <c r="AF162">
        <f>' 2025 - Content HUB'!AF9</f>
        <v>0</v>
      </c>
    </row>
    <row r="163" spans="1:32" x14ac:dyDescent="0.25">
      <c r="A163" s="193" t="s">
        <v>3</v>
      </c>
      <c r="B163" t="str">
        <f>' 2025 - Content HUB'!B10</f>
        <v>TOTAL</v>
      </c>
      <c r="C163">
        <f>' 2025 - Content HUB'!C10</f>
        <v>0</v>
      </c>
      <c r="D163">
        <f>' 2025 - Content HUB'!D10</f>
        <v>0</v>
      </c>
      <c r="E163">
        <f>' 2025 - Content HUB'!E10</f>
        <v>0</v>
      </c>
      <c r="F163">
        <f>' 2025 - Content HUB'!F10</f>
        <v>0</v>
      </c>
      <c r="G163">
        <f>' 2025 - Content HUB'!G10</f>
        <v>0</v>
      </c>
      <c r="H163">
        <f>' 2025 - Content HUB'!H10</f>
        <v>0</v>
      </c>
      <c r="I163">
        <f>' 2025 - Content HUB'!I10</f>
        <v>0</v>
      </c>
      <c r="J163">
        <f>' 2025 - Content HUB'!J10</f>
        <v>0</v>
      </c>
      <c r="K163">
        <f>' 2025 - Content HUB'!K10</f>
        <v>0</v>
      </c>
      <c r="L163">
        <f>' 2025 - Content HUB'!L10</f>
        <v>0</v>
      </c>
      <c r="M163">
        <f>' 2025 - Content HUB'!M10</f>
        <v>0</v>
      </c>
      <c r="N163">
        <f>' 2025 - Content HUB'!N10</f>
        <v>0</v>
      </c>
      <c r="O163">
        <f>' 2025 - Content HUB'!O10</f>
        <v>0</v>
      </c>
      <c r="P163">
        <f>' 2025 - Content HUB'!P10</f>
        <v>0</v>
      </c>
      <c r="Q163">
        <f>' 2025 - Content HUB'!Q10</f>
        <v>0</v>
      </c>
      <c r="R163">
        <f>' 2025 - Content HUB'!R10</f>
        <v>0</v>
      </c>
      <c r="S163">
        <f>' 2025 - Content HUB'!S10</f>
        <v>0</v>
      </c>
      <c r="T163">
        <f>' 2025 - Content HUB'!T10</f>
        <v>0</v>
      </c>
      <c r="U163">
        <f>' 2025 - Content HUB'!U10</f>
        <v>0</v>
      </c>
      <c r="V163">
        <f>' 2025 - Content HUB'!V10</f>
        <v>0</v>
      </c>
      <c r="W163">
        <f>' 2025 - Content HUB'!W10</f>
        <v>0</v>
      </c>
      <c r="X163">
        <f>' 2025 - Content HUB'!X10</f>
        <v>0</v>
      </c>
      <c r="Y163">
        <f>' 2025 - Content HUB'!Y10</f>
        <v>0</v>
      </c>
      <c r="Z163">
        <f>' 2025 - Content HUB'!Z10</f>
        <v>0</v>
      </c>
      <c r="AA163">
        <f>' 2025 - Content HUB'!AA10</f>
        <v>0</v>
      </c>
      <c r="AB163">
        <f>' 2025 - Content HUB'!AB10</f>
        <v>0</v>
      </c>
      <c r="AC163">
        <f>' 2025 - Content HUB'!AC10</f>
        <v>0</v>
      </c>
      <c r="AD163">
        <f>' 2025 - Content HUB'!AD10</f>
        <v>0</v>
      </c>
      <c r="AE163">
        <f>' 2025 - Content HUB'!AE10</f>
        <v>0</v>
      </c>
      <c r="AF163">
        <f>' 2025 - Content HUB'!AF10</f>
        <v>0</v>
      </c>
    </row>
    <row r="164" spans="1:32" x14ac:dyDescent="0.25">
      <c r="A164" s="193" t="s">
        <v>3</v>
      </c>
      <c r="B164">
        <f>' 2025 - Content HUB'!B11</f>
        <v>0</v>
      </c>
      <c r="C164">
        <f>' 2025 - Content HUB'!C11</f>
        <v>0</v>
      </c>
      <c r="D164">
        <f>' 2025 - Content HUB'!D11</f>
        <v>0</v>
      </c>
      <c r="E164">
        <f>' 2025 - Content HUB'!E11</f>
        <v>0</v>
      </c>
      <c r="F164">
        <f>' 2025 - Content HUB'!F11</f>
        <v>0</v>
      </c>
      <c r="G164">
        <f>' 2025 - Content HUB'!G11</f>
        <v>0</v>
      </c>
      <c r="H164">
        <f>' 2025 - Content HUB'!H11</f>
        <v>0</v>
      </c>
      <c r="I164">
        <f>' 2025 - Content HUB'!I11</f>
        <v>0</v>
      </c>
      <c r="J164">
        <f>' 2025 - Content HUB'!J11</f>
        <v>0</v>
      </c>
      <c r="K164">
        <f>' 2025 - Content HUB'!K11</f>
        <v>0</v>
      </c>
      <c r="L164">
        <f>' 2025 - Content HUB'!L11</f>
        <v>0</v>
      </c>
      <c r="M164">
        <f>' 2025 - Content HUB'!M11</f>
        <v>0</v>
      </c>
      <c r="N164">
        <f>' 2025 - Content HUB'!N11</f>
        <v>0</v>
      </c>
      <c r="O164">
        <f>' 2025 - Content HUB'!O11</f>
        <v>0</v>
      </c>
      <c r="P164">
        <f>' 2025 - Content HUB'!P11</f>
        <v>0</v>
      </c>
      <c r="Q164">
        <f>' 2025 - Content HUB'!Q11</f>
        <v>0</v>
      </c>
      <c r="R164">
        <f>' 2025 - Content HUB'!R11</f>
        <v>0</v>
      </c>
      <c r="S164">
        <f>' 2025 - Content HUB'!S11</f>
        <v>0</v>
      </c>
      <c r="T164">
        <f>' 2025 - Content HUB'!T11</f>
        <v>0</v>
      </c>
      <c r="U164">
        <f>' 2025 - Content HUB'!U11</f>
        <v>0</v>
      </c>
      <c r="V164">
        <f>' 2025 - Content HUB'!V11</f>
        <v>0</v>
      </c>
      <c r="W164">
        <f>' 2025 - Content HUB'!W11</f>
        <v>0</v>
      </c>
      <c r="X164">
        <f>' 2025 - Content HUB'!X11</f>
        <v>0</v>
      </c>
      <c r="Y164">
        <f>' 2025 - Content HUB'!Y11</f>
        <v>0</v>
      </c>
      <c r="Z164">
        <f>' 2025 - Content HUB'!Z11</f>
        <v>0</v>
      </c>
      <c r="AA164">
        <f>' 2025 - Content HUB'!AA11</f>
        <v>0</v>
      </c>
      <c r="AB164">
        <f>' 2025 - Content HUB'!AB11</f>
        <v>0</v>
      </c>
      <c r="AC164">
        <f>' 2025 - Content HUB'!AC11</f>
        <v>0</v>
      </c>
      <c r="AD164">
        <f>' 2025 - Content HUB'!AD11</f>
        <v>0</v>
      </c>
      <c r="AE164">
        <f>' 2025 - Content HUB'!AE11</f>
        <v>0</v>
      </c>
      <c r="AF164">
        <f>' 2025 - Content HUB'!AF11</f>
        <v>0</v>
      </c>
    </row>
    <row r="165" spans="1:32" x14ac:dyDescent="0.25">
      <c r="A165" s="193" t="s">
        <v>3</v>
      </c>
      <c r="B165" t="str">
        <f>' 2025 - Content HUB'!B12</f>
        <v>CUSTOS FIXOS</v>
      </c>
      <c r="C165">
        <f>' 2025 - Content HUB'!C12</f>
        <v>0</v>
      </c>
      <c r="D165">
        <f>' 2025 - Content HUB'!D12</f>
        <v>0</v>
      </c>
      <c r="E165">
        <f>' 2025 - Content HUB'!E12</f>
        <v>0</v>
      </c>
      <c r="F165">
        <f>' 2025 - Content HUB'!F12</f>
        <v>0</v>
      </c>
      <c r="G165">
        <f>' 2025 - Content HUB'!G12</f>
        <v>0</v>
      </c>
      <c r="H165">
        <f>' 2025 - Content HUB'!H12</f>
        <v>0</v>
      </c>
      <c r="I165">
        <f>' 2025 - Content HUB'!I12</f>
        <v>0</v>
      </c>
      <c r="J165">
        <f>' 2025 - Content HUB'!J12</f>
        <v>0</v>
      </c>
      <c r="K165">
        <f>' 2025 - Content HUB'!K12</f>
        <v>0</v>
      </c>
      <c r="L165">
        <f>' 2025 - Content HUB'!L12</f>
        <v>0</v>
      </c>
      <c r="M165">
        <f>' 2025 - Content HUB'!M12</f>
        <v>0</v>
      </c>
      <c r="N165">
        <f>' 2025 - Content HUB'!N12</f>
        <v>0</v>
      </c>
      <c r="O165">
        <f>' 2025 - Content HUB'!O12</f>
        <v>0</v>
      </c>
      <c r="P165">
        <f>' 2025 - Content HUB'!P12</f>
        <v>0</v>
      </c>
      <c r="Q165">
        <f>' 2025 - Content HUB'!Q12</f>
        <v>0</v>
      </c>
      <c r="R165">
        <f>' 2025 - Content HUB'!R12</f>
        <v>0</v>
      </c>
      <c r="S165">
        <f>' 2025 - Content HUB'!S12</f>
        <v>0</v>
      </c>
      <c r="T165">
        <f>' 2025 - Content HUB'!T12</f>
        <v>0</v>
      </c>
      <c r="U165">
        <f>' 2025 - Content HUB'!U12</f>
        <v>0</v>
      </c>
      <c r="V165">
        <f>' 2025 - Content HUB'!V12</f>
        <v>0</v>
      </c>
      <c r="W165">
        <f>' 2025 - Content HUB'!W12</f>
        <v>0</v>
      </c>
      <c r="X165">
        <f>' 2025 - Content HUB'!X12</f>
        <v>0</v>
      </c>
      <c r="Y165">
        <f>' 2025 - Content HUB'!Y12</f>
        <v>0</v>
      </c>
      <c r="Z165">
        <f>' 2025 - Content HUB'!Z12</f>
        <v>0</v>
      </c>
      <c r="AA165">
        <f>' 2025 - Content HUB'!AA12</f>
        <v>0</v>
      </c>
      <c r="AB165">
        <f>' 2025 - Content HUB'!AB12</f>
        <v>0</v>
      </c>
      <c r="AC165">
        <f>' 2025 - Content HUB'!AC12</f>
        <v>0</v>
      </c>
      <c r="AD165">
        <f>' 2025 - Content HUB'!AD12</f>
        <v>0</v>
      </c>
      <c r="AE165">
        <f>' 2025 - Content HUB'!AE12</f>
        <v>0</v>
      </c>
      <c r="AF165">
        <f>' 2025 - Content HUB'!AF12</f>
        <v>0</v>
      </c>
    </row>
    <row r="166" spans="1:32" x14ac:dyDescent="0.25">
      <c r="A166" s="193" t="s">
        <v>3</v>
      </c>
      <c r="B166" t="str">
        <f>' 2025 - Content HUB'!B13</f>
        <v>Design Qualificação</v>
      </c>
      <c r="C166" t="str">
        <f>' 2025 - Content HUB'!C13</f>
        <v>Freela</v>
      </c>
      <c r="D166" t="str">
        <f>' 2025 - Content HUB'!D13</f>
        <v>Design</v>
      </c>
      <c r="E166">
        <f>' 2025 - Content HUB'!E13</f>
        <v>10226</v>
      </c>
      <c r="F166" t="str">
        <f>' 2025 - Content HUB'!F13</f>
        <v>WAAW | WAP</v>
      </c>
      <c r="G166" t="str">
        <f>' 2025 - Content HUB'!G13</f>
        <v>Performance</v>
      </c>
      <c r="H166">
        <f>' 2025 - Content HUB'!H13</f>
        <v>0</v>
      </c>
      <c r="I166">
        <f>' 2025 - Content HUB'!I13</f>
        <v>3000</v>
      </c>
      <c r="J166">
        <f>' 2025 - Content HUB'!J13</f>
        <v>3000</v>
      </c>
      <c r="K166">
        <f>' 2025 - Content HUB'!K13</f>
        <v>3000</v>
      </c>
      <c r="L166">
        <f>' 2025 - Content HUB'!L13</f>
        <v>3000</v>
      </c>
      <c r="M166">
        <f>' 2025 - Content HUB'!M13</f>
        <v>3000</v>
      </c>
      <c r="N166">
        <f>' 2025 - Content HUB'!N13</f>
        <v>3000</v>
      </c>
      <c r="O166">
        <f>' 2025 - Content HUB'!O13</f>
        <v>3000</v>
      </c>
      <c r="P166">
        <f>' 2025 - Content HUB'!P13</f>
        <v>3000</v>
      </c>
      <c r="Q166">
        <f>' 2025 - Content HUB'!Q13</f>
        <v>3000</v>
      </c>
      <c r="R166">
        <f>' 2025 - Content HUB'!R13</f>
        <v>3000</v>
      </c>
      <c r="S166">
        <f>' 2025 - Content HUB'!S13</f>
        <v>3000</v>
      </c>
      <c r="T166">
        <f>' 2025 - Content HUB'!T13</f>
        <v>3000</v>
      </c>
      <c r="U166">
        <f>' 2025 - Content HUB'!U13</f>
        <v>0</v>
      </c>
      <c r="V166">
        <f>' 2025 - Content HUB'!V13</f>
        <v>0</v>
      </c>
      <c r="W166">
        <f>' 2025 - Content HUB'!W13</f>
        <v>0</v>
      </c>
      <c r="X166">
        <f>' 2025 - Content HUB'!X13</f>
        <v>0</v>
      </c>
      <c r="Y166">
        <f>' 2025 - Content HUB'!Y13</f>
        <v>0</v>
      </c>
      <c r="Z166">
        <f>' 2025 - Content HUB'!Z13</f>
        <v>0</v>
      </c>
      <c r="AA166">
        <f>' 2025 - Content HUB'!AA13</f>
        <v>0</v>
      </c>
      <c r="AB166">
        <f>' 2025 - Content HUB'!AB13</f>
        <v>0</v>
      </c>
      <c r="AC166">
        <f>' 2025 - Content HUB'!AC13</f>
        <v>0</v>
      </c>
      <c r="AD166">
        <f>' 2025 - Content HUB'!AD13</f>
        <v>0</v>
      </c>
      <c r="AE166">
        <f>' 2025 - Content HUB'!AE13</f>
        <v>0</v>
      </c>
      <c r="AF166">
        <f>' 2025 - Content HUB'!AF13</f>
        <v>0</v>
      </c>
    </row>
    <row r="167" spans="1:32" x14ac:dyDescent="0.25">
      <c r="A167" s="193" t="s">
        <v>3</v>
      </c>
      <c r="B167">
        <f>' 2025 - Content HUB'!B14</f>
        <v>0</v>
      </c>
      <c r="C167">
        <f>' 2025 - Content HUB'!C14</f>
        <v>0</v>
      </c>
      <c r="D167">
        <f>' 2025 - Content HUB'!D14</f>
        <v>0</v>
      </c>
      <c r="E167">
        <f>' 2025 - Content HUB'!E14</f>
        <v>0</v>
      </c>
      <c r="F167">
        <f>' 2025 - Content HUB'!F14</f>
        <v>0</v>
      </c>
      <c r="G167">
        <f>' 2025 - Content HUB'!G14</f>
        <v>0</v>
      </c>
      <c r="H167">
        <f>' 2025 - Content HUB'!H14</f>
        <v>0</v>
      </c>
      <c r="I167">
        <f>' 2025 - Content HUB'!I14</f>
        <v>0</v>
      </c>
      <c r="J167">
        <f>' 2025 - Content HUB'!J14</f>
        <v>0</v>
      </c>
      <c r="K167">
        <f>' 2025 - Content HUB'!K14</f>
        <v>0</v>
      </c>
      <c r="L167">
        <f>' 2025 - Content HUB'!L14</f>
        <v>0</v>
      </c>
      <c r="M167">
        <f>' 2025 - Content HUB'!M14</f>
        <v>0</v>
      </c>
      <c r="N167">
        <f>' 2025 - Content HUB'!N14</f>
        <v>0</v>
      </c>
      <c r="O167">
        <f>' 2025 - Content HUB'!O14</f>
        <v>0</v>
      </c>
      <c r="P167">
        <f>' 2025 - Content HUB'!P14</f>
        <v>0</v>
      </c>
      <c r="Q167">
        <f>' 2025 - Content HUB'!Q14</f>
        <v>0</v>
      </c>
      <c r="R167">
        <f>' 2025 - Content HUB'!R14</f>
        <v>0</v>
      </c>
      <c r="S167">
        <f>' 2025 - Content HUB'!S14</f>
        <v>0</v>
      </c>
      <c r="T167">
        <f>' 2025 - Content HUB'!T14</f>
        <v>0</v>
      </c>
      <c r="U167">
        <f>' 2025 - Content HUB'!U14</f>
        <v>0</v>
      </c>
      <c r="V167">
        <f>' 2025 - Content HUB'!V14</f>
        <v>0</v>
      </c>
      <c r="W167">
        <f>' 2025 - Content HUB'!W14</f>
        <v>0</v>
      </c>
      <c r="X167">
        <f>' 2025 - Content HUB'!X14</f>
        <v>0</v>
      </c>
      <c r="Y167">
        <f>' 2025 - Content HUB'!Y14</f>
        <v>0</v>
      </c>
      <c r="Z167">
        <f>' 2025 - Content HUB'!Z14</f>
        <v>0</v>
      </c>
      <c r="AA167">
        <f>' 2025 - Content HUB'!AA14</f>
        <v>0</v>
      </c>
      <c r="AB167">
        <f>' 2025 - Content HUB'!AB14</f>
        <v>0</v>
      </c>
      <c r="AC167">
        <f>' 2025 - Content HUB'!AC14</f>
        <v>0</v>
      </c>
      <c r="AD167">
        <f>' 2025 - Content HUB'!AD14</f>
        <v>0</v>
      </c>
      <c r="AE167">
        <f>' 2025 - Content HUB'!AE14</f>
        <v>0</v>
      </c>
      <c r="AF167">
        <f>' 2025 - Content HUB'!AF14</f>
        <v>0</v>
      </c>
    </row>
    <row r="168" spans="1:32" x14ac:dyDescent="0.25">
      <c r="A168" s="193" t="s">
        <v>3</v>
      </c>
      <c r="B168">
        <f>' 2025 - Content HUB'!B15</f>
        <v>0</v>
      </c>
      <c r="C168">
        <f>' 2025 - Content HUB'!C15</f>
        <v>0</v>
      </c>
      <c r="D168">
        <f>' 2025 - Content HUB'!D15</f>
        <v>0</v>
      </c>
      <c r="E168">
        <f>' 2025 - Content HUB'!E15</f>
        <v>0</v>
      </c>
      <c r="F168">
        <f>' 2025 - Content HUB'!F15</f>
        <v>0</v>
      </c>
      <c r="G168">
        <f>' 2025 - Content HUB'!G15</f>
        <v>0</v>
      </c>
      <c r="H168">
        <f>' 2025 - Content HUB'!H15</f>
        <v>0</v>
      </c>
      <c r="I168">
        <f>' 2025 - Content HUB'!I15</f>
        <v>0</v>
      </c>
      <c r="J168">
        <f>' 2025 - Content HUB'!J15</f>
        <v>0</v>
      </c>
      <c r="K168">
        <f>' 2025 - Content HUB'!K15</f>
        <v>0</v>
      </c>
      <c r="L168">
        <f>' 2025 - Content HUB'!L15</f>
        <v>0</v>
      </c>
      <c r="M168">
        <f>' 2025 - Content HUB'!M15</f>
        <v>0</v>
      </c>
      <c r="N168">
        <f>' 2025 - Content HUB'!N15</f>
        <v>0</v>
      </c>
      <c r="O168">
        <f>' 2025 - Content HUB'!O15</f>
        <v>0</v>
      </c>
      <c r="P168">
        <f>' 2025 - Content HUB'!P15</f>
        <v>0</v>
      </c>
      <c r="Q168">
        <f>' 2025 - Content HUB'!Q15</f>
        <v>0</v>
      </c>
      <c r="R168">
        <f>' 2025 - Content HUB'!R15</f>
        <v>0</v>
      </c>
      <c r="S168">
        <f>' 2025 - Content HUB'!S15</f>
        <v>0</v>
      </c>
      <c r="T168">
        <f>' 2025 - Content HUB'!T15</f>
        <v>0</v>
      </c>
      <c r="U168">
        <f>' 2025 - Content HUB'!U15</f>
        <v>0</v>
      </c>
      <c r="V168">
        <f>' 2025 - Content HUB'!V15</f>
        <v>0</v>
      </c>
      <c r="W168">
        <f>' 2025 - Content HUB'!W15</f>
        <v>0</v>
      </c>
      <c r="X168">
        <f>' 2025 - Content HUB'!X15</f>
        <v>0</v>
      </c>
      <c r="Y168">
        <f>' 2025 - Content HUB'!Y15</f>
        <v>0</v>
      </c>
      <c r="Z168">
        <f>' 2025 - Content HUB'!Z15</f>
        <v>0</v>
      </c>
      <c r="AA168">
        <f>' 2025 - Content HUB'!AA15</f>
        <v>0</v>
      </c>
      <c r="AB168">
        <f>' 2025 - Content HUB'!AB15</f>
        <v>0</v>
      </c>
      <c r="AC168">
        <f>' 2025 - Content HUB'!AC15</f>
        <v>0</v>
      </c>
      <c r="AD168">
        <f>' 2025 - Content HUB'!AD15</f>
        <v>0</v>
      </c>
      <c r="AE168">
        <f>' 2025 - Content HUB'!AE15</f>
        <v>0</v>
      </c>
      <c r="AF168">
        <f>' 2025 - Content HUB'!AF15</f>
        <v>0</v>
      </c>
    </row>
    <row r="169" spans="1:32" x14ac:dyDescent="0.25">
      <c r="A169" s="193" t="s">
        <v>3</v>
      </c>
      <c r="B169">
        <f>' 2025 - Content HUB'!B16</f>
        <v>0</v>
      </c>
      <c r="C169">
        <f>' 2025 - Content HUB'!C16</f>
        <v>0</v>
      </c>
      <c r="D169">
        <f>' 2025 - Content HUB'!D16</f>
        <v>0</v>
      </c>
      <c r="E169">
        <f>' 2025 - Content HUB'!E16</f>
        <v>0</v>
      </c>
      <c r="F169">
        <f>' 2025 - Content HUB'!F16</f>
        <v>0</v>
      </c>
      <c r="G169">
        <f>' 2025 - Content HUB'!G16</f>
        <v>0</v>
      </c>
      <c r="H169">
        <f>' 2025 - Content HUB'!H16</f>
        <v>0</v>
      </c>
      <c r="I169">
        <f>' 2025 - Content HUB'!I16</f>
        <v>0</v>
      </c>
      <c r="J169">
        <f>' 2025 - Content HUB'!J16</f>
        <v>0</v>
      </c>
      <c r="K169">
        <f>' 2025 - Content HUB'!K16</f>
        <v>0</v>
      </c>
      <c r="L169">
        <f>' 2025 - Content HUB'!L16</f>
        <v>0</v>
      </c>
      <c r="M169">
        <f>' 2025 - Content HUB'!M16</f>
        <v>0</v>
      </c>
      <c r="N169">
        <f>' 2025 - Content HUB'!N16</f>
        <v>0</v>
      </c>
      <c r="O169">
        <f>' 2025 - Content HUB'!O16</f>
        <v>0</v>
      </c>
      <c r="P169">
        <f>' 2025 - Content HUB'!P16</f>
        <v>0</v>
      </c>
      <c r="Q169">
        <f>' 2025 - Content HUB'!Q16</f>
        <v>0</v>
      </c>
      <c r="R169">
        <f>' 2025 - Content HUB'!R16</f>
        <v>0</v>
      </c>
      <c r="S169">
        <f>' 2025 - Content HUB'!S16</f>
        <v>0</v>
      </c>
      <c r="T169">
        <f>' 2025 - Content HUB'!T16</f>
        <v>0</v>
      </c>
      <c r="U169">
        <f>' 2025 - Content HUB'!U16</f>
        <v>0</v>
      </c>
      <c r="V169">
        <f>' 2025 - Content HUB'!V16</f>
        <v>0</v>
      </c>
      <c r="W169">
        <f>' 2025 - Content HUB'!W16</f>
        <v>0</v>
      </c>
      <c r="X169">
        <f>' 2025 - Content HUB'!X16</f>
        <v>0</v>
      </c>
      <c r="Y169">
        <f>' 2025 - Content HUB'!Y16</f>
        <v>0</v>
      </c>
      <c r="Z169">
        <f>' 2025 - Content HUB'!Z16</f>
        <v>0</v>
      </c>
      <c r="AA169">
        <f>' 2025 - Content HUB'!AA16</f>
        <v>0</v>
      </c>
      <c r="AB169">
        <f>' 2025 - Content HUB'!AB16</f>
        <v>0</v>
      </c>
      <c r="AC169">
        <f>' 2025 - Content HUB'!AC16</f>
        <v>0</v>
      </c>
      <c r="AD169">
        <f>' 2025 - Content HUB'!AD16</f>
        <v>0</v>
      </c>
      <c r="AE169">
        <f>' 2025 - Content HUB'!AE16</f>
        <v>0</v>
      </c>
      <c r="AF169">
        <f>' 2025 - Content HUB'!AF16</f>
        <v>0</v>
      </c>
    </row>
    <row r="170" spans="1:32" x14ac:dyDescent="0.25">
      <c r="A170" s="193" t="s">
        <v>3</v>
      </c>
      <c r="B170">
        <f>' 2025 - Content HUB'!B17</f>
        <v>0</v>
      </c>
      <c r="C170">
        <f>' 2025 - Content HUB'!C17</f>
        <v>0</v>
      </c>
      <c r="D170">
        <f>' 2025 - Content HUB'!D17</f>
        <v>0</v>
      </c>
      <c r="E170">
        <f>' 2025 - Content HUB'!E17</f>
        <v>0</v>
      </c>
      <c r="F170">
        <f>' 2025 - Content HUB'!F17</f>
        <v>0</v>
      </c>
      <c r="G170">
        <f>' 2025 - Content HUB'!G17</f>
        <v>0</v>
      </c>
      <c r="H170">
        <f>' 2025 - Content HUB'!H17</f>
        <v>0</v>
      </c>
      <c r="I170">
        <f>' 2025 - Content HUB'!I17</f>
        <v>0</v>
      </c>
      <c r="J170">
        <f>' 2025 - Content HUB'!J17</f>
        <v>0</v>
      </c>
      <c r="K170">
        <f>' 2025 - Content HUB'!K17</f>
        <v>0</v>
      </c>
      <c r="L170">
        <f>' 2025 - Content HUB'!L17</f>
        <v>0</v>
      </c>
      <c r="M170">
        <f>' 2025 - Content HUB'!M17</f>
        <v>0</v>
      </c>
      <c r="N170">
        <f>' 2025 - Content HUB'!N17</f>
        <v>0</v>
      </c>
      <c r="O170">
        <f>' 2025 - Content HUB'!O17</f>
        <v>0</v>
      </c>
      <c r="P170">
        <f>' 2025 - Content HUB'!P17</f>
        <v>0</v>
      </c>
      <c r="Q170">
        <f>' 2025 - Content HUB'!Q17</f>
        <v>0</v>
      </c>
      <c r="R170">
        <f>' 2025 - Content HUB'!R17</f>
        <v>0</v>
      </c>
      <c r="S170">
        <f>' 2025 - Content HUB'!S17</f>
        <v>0</v>
      </c>
      <c r="T170">
        <f>' 2025 - Content HUB'!T17</f>
        <v>0</v>
      </c>
      <c r="U170">
        <f>' 2025 - Content HUB'!U17</f>
        <v>0</v>
      </c>
      <c r="V170">
        <f>' 2025 - Content HUB'!V17</f>
        <v>0</v>
      </c>
      <c r="W170">
        <f>' 2025 - Content HUB'!W17</f>
        <v>0</v>
      </c>
      <c r="X170">
        <f>' 2025 - Content HUB'!X17</f>
        <v>0</v>
      </c>
      <c r="Y170">
        <f>' 2025 - Content HUB'!Y17</f>
        <v>0</v>
      </c>
      <c r="Z170">
        <f>' 2025 - Content HUB'!Z17</f>
        <v>0</v>
      </c>
      <c r="AA170">
        <f>' 2025 - Content HUB'!AA17</f>
        <v>0</v>
      </c>
      <c r="AB170">
        <f>' 2025 - Content HUB'!AB17</f>
        <v>0</v>
      </c>
      <c r="AC170">
        <f>' 2025 - Content HUB'!AC17</f>
        <v>0</v>
      </c>
      <c r="AD170">
        <f>' 2025 - Content HUB'!AD17</f>
        <v>0</v>
      </c>
      <c r="AE170">
        <f>' 2025 - Content HUB'!AE17</f>
        <v>0</v>
      </c>
      <c r="AF170">
        <f>' 2025 - Content HUB'!AF17</f>
        <v>0</v>
      </c>
    </row>
    <row r="171" spans="1:32" x14ac:dyDescent="0.25">
      <c r="A171" s="193" t="s">
        <v>3</v>
      </c>
      <c r="B171">
        <f>' 2025 - Content HUB'!B18</f>
        <v>0</v>
      </c>
      <c r="C171">
        <f>' 2025 - Content HUB'!C18</f>
        <v>0</v>
      </c>
      <c r="D171">
        <f>' 2025 - Content HUB'!D18</f>
        <v>0</v>
      </c>
      <c r="E171">
        <f>' 2025 - Content HUB'!E18</f>
        <v>0</v>
      </c>
      <c r="F171">
        <f>' 2025 - Content HUB'!F18</f>
        <v>0</v>
      </c>
      <c r="G171">
        <f>' 2025 - Content HUB'!G18</f>
        <v>0</v>
      </c>
      <c r="H171">
        <f>' 2025 - Content HUB'!H18</f>
        <v>0</v>
      </c>
      <c r="I171">
        <f>' 2025 - Content HUB'!I18</f>
        <v>0</v>
      </c>
      <c r="J171">
        <f>' 2025 - Content HUB'!J18</f>
        <v>0</v>
      </c>
      <c r="K171">
        <f>' 2025 - Content HUB'!K18</f>
        <v>0</v>
      </c>
      <c r="L171">
        <f>' 2025 - Content HUB'!L18</f>
        <v>0</v>
      </c>
      <c r="M171">
        <f>' 2025 - Content HUB'!M18</f>
        <v>0</v>
      </c>
      <c r="N171">
        <f>' 2025 - Content HUB'!N18</f>
        <v>0</v>
      </c>
      <c r="O171">
        <f>' 2025 - Content HUB'!O18</f>
        <v>0</v>
      </c>
      <c r="P171">
        <f>' 2025 - Content HUB'!P18</f>
        <v>0</v>
      </c>
      <c r="Q171">
        <f>' 2025 - Content HUB'!Q18</f>
        <v>0</v>
      </c>
      <c r="R171">
        <f>' 2025 - Content HUB'!R18</f>
        <v>0</v>
      </c>
      <c r="S171">
        <f>' 2025 - Content HUB'!S18</f>
        <v>0</v>
      </c>
      <c r="T171">
        <f>' 2025 - Content HUB'!T18</f>
        <v>0</v>
      </c>
      <c r="U171">
        <f>' 2025 - Content HUB'!U18</f>
        <v>0</v>
      </c>
      <c r="V171">
        <f>' 2025 - Content HUB'!V18</f>
        <v>0</v>
      </c>
      <c r="W171">
        <f>' 2025 - Content HUB'!W18</f>
        <v>0</v>
      </c>
      <c r="X171">
        <f>' 2025 - Content HUB'!X18</f>
        <v>0</v>
      </c>
      <c r="Y171">
        <f>' 2025 - Content HUB'!Y18</f>
        <v>0</v>
      </c>
      <c r="Z171">
        <f>' 2025 - Content HUB'!Z18</f>
        <v>0</v>
      </c>
      <c r="AA171">
        <f>' 2025 - Content HUB'!AA18</f>
        <v>0</v>
      </c>
      <c r="AB171">
        <f>' 2025 - Content HUB'!AB18</f>
        <v>0</v>
      </c>
      <c r="AC171">
        <f>' 2025 - Content HUB'!AC18</f>
        <v>0</v>
      </c>
      <c r="AD171">
        <f>' 2025 - Content HUB'!AD18</f>
        <v>0</v>
      </c>
      <c r="AE171">
        <f>' 2025 - Content HUB'!AE18</f>
        <v>0</v>
      </c>
      <c r="AF171">
        <f>' 2025 - Content HUB'!AF18</f>
        <v>0</v>
      </c>
    </row>
    <row r="172" spans="1:32" x14ac:dyDescent="0.25">
      <c r="A172" s="193" t="s">
        <v>3</v>
      </c>
      <c r="B172">
        <f>' 2025 - Content HUB'!B19</f>
        <v>0</v>
      </c>
      <c r="C172">
        <f>' 2025 - Content HUB'!C19</f>
        <v>0</v>
      </c>
      <c r="D172">
        <f>' 2025 - Content HUB'!D19</f>
        <v>0</v>
      </c>
      <c r="E172">
        <f>' 2025 - Content HUB'!E19</f>
        <v>0</v>
      </c>
      <c r="F172">
        <f>' 2025 - Content HUB'!F19</f>
        <v>0</v>
      </c>
      <c r="G172">
        <f>' 2025 - Content HUB'!G19</f>
        <v>0</v>
      </c>
      <c r="H172">
        <f>' 2025 - Content HUB'!H19</f>
        <v>0</v>
      </c>
      <c r="I172">
        <f>' 2025 - Content HUB'!I19</f>
        <v>0</v>
      </c>
      <c r="J172">
        <f>' 2025 - Content HUB'!J19</f>
        <v>0</v>
      </c>
      <c r="K172">
        <f>' 2025 - Content HUB'!K19</f>
        <v>0</v>
      </c>
      <c r="L172">
        <f>' 2025 - Content HUB'!L19</f>
        <v>0</v>
      </c>
      <c r="M172">
        <f>' 2025 - Content HUB'!M19</f>
        <v>0</v>
      </c>
      <c r="N172">
        <f>' 2025 - Content HUB'!N19</f>
        <v>0</v>
      </c>
      <c r="O172">
        <f>' 2025 - Content HUB'!O19</f>
        <v>0</v>
      </c>
      <c r="P172">
        <f>' 2025 - Content HUB'!P19</f>
        <v>0</v>
      </c>
      <c r="Q172">
        <f>' 2025 - Content HUB'!Q19</f>
        <v>0</v>
      </c>
      <c r="R172">
        <f>' 2025 - Content HUB'!R19</f>
        <v>0</v>
      </c>
      <c r="S172">
        <f>' 2025 - Content HUB'!S19</f>
        <v>0</v>
      </c>
      <c r="T172">
        <f>' 2025 - Content HUB'!T19</f>
        <v>0</v>
      </c>
      <c r="U172">
        <f>' 2025 - Content HUB'!U19</f>
        <v>0</v>
      </c>
      <c r="V172">
        <f>' 2025 - Content HUB'!V19</f>
        <v>0</v>
      </c>
      <c r="W172">
        <f>' 2025 - Content HUB'!W19</f>
        <v>0</v>
      </c>
      <c r="X172">
        <f>' 2025 - Content HUB'!X19</f>
        <v>0</v>
      </c>
      <c r="Y172">
        <f>' 2025 - Content HUB'!Y19</f>
        <v>0</v>
      </c>
      <c r="Z172">
        <f>' 2025 - Content HUB'!Z19</f>
        <v>0</v>
      </c>
      <c r="AA172">
        <f>' 2025 - Content HUB'!AA19</f>
        <v>0</v>
      </c>
      <c r="AB172">
        <f>' 2025 - Content HUB'!AB19</f>
        <v>0</v>
      </c>
      <c r="AC172">
        <f>' 2025 - Content HUB'!AC19</f>
        <v>0</v>
      </c>
      <c r="AD172">
        <f>' 2025 - Content HUB'!AD19</f>
        <v>0</v>
      </c>
      <c r="AE172">
        <f>' 2025 - Content HUB'!AE19</f>
        <v>0</v>
      </c>
      <c r="AF172">
        <f>' 2025 - Content HUB'!AF19</f>
        <v>0</v>
      </c>
    </row>
    <row r="173" spans="1:32" x14ac:dyDescent="0.25">
      <c r="A173" s="193" t="s">
        <v>3</v>
      </c>
      <c r="B173" t="str">
        <f>' 2025 - Content HUB'!B20</f>
        <v>TOTAL</v>
      </c>
      <c r="C173">
        <f>' 2025 - Content HUB'!C20</f>
        <v>0</v>
      </c>
      <c r="D173">
        <f>' 2025 - Content HUB'!D20</f>
        <v>0</v>
      </c>
      <c r="E173">
        <f>' 2025 - Content HUB'!E20</f>
        <v>0</v>
      </c>
      <c r="F173">
        <f>' 2025 - Content HUB'!F20</f>
        <v>0</v>
      </c>
      <c r="G173">
        <f>' 2025 - Content HUB'!G20</f>
        <v>0</v>
      </c>
      <c r="H173">
        <f>' 2025 - Content HUB'!H20</f>
        <v>0</v>
      </c>
      <c r="I173">
        <f>' 2025 - Content HUB'!I20</f>
        <v>3000</v>
      </c>
      <c r="J173">
        <f>' 2025 - Content HUB'!J20</f>
        <v>3000</v>
      </c>
      <c r="K173">
        <f>' 2025 - Content HUB'!K20</f>
        <v>3000</v>
      </c>
      <c r="L173">
        <f>' 2025 - Content HUB'!L20</f>
        <v>3000</v>
      </c>
      <c r="M173">
        <f>' 2025 - Content HUB'!M20</f>
        <v>3000</v>
      </c>
      <c r="N173">
        <f>' 2025 - Content HUB'!N20</f>
        <v>3000</v>
      </c>
      <c r="O173">
        <f>' 2025 - Content HUB'!O20</f>
        <v>3000</v>
      </c>
      <c r="P173">
        <f>' 2025 - Content HUB'!P20</f>
        <v>3000</v>
      </c>
      <c r="Q173">
        <f>' 2025 - Content HUB'!Q20</f>
        <v>3000</v>
      </c>
      <c r="R173">
        <f>' 2025 - Content HUB'!R20</f>
        <v>3000</v>
      </c>
      <c r="S173">
        <f>' 2025 - Content HUB'!S20</f>
        <v>3000</v>
      </c>
      <c r="T173">
        <f>' 2025 - Content HUB'!T20</f>
        <v>3000</v>
      </c>
      <c r="U173">
        <f>' 2025 - Content HUB'!U20</f>
        <v>36000</v>
      </c>
      <c r="V173">
        <f>' 2025 - Content HUB'!V20</f>
        <v>0</v>
      </c>
      <c r="W173">
        <f>' 2025 - Content HUB'!W20</f>
        <v>0</v>
      </c>
      <c r="X173">
        <f>' 2025 - Content HUB'!X20</f>
        <v>0</v>
      </c>
      <c r="Y173">
        <f>' 2025 - Content HUB'!Y20</f>
        <v>0</v>
      </c>
      <c r="Z173">
        <f>' 2025 - Content HUB'!Z20</f>
        <v>0</v>
      </c>
      <c r="AA173">
        <f>' 2025 - Content HUB'!AA20</f>
        <v>0</v>
      </c>
      <c r="AB173">
        <f>' 2025 - Content HUB'!AB20</f>
        <v>0</v>
      </c>
      <c r="AC173">
        <f>' 2025 - Content HUB'!AC20</f>
        <v>0</v>
      </c>
      <c r="AD173">
        <f>' 2025 - Content HUB'!AD20</f>
        <v>0</v>
      </c>
      <c r="AE173">
        <f>' 2025 - Content HUB'!AE20</f>
        <v>0</v>
      </c>
      <c r="AF173">
        <f>' 2025 - Content HUB'!AF20</f>
        <v>0</v>
      </c>
    </row>
    <row r="174" spans="1:32" x14ac:dyDescent="0.25">
      <c r="A174" s="193" t="s">
        <v>3</v>
      </c>
      <c r="B174">
        <f>' 2025 - Content HUB'!B21</f>
        <v>0</v>
      </c>
      <c r="C174">
        <f>' 2025 - Content HUB'!C21</f>
        <v>0</v>
      </c>
      <c r="D174">
        <f>' 2025 - Content HUB'!D21</f>
        <v>0</v>
      </c>
      <c r="E174">
        <f>' 2025 - Content HUB'!E21</f>
        <v>0</v>
      </c>
      <c r="F174">
        <f>' 2025 - Content HUB'!F21</f>
        <v>0</v>
      </c>
      <c r="G174">
        <f>' 2025 - Content HUB'!G21</f>
        <v>0</v>
      </c>
      <c r="H174">
        <f>' 2025 - Content HUB'!H21</f>
        <v>0</v>
      </c>
      <c r="I174">
        <f>' 2025 - Content HUB'!I21</f>
        <v>0</v>
      </c>
      <c r="J174">
        <f>' 2025 - Content HUB'!J21</f>
        <v>0</v>
      </c>
      <c r="K174">
        <f>' 2025 - Content HUB'!K21</f>
        <v>0</v>
      </c>
      <c r="L174">
        <f>' 2025 - Content HUB'!L21</f>
        <v>0</v>
      </c>
      <c r="M174">
        <f>' 2025 - Content HUB'!M21</f>
        <v>0</v>
      </c>
      <c r="N174">
        <f>' 2025 - Content HUB'!N21</f>
        <v>0</v>
      </c>
      <c r="O174">
        <f>' 2025 - Content HUB'!O21</f>
        <v>0</v>
      </c>
      <c r="P174">
        <f>' 2025 - Content HUB'!P21</f>
        <v>0</v>
      </c>
      <c r="Q174">
        <f>' 2025 - Content HUB'!Q21</f>
        <v>0</v>
      </c>
      <c r="R174">
        <f>' 2025 - Content HUB'!R21</f>
        <v>0</v>
      </c>
      <c r="S174">
        <f>' 2025 - Content HUB'!S21</f>
        <v>0</v>
      </c>
      <c r="T174">
        <f>' 2025 - Content HUB'!T21</f>
        <v>0</v>
      </c>
      <c r="U174">
        <f>' 2025 - Content HUB'!U21</f>
        <v>0</v>
      </c>
      <c r="V174">
        <f>' 2025 - Content HUB'!V21</f>
        <v>0</v>
      </c>
      <c r="W174">
        <f>' 2025 - Content HUB'!W21</f>
        <v>0</v>
      </c>
      <c r="X174">
        <f>' 2025 - Content HUB'!X21</f>
        <v>0</v>
      </c>
      <c r="Y174">
        <f>' 2025 - Content HUB'!Y21</f>
        <v>0</v>
      </c>
      <c r="Z174">
        <f>' 2025 - Content HUB'!Z21</f>
        <v>0</v>
      </c>
      <c r="AA174">
        <f>' 2025 - Content HUB'!AA21</f>
        <v>0</v>
      </c>
      <c r="AB174">
        <f>' 2025 - Content HUB'!AB21</f>
        <v>0</v>
      </c>
      <c r="AC174">
        <f>' 2025 - Content HUB'!AC21</f>
        <v>0</v>
      </c>
      <c r="AD174">
        <f>' 2025 - Content HUB'!AD21</f>
        <v>0</v>
      </c>
      <c r="AE174">
        <f>' 2025 - Content HUB'!AE21</f>
        <v>0</v>
      </c>
      <c r="AF174">
        <f>' 2025 - Content HUB'!AF21</f>
        <v>0</v>
      </c>
    </row>
    <row r="175" spans="1:32" x14ac:dyDescent="0.25">
      <c r="A175" s="193" t="s">
        <v>3</v>
      </c>
      <c r="B175">
        <f>' 2025 - Content HUB'!B22</f>
        <v>0</v>
      </c>
      <c r="C175">
        <f>' 2025 - Content HUB'!C22</f>
        <v>0</v>
      </c>
      <c r="D175">
        <f>' 2025 - Content HUB'!D22</f>
        <v>0</v>
      </c>
      <c r="E175">
        <f>' 2025 - Content HUB'!E22</f>
        <v>0</v>
      </c>
      <c r="F175">
        <f>' 2025 - Content HUB'!F22</f>
        <v>0</v>
      </c>
      <c r="G175">
        <f>' 2025 - Content HUB'!G22</f>
        <v>0</v>
      </c>
      <c r="H175">
        <f>' 2025 - Content HUB'!H22</f>
        <v>0</v>
      </c>
      <c r="I175">
        <f>' 2025 - Content HUB'!I22</f>
        <v>0</v>
      </c>
      <c r="J175">
        <f>' 2025 - Content HUB'!J22</f>
        <v>0</v>
      </c>
      <c r="K175">
        <f>' 2025 - Content HUB'!K22</f>
        <v>0</v>
      </c>
      <c r="L175">
        <f>' 2025 - Content HUB'!L22</f>
        <v>0</v>
      </c>
      <c r="M175">
        <f>' 2025 - Content HUB'!M22</f>
        <v>0</v>
      </c>
      <c r="N175">
        <f>' 2025 - Content HUB'!N22</f>
        <v>0</v>
      </c>
      <c r="O175">
        <f>' 2025 - Content HUB'!O22</f>
        <v>0</v>
      </c>
      <c r="P175">
        <f>' 2025 - Content HUB'!P22</f>
        <v>0</v>
      </c>
      <c r="Q175">
        <f>' 2025 - Content HUB'!Q22</f>
        <v>0</v>
      </c>
      <c r="R175">
        <f>' 2025 - Content HUB'!R22</f>
        <v>0</v>
      </c>
      <c r="S175">
        <f>' 2025 - Content HUB'!S22</f>
        <v>0</v>
      </c>
      <c r="T175">
        <f>' 2025 - Content HUB'!T22</f>
        <v>0</v>
      </c>
      <c r="U175">
        <f>' 2025 - Content HUB'!U22</f>
        <v>0</v>
      </c>
      <c r="V175">
        <f>' 2025 - Content HUB'!V22</f>
        <v>0</v>
      </c>
      <c r="W175">
        <f>' 2025 - Content HUB'!W22</f>
        <v>0</v>
      </c>
      <c r="X175">
        <f>' 2025 - Content HUB'!X22</f>
        <v>0</v>
      </c>
      <c r="Y175">
        <f>' 2025 - Content HUB'!Y22</f>
        <v>0</v>
      </c>
      <c r="Z175">
        <f>' 2025 - Content HUB'!Z22</f>
        <v>0</v>
      </c>
      <c r="AA175">
        <f>' 2025 - Content HUB'!AA22</f>
        <v>0</v>
      </c>
      <c r="AB175">
        <f>' 2025 - Content HUB'!AB22</f>
        <v>0</v>
      </c>
      <c r="AC175">
        <f>' 2025 - Content HUB'!AC22</f>
        <v>0</v>
      </c>
      <c r="AD175">
        <f>' 2025 - Content HUB'!AD22</f>
        <v>0</v>
      </c>
      <c r="AE175">
        <f>' 2025 - Content HUB'!AE22</f>
        <v>0</v>
      </c>
      <c r="AF175">
        <f>' 2025 - Content HUB'!AF22</f>
        <v>0</v>
      </c>
    </row>
    <row r="176" spans="1:32" x14ac:dyDescent="0.25">
      <c r="A176" s="193" t="s">
        <v>3</v>
      </c>
      <c r="B176" t="str">
        <f>' 2025 - Content HUB'!B23</f>
        <v>CARTÃO DE CRÉDITO</v>
      </c>
      <c r="C176">
        <f>' 2025 - Content HUB'!C23</f>
        <v>0</v>
      </c>
      <c r="D176">
        <f>' 2025 - Content HUB'!D23</f>
        <v>0</v>
      </c>
      <c r="E176">
        <f>' 2025 - Content HUB'!E23</f>
        <v>0</v>
      </c>
      <c r="F176">
        <f>' 2025 - Content HUB'!F23</f>
        <v>0</v>
      </c>
      <c r="G176">
        <f>' 2025 - Content HUB'!G23</f>
        <v>0</v>
      </c>
      <c r="H176">
        <f>' 2025 - Content HUB'!H23</f>
        <v>0</v>
      </c>
      <c r="I176">
        <f>' 2025 - Content HUB'!I23</f>
        <v>0</v>
      </c>
      <c r="J176">
        <f>' 2025 - Content HUB'!J23</f>
        <v>0</v>
      </c>
      <c r="K176">
        <f>' 2025 - Content HUB'!K23</f>
        <v>0</v>
      </c>
      <c r="L176">
        <f>' 2025 - Content HUB'!L23</f>
        <v>0</v>
      </c>
      <c r="M176">
        <f>' 2025 - Content HUB'!M23</f>
        <v>0</v>
      </c>
      <c r="N176">
        <f>' 2025 - Content HUB'!N23</f>
        <v>0</v>
      </c>
      <c r="O176">
        <f>' 2025 - Content HUB'!O23</f>
        <v>0</v>
      </c>
      <c r="P176">
        <f>' 2025 - Content HUB'!P23</f>
        <v>0</v>
      </c>
      <c r="Q176">
        <f>' 2025 - Content HUB'!Q23</f>
        <v>0</v>
      </c>
      <c r="R176">
        <f>' 2025 - Content HUB'!R23</f>
        <v>0</v>
      </c>
      <c r="S176">
        <f>' 2025 - Content HUB'!S23</f>
        <v>0</v>
      </c>
      <c r="T176">
        <f>' 2025 - Content HUB'!T23</f>
        <v>0</v>
      </c>
      <c r="U176">
        <f>' 2025 - Content HUB'!U23</f>
        <v>0</v>
      </c>
      <c r="V176">
        <f>' 2025 - Content HUB'!V23</f>
        <v>0</v>
      </c>
      <c r="W176">
        <f>' 2025 - Content HUB'!W23</f>
        <v>0</v>
      </c>
      <c r="X176">
        <f>' 2025 - Content HUB'!X23</f>
        <v>0</v>
      </c>
      <c r="Y176">
        <f>' 2025 - Content HUB'!Y23</f>
        <v>0</v>
      </c>
      <c r="Z176">
        <f>' 2025 - Content HUB'!Z23</f>
        <v>0</v>
      </c>
      <c r="AA176">
        <f>' 2025 - Content HUB'!AA23</f>
        <v>0</v>
      </c>
      <c r="AB176">
        <f>' 2025 - Content HUB'!AB23</f>
        <v>0</v>
      </c>
      <c r="AC176">
        <f>' 2025 - Content HUB'!AC23</f>
        <v>0</v>
      </c>
      <c r="AD176">
        <f>' 2025 - Content HUB'!AD23</f>
        <v>0</v>
      </c>
      <c r="AE176">
        <f>' 2025 - Content HUB'!AE23</f>
        <v>0</v>
      </c>
      <c r="AF176">
        <f>' 2025 - Content HUB'!AF23</f>
        <v>0</v>
      </c>
    </row>
    <row r="177" spans="1:32" x14ac:dyDescent="0.25">
      <c r="A177" s="193" t="s">
        <v>3</v>
      </c>
      <c r="B177" t="str">
        <f>' 2025 - Content HUB'!B24</f>
        <v>Pipefy Cadastro - $24 (dólares)</v>
      </c>
      <c r="C177" t="str">
        <f>' 2025 - Content HUB'!C24</f>
        <v>Ferramenta</v>
      </c>
      <c r="D177" t="str">
        <f>' 2025 - Content HUB'!D24</f>
        <v>BPM</v>
      </c>
      <c r="E177">
        <f>' 2025 - Content HUB'!E24</f>
        <v>10226</v>
      </c>
      <c r="F177" t="str">
        <f>' 2025 - Content HUB'!F24</f>
        <v>WAAW | WAP</v>
      </c>
      <c r="G177" t="str">
        <f>' 2025 - Content HUB'!G24</f>
        <v>Performance</v>
      </c>
      <c r="H177">
        <f>' 2025 - Content HUB'!H24</f>
        <v>0</v>
      </c>
      <c r="I177">
        <f>' 2025 - Content HUB'!I24</f>
        <v>145</v>
      </c>
      <c r="J177">
        <f>' 2025 - Content HUB'!J24</f>
        <v>145</v>
      </c>
      <c r="K177">
        <f>' 2025 - Content HUB'!K24</f>
        <v>145</v>
      </c>
      <c r="L177">
        <f>' 2025 - Content HUB'!L24</f>
        <v>145</v>
      </c>
      <c r="M177">
        <f>' 2025 - Content HUB'!M24</f>
        <v>145</v>
      </c>
      <c r="N177">
        <f>' 2025 - Content HUB'!N24</f>
        <v>145</v>
      </c>
      <c r="O177">
        <f>' 2025 - Content HUB'!O24</f>
        <v>145</v>
      </c>
      <c r="P177">
        <f>' 2025 - Content HUB'!P24</f>
        <v>145</v>
      </c>
      <c r="Q177">
        <f>' 2025 - Content HUB'!Q24</f>
        <v>145</v>
      </c>
      <c r="R177">
        <f>' 2025 - Content HUB'!R24</f>
        <v>145</v>
      </c>
      <c r="S177">
        <f>' 2025 - Content HUB'!S24</f>
        <v>145</v>
      </c>
      <c r="T177">
        <f>' 2025 - Content HUB'!T24</f>
        <v>145</v>
      </c>
      <c r="U177">
        <f>' 2025 - Content HUB'!U24</f>
        <v>0</v>
      </c>
      <c r="V177">
        <f>' 2025 - Content HUB'!V24</f>
        <v>0</v>
      </c>
      <c r="W177">
        <f>' 2025 - Content HUB'!W24</f>
        <v>0</v>
      </c>
      <c r="X177">
        <f>' 2025 - Content HUB'!X24</f>
        <v>0</v>
      </c>
      <c r="Y177">
        <f>' 2025 - Content HUB'!Y24</f>
        <v>0</v>
      </c>
      <c r="Z177">
        <f>' 2025 - Content HUB'!Z24</f>
        <v>0</v>
      </c>
      <c r="AA177">
        <f>' 2025 - Content HUB'!AA24</f>
        <v>0</v>
      </c>
      <c r="AB177">
        <f>' 2025 - Content HUB'!AB24</f>
        <v>0</v>
      </c>
      <c r="AC177">
        <f>' 2025 - Content HUB'!AC24</f>
        <v>0</v>
      </c>
      <c r="AD177">
        <f>' 2025 - Content HUB'!AD24</f>
        <v>0</v>
      </c>
      <c r="AE177">
        <f>' 2025 - Content HUB'!AE24</f>
        <v>0</v>
      </c>
      <c r="AF177">
        <f>' 2025 - Content HUB'!AF24</f>
        <v>0</v>
      </c>
    </row>
    <row r="178" spans="1:32" x14ac:dyDescent="0.25">
      <c r="A178" s="193" t="s">
        <v>3</v>
      </c>
      <c r="B178" t="str">
        <f>' 2025 - Content HUB'!B25</f>
        <v xml:space="preserve">Pipefy CX - $25 (dólares) </v>
      </c>
      <c r="C178" t="str">
        <f>' 2025 - Content HUB'!C25</f>
        <v>Ferramenta</v>
      </c>
      <c r="D178" t="str">
        <f>' 2025 - Content HUB'!D25</f>
        <v>BPM</v>
      </c>
      <c r="E178">
        <f>' 2025 - Content HUB'!E25</f>
        <v>10226</v>
      </c>
      <c r="F178" t="str">
        <f>' 2025 - Content HUB'!F25</f>
        <v>WAAW | WAP</v>
      </c>
      <c r="G178" t="str">
        <f>' 2025 - Content HUB'!G25</f>
        <v>Performance</v>
      </c>
      <c r="H178">
        <f>' 2025 - Content HUB'!H25</f>
        <v>0</v>
      </c>
      <c r="I178">
        <f>' 2025 - Content HUB'!I25</f>
        <v>151</v>
      </c>
      <c r="J178">
        <f>' 2025 - Content HUB'!J25</f>
        <v>151</v>
      </c>
      <c r="K178">
        <f>' 2025 - Content HUB'!K25</f>
        <v>151</v>
      </c>
      <c r="L178">
        <f>' 2025 - Content HUB'!L25</f>
        <v>151</v>
      </c>
      <c r="M178">
        <f>' 2025 - Content HUB'!M25</f>
        <v>151</v>
      </c>
      <c r="N178">
        <f>' 2025 - Content HUB'!N25</f>
        <v>151</v>
      </c>
      <c r="O178">
        <f>' 2025 - Content HUB'!O25</f>
        <v>151</v>
      </c>
      <c r="P178">
        <f>' 2025 - Content HUB'!P25</f>
        <v>151</v>
      </c>
      <c r="Q178">
        <f>' 2025 - Content HUB'!Q25</f>
        <v>151</v>
      </c>
      <c r="R178">
        <f>' 2025 - Content HUB'!R25</f>
        <v>151</v>
      </c>
      <c r="S178">
        <f>' 2025 - Content HUB'!S25</f>
        <v>151</v>
      </c>
      <c r="T178">
        <f>' 2025 - Content HUB'!T25</f>
        <v>151</v>
      </c>
      <c r="U178">
        <f>' 2025 - Content HUB'!U25</f>
        <v>0</v>
      </c>
      <c r="V178">
        <f>' 2025 - Content HUB'!V25</f>
        <v>0</v>
      </c>
      <c r="W178">
        <f>' 2025 - Content HUB'!W25</f>
        <v>0</v>
      </c>
      <c r="X178">
        <f>' 2025 - Content HUB'!X25</f>
        <v>0</v>
      </c>
      <c r="Y178">
        <f>' 2025 - Content HUB'!Y25</f>
        <v>0</v>
      </c>
      <c r="Z178">
        <f>' 2025 - Content HUB'!Z25</f>
        <v>0</v>
      </c>
      <c r="AA178">
        <f>' 2025 - Content HUB'!AA25</f>
        <v>0</v>
      </c>
      <c r="AB178">
        <f>' 2025 - Content HUB'!AB25</f>
        <v>0</v>
      </c>
      <c r="AC178">
        <f>' 2025 - Content HUB'!AC25</f>
        <v>0</v>
      </c>
      <c r="AD178">
        <f>' 2025 - Content HUB'!AD25</f>
        <v>0</v>
      </c>
      <c r="AE178">
        <f>' 2025 - Content HUB'!AE25</f>
        <v>0</v>
      </c>
      <c r="AF178">
        <f>' 2025 - Content HUB'!AF25</f>
        <v>0</v>
      </c>
    </row>
    <row r="179" spans="1:32" x14ac:dyDescent="0.25">
      <c r="A179" s="193" t="s">
        <v>3</v>
      </c>
      <c r="B179" t="str">
        <f>' 2025 - Content HUB'!B26</f>
        <v xml:space="preserve">Canva anual - $290 (dólares) </v>
      </c>
      <c r="C179" t="str">
        <f>' 2025 - Content HUB'!C26</f>
        <v>Ferramenta</v>
      </c>
      <c r="D179" t="str">
        <f>' 2025 - Content HUB'!D26</f>
        <v>Design</v>
      </c>
      <c r="E179">
        <f>' 2025 - Content HUB'!E26</f>
        <v>10226</v>
      </c>
      <c r="F179" t="str">
        <f>' 2025 - Content HUB'!F26</f>
        <v>WAAW | WAP</v>
      </c>
      <c r="G179" t="str">
        <f>' 2025 - Content HUB'!G26</f>
        <v>Performance</v>
      </c>
      <c r="H179">
        <f>' 2025 - Content HUB'!H26</f>
        <v>0</v>
      </c>
      <c r="I179">
        <f>' 2025 - Content HUB'!I26</f>
        <v>0</v>
      </c>
      <c r="J179">
        <f>' 2025 - Content HUB'!J26</f>
        <v>0</v>
      </c>
      <c r="K179">
        <f>' 2025 - Content HUB'!K26</f>
        <v>0</v>
      </c>
      <c r="L179">
        <f>' 2025 - Content HUB'!L26</f>
        <v>0</v>
      </c>
      <c r="M179">
        <f>' 2025 - Content HUB'!M26</f>
        <v>0</v>
      </c>
      <c r="N179">
        <f>' 2025 - Content HUB'!N26</f>
        <v>0</v>
      </c>
      <c r="O179">
        <f>' 2025 - Content HUB'!O26</f>
        <v>0</v>
      </c>
      <c r="P179">
        <f>' 2025 - Content HUB'!P26</f>
        <v>0</v>
      </c>
      <c r="Q179">
        <f>' 2025 - Content HUB'!Q26</f>
        <v>0</v>
      </c>
      <c r="R179">
        <f>' 2025 - Content HUB'!R26</f>
        <v>0</v>
      </c>
      <c r="S179">
        <f>' 2025 - Content HUB'!S26</f>
        <v>0</v>
      </c>
      <c r="T179">
        <f>' 2025 - Content HUB'!T26</f>
        <v>1751</v>
      </c>
      <c r="U179">
        <f>' 2025 - Content HUB'!U26</f>
        <v>0</v>
      </c>
      <c r="V179">
        <f>' 2025 - Content HUB'!V26</f>
        <v>0</v>
      </c>
      <c r="W179">
        <f>' 2025 - Content HUB'!W26</f>
        <v>0</v>
      </c>
      <c r="X179">
        <f>' 2025 - Content HUB'!X26</f>
        <v>0</v>
      </c>
      <c r="Y179">
        <f>' 2025 - Content HUB'!Y26</f>
        <v>0</v>
      </c>
      <c r="Z179">
        <f>' 2025 - Content HUB'!Z26</f>
        <v>0</v>
      </c>
      <c r="AA179">
        <f>' 2025 - Content HUB'!AA26</f>
        <v>0</v>
      </c>
      <c r="AB179">
        <f>' 2025 - Content HUB'!AB26</f>
        <v>0</v>
      </c>
      <c r="AC179">
        <f>' 2025 - Content HUB'!AC26</f>
        <v>0</v>
      </c>
      <c r="AD179">
        <f>' 2025 - Content HUB'!AD26</f>
        <v>0</v>
      </c>
      <c r="AE179">
        <f>' 2025 - Content HUB'!AE26</f>
        <v>0</v>
      </c>
      <c r="AF179">
        <f>' 2025 - Content HUB'!AF26</f>
        <v>0</v>
      </c>
    </row>
    <row r="180" spans="1:32" x14ac:dyDescent="0.25">
      <c r="A180" s="193" t="s">
        <v>3</v>
      </c>
      <c r="B180">
        <f>' 2025 - Content HUB'!B27</f>
        <v>0</v>
      </c>
      <c r="C180">
        <f>' 2025 - Content HUB'!C27</f>
        <v>0</v>
      </c>
      <c r="D180">
        <f>' 2025 - Content HUB'!D27</f>
        <v>0</v>
      </c>
      <c r="E180">
        <f>' 2025 - Content HUB'!E27</f>
        <v>0</v>
      </c>
      <c r="F180">
        <f>' 2025 - Content HUB'!F27</f>
        <v>0</v>
      </c>
      <c r="G180">
        <f>' 2025 - Content HUB'!G27</f>
        <v>0</v>
      </c>
      <c r="H180">
        <f>' 2025 - Content HUB'!H27</f>
        <v>0</v>
      </c>
      <c r="I180">
        <f>' 2025 - Content HUB'!I27</f>
        <v>0</v>
      </c>
      <c r="J180">
        <f>' 2025 - Content HUB'!J27</f>
        <v>0</v>
      </c>
      <c r="K180">
        <f>' 2025 - Content HUB'!K27</f>
        <v>0</v>
      </c>
      <c r="L180">
        <f>' 2025 - Content HUB'!L27</f>
        <v>0</v>
      </c>
      <c r="M180">
        <f>' 2025 - Content HUB'!M27</f>
        <v>0</v>
      </c>
      <c r="N180">
        <f>' 2025 - Content HUB'!N27</f>
        <v>0</v>
      </c>
      <c r="O180">
        <f>' 2025 - Content HUB'!O27</f>
        <v>0</v>
      </c>
      <c r="P180">
        <f>' 2025 - Content HUB'!P27</f>
        <v>0</v>
      </c>
      <c r="Q180">
        <f>' 2025 - Content HUB'!Q27</f>
        <v>0</v>
      </c>
      <c r="R180">
        <f>' 2025 - Content HUB'!R27</f>
        <v>0</v>
      </c>
      <c r="S180">
        <f>' 2025 - Content HUB'!S27</f>
        <v>0</v>
      </c>
      <c r="T180">
        <f>' 2025 - Content HUB'!T27</f>
        <v>0</v>
      </c>
      <c r="U180">
        <f>' 2025 - Content HUB'!U27</f>
        <v>0</v>
      </c>
      <c r="V180">
        <f>' 2025 - Content HUB'!V27</f>
        <v>0</v>
      </c>
      <c r="W180">
        <f>' 2025 - Content HUB'!W27</f>
        <v>0</v>
      </c>
      <c r="X180">
        <f>' 2025 - Content HUB'!X27</f>
        <v>0</v>
      </c>
      <c r="Y180">
        <f>' 2025 - Content HUB'!Y27</f>
        <v>0</v>
      </c>
      <c r="Z180">
        <f>' 2025 - Content HUB'!Z27</f>
        <v>0</v>
      </c>
      <c r="AA180">
        <f>' 2025 - Content HUB'!AA27</f>
        <v>0</v>
      </c>
      <c r="AB180">
        <f>' 2025 - Content HUB'!AB27</f>
        <v>0</v>
      </c>
      <c r="AC180">
        <f>' 2025 - Content HUB'!AC27</f>
        <v>0</v>
      </c>
      <c r="AD180">
        <f>' 2025 - Content HUB'!AD27</f>
        <v>0</v>
      </c>
      <c r="AE180">
        <f>' 2025 - Content HUB'!AE27</f>
        <v>0</v>
      </c>
      <c r="AF180">
        <f>' 2025 - Content HUB'!AF27</f>
        <v>0</v>
      </c>
    </row>
    <row r="181" spans="1:32" x14ac:dyDescent="0.25">
      <c r="A181" s="193" t="s">
        <v>3</v>
      </c>
      <c r="B181">
        <f>' 2025 - Content HUB'!B28</f>
        <v>0</v>
      </c>
      <c r="C181">
        <f>' 2025 - Content HUB'!C28</f>
        <v>0</v>
      </c>
      <c r="D181">
        <f>' 2025 - Content HUB'!D28</f>
        <v>0</v>
      </c>
      <c r="E181">
        <f>' 2025 - Content HUB'!E28</f>
        <v>0</v>
      </c>
      <c r="F181">
        <f>' 2025 - Content HUB'!F28</f>
        <v>0</v>
      </c>
      <c r="G181">
        <f>' 2025 - Content HUB'!G28</f>
        <v>0</v>
      </c>
      <c r="H181">
        <f>' 2025 - Content HUB'!H28</f>
        <v>0</v>
      </c>
      <c r="I181">
        <f>' 2025 - Content HUB'!I28</f>
        <v>0</v>
      </c>
      <c r="J181">
        <f>' 2025 - Content HUB'!J28</f>
        <v>0</v>
      </c>
      <c r="K181">
        <f>' 2025 - Content HUB'!K28</f>
        <v>0</v>
      </c>
      <c r="L181">
        <f>' 2025 - Content HUB'!L28</f>
        <v>0</v>
      </c>
      <c r="M181">
        <f>' 2025 - Content HUB'!M28</f>
        <v>0</v>
      </c>
      <c r="N181">
        <f>' 2025 - Content HUB'!N28</f>
        <v>0</v>
      </c>
      <c r="O181">
        <f>' 2025 - Content HUB'!O28</f>
        <v>0</v>
      </c>
      <c r="P181">
        <f>' 2025 - Content HUB'!P28</f>
        <v>0</v>
      </c>
      <c r="Q181">
        <f>' 2025 - Content HUB'!Q28</f>
        <v>0</v>
      </c>
      <c r="R181">
        <f>' 2025 - Content HUB'!R28</f>
        <v>0</v>
      </c>
      <c r="S181">
        <f>' 2025 - Content HUB'!S28</f>
        <v>0</v>
      </c>
      <c r="T181">
        <f>' 2025 - Content HUB'!T28</f>
        <v>0</v>
      </c>
      <c r="U181">
        <f>' 2025 - Content HUB'!U28</f>
        <v>0</v>
      </c>
      <c r="V181">
        <f>' 2025 - Content HUB'!V28</f>
        <v>0</v>
      </c>
      <c r="W181">
        <f>' 2025 - Content HUB'!W28</f>
        <v>0</v>
      </c>
      <c r="X181">
        <f>' 2025 - Content HUB'!X28</f>
        <v>0</v>
      </c>
      <c r="Y181">
        <f>' 2025 - Content HUB'!Y28</f>
        <v>0</v>
      </c>
      <c r="Z181">
        <f>' 2025 - Content HUB'!Z28</f>
        <v>0</v>
      </c>
      <c r="AA181">
        <f>' 2025 - Content HUB'!AA28</f>
        <v>0</v>
      </c>
      <c r="AB181">
        <f>' 2025 - Content HUB'!AB28</f>
        <v>0</v>
      </c>
      <c r="AC181">
        <f>' 2025 - Content HUB'!AC28</f>
        <v>0</v>
      </c>
      <c r="AD181">
        <f>' 2025 - Content HUB'!AD28</f>
        <v>0</v>
      </c>
      <c r="AE181">
        <f>' 2025 - Content HUB'!AE28</f>
        <v>0</v>
      </c>
      <c r="AF181">
        <f>' 2025 - Content HUB'!AF28</f>
        <v>0</v>
      </c>
    </row>
    <row r="182" spans="1:32" x14ac:dyDescent="0.25">
      <c r="A182" s="193" t="s">
        <v>3</v>
      </c>
      <c r="B182" t="str">
        <f>' 2025 - Content HUB'!B29</f>
        <v>TOTAL</v>
      </c>
      <c r="C182">
        <f>' 2025 - Content HUB'!C29</f>
        <v>0</v>
      </c>
      <c r="D182">
        <f>' 2025 - Content HUB'!D29</f>
        <v>0</v>
      </c>
      <c r="E182">
        <f>' 2025 - Content HUB'!E29</f>
        <v>0</v>
      </c>
      <c r="F182">
        <f>' 2025 - Content HUB'!F29</f>
        <v>0</v>
      </c>
      <c r="G182">
        <f>' 2025 - Content HUB'!G29</f>
        <v>0</v>
      </c>
      <c r="H182">
        <f>' 2025 - Content HUB'!H29</f>
        <v>0</v>
      </c>
      <c r="I182">
        <f>' 2025 - Content HUB'!I29</f>
        <v>296</v>
      </c>
      <c r="J182">
        <f>' 2025 - Content HUB'!J29</f>
        <v>296</v>
      </c>
      <c r="K182">
        <f>' 2025 - Content HUB'!K29</f>
        <v>296</v>
      </c>
      <c r="L182">
        <f>' 2025 - Content HUB'!L29</f>
        <v>296</v>
      </c>
      <c r="M182">
        <f>' 2025 - Content HUB'!M29</f>
        <v>296</v>
      </c>
      <c r="N182">
        <f>' 2025 - Content HUB'!N29</f>
        <v>296</v>
      </c>
      <c r="O182">
        <f>' 2025 - Content HUB'!O29</f>
        <v>296</v>
      </c>
      <c r="P182">
        <f>' 2025 - Content HUB'!P29</f>
        <v>296</v>
      </c>
      <c r="Q182">
        <f>' 2025 - Content HUB'!Q29</f>
        <v>296</v>
      </c>
      <c r="R182">
        <f>' 2025 - Content HUB'!R29</f>
        <v>296</v>
      </c>
      <c r="S182">
        <f>' 2025 - Content HUB'!S29</f>
        <v>296</v>
      </c>
      <c r="T182">
        <f>' 2025 - Content HUB'!T29</f>
        <v>2047</v>
      </c>
      <c r="U182">
        <f>' 2025 - Content HUB'!U29</f>
        <v>5303</v>
      </c>
      <c r="V182">
        <f>' 2025 - Content HUB'!V29</f>
        <v>0</v>
      </c>
      <c r="W182">
        <f>' 2025 - Content HUB'!W29</f>
        <v>0</v>
      </c>
      <c r="X182">
        <f>' 2025 - Content HUB'!X29</f>
        <v>0</v>
      </c>
      <c r="Y182">
        <f>' 2025 - Content HUB'!Y29</f>
        <v>0</v>
      </c>
      <c r="Z182">
        <f>' 2025 - Content HUB'!Z29</f>
        <v>0</v>
      </c>
      <c r="AA182">
        <f>' 2025 - Content HUB'!AA29</f>
        <v>0</v>
      </c>
      <c r="AB182">
        <f>' 2025 - Content HUB'!AB29</f>
        <v>0</v>
      </c>
      <c r="AC182">
        <f>' 2025 - Content HUB'!AC29</f>
        <v>0</v>
      </c>
      <c r="AD182">
        <f>' 2025 - Content HUB'!AD29</f>
        <v>0</v>
      </c>
      <c r="AE182">
        <f>' 2025 - Content HUB'!AE29</f>
        <v>0</v>
      </c>
      <c r="AF182">
        <f>' 2025 - Content HUB'!AF29</f>
        <v>0</v>
      </c>
    </row>
    <row r="183" spans="1:32" x14ac:dyDescent="0.25">
      <c r="A183" s="193" t="s">
        <v>3</v>
      </c>
      <c r="B183">
        <f>' 2025 - Content HUB'!B30</f>
        <v>0</v>
      </c>
      <c r="C183">
        <f>' 2025 - Content HUB'!C30</f>
        <v>0</v>
      </c>
      <c r="D183">
        <f>' 2025 - Content HUB'!D30</f>
        <v>0</v>
      </c>
      <c r="E183">
        <f>' 2025 - Content HUB'!E30</f>
        <v>0</v>
      </c>
      <c r="F183">
        <f>' 2025 - Content HUB'!F30</f>
        <v>0</v>
      </c>
      <c r="G183">
        <f>' 2025 - Content HUB'!G30</f>
        <v>0</v>
      </c>
      <c r="H183">
        <f>' 2025 - Content HUB'!H30</f>
        <v>0</v>
      </c>
      <c r="I183">
        <f>' 2025 - Content HUB'!I30</f>
        <v>0</v>
      </c>
      <c r="J183">
        <f>' 2025 - Content HUB'!J30</f>
        <v>0</v>
      </c>
      <c r="K183">
        <f>' 2025 - Content HUB'!K30</f>
        <v>0</v>
      </c>
      <c r="L183">
        <f>' 2025 - Content HUB'!L30</f>
        <v>0</v>
      </c>
      <c r="M183">
        <f>' 2025 - Content HUB'!M30</f>
        <v>0</v>
      </c>
      <c r="N183">
        <f>' 2025 - Content HUB'!N30</f>
        <v>0</v>
      </c>
      <c r="O183">
        <f>' 2025 - Content HUB'!O30</f>
        <v>0</v>
      </c>
      <c r="P183">
        <f>' 2025 - Content HUB'!P30</f>
        <v>0</v>
      </c>
      <c r="Q183">
        <f>' 2025 - Content HUB'!Q30</f>
        <v>0</v>
      </c>
      <c r="R183">
        <f>' 2025 - Content HUB'!R30</f>
        <v>0</v>
      </c>
      <c r="S183">
        <f>' 2025 - Content HUB'!S30</f>
        <v>0</v>
      </c>
      <c r="T183">
        <f>' 2025 - Content HUB'!T30</f>
        <v>0</v>
      </c>
      <c r="U183">
        <f>' 2025 - Content HUB'!U30</f>
        <v>0</v>
      </c>
      <c r="V183">
        <f>' 2025 - Content HUB'!V30</f>
        <v>0</v>
      </c>
      <c r="W183">
        <f>' 2025 - Content HUB'!W30</f>
        <v>0</v>
      </c>
      <c r="X183">
        <f>' 2025 - Content HUB'!X30</f>
        <v>0</v>
      </c>
      <c r="Y183">
        <f>' 2025 - Content HUB'!Y30</f>
        <v>0</v>
      </c>
      <c r="Z183">
        <f>' 2025 - Content HUB'!Z30</f>
        <v>0</v>
      </c>
      <c r="AA183">
        <f>' 2025 - Content HUB'!AA30</f>
        <v>0</v>
      </c>
      <c r="AB183">
        <f>' 2025 - Content HUB'!AB30</f>
        <v>0</v>
      </c>
      <c r="AC183">
        <f>' 2025 - Content HUB'!AC30</f>
        <v>0</v>
      </c>
      <c r="AD183">
        <f>' 2025 - Content HUB'!AD30</f>
        <v>0</v>
      </c>
      <c r="AE183">
        <f>' 2025 - Content HUB'!AE30</f>
        <v>0</v>
      </c>
      <c r="AF183">
        <f>' 2025 - Content HUB'!AF30</f>
        <v>0</v>
      </c>
    </row>
    <row r="184" spans="1:32" x14ac:dyDescent="0.25">
      <c r="A184" s="193" t="s">
        <v>3</v>
      </c>
      <c r="B184">
        <f>' 2025 - Content HUB'!B31</f>
        <v>0</v>
      </c>
      <c r="C184">
        <f>' 2025 - Content HUB'!C31</f>
        <v>0</v>
      </c>
      <c r="D184">
        <f>' 2025 - Content HUB'!D31</f>
        <v>0</v>
      </c>
      <c r="E184">
        <f>' 2025 - Content HUB'!E31</f>
        <v>0</v>
      </c>
      <c r="F184">
        <f>' 2025 - Content HUB'!F31</f>
        <v>0</v>
      </c>
      <c r="G184">
        <f>' 2025 - Content HUB'!G31</f>
        <v>0</v>
      </c>
      <c r="H184">
        <f>' 2025 - Content HUB'!H31</f>
        <v>0</v>
      </c>
      <c r="I184">
        <f>' 2025 - Content HUB'!I31</f>
        <v>0</v>
      </c>
      <c r="J184">
        <f>' 2025 - Content HUB'!J31</f>
        <v>0</v>
      </c>
      <c r="K184">
        <f>' 2025 - Content HUB'!K31</f>
        <v>0</v>
      </c>
      <c r="L184">
        <f>' 2025 - Content HUB'!L31</f>
        <v>0</v>
      </c>
      <c r="M184">
        <f>' 2025 - Content HUB'!M31</f>
        <v>0</v>
      </c>
      <c r="N184">
        <f>' 2025 - Content HUB'!N31</f>
        <v>0</v>
      </c>
      <c r="O184">
        <f>' 2025 - Content HUB'!O31</f>
        <v>0</v>
      </c>
      <c r="P184">
        <f>' 2025 - Content HUB'!P31</f>
        <v>0</v>
      </c>
      <c r="Q184">
        <f>' 2025 - Content HUB'!Q31</f>
        <v>0</v>
      </c>
      <c r="R184">
        <f>' 2025 - Content HUB'!R31</f>
        <v>0</v>
      </c>
      <c r="S184">
        <f>' 2025 - Content HUB'!S31</f>
        <v>0</v>
      </c>
      <c r="T184">
        <f>' 2025 - Content HUB'!T31</f>
        <v>0</v>
      </c>
      <c r="U184">
        <f>' 2025 - Content HUB'!U31</f>
        <v>0</v>
      </c>
      <c r="V184">
        <f>' 2025 - Content HUB'!V31</f>
        <v>0</v>
      </c>
      <c r="W184">
        <f>' 2025 - Content HUB'!W31</f>
        <v>0</v>
      </c>
      <c r="X184">
        <f>' 2025 - Content HUB'!X31</f>
        <v>0</v>
      </c>
      <c r="Y184">
        <f>' 2025 - Content HUB'!Y31</f>
        <v>0</v>
      </c>
      <c r="Z184">
        <f>' 2025 - Content HUB'!Z31</f>
        <v>0</v>
      </c>
      <c r="AA184">
        <f>' 2025 - Content HUB'!AA31</f>
        <v>0</v>
      </c>
      <c r="AB184">
        <f>' 2025 - Content HUB'!AB31</f>
        <v>0</v>
      </c>
      <c r="AC184">
        <f>' 2025 - Content HUB'!AC31</f>
        <v>0</v>
      </c>
      <c r="AD184">
        <f>' 2025 - Content HUB'!AD31</f>
        <v>0</v>
      </c>
      <c r="AE184">
        <f>' 2025 - Content HUB'!AE31</f>
        <v>0</v>
      </c>
      <c r="AF184">
        <f>' 2025 - Content HUB'!AF31</f>
        <v>0</v>
      </c>
    </row>
    <row r="185" spans="1:32" x14ac:dyDescent="0.25">
      <c r="A185" s="193" t="s">
        <v>3</v>
      </c>
      <c r="B185" t="str">
        <f>' 2025 - Content HUB'!B32</f>
        <v>TOTAL</v>
      </c>
      <c r="C185">
        <f>' 2025 - Content HUB'!C32</f>
        <v>0</v>
      </c>
      <c r="D185">
        <f>' 2025 - Content HUB'!D32</f>
        <v>0</v>
      </c>
      <c r="E185">
        <f>' 2025 - Content HUB'!E32</f>
        <v>0</v>
      </c>
      <c r="F185">
        <f>' 2025 - Content HUB'!F32</f>
        <v>0</v>
      </c>
      <c r="G185">
        <f>' 2025 - Content HUB'!G32</f>
        <v>0</v>
      </c>
      <c r="H185">
        <f>' 2025 - Content HUB'!H32</f>
        <v>0</v>
      </c>
      <c r="I185">
        <f>' 2025 - Content HUB'!I32</f>
        <v>3296</v>
      </c>
      <c r="J185">
        <f>' 2025 - Content HUB'!J32</f>
        <v>3296</v>
      </c>
      <c r="K185">
        <f>' 2025 - Content HUB'!K32</f>
        <v>3296</v>
      </c>
      <c r="L185">
        <f>' 2025 - Content HUB'!L32</f>
        <v>3296</v>
      </c>
      <c r="M185">
        <f>' 2025 - Content HUB'!M32</f>
        <v>3296</v>
      </c>
      <c r="N185">
        <f>' 2025 - Content HUB'!N32</f>
        <v>3296</v>
      </c>
      <c r="O185">
        <f>' 2025 - Content HUB'!O32</f>
        <v>3296</v>
      </c>
      <c r="P185">
        <f>' 2025 - Content HUB'!P32</f>
        <v>3296</v>
      </c>
      <c r="Q185">
        <f>' 2025 - Content HUB'!Q32</f>
        <v>3296</v>
      </c>
      <c r="R185">
        <f>' 2025 - Content HUB'!R32</f>
        <v>3296</v>
      </c>
      <c r="S185">
        <f>' 2025 - Content HUB'!S32</f>
        <v>3296</v>
      </c>
      <c r="T185">
        <f>' 2025 - Content HUB'!T32</f>
        <v>5047</v>
      </c>
      <c r="U185">
        <f>' 2025 - Content HUB'!U32</f>
        <v>41303</v>
      </c>
      <c r="V185">
        <f>' 2025 - Content HUB'!V32</f>
        <v>0</v>
      </c>
      <c r="W185">
        <f>' 2025 - Content HUB'!W32</f>
        <v>0</v>
      </c>
      <c r="X185">
        <f>' 2025 - Content HUB'!X32</f>
        <v>0</v>
      </c>
      <c r="Y185">
        <f>' 2025 - Content HUB'!Y32</f>
        <v>0</v>
      </c>
      <c r="Z185">
        <f>' 2025 - Content HUB'!Z32</f>
        <v>0</v>
      </c>
      <c r="AA185">
        <f>' 2025 - Content HUB'!AA32</f>
        <v>0</v>
      </c>
      <c r="AB185">
        <f>' 2025 - Content HUB'!AB32</f>
        <v>0</v>
      </c>
      <c r="AC185">
        <f>' 2025 - Content HUB'!AC32</f>
        <v>0</v>
      </c>
      <c r="AD185">
        <f>' 2025 - Content HUB'!AD32</f>
        <v>0</v>
      </c>
      <c r="AE185">
        <f>' 2025 - Content HUB'!AE32</f>
        <v>0</v>
      </c>
      <c r="AF185">
        <f>' 2025 - Content HUB'!AF32</f>
        <v>0</v>
      </c>
    </row>
    <row r="186" spans="1:32" x14ac:dyDescent="0.25">
      <c r="A186" s="193" t="s">
        <v>3</v>
      </c>
      <c r="B186">
        <f>' 2025 - Content HUB'!B33</f>
        <v>0</v>
      </c>
      <c r="C186">
        <f>' 2025 - Content HUB'!C33</f>
        <v>0</v>
      </c>
      <c r="D186">
        <f>' 2025 - Content HUB'!D33</f>
        <v>0</v>
      </c>
      <c r="E186">
        <f>' 2025 - Content HUB'!E33</f>
        <v>0</v>
      </c>
      <c r="F186">
        <f>' 2025 - Content HUB'!F33</f>
        <v>0</v>
      </c>
      <c r="G186">
        <f>' 2025 - Content HUB'!G33</f>
        <v>0</v>
      </c>
      <c r="H186">
        <f>' 2025 - Content HUB'!H33</f>
        <v>0</v>
      </c>
      <c r="I186">
        <f>' 2025 - Content HUB'!I33</f>
        <v>0</v>
      </c>
      <c r="J186">
        <f>' 2025 - Content HUB'!J33</f>
        <v>0</v>
      </c>
      <c r="K186">
        <f>' 2025 - Content HUB'!K33</f>
        <v>0</v>
      </c>
      <c r="L186">
        <f>' 2025 - Content HUB'!L33</f>
        <v>0</v>
      </c>
      <c r="M186">
        <f>' 2025 - Content HUB'!M33</f>
        <v>0</v>
      </c>
      <c r="N186">
        <f>' 2025 - Content HUB'!N33</f>
        <v>0</v>
      </c>
      <c r="O186">
        <f>' 2025 - Content HUB'!O33</f>
        <v>0</v>
      </c>
      <c r="P186">
        <f>' 2025 - Content HUB'!P33</f>
        <v>0</v>
      </c>
      <c r="Q186">
        <f>' 2025 - Content HUB'!Q33</f>
        <v>0</v>
      </c>
      <c r="R186">
        <f>' 2025 - Content HUB'!R33</f>
        <v>0</v>
      </c>
      <c r="S186">
        <f>' 2025 - Content HUB'!S33</f>
        <v>0</v>
      </c>
      <c r="T186">
        <f>' 2025 - Content HUB'!T33</f>
        <v>0</v>
      </c>
      <c r="U186">
        <f>' 2025 - Content HUB'!U33</f>
        <v>0</v>
      </c>
      <c r="V186">
        <f>' 2025 - Content HUB'!V33</f>
        <v>0</v>
      </c>
      <c r="W186">
        <f>' 2025 - Content HUB'!W33</f>
        <v>0</v>
      </c>
      <c r="X186">
        <f>' 2025 - Content HUB'!X33</f>
        <v>0</v>
      </c>
      <c r="Y186">
        <f>' 2025 - Content HUB'!Y33</f>
        <v>0</v>
      </c>
      <c r="Z186">
        <f>' 2025 - Content HUB'!Z33</f>
        <v>0</v>
      </c>
      <c r="AA186">
        <f>' 2025 - Content HUB'!AA33</f>
        <v>0</v>
      </c>
      <c r="AB186">
        <f>' 2025 - Content HUB'!AB33</f>
        <v>0</v>
      </c>
      <c r="AC186">
        <f>' 2025 - Content HUB'!AC33</f>
        <v>0</v>
      </c>
      <c r="AD186">
        <f>' 2025 - Content HUB'!AD33</f>
        <v>0</v>
      </c>
      <c r="AE186">
        <f>' 2025 - Content HUB'!AE33</f>
        <v>0</v>
      </c>
      <c r="AF186">
        <f>' 2025 - Content HUB'!AF33</f>
        <v>0</v>
      </c>
    </row>
    <row r="187" spans="1:32" x14ac:dyDescent="0.25">
      <c r="A187" s="193" t="s">
        <v>3</v>
      </c>
      <c r="B187">
        <f>' 2025 - Content HUB'!B34</f>
        <v>0</v>
      </c>
      <c r="C187">
        <f>' 2025 - Content HUB'!C34</f>
        <v>0</v>
      </c>
      <c r="D187">
        <f>' 2025 - Content HUB'!D34</f>
        <v>0</v>
      </c>
      <c r="E187">
        <f>' 2025 - Content HUB'!E34</f>
        <v>0</v>
      </c>
      <c r="F187">
        <f>' 2025 - Content HUB'!F34</f>
        <v>0</v>
      </c>
      <c r="G187">
        <f>' 2025 - Content HUB'!G34</f>
        <v>0</v>
      </c>
      <c r="H187">
        <f>' 2025 - Content HUB'!H34</f>
        <v>0</v>
      </c>
      <c r="I187">
        <f>' 2025 - Content HUB'!I34</f>
        <v>0</v>
      </c>
      <c r="J187">
        <f>' 2025 - Content HUB'!J34</f>
        <v>0</v>
      </c>
      <c r="K187">
        <f>' 2025 - Content HUB'!K34</f>
        <v>0</v>
      </c>
      <c r="L187">
        <f>' 2025 - Content HUB'!L34</f>
        <v>0</v>
      </c>
      <c r="M187">
        <f>' 2025 - Content HUB'!M34</f>
        <v>0</v>
      </c>
      <c r="N187">
        <f>' 2025 - Content HUB'!N34</f>
        <v>0</v>
      </c>
      <c r="O187">
        <f>' 2025 - Content HUB'!O34</f>
        <v>0</v>
      </c>
      <c r="P187">
        <f>' 2025 - Content HUB'!P34</f>
        <v>0</v>
      </c>
      <c r="Q187">
        <f>' 2025 - Content HUB'!Q34</f>
        <v>0</v>
      </c>
      <c r="R187">
        <f>' 2025 - Content HUB'!R34</f>
        <v>0</v>
      </c>
      <c r="S187">
        <f>' 2025 - Content HUB'!S34</f>
        <v>0</v>
      </c>
      <c r="T187">
        <f>' 2025 - Content HUB'!T34</f>
        <v>0</v>
      </c>
      <c r="U187">
        <f>' 2025 - Content HUB'!U34</f>
        <v>0</v>
      </c>
      <c r="V187">
        <f>' 2025 - Content HUB'!V34</f>
        <v>0</v>
      </c>
      <c r="W187">
        <f>' 2025 - Content HUB'!W34</f>
        <v>0</v>
      </c>
      <c r="X187">
        <f>' 2025 - Content HUB'!X34</f>
        <v>0</v>
      </c>
      <c r="Y187">
        <f>' 2025 - Content HUB'!Y34</f>
        <v>0</v>
      </c>
      <c r="Z187">
        <f>' 2025 - Content HUB'!Z34</f>
        <v>0</v>
      </c>
      <c r="AA187">
        <f>' 2025 - Content HUB'!AA34</f>
        <v>0</v>
      </c>
      <c r="AB187">
        <f>' 2025 - Content HUB'!AB34</f>
        <v>0</v>
      </c>
      <c r="AC187">
        <f>' 2025 - Content HUB'!AC34</f>
        <v>0</v>
      </c>
      <c r="AD187">
        <f>' 2025 - Content HUB'!AD34</f>
        <v>0</v>
      </c>
      <c r="AE187">
        <f>' 2025 - Content HUB'!AE34</f>
        <v>0</v>
      </c>
      <c r="AF187">
        <f>' 2025 - Content HUB'!AF34</f>
        <v>0</v>
      </c>
    </row>
    <row r="188" spans="1:32" x14ac:dyDescent="0.25">
      <c r="A188" s="193" t="s">
        <v>3</v>
      </c>
      <c r="B188">
        <f>' 2025 - Content HUB'!B35</f>
        <v>0</v>
      </c>
      <c r="C188">
        <f>' 2025 - Content HUB'!C35</f>
        <v>0</v>
      </c>
      <c r="D188">
        <f>' 2025 - Content HUB'!D35</f>
        <v>0</v>
      </c>
      <c r="E188">
        <f>' 2025 - Content HUB'!E35</f>
        <v>0</v>
      </c>
      <c r="F188">
        <f>' 2025 - Content HUB'!F35</f>
        <v>0</v>
      </c>
      <c r="G188">
        <f>' 2025 - Content HUB'!G35</f>
        <v>0</v>
      </c>
      <c r="H188">
        <f>' 2025 - Content HUB'!H35</f>
        <v>0</v>
      </c>
      <c r="I188">
        <f>' 2025 - Content HUB'!I35</f>
        <v>0</v>
      </c>
      <c r="J188">
        <f>' 2025 - Content HUB'!J35</f>
        <v>0</v>
      </c>
      <c r="K188">
        <f>' 2025 - Content HUB'!K35</f>
        <v>0</v>
      </c>
      <c r="L188">
        <f>' 2025 - Content HUB'!L35</f>
        <v>0</v>
      </c>
      <c r="M188">
        <f>' 2025 - Content HUB'!M35</f>
        <v>0</v>
      </c>
      <c r="N188">
        <f>' 2025 - Content HUB'!N35</f>
        <v>0</v>
      </c>
      <c r="O188">
        <f>' 2025 - Content HUB'!O35</f>
        <v>0</v>
      </c>
      <c r="P188">
        <f>' 2025 - Content HUB'!P35</f>
        <v>0</v>
      </c>
      <c r="Q188">
        <f>' 2025 - Content HUB'!Q35</f>
        <v>0</v>
      </c>
      <c r="R188">
        <f>' 2025 - Content HUB'!R35</f>
        <v>0</v>
      </c>
      <c r="S188">
        <f>' 2025 - Content HUB'!S35</f>
        <v>0</v>
      </c>
      <c r="T188">
        <f>' 2025 - Content HUB'!T35</f>
        <v>0</v>
      </c>
      <c r="U188">
        <f>' 2025 - Content HUB'!U35</f>
        <v>0</v>
      </c>
      <c r="V188">
        <f>' 2025 - Content HUB'!V35</f>
        <v>0</v>
      </c>
      <c r="W188">
        <f>' 2025 - Content HUB'!W35</f>
        <v>0</v>
      </c>
      <c r="X188">
        <f>' 2025 - Content HUB'!X35</f>
        <v>0</v>
      </c>
      <c r="Y188">
        <f>' 2025 - Content HUB'!Y35</f>
        <v>0</v>
      </c>
      <c r="Z188">
        <f>' 2025 - Content HUB'!Z35</f>
        <v>0</v>
      </c>
      <c r="AA188">
        <f>' 2025 - Content HUB'!AA35</f>
        <v>0</v>
      </c>
      <c r="AB188">
        <f>' 2025 - Content HUB'!AB35</f>
        <v>0</v>
      </c>
      <c r="AC188">
        <f>' 2025 - Content HUB'!AC35</f>
        <v>0</v>
      </c>
      <c r="AD188">
        <f>' 2025 - Content HUB'!AD35</f>
        <v>0</v>
      </c>
      <c r="AE188">
        <f>' 2025 - Content HUB'!AE35</f>
        <v>0</v>
      </c>
      <c r="AF188">
        <f>' 2025 - Content HUB'!AF35</f>
        <v>0</v>
      </c>
    </row>
    <row r="189" spans="1:32" x14ac:dyDescent="0.25">
      <c r="A189" s="193" t="s">
        <v>3</v>
      </c>
      <c r="B189">
        <f>' 2025 - Content HUB'!B36</f>
        <v>0</v>
      </c>
      <c r="C189">
        <f>' 2025 - Content HUB'!C36</f>
        <v>0</v>
      </c>
      <c r="D189">
        <f>' 2025 - Content HUB'!D36</f>
        <v>0</v>
      </c>
      <c r="E189">
        <f>' 2025 - Content HUB'!E36</f>
        <v>0</v>
      </c>
      <c r="F189">
        <f>' 2025 - Content HUB'!F36</f>
        <v>0</v>
      </c>
      <c r="G189">
        <f>' 2025 - Content HUB'!G36</f>
        <v>0</v>
      </c>
      <c r="H189">
        <f>' 2025 - Content HUB'!H36</f>
        <v>0</v>
      </c>
      <c r="I189">
        <f>' 2025 - Content HUB'!I36</f>
        <v>0</v>
      </c>
      <c r="J189">
        <f>' 2025 - Content HUB'!J36</f>
        <v>0</v>
      </c>
      <c r="K189">
        <f>' 2025 - Content HUB'!K36</f>
        <v>0</v>
      </c>
      <c r="L189">
        <f>' 2025 - Content HUB'!L36</f>
        <v>0</v>
      </c>
      <c r="M189">
        <f>' 2025 - Content HUB'!M36</f>
        <v>0</v>
      </c>
      <c r="N189">
        <f>' 2025 - Content HUB'!N36</f>
        <v>0</v>
      </c>
      <c r="O189">
        <f>' 2025 - Content HUB'!O36</f>
        <v>0</v>
      </c>
      <c r="P189">
        <f>' 2025 - Content HUB'!P36</f>
        <v>0</v>
      </c>
      <c r="Q189">
        <f>' 2025 - Content HUB'!Q36</f>
        <v>0</v>
      </c>
      <c r="R189">
        <f>' 2025 - Content HUB'!R36</f>
        <v>0</v>
      </c>
      <c r="S189">
        <f>' 2025 - Content HUB'!S36</f>
        <v>0</v>
      </c>
      <c r="T189">
        <f>' 2025 - Content HUB'!T36</f>
        <v>0</v>
      </c>
      <c r="U189">
        <f>' 2025 - Content HUB'!U36</f>
        <v>0</v>
      </c>
      <c r="V189">
        <f>' 2025 - Content HUB'!V36</f>
        <v>0</v>
      </c>
      <c r="W189">
        <f>' 2025 - Content HUB'!W36</f>
        <v>0</v>
      </c>
      <c r="X189">
        <f>' 2025 - Content HUB'!X36</f>
        <v>0</v>
      </c>
      <c r="Y189">
        <f>' 2025 - Content HUB'!Y36</f>
        <v>0</v>
      </c>
      <c r="Z189">
        <f>' 2025 - Content HUB'!Z36</f>
        <v>0</v>
      </c>
      <c r="AA189">
        <f>' 2025 - Content HUB'!AA36</f>
        <v>0</v>
      </c>
      <c r="AB189">
        <f>' 2025 - Content HUB'!AB36</f>
        <v>0</v>
      </c>
      <c r="AC189">
        <f>' 2025 - Content HUB'!AC36</f>
        <v>0</v>
      </c>
      <c r="AD189">
        <f>' 2025 - Content HUB'!AD36</f>
        <v>0</v>
      </c>
      <c r="AE189">
        <f>' 2025 - Content HUB'!AE36</f>
        <v>0</v>
      </c>
      <c r="AF189">
        <f>' 2025 - Content HUB'!AF36</f>
        <v>0</v>
      </c>
    </row>
    <row r="190" spans="1:32" x14ac:dyDescent="0.25">
      <c r="A190" s="193" t="s">
        <v>3</v>
      </c>
      <c r="B190">
        <f>' 2025 - Content HUB'!B37</f>
        <v>0</v>
      </c>
      <c r="C190">
        <f>' 2025 - Content HUB'!C37</f>
        <v>0</v>
      </c>
      <c r="D190">
        <f>' 2025 - Content HUB'!D37</f>
        <v>0</v>
      </c>
      <c r="E190">
        <f>' 2025 - Content HUB'!E37</f>
        <v>0</v>
      </c>
      <c r="F190">
        <f>' 2025 - Content HUB'!F37</f>
        <v>0</v>
      </c>
      <c r="G190">
        <f>' 2025 - Content HUB'!G37</f>
        <v>0</v>
      </c>
      <c r="H190">
        <f>' 2025 - Content HUB'!H37</f>
        <v>0</v>
      </c>
      <c r="I190">
        <f>' 2025 - Content HUB'!I37</f>
        <v>0</v>
      </c>
      <c r="J190">
        <f>' 2025 - Content HUB'!J37</f>
        <v>0</v>
      </c>
      <c r="K190">
        <f>' 2025 - Content HUB'!K37</f>
        <v>0</v>
      </c>
      <c r="L190">
        <f>' 2025 - Content HUB'!L37</f>
        <v>0</v>
      </c>
      <c r="M190">
        <f>' 2025 - Content HUB'!M37</f>
        <v>0</v>
      </c>
      <c r="N190">
        <f>' 2025 - Content HUB'!N37</f>
        <v>0</v>
      </c>
      <c r="O190">
        <f>' 2025 - Content HUB'!O37</f>
        <v>0</v>
      </c>
      <c r="P190">
        <f>' 2025 - Content HUB'!P37</f>
        <v>0</v>
      </c>
      <c r="Q190">
        <f>' 2025 - Content HUB'!Q37</f>
        <v>0</v>
      </c>
      <c r="R190">
        <f>' 2025 - Content HUB'!R37</f>
        <v>0</v>
      </c>
      <c r="S190">
        <f>' 2025 - Content HUB'!S37</f>
        <v>0</v>
      </c>
      <c r="T190">
        <f>' 2025 - Content HUB'!T37</f>
        <v>0</v>
      </c>
      <c r="U190">
        <f>' 2025 - Content HUB'!U37</f>
        <v>0</v>
      </c>
      <c r="V190">
        <f>' 2025 - Content HUB'!V37</f>
        <v>0</v>
      </c>
      <c r="W190">
        <f>' 2025 - Content HUB'!W37</f>
        <v>0</v>
      </c>
      <c r="X190">
        <f>' 2025 - Content HUB'!X37</f>
        <v>0</v>
      </c>
      <c r="Y190">
        <f>' 2025 - Content HUB'!Y37</f>
        <v>0</v>
      </c>
      <c r="Z190">
        <f>' 2025 - Content HUB'!Z37</f>
        <v>0</v>
      </c>
      <c r="AA190">
        <f>' 2025 - Content HUB'!AA37</f>
        <v>0</v>
      </c>
      <c r="AB190">
        <f>' 2025 - Content HUB'!AB37</f>
        <v>0</v>
      </c>
      <c r="AC190">
        <f>' 2025 - Content HUB'!AC37</f>
        <v>0</v>
      </c>
      <c r="AD190">
        <f>' 2025 - Content HUB'!AD37</f>
        <v>0</v>
      </c>
      <c r="AE190">
        <f>' 2025 - Content HUB'!AE37</f>
        <v>0</v>
      </c>
      <c r="AF190">
        <f>' 2025 - Content HUB'!AF37</f>
        <v>0</v>
      </c>
    </row>
    <row r="191" spans="1:32" x14ac:dyDescent="0.25">
      <c r="A191" s="193" t="s">
        <v>3</v>
      </c>
      <c r="B191">
        <f>' 2025 - Content HUB'!B38</f>
        <v>0</v>
      </c>
      <c r="C191">
        <f>' 2025 - Content HUB'!C38</f>
        <v>0</v>
      </c>
      <c r="D191">
        <f>' 2025 - Content HUB'!D38</f>
        <v>0</v>
      </c>
      <c r="E191">
        <f>' 2025 - Content HUB'!E38</f>
        <v>0</v>
      </c>
      <c r="F191">
        <f>' 2025 - Content HUB'!F38</f>
        <v>0</v>
      </c>
      <c r="G191">
        <f>' 2025 - Content HUB'!G38</f>
        <v>0</v>
      </c>
      <c r="H191">
        <f>' 2025 - Content HUB'!H38</f>
        <v>0</v>
      </c>
      <c r="I191">
        <f>' 2025 - Content HUB'!I38</f>
        <v>0</v>
      </c>
      <c r="J191">
        <f>' 2025 - Content HUB'!J38</f>
        <v>0</v>
      </c>
      <c r="K191">
        <f>' 2025 - Content HUB'!K38</f>
        <v>0</v>
      </c>
      <c r="L191">
        <f>' 2025 - Content HUB'!L38</f>
        <v>0</v>
      </c>
      <c r="M191">
        <f>' 2025 - Content HUB'!M38</f>
        <v>0</v>
      </c>
      <c r="N191">
        <f>' 2025 - Content HUB'!N38</f>
        <v>0</v>
      </c>
      <c r="O191">
        <f>' 2025 - Content HUB'!O38</f>
        <v>0</v>
      </c>
      <c r="P191">
        <f>' 2025 - Content HUB'!P38</f>
        <v>0</v>
      </c>
      <c r="Q191">
        <f>' 2025 - Content HUB'!Q38</f>
        <v>0</v>
      </c>
      <c r="R191">
        <f>' 2025 - Content HUB'!R38</f>
        <v>0</v>
      </c>
      <c r="S191">
        <f>' 2025 - Content HUB'!S38</f>
        <v>0</v>
      </c>
      <c r="T191">
        <f>' 2025 - Content HUB'!T38</f>
        <v>0</v>
      </c>
      <c r="U191">
        <f>' 2025 - Content HUB'!U38</f>
        <v>0</v>
      </c>
      <c r="V191">
        <f>' 2025 - Content HUB'!V38</f>
        <v>0</v>
      </c>
      <c r="W191">
        <f>' 2025 - Content HUB'!W38</f>
        <v>0</v>
      </c>
      <c r="X191">
        <f>' 2025 - Content HUB'!X38</f>
        <v>0</v>
      </c>
      <c r="Y191">
        <f>' 2025 - Content HUB'!Y38</f>
        <v>0</v>
      </c>
      <c r="Z191">
        <f>' 2025 - Content HUB'!Z38</f>
        <v>0</v>
      </c>
      <c r="AA191">
        <f>' 2025 - Content HUB'!AA38</f>
        <v>0</v>
      </c>
      <c r="AB191">
        <f>' 2025 - Content HUB'!AB38</f>
        <v>0</v>
      </c>
      <c r="AC191">
        <f>' 2025 - Content HUB'!AC38</f>
        <v>0</v>
      </c>
      <c r="AD191">
        <f>' 2025 - Content HUB'!AD38</f>
        <v>0</v>
      </c>
      <c r="AE191">
        <f>' 2025 - Content HUB'!AE38</f>
        <v>0</v>
      </c>
      <c r="AF191">
        <f>' 2025 - Content HUB'!AF38</f>
        <v>0</v>
      </c>
    </row>
    <row r="192" spans="1:32" x14ac:dyDescent="0.25">
      <c r="A192" s="193" t="s">
        <v>3</v>
      </c>
      <c r="B192">
        <f>' 2025 - Content HUB'!B39</f>
        <v>0</v>
      </c>
      <c r="C192">
        <f>' 2025 - Content HUB'!C39</f>
        <v>0</v>
      </c>
      <c r="D192">
        <f>' 2025 - Content HUB'!D39</f>
        <v>0</v>
      </c>
      <c r="E192">
        <f>' 2025 - Content HUB'!E39</f>
        <v>0</v>
      </c>
      <c r="F192">
        <f>' 2025 - Content HUB'!F39</f>
        <v>0</v>
      </c>
      <c r="G192">
        <f>' 2025 - Content HUB'!G39</f>
        <v>0</v>
      </c>
      <c r="H192">
        <f>' 2025 - Content HUB'!H39</f>
        <v>0</v>
      </c>
      <c r="I192">
        <f>' 2025 - Content HUB'!I39</f>
        <v>0</v>
      </c>
      <c r="J192">
        <f>' 2025 - Content HUB'!J39</f>
        <v>0</v>
      </c>
      <c r="K192">
        <f>' 2025 - Content HUB'!K39</f>
        <v>0</v>
      </c>
      <c r="L192">
        <f>' 2025 - Content HUB'!L39</f>
        <v>0</v>
      </c>
      <c r="M192">
        <f>' 2025 - Content HUB'!M39</f>
        <v>0</v>
      </c>
      <c r="N192">
        <f>' 2025 - Content HUB'!N39</f>
        <v>0</v>
      </c>
      <c r="O192">
        <f>' 2025 - Content HUB'!O39</f>
        <v>0</v>
      </c>
      <c r="P192">
        <f>' 2025 - Content HUB'!P39</f>
        <v>0</v>
      </c>
      <c r="Q192">
        <f>' 2025 - Content HUB'!Q39</f>
        <v>0</v>
      </c>
      <c r="R192">
        <f>' 2025 - Content HUB'!R39</f>
        <v>0</v>
      </c>
      <c r="S192">
        <f>' 2025 - Content HUB'!S39</f>
        <v>0</v>
      </c>
      <c r="T192">
        <f>' 2025 - Content HUB'!T39</f>
        <v>0</v>
      </c>
      <c r="U192">
        <f>' 2025 - Content HUB'!U39</f>
        <v>0</v>
      </c>
      <c r="V192">
        <f>' 2025 - Content HUB'!V39</f>
        <v>0</v>
      </c>
      <c r="W192">
        <f>' 2025 - Content HUB'!W39</f>
        <v>0</v>
      </c>
      <c r="X192">
        <f>' 2025 - Content HUB'!X39</f>
        <v>0</v>
      </c>
      <c r="Y192">
        <f>' 2025 - Content HUB'!Y39</f>
        <v>0</v>
      </c>
      <c r="Z192">
        <f>' 2025 - Content HUB'!Z39</f>
        <v>0</v>
      </c>
      <c r="AA192">
        <f>' 2025 - Content HUB'!AA39</f>
        <v>0</v>
      </c>
      <c r="AB192">
        <f>' 2025 - Content HUB'!AB39</f>
        <v>0</v>
      </c>
      <c r="AC192">
        <f>' 2025 - Content HUB'!AC39</f>
        <v>0</v>
      </c>
      <c r="AD192">
        <f>' 2025 - Content HUB'!AD39</f>
        <v>0</v>
      </c>
      <c r="AE192">
        <f>' 2025 - Content HUB'!AE39</f>
        <v>0</v>
      </c>
      <c r="AF192">
        <f>' 2025 - Content HUB'!AF39</f>
        <v>0</v>
      </c>
    </row>
    <row r="193" spans="1:32" x14ac:dyDescent="0.25">
      <c r="A193" s="193" t="s">
        <v>3</v>
      </c>
      <c r="B193">
        <f>' 2025 - Content HUB'!B40</f>
        <v>0</v>
      </c>
      <c r="C193">
        <f>' 2025 - Content HUB'!C40</f>
        <v>0</v>
      </c>
      <c r="D193">
        <f>' 2025 - Content HUB'!D40</f>
        <v>0</v>
      </c>
      <c r="E193">
        <f>' 2025 - Content HUB'!E40</f>
        <v>0</v>
      </c>
      <c r="F193">
        <f>' 2025 - Content HUB'!F40</f>
        <v>0</v>
      </c>
      <c r="G193">
        <f>' 2025 - Content HUB'!G40</f>
        <v>0</v>
      </c>
      <c r="H193">
        <f>' 2025 - Content HUB'!H40</f>
        <v>0</v>
      </c>
      <c r="I193">
        <f>' 2025 - Content HUB'!I40</f>
        <v>0</v>
      </c>
      <c r="J193">
        <f>' 2025 - Content HUB'!J40</f>
        <v>0</v>
      </c>
      <c r="K193">
        <f>' 2025 - Content HUB'!K40</f>
        <v>0</v>
      </c>
      <c r="L193">
        <f>' 2025 - Content HUB'!L40</f>
        <v>0</v>
      </c>
      <c r="M193">
        <f>' 2025 - Content HUB'!M40</f>
        <v>0</v>
      </c>
      <c r="N193">
        <f>' 2025 - Content HUB'!N40</f>
        <v>0</v>
      </c>
      <c r="O193">
        <f>' 2025 - Content HUB'!O40</f>
        <v>0</v>
      </c>
      <c r="P193">
        <f>' 2025 - Content HUB'!P40</f>
        <v>0</v>
      </c>
      <c r="Q193">
        <f>' 2025 - Content HUB'!Q40</f>
        <v>0</v>
      </c>
      <c r="R193">
        <f>' 2025 - Content HUB'!R40</f>
        <v>0</v>
      </c>
      <c r="S193">
        <f>' 2025 - Content HUB'!S40</f>
        <v>0</v>
      </c>
      <c r="T193">
        <f>' 2025 - Content HUB'!T40</f>
        <v>0</v>
      </c>
      <c r="U193">
        <f>' 2025 - Content HUB'!U40</f>
        <v>0</v>
      </c>
      <c r="V193">
        <f>' 2025 - Content HUB'!V40</f>
        <v>0</v>
      </c>
      <c r="W193">
        <f>' 2025 - Content HUB'!W40</f>
        <v>0</v>
      </c>
      <c r="X193">
        <f>' 2025 - Content HUB'!X40</f>
        <v>0</v>
      </c>
      <c r="Y193">
        <f>' 2025 - Content HUB'!Y40</f>
        <v>0</v>
      </c>
      <c r="Z193">
        <f>' 2025 - Content HUB'!Z40</f>
        <v>0</v>
      </c>
      <c r="AA193">
        <f>' 2025 - Content HUB'!AA40</f>
        <v>0</v>
      </c>
      <c r="AB193">
        <f>' 2025 - Content HUB'!AB40</f>
        <v>0</v>
      </c>
      <c r="AC193">
        <f>' 2025 - Content HUB'!AC40</f>
        <v>0</v>
      </c>
      <c r="AD193">
        <f>' 2025 - Content HUB'!AD40</f>
        <v>0</v>
      </c>
      <c r="AE193">
        <f>' 2025 - Content HUB'!AE40</f>
        <v>0</v>
      </c>
      <c r="AF193">
        <f>' 2025 - Content HUB'!AF40</f>
        <v>0</v>
      </c>
    </row>
    <row r="194" spans="1:32" x14ac:dyDescent="0.25">
      <c r="A194" s="193" t="s">
        <v>3</v>
      </c>
      <c r="B194">
        <f>' 2025 - Content HUB'!B41</f>
        <v>0</v>
      </c>
      <c r="C194">
        <f>' 2025 - Content HUB'!C41</f>
        <v>0</v>
      </c>
      <c r="D194">
        <f>' 2025 - Content HUB'!D41</f>
        <v>0</v>
      </c>
      <c r="E194">
        <f>' 2025 - Content HUB'!E41</f>
        <v>0</v>
      </c>
      <c r="F194">
        <f>' 2025 - Content HUB'!F41</f>
        <v>0</v>
      </c>
      <c r="G194">
        <f>' 2025 - Content HUB'!G41</f>
        <v>0</v>
      </c>
      <c r="H194">
        <f>' 2025 - Content HUB'!H41</f>
        <v>0</v>
      </c>
      <c r="I194">
        <f>' 2025 - Content HUB'!I41</f>
        <v>0</v>
      </c>
      <c r="J194">
        <f>' 2025 - Content HUB'!J41</f>
        <v>0</v>
      </c>
      <c r="K194">
        <f>' 2025 - Content HUB'!K41</f>
        <v>0</v>
      </c>
      <c r="L194">
        <f>' 2025 - Content HUB'!L41</f>
        <v>0</v>
      </c>
      <c r="M194">
        <f>' 2025 - Content HUB'!M41</f>
        <v>0</v>
      </c>
      <c r="N194">
        <f>' 2025 - Content HUB'!N41</f>
        <v>0</v>
      </c>
      <c r="O194">
        <f>' 2025 - Content HUB'!O41</f>
        <v>0</v>
      </c>
      <c r="P194">
        <f>' 2025 - Content HUB'!P41</f>
        <v>0</v>
      </c>
      <c r="Q194">
        <f>' 2025 - Content HUB'!Q41</f>
        <v>0</v>
      </c>
      <c r="R194">
        <f>' 2025 - Content HUB'!R41</f>
        <v>0</v>
      </c>
      <c r="S194">
        <f>' 2025 - Content HUB'!S41</f>
        <v>0</v>
      </c>
      <c r="T194">
        <f>' 2025 - Content HUB'!T41</f>
        <v>0</v>
      </c>
      <c r="U194">
        <f>' 2025 - Content HUB'!U41</f>
        <v>0</v>
      </c>
      <c r="V194">
        <f>' 2025 - Content HUB'!V41</f>
        <v>0</v>
      </c>
      <c r="W194">
        <f>' 2025 - Content HUB'!W41</f>
        <v>0</v>
      </c>
      <c r="X194">
        <f>' 2025 - Content HUB'!X41</f>
        <v>0</v>
      </c>
      <c r="Y194">
        <f>' 2025 - Content HUB'!Y41</f>
        <v>0</v>
      </c>
      <c r="Z194">
        <f>' 2025 - Content HUB'!Z41</f>
        <v>0</v>
      </c>
      <c r="AA194">
        <f>' 2025 - Content HUB'!AA41</f>
        <v>0</v>
      </c>
      <c r="AB194">
        <f>' 2025 - Content HUB'!AB41</f>
        <v>0</v>
      </c>
      <c r="AC194">
        <f>' 2025 - Content HUB'!AC41</f>
        <v>0</v>
      </c>
      <c r="AD194">
        <f>' 2025 - Content HUB'!AD41</f>
        <v>0</v>
      </c>
      <c r="AE194">
        <f>' 2025 - Content HUB'!AE41</f>
        <v>0</v>
      </c>
      <c r="AF194">
        <f>' 2025 - Content HUB'!AF41</f>
        <v>0</v>
      </c>
    </row>
    <row r="195" spans="1:32" x14ac:dyDescent="0.25">
      <c r="A195" s="193" t="s">
        <v>3</v>
      </c>
      <c r="B195">
        <f>' 2025 - Content HUB'!B42</f>
        <v>0</v>
      </c>
      <c r="C195">
        <f>' 2025 - Content HUB'!C42</f>
        <v>0</v>
      </c>
      <c r="D195">
        <f>' 2025 - Content HUB'!D42</f>
        <v>0</v>
      </c>
      <c r="E195">
        <f>' 2025 - Content HUB'!E42</f>
        <v>0</v>
      </c>
      <c r="F195">
        <f>' 2025 - Content HUB'!F42</f>
        <v>0</v>
      </c>
      <c r="G195">
        <f>' 2025 - Content HUB'!G42</f>
        <v>0</v>
      </c>
      <c r="H195">
        <f>' 2025 - Content HUB'!H42</f>
        <v>0</v>
      </c>
      <c r="I195">
        <f>' 2025 - Content HUB'!I42</f>
        <v>0</v>
      </c>
      <c r="J195">
        <f>' 2025 - Content HUB'!J42</f>
        <v>0</v>
      </c>
      <c r="K195">
        <f>' 2025 - Content HUB'!K42</f>
        <v>0</v>
      </c>
      <c r="L195">
        <f>' 2025 - Content HUB'!L42</f>
        <v>0</v>
      </c>
      <c r="M195">
        <f>' 2025 - Content HUB'!M42</f>
        <v>0</v>
      </c>
      <c r="N195">
        <f>' 2025 - Content HUB'!N42</f>
        <v>0</v>
      </c>
      <c r="O195">
        <f>' 2025 - Content HUB'!O42</f>
        <v>0</v>
      </c>
      <c r="P195">
        <f>' 2025 - Content HUB'!P42</f>
        <v>0</v>
      </c>
      <c r="Q195">
        <f>' 2025 - Content HUB'!Q42</f>
        <v>0</v>
      </c>
      <c r="R195">
        <f>' 2025 - Content HUB'!R42</f>
        <v>0</v>
      </c>
      <c r="S195">
        <f>' 2025 - Content HUB'!S42</f>
        <v>0</v>
      </c>
      <c r="T195">
        <f>' 2025 - Content HUB'!T42</f>
        <v>0</v>
      </c>
      <c r="U195">
        <f>' 2025 - Content HUB'!U42</f>
        <v>0</v>
      </c>
      <c r="V195">
        <f>' 2025 - Content HUB'!V42</f>
        <v>0</v>
      </c>
      <c r="W195">
        <f>' 2025 - Content HUB'!W42</f>
        <v>0</v>
      </c>
      <c r="X195">
        <f>' 2025 - Content HUB'!X42</f>
        <v>0</v>
      </c>
      <c r="Y195">
        <f>' 2025 - Content HUB'!Y42</f>
        <v>0</v>
      </c>
      <c r="Z195">
        <f>' 2025 - Content HUB'!Z42</f>
        <v>0</v>
      </c>
      <c r="AA195">
        <f>' 2025 - Content HUB'!AA42</f>
        <v>0</v>
      </c>
      <c r="AB195">
        <f>' 2025 - Content HUB'!AB42</f>
        <v>0</v>
      </c>
      <c r="AC195">
        <f>' 2025 - Content HUB'!AC42</f>
        <v>0</v>
      </c>
      <c r="AD195">
        <f>' 2025 - Content HUB'!AD42</f>
        <v>0</v>
      </c>
      <c r="AE195">
        <f>' 2025 - Content HUB'!AE42</f>
        <v>0</v>
      </c>
      <c r="AF195">
        <f>' 2025 - Content HUB'!AF42</f>
        <v>0</v>
      </c>
    </row>
    <row r="196" spans="1:32" x14ac:dyDescent="0.25">
      <c r="A196" s="193" t="s">
        <v>3</v>
      </c>
      <c r="B196">
        <f>' 2025 - Content HUB'!B43</f>
        <v>0</v>
      </c>
      <c r="C196">
        <f>' 2025 - Content HUB'!C43</f>
        <v>0</v>
      </c>
      <c r="D196">
        <f>' 2025 - Content HUB'!D43</f>
        <v>0</v>
      </c>
      <c r="E196">
        <f>' 2025 - Content HUB'!E43</f>
        <v>0</v>
      </c>
      <c r="F196">
        <f>' 2025 - Content HUB'!F43</f>
        <v>0</v>
      </c>
      <c r="G196">
        <f>' 2025 - Content HUB'!G43</f>
        <v>0</v>
      </c>
      <c r="H196">
        <f>' 2025 - Content HUB'!H43</f>
        <v>0</v>
      </c>
      <c r="I196">
        <f>' 2025 - Content HUB'!I43</f>
        <v>0</v>
      </c>
      <c r="J196">
        <f>' 2025 - Content HUB'!J43</f>
        <v>0</v>
      </c>
      <c r="K196">
        <f>' 2025 - Content HUB'!K43</f>
        <v>0</v>
      </c>
      <c r="L196">
        <f>' 2025 - Content HUB'!L43</f>
        <v>0</v>
      </c>
      <c r="M196">
        <f>' 2025 - Content HUB'!M43</f>
        <v>0</v>
      </c>
      <c r="N196">
        <f>' 2025 - Content HUB'!N43</f>
        <v>0</v>
      </c>
      <c r="O196">
        <f>' 2025 - Content HUB'!O43</f>
        <v>0</v>
      </c>
      <c r="P196">
        <f>' 2025 - Content HUB'!P43</f>
        <v>0</v>
      </c>
      <c r="Q196">
        <f>' 2025 - Content HUB'!Q43</f>
        <v>0</v>
      </c>
      <c r="R196">
        <f>' 2025 - Content HUB'!R43</f>
        <v>0</v>
      </c>
      <c r="S196">
        <f>' 2025 - Content HUB'!S43</f>
        <v>0</v>
      </c>
      <c r="T196">
        <f>' 2025 - Content HUB'!T43</f>
        <v>0</v>
      </c>
      <c r="U196">
        <f>' 2025 - Content HUB'!U43</f>
        <v>0</v>
      </c>
      <c r="V196">
        <f>' 2025 - Content HUB'!V43</f>
        <v>0</v>
      </c>
      <c r="W196">
        <f>' 2025 - Content HUB'!W43</f>
        <v>0</v>
      </c>
      <c r="X196">
        <f>' 2025 - Content HUB'!X43</f>
        <v>0</v>
      </c>
      <c r="Y196">
        <f>' 2025 - Content HUB'!Y43</f>
        <v>0</v>
      </c>
      <c r="Z196">
        <f>' 2025 - Content HUB'!Z43</f>
        <v>0</v>
      </c>
      <c r="AA196">
        <f>' 2025 - Content HUB'!AA43</f>
        <v>0</v>
      </c>
      <c r="AB196">
        <f>' 2025 - Content HUB'!AB43</f>
        <v>0</v>
      </c>
      <c r="AC196">
        <f>' 2025 - Content HUB'!AC43</f>
        <v>0</v>
      </c>
      <c r="AD196">
        <f>' 2025 - Content HUB'!AD43</f>
        <v>0</v>
      </c>
      <c r="AE196">
        <f>' 2025 - Content HUB'!AE43</f>
        <v>0</v>
      </c>
      <c r="AF196">
        <f>' 2025 - Content HUB'!AF43</f>
        <v>0</v>
      </c>
    </row>
    <row r="197" spans="1:32" x14ac:dyDescent="0.25">
      <c r="A197" s="193" t="s">
        <v>3</v>
      </c>
      <c r="B197">
        <f>' 2025 - Content HUB'!B44</f>
        <v>0</v>
      </c>
      <c r="C197">
        <f>' 2025 - Content HUB'!C44</f>
        <v>0</v>
      </c>
      <c r="D197">
        <f>' 2025 - Content HUB'!D44</f>
        <v>0</v>
      </c>
      <c r="E197">
        <f>' 2025 - Content HUB'!E44</f>
        <v>0</v>
      </c>
      <c r="F197">
        <f>' 2025 - Content HUB'!F44</f>
        <v>0</v>
      </c>
      <c r="G197">
        <f>' 2025 - Content HUB'!G44</f>
        <v>0</v>
      </c>
      <c r="H197">
        <f>' 2025 - Content HUB'!H44</f>
        <v>0</v>
      </c>
      <c r="I197">
        <f>' 2025 - Content HUB'!I44</f>
        <v>0</v>
      </c>
      <c r="J197">
        <f>' 2025 - Content HUB'!J44</f>
        <v>0</v>
      </c>
      <c r="K197">
        <f>' 2025 - Content HUB'!K44</f>
        <v>0</v>
      </c>
      <c r="L197">
        <f>' 2025 - Content HUB'!L44</f>
        <v>0</v>
      </c>
      <c r="M197">
        <f>' 2025 - Content HUB'!M44</f>
        <v>0</v>
      </c>
      <c r="N197">
        <f>' 2025 - Content HUB'!N44</f>
        <v>0</v>
      </c>
      <c r="O197">
        <f>' 2025 - Content HUB'!O44</f>
        <v>0</v>
      </c>
      <c r="P197">
        <f>' 2025 - Content HUB'!P44</f>
        <v>0</v>
      </c>
      <c r="Q197">
        <f>' 2025 - Content HUB'!Q44</f>
        <v>0</v>
      </c>
      <c r="R197">
        <f>' 2025 - Content HUB'!R44</f>
        <v>0</v>
      </c>
      <c r="S197">
        <f>' 2025 - Content HUB'!S44</f>
        <v>0</v>
      </c>
      <c r="T197">
        <f>' 2025 - Content HUB'!T44</f>
        <v>0</v>
      </c>
      <c r="U197">
        <f>' 2025 - Content HUB'!U44</f>
        <v>0</v>
      </c>
      <c r="V197">
        <f>' 2025 - Content HUB'!V44</f>
        <v>0</v>
      </c>
      <c r="W197">
        <f>' 2025 - Content HUB'!W44</f>
        <v>0</v>
      </c>
      <c r="X197">
        <f>' 2025 - Content HUB'!X44</f>
        <v>0</v>
      </c>
      <c r="Y197">
        <f>' 2025 - Content HUB'!Y44</f>
        <v>0</v>
      </c>
      <c r="Z197">
        <f>' 2025 - Content HUB'!Z44</f>
        <v>0</v>
      </c>
      <c r="AA197">
        <f>' 2025 - Content HUB'!AA44</f>
        <v>0</v>
      </c>
      <c r="AB197">
        <f>' 2025 - Content HUB'!AB44</f>
        <v>0</v>
      </c>
      <c r="AC197">
        <f>' 2025 - Content HUB'!AC44</f>
        <v>0</v>
      </c>
      <c r="AD197">
        <f>' 2025 - Content HUB'!AD44</f>
        <v>0</v>
      </c>
      <c r="AE197">
        <f>' 2025 - Content HUB'!AE44</f>
        <v>0</v>
      </c>
      <c r="AF197">
        <f>' 2025 - Content HUB'!AF44</f>
        <v>0</v>
      </c>
    </row>
    <row r="198" spans="1:32" x14ac:dyDescent="0.25">
      <c r="A198" s="194" t="s">
        <v>4</v>
      </c>
      <c r="B198" t="str">
        <f>' 2025 - Mídia e Performance'!B3</f>
        <v>PROJETOS 2025</v>
      </c>
      <c r="C198" t="str">
        <f>' 2025 - Mídia e Performance'!C3</f>
        <v>Categoria</v>
      </c>
      <c r="D198" t="str">
        <f>' 2025 - Mídia e Performance'!D3</f>
        <v>Tipo</v>
      </c>
      <c r="E198" t="str">
        <f>' 2025 - Mídia e Performance'!E3</f>
        <v>Centro de Custos</v>
      </c>
      <c r="F198" t="str">
        <f>' 2025 - Mídia e Performance'!F3</f>
        <v>Marca</v>
      </c>
      <c r="G198" t="str">
        <f>' 2025 - Mídia e Performance'!G3</f>
        <v>Pilares</v>
      </c>
      <c r="H198" t="str">
        <f>' 2025 - Mídia e Performance'!H3</f>
        <v>Fixo/Variável</v>
      </c>
      <c r="I198">
        <f>' 2025 - Mídia e Performance'!I3</f>
        <v>0</v>
      </c>
      <c r="J198">
        <f>' 2025 - Mídia e Performance'!J3</f>
        <v>0</v>
      </c>
      <c r="K198">
        <f>' 2025 - Mídia e Performance'!K3</f>
        <v>0</v>
      </c>
      <c r="L198">
        <f>' 2025 - Mídia e Performance'!L3</f>
        <v>0</v>
      </c>
      <c r="M198">
        <f>' 2025 - Mídia e Performance'!M3</f>
        <v>0</v>
      </c>
      <c r="N198">
        <f>' 2025 - Mídia e Performance'!N3</f>
        <v>0</v>
      </c>
      <c r="O198">
        <f>' 2025 - Mídia e Performance'!O3</f>
        <v>0</v>
      </c>
      <c r="P198">
        <f>' 2025 - Mídia e Performance'!P3</f>
        <v>0</v>
      </c>
      <c r="Q198">
        <f>' 2025 - Mídia e Performance'!Q3</f>
        <v>0</v>
      </c>
      <c r="R198">
        <f>' 2025 - Mídia e Performance'!R3</f>
        <v>0</v>
      </c>
      <c r="S198">
        <f>' 2025 - Mídia e Performance'!S3</f>
        <v>0</v>
      </c>
      <c r="T198">
        <f>' 2025 - Mídia e Performance'!T3</f>
        <v>0</v>
      </c>
      <c r="U198">
        <f>' 2025 - Mídia e Performance'!U3</f>
        <v>0</v>
      </c>
      <c r="V198">
        <f>' 2025 - Mídia e Performance'!V3</f>
        <v>0</v>
      </c>
      <c r="W198">
        <f>' 2025 - Mídia e Performance'!W3</f>
        <v>0</v>
      </c>
      <c r="X198">
        <f>' 2025 - Mídia e Performance'!X3</f>
        <v>0</v>
      </c>
      <c r="Y198">
        <f>' 2025 - Mídia e Performance'!Y3</f>
        <v>0</v>
      </c>
      <c r="Z198">
        <f>' 2025 - Mídia e Performance'!Z3</f>
        <v>0</v>
      </c>
      <c r="AA198">
        <f>' 2025 - Mídia e Performance'!AA3</f>
        <v>0</v>
      </c>
      <c r="AB198">
        <f>' 2025 - Mídia e Performance'!AB3</f>
        <v>0</v>
      </c>
      <c r="AC198">
        <f>' 2025 - Mídia e Performance'!AC3</f>
        <v>0</v>
      </c>
      <c r="AD198">
        <f>' 2025 - Mídia e Performance'!AD3</f>
        <v>0</v>
      </c>
      <c r="AE198">
        <f>' 2025 - Mídia e Performance'!AE3</f>
        <v>0</v>
      </c>
      <c r="AF198">
        <f>' 2025 - Mídia e Performance'!AF3</f>
        <v>0</v>
      </c>
    </row>
    <row r="199" spans="1:32" x14ac:dyDescent="0.25">
      <c r="A199" s="194" t="s">
        <v>4</v>
      </c>
      <c r="B199" t="str">
        <f>' 2025 - Mídia e Performance'!B4</f>
        <v>WAP - Natal</v>
      </c>
      <c r="C199">
        <f>' 2025 - Mídia e Performance'!C4</f>
        <v>0</v>
      </c>
      <c r="D199">
        <f>' 2025 - Mídia e Performance'!D4</f>
        <v>0</v>
      </c>
      <c r="E199">
        <f>' 2025 - Mídia e Performance'!E4</f>
        <v>10227</v>
      </c>
      <c r="F199" t="str">
        <f>' 2025 - Mídia e Performance'!F4</f>
        <v>WAP</v>
      </c>
      <c r="G199">
        <f>' 2025 - Mídia e Performance'!G4</f>
        <v>0</v>
      </c>
      <c r="H199">
        <f>' 2025 - Mídia e Performance'!H4</f>
        <v>0</v>
      </c>
      <c r="I199">
        <f>' 2025 - Mídia e Performance'!I4</f>
        <v>0</v>
      </c>
      <c r="J199">
        <f>' 2025 - Mídia e Performance'!J4</f>
        <v>0</v>
      </c>
      <c r="K199">
        <f>' 2025 - Mídia e Performance'!K4</f>
        <v>0</v>
      </c>
      <c r="L199">
        <f>' 2025 - Mídia e Performance'!L4</f>
        <v>0</v>
      </c>
      <c r="M199">
        <f>' 2025 - Mídia e Performance'!M4</f>
        <v>0</v>
      </c>
      <c r="N199">
        <f>' 2025 - Mídia e Performance'!N4</f>
        <v>0</v>
      </c>
      <c r="O199">
        <f>' 2025 - Mídia e Performance'!O4</f>
        <v>0</v>
      </c>
      <c r="P199">
        <f>' 2025 - Mídia e Performance'!P4</f>
        <v>0</v>
      </c>
      <c r="Q199">
        <f>' 2025 - Mídia e Performance'!Q4</f>
        <v>0</v>
      </c>
      <c r="R199">
        <f>' 2025 - Mídia e Performance'!R4</f>
        <v>0</v>
      </c>
      <c r="S199">
        <f>' 2025 - Mídia e Performance'!S4</f>
        <v>70000</v>
      </c>
      <c r="T199">
        <f>' 2025 - Mídia e Performance'!T4</f>
        <v>0</v>
      </c>
      <c r="U199">
        <f>' 2025 - Mídia e Performance'!U4</f>
        <v>70000</v>
      </c>
      <c r="V199">
        <f>' 2025 - Mídia e Performance'!V4</f>
        <v>0</v>
      </c>
      <c r="W199">
        <f>' 2025 - Mídia e Performance'!W4</f>
        <v>0</v>
      </c>
      <c r="X199">
        <f>' 2025 - Mídia e Performance'!X4</f>
        <v>0</v>
      </c>
      <c r="Y199">
        <f>' 2025 - Mídia e Performance'!Y4</f>
        <v>0</v>
      </c>
      <c r="Z199">
        <f>' 2025 - Mídia e Performance'!Z4</f>
        <v>0</v>
      </c>
      <c r="AA199">
        <f>' 2025 - Mídia e Performance'!AA4</f>
        <v>0</v>
      </c>
      <c r="AB199">
        <f>' 2025 - Mídia e Performance'!AB4</f>
        <v>0</v>
      </c>
      <c r="AC199">
        <f>' 2025 - Mídia e Performance'!AC4</f>
        <v>0</v>
      </c>
      <c r="AD199">
        <f>' 2025 - Mídia e Performance'!AD4</f>
        <v>0</v>
      </c>
      <c r="AE199">
        <f>' 2025 - Mídia e Performance'!AE4</f>
        <v>0</v>
      </c>
      <c r="AF199">
        <f>' 2025 - Mídia e Performance'!AF4</f>
        <v>0</v>
      </c>
    </row>
    <row r="200" spans="1:32" x14ac:dyDescent="0.25">
      <c r="A200" s="194" t="s">
        <v>4</v>
      </c>
      <c r="B200" t="str">
        <f>' 2025 - Mídia e Performance'!B5</f>
        <v>WAAW - Verão</v>
      </c>
      <c r="C200">
        <f>' 2025 - Mídia e Performance'!C5</f>
        <v>0</v>
      </c>
      <c r="D200">
        <f>' 2025 - Mídia e Performance'!D5</f>
        <v>0</v>
      </c>
      <c r="E200">
        <f>' 2025 - Mídia e Performance'!E5</f>
        <v>10227</v>
      </c>
      <c r="F200" t="str">
        <f>' 2025 - Mídia e Performance'!F5</f>
        <v>WAAW</v>
      </c>
      <c r="G200">
        <f>' 2025 - Mídia e Performance'!G5</f>
        <v>0</v>
      </c>
      <c r="H200">
        <f>' 2025 - Mídia e Performance'!H5</f>
        <v>0</v>
      </c>
      <c r="I200">
        <f>' 2025 - Mídia e Performance'!I5</f>
        <v>0</v>
      </c>
      <c r="J200">
        <f>' 2025 - Mídia e Performance'!J5</f>
        <v>226547</v>
      </c>
      <c r="K200">
        <f>' 2025 - Mídia e Performance'!K5</f>
        <v>299011</v>
      </c>
      <c r="L200">
        <f>' 2025 - Mídia e Performance'!L5</f>
        <v>107770</v>
      </c>
      <c r="M200">
        <f>' 2025 - Mídia e Performance'!M5</f>
        <v>0</v>
      </c>
      <c r="N200">
        <f>' 2025 - Mídia e Performance'!N5</f>
        <v>0</v>
      </c>
      <c r="O200">
        <f>' 2025 - Mídia e Performance'!O5</f>
        <v>0</v>
      </c>
      <c r="P200">
        <f>' 2025 - Mídia e Performance'!P5</f>
        <v>0</v>
      </c>
      <c r="Q200">
        <f>' 2025 - Mídia e Performance'!Q5</f>
        <v>0</v>
      </c>
      <c r="R200">
        <f>' 2025 - Mídia e Performance'!R5</f>
        <v>0</v>
      </c>
      <c r="S200">
        <f>' 2025 - Mídia e Performance'!S5</f>
        <v>0</v>
      </c>
      <c r="T200">
        <f>' 2025 - Mídia e Performance'!T5</f>
        <v>0</v>
      </c>
      <c r="U200">
        <f>' 2025 - Mídia e Performance'!U5</f>
        <v>633328</v>
      </c>
      <c r="V200">
        <f>' 2025 - Mídia e Performance'!V5</f>
        <v>0</v>
      </c>
      <c r="W200">
        <f>' 2025 - Mídia e Performance'!W5</f>
        <v>0</v>
      </c>
      <c r="X200">
        <f>' 2025 - Mídia e Performance'!X5</f>
        <v>0</v>
      </c>
      <c r="Y200">
        <f>' 2025 - Mídia e Performance'!Y5</f>
        <v>0</v>
      </c>
      <c r="Z200">
        <f>' 2025 - Mídia e Performance'!Z5</f>
        <v>0</v>
      </c>
      <c r="AA200">
        <f>' 2025 - Mídia e Performance'!AA5</f>
        <v>0</v>
      </c>
      <c r="AB200">
        <f>' 2025 - Mídia e Performance'!AB5</f>
        <v>0</v>
      </c>
      <c r="AC200">
        <f>' 2025 - Mídia e Performance'!AC5</f>
        <v>0</v>
      </c>
      <c r="AD200">
        <f>' 2025 - Mídia e Performance'!AD5</f>
        <v>0</v>
      </c>
      <c r="AE200">
        <f>' 2025 - Mídia e Performance'!AE5</f>
        <v>0</v>
      </c>
      <c r="AF200">
        <f>' 2025 - Mídia e Performance'!AF5</f>
        <v>0</v>
      </c>
    </row>
    <row r="201" spans="1:32" x14ac:dyDescent="0.25">
      <c r="A201" s="194" t="s">
        <v>4</v>
      </c>
      <c r="B201" t="str">
        <f>' 2025 - Mídia e Performance'!B6</f>
        <v>WAP - Semana do Consumidor</v>
      </c>
      <c r="C201">
        <f>' 2025 - Mídia e Performance'!C6</f>
        <v>0</v>
      </c>
      <c r="D201">
        <f>' 2025 - Mídia e Performance'!D6</f>
        <v>0</v>
      </c>
      <c r="E201">
        <f>' 2025 - Mídia e Performance'!E6</f>
        <v>10227</v>
      </c>
      <c r="F201" t="str">
        <f>' 2025 - Mídia e Performance'!F6</f>
        <v>WAP</v>
      </c>
      <c r="G201">
        <f>' 2025 - Mídia e Performance'!G6</f>
        <v>0</v>
      </c>
      <c r="H201">
        <f>' 2025 - Mídia e Performance'!H6</f>
        <v>0</v>
      </c>
      <c r="I201">
        <f>' 2025 - Mídia e Performance'!I6</f>
        <v>0</v>
      </c>
      <c r="J201">
        <f>' 2025 - Mídia e Performance'!J6</f>
        <v>0</v>
      </c>
      <c r="K201">
        <f>' 2025 - Mídia e Performance'!K6</f>
        <v>0</v>
      </c>
      <c r="L201">
        <f>' 2025 - Mídia e Performance'!L6</f>
        <v>269425</v>
      </c>
      <c r="M201">
        <f>' 2025 - Mídia e Performance'!M6</f>
        <v>0</v>
      </c>
      <c r="N201">
        <f>' 2025 - Mídia e Performance'!N6</f>
        <v>0</v>
      </c>
      <c r="O201">
        <f>' 2025 - Mídia e Performance'!O6</f>
        <v>0</v>
      </c>
      <c r="P201">
        <f>' 2025 - Mídia e Performance'!P6</f>
        <v>0</v>
      </c>
      <c r="Q201">
        <f>' 2025 - Mídia e Performance'!Q6</f>
        <v>0</v>
      </c>
      <c r="R201">
        <f>' 2025 - Mídia e Performance'!R6</f>
        <v>0</v>
      </c>
      <c r="S201">
        <f>' 2025 - Mídia e Performance'!S6</f>
        <v>0</v>
      </c>
      <c r="T201">
        <f>' 2025 - Mídia e Performance'!T6</f>
        <v>0</v>
      </c>
      <c r="U201">
        <f>' 2025 - Mídia e Performance'!U6</f>
        <v>269425</v>
      </c>
      <c r="V201">
        <f>' 2025 - Mídia e Performance'!V6</f>
        <v>0</v>
      </c>
      <c r="W201">
        <f>' 2025 - Mídia e Performance'!W6</f>
        <v>0</v>
      </c>
      <c r="X201">
        <f>' 2025 - Mídia e Performance'!X6</f>
        <v>0</v>
      </c>
      <c r="Y201">
        <f>' 2025 - Mídia e Performance'!Y6</f>
        <v>0</v>
      </c>
      <c r="Z201">
        <f>' 2025 - Mídia e Performance'!Z6</f>
        <v>0</v>
      </c>
      <c r="AA201">
        <f>' 2025 - Mídia e Performance'!AA6</f>
        <v>0</v>
      </c>
      <c r="AB201">
        <f>' 2025 - Mídia e Performance'!AB6</f>
        <v>0</v>
      </c>
      <c r="AC201">
        <f>' 2025 - Mídia e Performance'!AC6</f>
        <v>0</v>
      </c>
      <c r="AD201">
        <f>' 2025 - Mídia e Performance'!AD6</f>
        <v>0</v>
      </c>
      <c r="AE201">
        <f>' 2025 - Mídia e Performance'!AE6</f>
        <v>0</v>
      </c>
      <c r="AF201">
        <f>' 2025 - Mídia e Performance'!AF6</f>
        <v>0</v>
      </c>
    </row>
    <row r="202" spans="1:32" x14ac:dyDescent="0.25">
      <c r="A202" s="194" t="s">
        <v>4</v>
      </c>
      <c r="B202" t="str">
        <f>' 2025 - Mídia e Performance'!B7</f>
        <v>WAP - Dia das Mães</v>
      </c>
      <c r="C202">
        <f>' 2025 - Mídia e Performance'!C7</f>
        <v>0</v>
      </c>
      <c r="D202">
        <f>' 2025 - Mídia e Performance'!D7</f>
        <v>0</v>
      </c>
      <c r="E202">
        <f>' 2025 - Mídia e Performance'!E7</f>
        <v>10227</v>
      </c>
      <c r="F202" t="str">
        <f>' 2025 - Mídia e Performance'!F7</f>
        <v>WAP</v>
      </c>
      <c r="G202">
        <f>' 2025 - Mídia e Performance'!G7</f>
        <v>0</v>
      </c>
      <c r="H202">
        <f>' 2025 - Mídia e Performance'!H7</f>
        <v>0</v>
      </c>
      <c r="I202">
        <f>' 2025 - Mídia e Performance'!I7</f>
        <v>0</v>
      </c>
      <c r="J202">
        <f>' 2025 - Mídia e Performance'!J7</f>
        <v>0</v>
      </c>
      <c r="K202">
        <f>' 2025 - Mídia e Performance'!K7</f>
        <v>0</v>
      </c>
      <c r="L202">
        <f>' 2025 - Mídia e Performance'!L7</f>
        <v>80828</v>
      </c>
      <c r="M202">
        <f>' 2025 - Mídia e Performance'!M7</f>
        <v>403361</v>
      </c>
      <c r="N202">
        <f>' 2025 - Mídia e Performance'!N7</f>
        <v>263056</v>
      </c>
      <c r="O202">
        <f>' 2025 - Mídia e Performance'!O7</f>
        <v>0</v>
      </c>
      <c r="P202">
        <f>' 2025 - Mídia e Performance'!P7</f>
        <v>0</v>
      </c>
      <c r="Q202">
        <f>' 2025 - Mídia e Performance'!Q7</f>
        <v>0</v>
      </c>
      <c r="R202">
        <f>' 2025 - Mídia e Performance'!R7</f>
        <v>0</v>
      </c>
      <c r="S202">
        <f>' 2025 - Mídia e Performance'!S7</f>
        <v>0</v>
      </c>
      <c r="T202">
        <f>' 2025 - Mídia e Performance'!T7</f>
        <v>0</v>
      </c>
      <c r="U202">
        <f>' 2025 - Mídia e Performance'!U7</f>
        <v>747245</v>
      </c>
      <c r="V202">
        <f>' 2025 - Mídia e Performance'!V7</f>
        <v>0</v>
      </c>
      <c r="W202">
        <f>' 2025 - Mídia e Performance'!W7</f>
        <v>0</v>
      </c>
      <c r="X202">
        <f>' 2025 - Mídia e Performance'!X7</f>
        <v>0</v>
      </c>
      <c r="Y202">
        <f>' 2025 - Mídia e Performance'!Y7</f>
        <v>0</v>
      </c>
      <c r="Z202">
        <f>' 2025 - Mídia e Performance'!Z7</f>
        <v>0</v>
      </c>
      <c r="AA202">
        <f>' 2025 - Mídia e Performance'!AA7</f>
        <v>0</v>
      </c>
      <c r="AB202">
        <f>' 2025 - Mídia e Performance'!AB7</f>
        <v>0</v>
      </c>
      <c r="AC202">
        <f>' 2025 - Mídia e Performance'!AC7</f>
        <v>0</v>
      </c>
      <c r="AD202">
        <f>' 2025 - Mídia e Performance'!AD7</f>
        <v>0</v>
      </c>
      <c r="AE202">
        <f>' 2025 - Mídia e Performance'!AE7</f>
        <v>0</v>
      </c>
      <c r="AF202">
        <f>' 2025 - Mídia e Performance'!AF7</f>
        <v>0</v>
      </c>
    </row>
    <row r="203" spans="1:32" x14ac:dyDescent="0.25">
      <c r="A203" s="194" t="s">
        <v>4</v>
      </c>
      <c r="B203" t="str">
        <f>' 2025 - Mídia e Performance'!B8</f>
        <v>WAP - Linha Beauty</v>
      </c>
      <c r="C203">
        <f>' 2025 - Mídia e Performance'!C8</f>
        <v>0</v>
      </c>
      <c r="D203">
        <f>' 2025 - Mídia e Performance'!D8</f>
        <v>0</v>
      </c>
      <c r="E203">
        <f>' 2025 - Mídia e Performance'!E8</f>
        <v>10227</v>
      </c>
      <c r="F203" t="str">
        <f>' 2025 - Mídia e Performance'!F8</f>
        <v>WAP</v>
      </c>
      <c r="G203">
        <f>' 2025 - Mídia e Performance'!G8</f>
        <v>0</v>
      </c>
      <c r="H203">
        <f>' 2025 - Mídia e Performance'!H8</f>
        <v>0</v>
      </c>
      <c r="I203">
        <f>' 2025 - Mídia e Performance'!I8</f>
        <v>0</v>
      </c>
      <c r="J203">
        <f>' 2025 - Mídia e Performance'!J8</f>
        <v>0</v>
      </c>
      <c r="K203">
        <f>' 2025 - Mídia e Performance'!K8</f>
        <v>0</v>
      </c>
      <c r="L203">
        <f>' 2025 - Mídia e Performance'!L8</f>
        <v>80828</v>
      </c>
      <c r="M203">
        <f>' 2025 - Mídia e Performance'!M8</f>
        <v>268907</v>
      </c>
      <c r="N203">
        <f>' 2025 - Mídia e Performance'!N8</f>
        <v>175370</v>
      </c>
      <c r="O203">
        <f>' 2025 - Mídia e Performance'!O8</f>
        <v>452536</v>
      </c>
      <c r="P203">
        <f>' 2025 - Mídia e Performance'!P8</f>
        <v>293767</v>
      </c>
      <c r="Q203">
        <f>' 2025 - Mídia e Performance'!Q8</f>
        <v>271377</v>
      </c>
      <c r="R203">
        <f>' 2025 - Mídia e Performance'!R8</f>
        <v>430676</v>
      </c>
      <c r="S203">
        <f>' 2025 - Mídia e Performance'!S8</f>
        <v>0</v>
      </c>
      <c r="T203">
        <f>' 2025 - Mídia e Performance'!T8</f>
        <v>0</v>
      </c>
      <c r="U203">
        <f>' 2025 - Mídia e Performance'!U8</f>
        <v>1973461</v>
      </c>
      <c r="V203">
        <f>' 2025 - Mídia e Performance'!V8</f>
        <v>0</v>
      </c>
      <c r="W203">
        <f>' 2025 - Mídia e Performance'!W8</f>
        <v>0</v>
      </c>
      <c r="X203">
        <f>' 2025 - Mídia e Performance'!X8</f>
        <v>0</v>
      </c>
      <c r="Y203">
        <f>' 2025 - Mídia e Performance'!Y8</f>
        <v>0</v>
      </c>
      <c r="Z203">
        <f>' 2025 - Mídia e Performance'!Z8</f>
        <v>0</v>
      </c>
      <c r="AA203">
        <f>' 2025 - Mídia e Performance'!AA8</f>
        <v>0</v>
      </c>
      <c r="AB203">
        <f>' 2025 - Mídia e Performance'!AB8</f>
        <v>0</v>
      </c>
      <c r="AC203">
        <f>' 2025 - Mídia e Performance'!AC8</f>
        <v>0</v>
      </c>
      <c r="AD203">
        <f>' 2025 - Mídia e Performance'!AD8</f>
        <v>0</v>
      </c>
      <c r="AE203">
        <f>' 2025 - Mídia e Performance'!AE8</f>
        <v>0</v>
      </c>
      <c r="AF203">
        <f>' 2025 - Mídia e Performance'!AF8</f>
        <v>0</v>
      </c>
    </row>
    <row r="204" spans="1:32" x14ac:dyDescent="0.25">
      <c r="A204" s="194" t="s">
        <v>4</v>
      </c>
      <c r="B204" t="str">
        <f>' 2025 - Mídia e Performance'!B9</f>
        <v>WAP - Dia dos Pais</v>
      </c>
      <c r="C204">
        <f>' 2025 - Mídia e Performance'!C9</f>
        <v>0</v>
      </c>
      <c r="D204">
        <f>' 2025 - Mídia e Performance'!D9</f>
        <v>0</v>
      </c>
      <c r="E204">
        <f>' 2025 - Mídia e Performance'!E9</f>
        <v>10227</v>
      </c>
      <c r="F204" t="str">
        <f>' 2025 - Mídia e Performance'!F9</f>
        <v>WAP</v>
      </c>
      <c r="G204">
        <f>' 2025 - Mídia e Performance'!G9</f>
        <v>0</v>
      </c>
      <c r="H204">
        <f>' 2025 - Mídia e Performance'!H9</f>
        <v>0</v>
      </c>
      <c r="I204">
        <f>' 2025 - Mídia e Performance'!I9</f>
        <v>0</v>
      </c>
      <c r="J204">
        <f>' 2025 - Mídia e Performance'!J9</f>
        <v>0</v>
      </c>
      <c r="K204">
        <f>' 2025 - Mídia e Performance'!K9</f>
        <v>0</v>
      </c>
      <c r="L204">
        <f>' 2025 - Mídia e Performance'!L9</f>
        <v>0</v>
      </c>
      <c r="M204">
        <f>' 2025 - Mídia e Performance'!M9</f>
        <v>0</v>
      </c>
      <c r="N204">
        <f>' 2025 - Mídia e Performance'!N9</f>
        <v>0</v>
      </c>
      <c r="O204">
        <f>' 2025 - Mídia e Performance'!O9</f>
        <v>113134</v>
      </c>
      <c r="P204">
        <f>' 2025 - Mídia e Performance'!P9</f>
        <v>440651</v>
      </c>
      <c r="Q204">
        <f>' 2025 - Mídia e Performance'!Q9</f>
        <v>407066</v>
      </c>
      <c r="R204">
        <f>' 2025 - Mídia e Performance'!R9</f>
        <v>0</v>
      </c>
      <c r="S204">
        <f>' 2025 - Mídia e Performance'!S9</f>
        <v>0</v>
      </c>
      <c r="T204">
        <f>' 2025 - Mídia e Performance'!T9</f>
        <v>0</v>
      </c>
      <c r="U204">
        <f>' 2025 - Mídia e Performance'!U9</f>
        <v>960851</v>
      </c>
      <c r="V204">
        <f>' 2025 - Mídia e Performance'!V9</f>
        <v>0</v>
      </c>
      <c r="W204">
        <f>' 2025 - Mídia e Performance'!W9</f>
        <v>0</v>
      </c>
      <c r="X204">
        <f>' 2025 - Mídia e Performance'!X9</f>
        <v>0</v>
      </c>
      <c r="Y204">
        <f>' 2025 - Mídia e Performance'!Y9</f>
        <v>0</v>
      </c>
      <c r="Z204">
        <f>' 2025 - Mídia e Performance'!Z9</f>
        <v>0</v>
      </c>
      <c r="AA204">
        <f>' 2025 - Mídia e Performance'!AA9</f>
        <v>0</v>
      </c>
      <c r="AB204">
        <f>' 2025 - Mídia e Performance'!AB9</f>
        <v>0</v>
      </c>
      <c r="AC204">
        <f>' 2025 - Mídia e Performance'!AC9</f>
        <v>0</v>
      </c>
      <c r="AD204">
        <f>' 2025 - Mídia e Performance'!AD9</f>
        <v>0</v>
      </c>
      <c r="AE204">
        <f>' 2025 - Mídia e Performance'!AE9</f>
        <v>0</v>
      </c>
      <c r="AF204">
        <f>' 2025 - Mídia e Performance'!AF9</f>
        <v>0</v>
      </c>
    </row>
    <row r="205" spans="1:32" x14ac:dyDescent="0.25">
      <c r="A205" s="194" t="s">
        <v>4</v>
      </c>
      <c r="B205" t="str">
        <f>' 2025 - Mídia e Performance'!B10</f>
        <v>WAP - Black</v>
      </c>
      <c r="C205">
        <f>' 2025 - Mídia e Performance'!C10</f>
        <v>0</v>
      </c>
      <c r="D205">
        <f>' 2025 - Mídia e Performance'!D10</f>
        <v>0</v>
      </c>
      <c r="E205">
        <f>' 2025 - Mídia e Performance'!E10</f>
        <v>10227</v>
      </c>
      <c r="F205" t="str">
        <f>' 2025 - Mídia e Performance'!F10</f>
        <v>WAP</v>
      </c>
      <c r="G205">
        <f>' 2025 - Mídia e Performance'!G10</f>
        <v>0</v>
      </c>
      <c r="H205">
        <f>' 2025 - Mídia e Performance'!H10</f>
        <v>0</v>
      </c>
      <c r="I205">
        <f>' 2025 - Mídia e Performance'!I10</f>
        <v>0</v>
      </c>
      <c r="J205">
        <f>' 2025 - Mídia e Performance'!J10</f>
        <v>0</v>
      </c>
      <c r="K205">
        <f>' 2025 - Mídia e Performance'!K10</f>
        <v>0</v>
      </c>
      <c r="L205">
        <f>' 2025 - Mídia e Performance'!L10</f>
        <v>0</v>
      </c>
      <c r="M205">
        <f>' 2025 - Mídia e Performance'!M10</f>
        <v>0</v>
      </c>
      <c r="N205">
        <f>' 2025 - Mídia e Performance'!N10</f>
        <v>0</v>
      </c>
      <c r="O205">
        <f>' 2025 - Mídia e Performance'!O10</f>
        <v>0</v>
      </c>
      <c r="P205">
        <f>' 2025 - Mídia e Performance'!P10</f>
        <v>0</v>
      </c>
      <c r="Q205">
        <f>' 2025 - Mídia e Performance'!Q10</f>
        <v>0</v>
      </c>
      <c r="R205">
        <f>' 2025 - Mídia e Performance'!R10</f>
        <v>123050</v>
      </c>
      <c r="S205">
        <f>' 2025 - Mídia e Performance'!S10</f>
        <v>639456</v>
      </c>
      <c r="T205">
        <f>' 2025 - Mídia e Performance'!T10</f>
        <v>560673</v>
      </c>
      <c r="U205">
        <f>' 2025 - Mídia e Performance'!U10</f>
        <v>1323179</v>
      </c>
      <c r="V205">
        <f>' 2025 - Mídia e Performance'!V10</f>
        <v>0</v>
      </c>
      <c r="W205">
        <f>' 2025 - Mídia e Performance'!W10</f>
        <v>0</v>
      </c>
      <c r="X205">
        <f>' 2025 - Mídia e Performance'!X10</f>
        <v>0</v>
      </c>
      <c r="Y205">
        <f>' 2025 - Mídia e Performance'!Y10</f>
        <v>0</v>
      </c>
      <c r="Z205">
        <f>' 2025 - Mídia e Performance'!Z10</f>
        <v>0</v>
      </c>
      <c r="AA205">
        <f>' 2025 - Mídia e Performance'!AA10</f>
        <v>0</v>
      </c>
      <c r="AB205">
        <f>' 2025 - Mídia e Performance'!AB10</f>
        <v>0</v>
      </c>
      <c r="AC205">
        <f>' 2025 - Mídia e Performance'!AC10</f>
        <v>0</v>
      </c>
      <c r="AD205">
        <f>' 2025 - Mídia e Performance'!AD10</f>
        <v>0</v>
      </c>
      <c r="AE205">
        <f>' 2025 - Mídia e Performance'!AE10</f>
        <v>0</v>
      </c>
      <c r="AF205">
        <f>' 2025 - Mídia e Performance'!AF10</f>
        <v>0</v>
      </c>
    </row>
    <row r="206" spans="1:32" x14ac:dyDescent="0.25">
      <c r="A206" s="194" t="s">
        <v>4</v>
      </c>
      <c r="B206" t="str">
        <f>' 2025 - Mídia e Performance'!B11</f>
        <v>WAAW - Black</v>
      </c>
      <c r="C206">
        <f>' 2025 - Mídia e Performance'!C11</f>
        <v>0</v>
      </c>
      <c r="D206">
        <f>' 2025 - Mídia e Performance'!D11</f>
        <v>0</v>
      </c>
      <c r="E206">
        <f>' 2025 - Mídia e Performance'!E11</f>
        <v>10227</v>
      </c>
      <c r="F206" t="str">
        <f>' 2025 - Mídia e Performance'!F11</f>
        <v>WAP</v>
      </c>
      <c r="G206">
        <f>' 2025 - Mídia e Performance'!G11</f>
        <v>0</v>
      </c>
      <c r="H206">
        <f>' 2025 - Mídia e Performance'!H11</f>
        <v>0</v>
      </c>
      <c r="I206">
        <f>' 2025 - Mídia e Performance'!I11</f>
        <v>0</v>
      </c>
      <c r="J206">
        <f>' 2025 - Mídia e Performance'!J11</f>
        <v>0</v>
      </c>
      <c r="K206">
        <f>' 2025 - Mídia e Performance'!K11</f>
        <v>0</v>
      </c>
      <c r="L206">
        <f>' 2025 - Mídia e Performance'!L11</f>
        <v>0</v>
      </c>
      <c r="M206">
        <f>' 2025 - Mídia e Performance'!M11</f>
        <v>0</v>
      </c>
      <c r="N206">
        <f>' 2025 - Mídia e Performance'!N11</f>
        <v>0</v>
      </c>
      <c r="O206">
        <f>' 2025 - Mídia e Performance'!O11</f>
        <v>0</v>
      </c>
      <c r="P206">
        <f>' 2025 - Mídia e Performance'!P11</f>
        <v>0</v>
      </c>
      <c r="Q206">
        <f>' 2025 - Mídia e Performance'!Q11</f>
        <v>0</v>
      </c>
      <c r="R206">
        <f>' 2025 - Mídia e Performance'!R11</f>
        <v>61525</v>
      </c>
      <c r="S206">
        <f>' 2025 - Mídia e Performance'!S11</f>
        <v>274053</v>
      </c>
      <c r="T206">
        <f>' 2025 - Mídia e Performance'!T11</f>
        <v>240289</v>
      </c>
      <c r="U206">
        <f>' 2025 - Mídia e Performance'!U11</f>
        <v>575867</v>
      </c>
      <c r="V206">
        <f>' 2025 - Mídia e Performance'!V11</f>
        <v>0</v>
      </c>
      <c r="W206">
        <f>' 2025 - Mídia e Performance'!W11</f>
        <v>0</v>
      </c>
      <c r="X206">
        <f>' 2025 - Mídia e Performance'!X11</f>
        <v>0</v>
      </c>
      <c r="Y206">
        <f>' 2025 - Mídia e Performance'!Y11</f>
        <v>0</v>
      </c>
      <c r="Z206">
        <f>' 2025 - Mídia e Performance'!Z11</f>
        <v>0</v>
      </c>
      <c r="AA206">
        <f>' 2025 - Mídia e Performance'!AA11</f>
        <v>0</v>
      </c>
      <c r="AB206">
        <f>' 2025 - Mídia e Performance'!AB11</f>
        <v>0</v>
      </c>
      <c r="AC206">
        <f>' 2025 - Mídia e Performance'!AC11</f>
        <v>0</v>
      </c>
      <c r="AD206">
        <f>' 2025 - Mídia e Performance'!AD11</f>
        <v>0</v>
      </c>
      <c r="AE206">
        <f>' 2025 - Mídia e Performance'!AE11</f>
        <v>0</v>
      </c>
      <c r="AF206">
        <f>' 2025 - Mídia e Performance'!AF11</f>
        <v>0</v>
      </c>
    </row>
    <row r="207" spans="1:32" x14ac:dyDescent="0.25">
      <c r="A207" s="194" t="s">
        <v>4</v>
      </c>
      <c r="B207" t="str">
        <f>' 2025 - Mídia e Performance'!B12</f>
        <v>WAP - Institucional</v>
      </c>
      <c r="C207">
        <f>' 2025 - Mídia e Performance'!C12</f>
        <v>0</v>
      </c>
      <c r="D207">
        <f>' 2025 - Mídia e Performance'!D12</f>
        <v>0</v>
      </c>
      <c r="E207">
        <f>' 2025 - Mídia e Performance'!E12</f>
        <v>0</v>
      </c>
      <c r="F207">
        <f>' 2025 - Mídia e Performance'!F12</f>
        <v>0</v>
      </c>
      <c r="G207">
        <f>' 2025 - Mídia e Performance'!G12</f>
        <v>0</v>
      </c>
      <c r="H207">
        <f>' 2025 - Mídia e Performance'!H12</f>
        <v>0</v>
      </c>
      <c r="I207">
        <f>' 2025 - Mídia e Performance'!I12</f>
        <v>0</v>
      </c>
      <c r="J207">
        <f>' 2025 - Mídia e Performance'!J12</f>
        <v>0</v>
      </c>
      <c r="K207">
        <f>' 2025 - Mídia e Performance'!K12</f>
        <v>0</v>
      </c>
      <c r="L207">
        <f>' 2025 - Mídia e Performance'!L12</f>
        <v>0</v>
      </c>
      <c r="M207">
        <f>' 2025 - Mídia e Performance'!M12</f>
        <v>0</v>
      </c>
      <c r="N207">
        <f>' 2025 - Mídia e Performance'!N12</f>
        <v>0</v>
      </c>
      <c r="O207">
        <f>' 2025 - Mídia e Performance'!O12</f>
        <v>0</v>
      </c>
      <c r="P207">
        <f>' 2025 - Mídia e Performance'!P12</f>
        <v>0</v>
      </c>
      <c r="Q207">
        <f>' 2025 - Mídia e Performance'!Q12</f>
        <v>200000</v>
      </c>
      <c r="R207">
        <f>' 2025 - Mídia e Performance'!R12</f>
        <v>0</v>
      </c>
      <c r="S207">
        <f>' 2025 - Mídia e Performance'!S12</f>
        <v>0</v>
      </c>
      <c r="T207">
        <f>' 2025 - Mídia e Performance'!T12</f>
        <v>0</v>
      </c>
      <c r="U207">
        <f>' 2025 - Mídia e Performance'!U12</f>
        <v>200000</v>
      </c>
      <c r="V207">
        <f>' 2025 - Mídia e Performance'!V12</f>
        <v>0</v>
      </c>
      <c r="W207">
        <f>' 2025 - Mídia e Performance'!W12</f>
        <v>0</v>
      </c>
      <c r="X207">
        <f>' 2025 - Mídia e Performance'!X12</f>
        <v>0</v>
      </c>
      <c r="Y207">
        <f>' 2025 - Mídia e Performance'!Y12</f>
        <v>0</v>
      </c>
      <c r="Z207">
        <f>' 2025 - Mídia e Performance'!Z12</f>
        <v>0</v>
      </c>
      <c r="AA207">
        <f>' 2025 - Mídia e Performance'!AA12</f>
        <v>0</v>
      </c>
      <c r="AB207">
        <f>' 2025 - Mídia e Performance'!AB12</f>
        <v>0</v>
      </c>
      <c r="AC207">
        <f>' 2025 - Mídia e Performance'!AC12</f>
        <v>0</v>
      </c>
      <c r="AD207">
        <f>' 2025 - Mídia e Performance'!AD12</f>
        <v>0</v>
      </c>
      <c r="AE207">
        <f>' 2025 - Mídia e Performance'!AE12</f>
        <v>0</v>
      </c>
      <c r="AF207">
        <f>' 2025 - Mídia e Performance'!AF12</f>
        <v>0</v>
      </c>
    </row>
    <row r="208" spans="1:32" x14ac:dyDescent="0.25">
      <c r="A208" s="194" t="s">
        <v>4</v>
      </c>
      <c r="B208" t="str">
        <f>' 2025 - Mídia e Performance'!B13</f>
        <v>TOTAL</v>
      </c>
      <c r="C208">
        <f>' 2025 - Mídia e Performance'!C13</f>
        <v>0</v>
      </c>
      <c r="D208">
        <f>' 2025 - Mídia e Performance'!D13</f>
        <v>0</v>
      </c>
      <c r="E208">
        <f>' 2025 - Mídia e Performance'!E13</f>
        <v>0</v>
      </c>
      <c r="F208">
        <f>' 2025 - Mídia e Performance'!F13</f>
        <v>0</v>
      </c>
      <c r="G208">
        <f>' 2025 - Mídia e Performance'!G13</f>
        <v>0</v>
      </c>
      <c r="H208">
        <f>' 2025 - Mídia e Performance'!H13</f>
        <v>0</v>
      </c>
      <c r="I208">
        <f>' 2025 - Mídia e Performance'!I13</f>
        <v>0</v>
      </c>
      <c r="J208">
        <f>' 2025 - Mídia e Performance'!J13</f>
        <v>226547</v>
      </c>
      <c r="K208">
        <f>' 2025 - Mídia e Performance'!K13</f>
        <v>299011</v>
      </c>
      <c r="L208">
        <f>' 2025 - Mídia e Performance'!L13</f>
        <v>538851</v>
      </c>
      <c r="M208">
        <f>' 2025 - Mídia e Performance'!M13</f>
        <v>672268</v>
      </c>
      <c r="N208">
        <f>' 2025 - Mídia e Performance'!N13</f>
        <v>438426</v>
      </c>
      <c r="O208">
        <f>' 2025 - Mídia e Performance'!O13</f>
        <v>565670</v>
      </c>
      <c r="P208">
        <f>' 2025 - Mídia e Performance'!P13</f>
        <v>734418</v>
      </c>
      <c r="Q208">
        <f>' 2025 - Mídia e Performance'!Q13</f>
        <v>878443</v>
      </c>
      <c r="R208">
        <f>' 2025 - Mídia e Performance'!R13</f>
        <v>615251</v>
      </c>
      <c r="S208">
        <f>' 2025 - Mídia e Performance'!S13</f>
        <v>983509</v>
      </c>
      <c r="T208">
        <f>' 2025 - Mídia e Performance'!T13</f>
        <v>800962</v>
      </c>
      <c r="U208">
        <f>' 2025 - Mídia e Performance'!U13</f>
        <v>6753356</v>
      </c>
      <c r="V208">
        <f>' 2025 - Mídia e Performance'!V13</f>
        <v>0</v>
      </c>
      <c r="W208">
        <f>' 2025 - Mídia e Performance'!W13</f>
        <v>0</v>
      </c>
      <c r="X208">
        <f>' 2025 - Mídia e Performance'!X13</f>
        <v>0</v>
      </c>
      <c r="Y208">
        <f>' 2025 - Mídia e Performance'!Y13</f>
        <v>0</v>
      </c>
      <c r="Z208">
        <f>' 2025 - Mídia e Performance'!Z13</f>
        <v>0</v>
      </c>
      <c r="AA208">
        <f>' 2025 - Mídia e Performance'!AA13</f>
        <v>0</v>
      </c>
      <c r="AB208">
        <f>' 2025 - Mídia e Performance'!AB13</f>
        <v>0</v>
      </c>
      <c r="AC208">
        <f>' 2025 - Mídia e Performance'!AC13</f>
        <v>0</v>
      </c>
      <c r="AD208">
        <f>' 2025 - Mídia e Performance'!AD13</f>
        <v>0</v>
      </c>
      <c r="AE208">
        <f>' 2025 - Mídia e Performance'!AE13</f>
        <v>0</v>
      </c>
      <c r="AF208">
        <f>' 2025 - Mídia e Performance'!AF13</f>
        <v>0</v>
      </c>
    </row>
    <row r="209" spans="1:32" x14ac:dyDescent="0.25">
      <c r="A209" s="194" t="s">
        <v>4</v>
      </c>
      <c r="B209">
        <f>' 2025 - Mídia e Performance'!B14</f>
        <v>0</v>
      </c>
      <c r="C209">
        <f>' 2025 - Mídia e Performance'!C14</f>
        <v>0</v>
      </c>
      <c r="D209">
        <f>' 2025 - Mídia e Performance'!D14</f>
        <v>0</v>
      </c>
      <c r="E209">
        <f>' 2025 - Mídia e Performance'!E14</f>
        <v>0</v>
      </c>
      <c r="F209">
        <f>' 2025 - Mídia e Performance'!F14</f>
        <v>0</v>
      </c>
      <c r="G209">
        <f>' 2025 - Mídia e Performance'!G14</f>
        <v>0</v>
      </c>
      <c r="H209">
        <f>' 2025 - Mídia e Performance'!H14</f>
        <v>0</v>
      </c>
      <c r="I209">
        <f>' 2025 - Mídia e Performance'!I14</f>
        <v>0</v>
      </c>
      <c r="J209">
        <f>' 2025 - Mídia e Performance'!J14</f>
        <v>0</v>
      </c>
      <c r="K209">
        <f>' 2025 - Mídia e Performance'!K14</f>
        <v>0</v>
      </c>
      <c r="L209">
        <f>' 2025 - Mídia e Performance'!L14</f>
        <v>0</v>
      </c>
      <c r="M209">
        <f>' 2025 - Mídia e Performance'!M14</f>
        <v>0</v>
      </c>
      <c r="N209">
        <f>' 2025 - Mídia e Performance'!N14</f>
        <v>0</v>
      </c>
      <c r="O209">
        <f>' 2025 - Mídia e Performance'!O14</f>
        <v>0</v>
      </c>
      <c r="P209">
        <f>' 2025 - Mídia e Performance'!P14</f>
        <v>0</v>
      </c>
      <c r="Q209">
        <f>' 2025 - Mídia e Performance'!Q14</f>
        <v>0</v>
      </c>
      <c r="R209">
        <f>' 2025 - Mídia e Performance'!R14</f>
        <v>0</v>
      </c>
      <c r="S209">
        <f>' 2025 - Mídia e Performance'!S14</f>
        <v>0</v>
      </c>
      <c r="T209">
        <f>' 2025 - Mídia e Performance'!T14</f>
        <v>0</v>
      </c>
      <c r="U209">
        <f>' 2025 - Mídia e Performance'!U14</f>
        <v>0</v>
      </c>
      <c r="V209">
        <f>' 2025 - Mídia e Performance'!V14</f>
        <v>0</v>
      </c>
      <c r="W209">
        <f>' 2025 - Mídia e Performance'!W14</f>
        <v>0</v>
      </c>
      <c r="X209">
        <f>' 2025 - Mídia e Performance'!X14</f>
        <v>0</v>
      </c>
      <c r="Y209">
        <f>' 2025 - Mídia e Performance'!Y14</f>
        <v>0</v>
      </c>
      <c r="Z209">
        <f>' 2025 - Mídia e Performance'!Z14</f>
        <v>0</v>
      </c>
      <c r="AA209">
        <f>' 2025 - Mídia e Performance'!AA14</f>
        <v>0</v>
      </c>
      <c r="AB209">
        <f>' 2025 - Mídia e Performance'!AB14</f>
        <v>0</v>
      </c>
      <c r="AC209">
        <f>' 2025 - Mídia e Performance'!AC14</f>
        <v>0</v>
      </c>
      <c r="AD209">
        <f>' 2025 - Mídia e Performance'!AD14</f>
        <v>0</v>
      </c>
      <c r="AE209">
        <f>' 2025 - Mídia e Performance'!AE14</f>
        <v>0</v>
      </c>
      <c r="AF209">
        <f>' 2025 - Mídia e Performance'!AF14</f>
        <v>0</v>
      </c>
    </row>
    <row r="210" spans="1:32" x14ac:dyDescent="0.25">
      <c r="A210" s="194" t="s">
        <v>4</v>
      </c>
      <c r="B210" t="str">
        <f>' 2025 - Mídia e Performance'!B15</f>
        <v>COMPROMISSADO</v>
      </c>
      <c r="C210">
        <f>' 2025 - Mídia e Performance'!C15</f>
        <v>0</v>
      </c>
      <c r="D210">
        <f>' 2025 - Mídia e Performance'!D15</f>
        <v>0</v>
      </c>
      <c r="E210">
        <f>' 2025 - Mídia e Performance'!E15</f>
        <v>0</v>
      </c>
      <c r="F210">
        <f>' 2025 - Mídia e Performance'!F15</f>
        <v>0</v>
      </c>
      <c r="G210">
        <f>' 2025 - Mídia e Performance'!G15</f>
        <v>0</v>
      </c>
      <c r="H210">
        <f>' 2025 - Mídia e Performance'!H15</f>
        <v>0</v>
      </c>
      <c r="I210">
        <f>' 2025 - Mídia e Performance'!I15</f>
        <v>0</v>
      </c>
      <c r="J210">
        <f>' 2025 - Mídia e Performance'!J15</f>
        <v>0</v>
      </c>
      <c r="K210">
        <f>' 2025 - Mídia e Performance'!K15</f>
        <v>0</v>
      </c>
      <c r="L210">
        <f>' 2025 - Mídia e Performance'!L15</f>
        <v>0</v>
      </c>
      <c r="M210">
        <f>' 2025 - Mídia e Performance'!M15</f>
        <v>0</v>
      </c>
      <c r="N210">
        <f>' 2025 - Mídia e Performance'!N15</f>
        <v>0</v>
      </c>
      <c r="O210">
        <f>' 2025 - Mídia e Performance'!O15</f>
        <v>0</v>
      </c>
      <c r="P210">
        <f>' 2025 - Mídia e Performance'!P15</f>
        <v>0</v>
      </c>
      <c r="Q210">
        <f>' 2025 - Mídia e Performance'!Q15</f>
        <v>0</v>
      </c>
      <c r="R210">
        <f>' 2025 - Mídia e Performance'!R15</f>
        <v>0</v>
      </c>
      <c r="S210">
        <f>' 2025 - Mídia e Performance'!S15</f>
        <v>0</v>
      </c>
      <c r="T210">
        <f>' 2025 - Mídia e Performance'!T15</f>
        <v>0</v>
      </c>
      <c r="U210">
        <f>' 2025 - Mídia e Performance'!U15</f>
        <v>0</v>
      </c>
      <c r="V210">
        <f>' 2025 - Mídia e Performance'!V15</f>
        <v>0</v>
      </c>
      <c r="W210">
        <f>' 2025 - Mídia e Performance'!W15</f>
        <v>0</v>
      </c>
      <c r="X210">
        <f>' 2025 - Mídia e Performance'!X15</f>
        <v>0</v>
      </c>
      <c r="Y210">
        <f>' 2025 - Mídia e Performance'!Y15</f>
        <v>0</v>
      </c>
      <c r="Z210">
        <f>' 2025 - Mídia e Performance'!Z15</f>
        <v>0</v>
      </c>
      <c r="AA210">
        <f>' 2025 - Mídia e Performance'!AA15</f>
        <v>0</v>
      </c>
      <c r="AB210">
        <f>' 2025 - Mídia e Performance'!AB15</f>
        <v>0</v>
      </c>
      <c r="AC210">
        <f>' 2025 - Mídia e Performance'!AC15</f>
        <v>0</v>
      </c>
      <c r="AD210">
        <f>' 2025 - Mídia e Performance'!AD15</f>
        <v>0</v>
      </c>
      <c r="AE210">
        <f>' 2025 - Mídia e Performance'!AE15</f>
        <v>0</v>
      </c>
      <c r="AF210">
        <f>' 2025 - Mídia e Performance'!AF15</f>
        <v>0</v>
      </c>
    </row>
    <row r="211" spans="1:32" x14ac:dyDescent="0.25">
      <c r="A211" s="194" t="s">
        <v>4</v>
      </c>
      <c r="B211" t="str">
        <f>' 2025 - Mídia e Performance'!B16</f>
        <v>WAP - Ecomm</v>
      </c>
      <c r="C211" t="str">
        <f>' 2025 - Mídia e Performance'!C16</f>
        <v>Mídia</v>
      </c>
      <c r="D211">
        <f>' 2025 - Mídia e Performance'!D16</f>
        <v>0</v>
      </c>
      <c r="E211">
        <f>' 2025 - Mídia e Performance'!E16</f>
        <v>10227</v>
      </c>
      <c r="F211" t="str">
        <f>' 2025 - Mídia e Performance'!F16</f>
        <v>WAP</v>
      </c>
      <c r="G211" t="str">
        <f>' 2025 - Mídia e Performance'!G16</f>
        <v>Performance</v>
      </c>
      <c r="H211" t="str">
        <f>' 2025 - Mídia e Performance'!H16</f>
        <v>Variável</v>
      </c>
      <c r="I211">
        <f>' 2025 - Mídia e Performance'!I16</f>
        <v>37559</v>
      </c>
      <c r="J211">
        <f>' 2025 - Mídia e Performance'!J16</f>
        <v>33982</v>
      </c>
      <c r="K211">
        <f>' 2025 - Mídia e Performance'!K16</f>
        <v>44852</v>
      </c>
      <c r="L211">
        <f>' 2025 - Mídia e Performance'!L16</f>
        <v>53885</v>
      </c>
      <c r="M211">
        <f>' 2025 - Mídia e Performance'!M16</f>
        <v>40336</v>
      </c>
      <c r="N211">
        <f>' 2025 - Mídia e Performance'!N16</f>
        <v>43843</v>
      </c>
      <c r="O211">
        <f>' 2025 - Mídia e Performance'!O16</f>
        <v>56567</v>
      </c>
      <c r="P211">
        <f>' 2025 - Mídia e Performance'!P16</f>
        <v>55081</v>
      </c>
      <c r="Q211">
        <f>' 2025 - Mídia e Performance'!Q16</f>
        <v>67844</v>
      </c>
      <c r="R211">
        <f>' 2025 - Mídia e Performance'!R16</f>
        <v>61525</v>
      </c>
      <c r="S211">
        <f>' 2025 - Mídia e Performance'!S16</f>
        <v>68513</v>
      </c>
      <c r="T211">
        <f>' 2025 - Mídia e Performance'!T16</f>
        <v>60072</v>
      </c>
      <c r="U211">
        <f>' 2025 - Mídia e Performance'!U16</f>
        <v>624059</v>
      </c>
      <c r="V211">
        <f>' 2025 - Mídia e Performance'!V16</f>
        <v>0</v>
      </c>
      <c r="W211">
        <f>' 2025 - Mídia e Performance'!W16</f>
        <v>0</v>
      </c>
      <c r="X211">
        <f>' 2025 - Mídia e Performance'!X16</f>
        <v>0</v>
      </c>
      <c r="Y211">
        <f>' 2025 - Mídia e Performance'!Y16</f>
        <v>0</v>
      </c>
      <c r="Z211">
        <f>' 2025 - Mídia e Performance'!Z16</f>
        <v>0</v>
      </c>
      <c r="AA211">
        <f>' 2025 - Mídia e Performance'!AA16</f>
        <v>0</v>
      </c>
      <c r="AB211">
        <f>' 2025 - Mídia e Performance'!AB16</f>
        <v>0</v>
      </c>
      <c r="AC211">
        <f>' 2025 - Mídia e Performance'!AC16</f>
        <v>0</v>
      </c>
      <c r="AD211">
        <f>' 2025 - Mídia e Performance'!AD16</f>
        <v>0</v>
      </c>
      <c r="AE211">
        <f>' 2025 - Mídia e Performance'!AE16</f>
        <v>0</v>
      </c>
      <c r="AF211">
        <f>' 2025 - Mídia e Performance'!AF16</f>
        <v>0</v>
      </c>
    </row>
    <row r="212" spans="1:32" x14ac:dyDescent="0.25">
      <c r="A212" s="194" t="s">
        <v>4</v>
      </c>
      <c r="B212" t="str">
        <f>' 2025 - Mídia e Performance'!B17</f>
        <v>WAP - Brand</v>
      </c>
      <c r="C212" t="str">
        <f>' 2025 - Mídia e Performance'!C17</f>
        <v>Mídia</v>
      </c>
      <c r="D212">
        <f>' 2025 - Mídia e Performance'!D17</f>
        <v>0</v>
      </c>
      <c r="E212">
        <f>' 2025 - Mídia e Performance'!E17</f>
        <v>10227</v>
      </c>
      <c r="F212" t="str">
        <f>' 2025 - Mídia e Performance'!F17</f>
        <v>WAP</v>
      </c>
      <c r="G212" t="str">
        <f>' 2025 - Mídia e Performance'!G17</f>
        <v>Branding</v>
      </c>
      <c r="H212" t="str">
        <f>' 2025 - Mídia e Performance'!H17</f>
        <v>Variável</v>
      </c>
      <c r="I212">
        <f>' 2025 - Mídia e Performance'!I17</f>
        <v>75118</v>
      </c>
      <c r="J212">
        <f>' 2025 - Mídia e Performance'!J17</f>
        <v>67964</v>
      </c>
      <c r="K212">
        <f>' 2025 - Mídia e Performance'!K17</f>
        <v>89703</v>
      </c>
      <c r="L212">
        <f>' 2025 - Mídia e Performance'!L17</f>
        <v>107770</v>
      </c>
      <c r="M212">
        <f>' 2025 - Mídia e Performance'!M17</f>
        <v>80672</v>
      </c>
      <c r="N212">
        <f>' 2025 - Mídia e Performance'!N17</f>
        <v>87685</v>
      </c>
      <c r="O212">
        <f>' 2025 - Mídia e Performance'!O17</f>
        <v>113134</v>
      </c>
      <c r="P212">
        <f>' 2025 - Mídia e Performance'!P17</f>
        <v>110163</v>
      </c>
      <c r="Q212">
        <f>' 2025 - Mídia e Performance'!Q17</f>
        <v>135689</v>
      </c>
      <c r="R212">
        <f>' 2025 - Mídia e Performance'!R17</f>
        <v>123050</v>
      </c>
      <c r="S212">
        <f>' 2025 - Mídia e Performance'!S17</f>
        <v>137026</v>
      </c>
      <c r="T212">
        <f>' 2025 - Mídia e Performance'!T17</f>
        <v>120144</v>
      </c>
      <c r="U212">
        <f>' 2025 - Mídia e Performance'!U17</f>
        <v>1248118</v>
      </c>
      <c r="V212">
        <f>' 2025 - Mídia e Performance'!V17</f>
        <v>0</v>
      </c>
      <c r="W212">
        <f>' 2025 - Mídia e Performance'!W17</f>
        <v>0</v>
      </c>
      <c r="X212">
        <f>' 2025 - Mídia e Performance'!X17</f>
        <v>0</v>
      </c>
      <c r="Y212">
        <f>' 2025 - Mídia e Performance'!Y17</f>
        <v>0</v>
      </c>
      <c r="Z212">
        <f>' 2025 - Mídia e Performance'!Z17</f>
        <v>0</v>
      </c>
      <c r="AA212">
        <f>' 2025 - Mídia e Performance'!AA17</f>
        <v>0</v>
      </c>
      <c r="AB212">
        <f>' 2025 - Mídia e Performance'!AB17</f>
        <v>0</v>
      </c>
      <c r="AC212">
        <f>' 2025 - Mídia e Performance'!AC17</f>
        <v>0</v>
      </c>
      <c r="AD212">
        <f>' 2025 - Mídia e Performance'!AD17</f>
        <v>0</v>
      </c>
      <c r="AE212">
        <f>' 2025 - Mídia e Performance'!AE17</f>
        <v>0</v>
      </c>
      <c r="AF212">
        <f>' 2025 - Mídia e Performance'!AF17</f>
        <v>0</v>
      </c>
    </row>
    <row r="213" spans="1:32" x14ac:dyDescent="0.25">
      <c r="A213" s="194" t="s">
        <v>4</v>
      </c>
      <c r="B213" t="str">
        <f>' 2025 - Mídia e Performance'!B18</f>
        <v>WAP - Manutenção/Produtos</v>
      </c>
      <c r="C213" t="str">
        <f>' 2025 - Mídia e Performance'!C18</f>
        <v>Mídia</v>
      </c>
      <c r="D213">
        <f>' 2025 - Mídia e Performance'!D18</f>
        <v>0</v>
      </c>
      <c r="E213">
        <f>' 2025 - Mídia e Performance'!E18</f>
        <v>10227</v>
      </c>
      <c r="F213" t="str">
        <f>' 2025 - Mídia e Performance'!F18</f>
        <v>WAP</v>
      </c>
      <c r="G213" t="str">
        <f>' 2025 - Mídia e Performance'!G18</f>
        <v>Manutenção de Marca</v>
      </c>
      <c r="H213" t="str">
        <f>' 2025 - Mídia e Performance'!H18</f>
        <v>Variável</v>
      </c>
      <c r="I213">
        <f>' 2025 - Mídia e Performance'!I18</f>
        <v>150236</v>
      </c>
      <c r="J213">
        <f>' 2025 - Mídia e Performance'!J18</f>
        <v>135928</v>
      </c>
      <c r="K213">
        <f>' 2025 - Mídia e Performance'!K18</f>
        <v>179406</v>
      </c>
      <c r="L213">
        <f>' 2025 - Mídia e Performance'!L18</f>
        <v>215540</v>
      </c>
      <c r="M213">
        <f>' 2025 - Mídia e Performance'!M18</f>
        <v>161344</v>
      </c>
      <c r="N213">
        <f>' 2025 - Mídia e Performance'!N18</f>
        <v>175370</v>
      </c>
      <c r="O213">
        <f>' 2025 - Mídia e Performance'!O18</f>
        <v>226268</v>
      </c>
      <c r="P213">
        <f>' 2025 - Mídia e Performance'!P18</f>
        <v>220325</v>
      </c>
      <c r="Q213">
        <f>' 2025 - Mídia e Performance'!Q18</f>
        <v>271377</v>
      </c>
      <c r="R213">
        <f>' 2025 - Mídia e Performance'!R18</f>
        <v>246100</v>
      </c>
      <c r="S213">
        <f>' 2025 - Mídia e Performance'!S18</f>
        <v>274053</v>
      </c>
      <c r="T213">
        <f>' 2025 - Mídia e Performance'!T18</f>
        <v>240289</v>
      </c>
      <c r="U213">
        <f>' 2025 - Mídia e Performance'!U18</f>
        <v>2496236</v>
      </c>
      <c r="V213">
        <f>' 2025 - Mídia e Performance'!V18</f>
        <v>0</v>
      </c>
      <c r="W213">
        <f>' 2025 - Mídia e Performance'!W18</f>
        <v>0</v>
      </c>
      <c r="X213">
        <f>' 2025 - Mídia e Performance'!X18</f>
        <v>0</v>
      </c>
      <c r="Y213">
        <f>' 2025 - Mídia e Performance'!Y18</f>
        <v>0</v>
      </c>
      <c r="Z213">
        <f>' 2025 - Mídia e Performance'!Z18</f>
        <v>0</v>
      </c>
      <c r="AA213">
        <f>' 2025 - Mídia e Performance'!AA18</f>
        <v>0</v>
      </c>
      <c r="AB213">
        <f>' 2025 - Mídia e Performance'!AB18</f>
        <v>0</v>
      </c>
      <c r="AC213">
        <f>' 2025 - Mídia e Performance'!AC18</f>
        <v>0</v>
      </c>
      <c r="AD213">
        <f>' 2025 - Mídia e Performance'!AD18</f>
        <v>0</v>
      </c>
      <c r="AE213">
        <f>' 2025 - Mídia e Performance'!AE18</f>
        <v>0</v>
      </c>
      <c r="AF213">
        <f>' 2025 - Mídia e Performance'!AF18</f>
        <v>0</v>
      </c>
    </row>
    <row r="214" spans="1:32" x14ac:dyDescent="0.25">
      <c r="A214" s="194" t="s">
        <v>4</v>
      </c>
      <c r="B214" t="str">
        <f>' 2025 - Mídia e Performance'!B19</f>
        <v>WAAW - Ecomm</v>
      </c>
      <c r="C214" t="str">
        <f>' 2025 - Mídia e Performance'!C19</f>
        <v>Mídia</v>
      </c>
      <c r="D214">
        <f>' 2025 - Mídia e Performance'!D19</f>
        <v>0</v>
      </c>
      <c r="E214">
        <f>' 2025 - Mídia e Performance'!E19</f>
        <v>10227</v>
      </c>
      <c r="F214" t="str">
        <f>' 2025 - Mídia e Performance'!F19</f>
        <v>WAAW</v>
      </c>
      <c r="G214" t="str">
        <f>' 2025 - Mídia e Performance'!G19</f>
        <v>Performance</v>
      </c>
      <c r="H214" t="str">
        <f>' 2025 - Mídia e Performance'!H19</f>
        <v>Variável</v>
      </c>
      <c r="I214">
        <f>' 2025 - Mídia e Performance'!I19</f>
        <v>18780</v>
      </c>
      <c r="J214">
        <f>' 2025 - Mídia e Performance'!J19</f>
        <v>16991</v>
      </c>
      <c r="K214">
        <f>' 2025 - Mídia e Performance'!K19</f>
        <v>22426</v>
      </c>
      <c r="L214">
        <f>' 2025 - Mídia e Performance'!L19</f>
        <v>26943</v>
      </c>
      <c r="M214">
        <f>' 2025 - Mídia e Performance'!M19</f>
        <v>20168</v>
      </c>
      <c r="N214">
        <f>' 2025 - Mídia e Performance'!N19</f>
        <v>21921</v>
      </c>
      <c r="O214">
        <f>' 2025 - Mídia e Performance'!O19</f>
        <v>28284</v>
      </c>
      <c r="P214">
        <f>' 2025 - Mídia e Performance'!P19</f>
        <v>27541</v>
      </c>
      <c r="Q214">
        <f>' 2025 - Mídia e Performance'!Q19</f>
        <v>33922</v>
      </c>
      <c r="R214">
        <f>' 2025 - Mídia e Performance'!R19</f>
        <v>30763</v>
      </c>
      <c r="S214">
        <f>' 2025 - Mídia e Performance'!S19</f>
        <v>34257</v>
      </c>
      <c r="T214">
        <f>' 2025 - Mídia e Performance'!T19</f>
        <v>30036</v>
      </c>
      <c r="U214">
        <f>' 2025 - Mídia e Performance'!U19</f>
        <v>312032</v>
      </c>
      <c r="V214">
        <f>' 2025 - Mídia e Performance'!V19</f>
        <v>0</v>
      </c>
      <c r="W214">
        <f>' 2025 - Mídia e Performance'!W19</f>
        <v>0</v>
      </c>
      <c r="X214">
        <f>' 2025 - Mídia e Performance'!X19</f>
        <v>0</v>
      </c>
      <c r="Y214">
        <f>' 2025 - Mídia e Performance'!Y19</f>
        <v>0</v>
      </c>
      <c r="Z214">
        <f>' 2025 - Mídia e Performance'!Z19</f>
        <v>0</v>
      </c>
      <c r="AA214">
        <f>' 2025 - Mídia e Performance'!AA19</f>
        <v>0</v>
      </c>
      <c r="AB214">
        <f>' 2025 - Mídia e Performance'!AB19</f>
        <v>0</v>
      </c>
      <c r="AC214">
        <f>' 2025 - Mídia e Performance'!AC19</f>
        <v>0</v>
      </c>
      <c r="AD214">
        <f>' 2025 - Mídia e Performance'!AD19</f>
        <v>0</v>
      </c>
      <c r="AE214">
        <f>' 2025 - Mídia e Performance'!AE19</f>
        <v>0</v>
      </c>
      <c r="AF214">
        <f>' 2025 - Mídia e Performance'!AF19</f>
        <v>0</v>
      </c>
    </row>
    <row r="215" spans="1:32" x14ac:dyDescent="0.25">
      <c r="A215" s="194" t="s">
        <v>4</v>
      </c>
      <c r="B215" t="str">
        <f>' 2025 - Mídia e Performance'!B20</f>
        <v>WAAW - Brand</v>
      </c>
      <c r="C215" t="str">
        <f>' 2025 - Mídia e Performance'!C20</f>
        <v>Mídia</v>
      </c>
      <c r="D215">
        <f>' 2025 - Mídia e Performance'!D20</f>
        <v>0</v>
      </c>
      <c r="E215">
        <f>' 2025 - Mídia e Performance'!E20</f>
        <v>10227</v>
      </c>
      <c r="F215" t="str">
        <f>' 2025 - Mídia e Performance'!F20</f>
        <v>WAAW</v>
      </c>
      <c r="G215" t="str">
        <f>' 2025 - Mídia e Performance'!G20</f>
        <v>Branding</v>
      </c>
      <c r="H215" t="str">
        <f>' 2025 - Mídia e Performance'!H20</f>
        <v>Variável</v>
      </c>
      <c r="I215">
        <f>' 2025 - Mídia e Performance'!I20</f>
        <v>37559</v>
      </c>
      <c r="J215">
        <f>' 2025 - Mídia e Performance'!J20</f>
        <v>33982</v>
      </c>
      <c r="K215">
        <f>' 2025 - Mídia e Performance'!K20</f>
        <v>44852</v>
      </c>
      <c r="L215">
        <f>' 2025 - Mídia e Performance'!L20</f>
        <v>53885</v>
      </c>
      <c r="M215">
        <f>' 2025 - Mídia e Performance'!M20</f>
        <v>40336</v>
      </c>
      <c r="N215">
        <f>' 2025 - Mídia e Performance'!N20</f>
        <v>43843</v>
      </c>
      <c r="O215">
        <f>' 2025 - Mídia e Performance'!O20</f>
        <v>56567</v>
      </c>
      <c r="P215">
        <f>' 2025 - Mídia e Performance'!P20</f>
        <v>55081</v>
      </c>
      <c r="Q215">
        <f>' 2025 - Mídia e Performance'!Q20</f>
        <v>67844</v>
      </c>
      <c r="R215">
        <f>' 2025 - Mídia e Performance'!R20</f>
        <v>61525</v>
      </c>
      <c r="S215">
        <f>' 2025 - Mídia e Performance'!S20</f>
        <v>68513</v>
      </c>
      <c r="T215">
        <f>' 2025 - Mídia e Performance'!T20</f>
        <v>60072</v>
      </c>
      <c r="U215">
        <f>' 2025 - Mídia e Performance'!U20</f>
        <v>624059</v>
      </c>
      <c r="V215">
        <f>' 2025 - Mídia e Performance'!V20</f>
        <v>0</v>
      </c>
      <c r="W215">
        <f>' 2025 - Mídia e Performance'!W20</f>
        <v>0</v>
      </c>
      <c r="X215">
        <f>' 2025 - Mídia e Performance'!X20</f>
        <v>0</v>
      </c>
      <c r="Y215">
        <f>' 2025 - Mídia e Performance'!Y20</f>
        <v>0</v>
      </c>
      <c r="Z215">
        <f>' 2025 - Mídia e Performance'!Z20</f>
        <v>0</v>
      </c>
      <c r="AA215">
        <f>' 2025 - Mídia e Performance'!AA20</f>
        <v>0</v>
      </c>
      <c r="AB215">
        <f>' 2025 - Mídia e Performance'!AB20</f>
        <v>0</v>
      </c>
      <c r="AC215">
        <f>' 2025 - Mídia e Performance'!AC20</f>
        <v>0</v>
      </c>
      <c r="AD215">
        <f>' 2025 - Mídia e Performance'!AD20</f>
        <v>0</v>
      </c>
      <c r="AE215">
        <f>' 2025 - Mídia e Performance'!AE20</f>
        <v>0</v>
      </c>
      <c r="AF215">
        <f>' 2025 - Mídia e Performance'!AF20</f>
        <v>0</v>
      </c>
    </row>
    <row r="216" spans="1:32" x14ac:dyDescent="0.25">
      <c r="A216" s="194" t="s">
        <v>4</v>
      </c>
      <c r="B216" t="str">
        <f>' 2025 - Mídia e Performance'!B21</f>
        <v>WAAW - Manutenção/Produtos</v>
      </c>
      <c r="C216" t="str">
        <f>' 2025 - Mídia e Performance'!C21</f>
        <v>Mídia</v>
      </c>
      <c r="D216">
        <f>' 2025 - Mídia e Performance'!D21</f>
        <v>0</v>
      </c>
      <c r="E216">
        <f>' 2025 - Mídia e Performance'!E21</f>
        <v>10227</v>
      </c>
      <c r="F216" t="str">
        <f>' 2025 - Mídia e Performance'!F21</f>
        <v>WAAW</v>
      </c>
      <c r="G216" t="str">
        <f>' 2025 - Mídia e Performance'!G21</f>
        <v>Manutenção de Marca</v>
      </c>
      <c r="H216" t="str">
        <f>' 2025 - Mídia e Performance'!H21</f>
        <v>Variável</v>
      </c>
      <c r="I216">
        <f>' 2025 - Mídia e Performance'!I21</f>
        <v>56339</v>
      </c>
      <c r="J216">
        <f>' 2025 - Mídia e Performance'!J21</f>
        <v>50973</v>
      </c>
      <c r="K216">
        <f>' 2025 - Mídia e Performance'!K21</f>
        <v>67277</v>
      </c>
      <c r="L216">
        <f>' 2025 - Mídia e Performance'!L21</f>
        <v>80828</v>
      </c>
      <c r="M216">
        <f>' 2025 - Mídia e Performance'!M21</f>
        <v>60504</v>
      </c>
      <c r="N216">
        <f>' 2025 - Mídia e Performance'!N21</f>
        <v>65764</v>
      </c>
      <c r="O216">
        <f>' 2025 - Mídia e Performance'!O21</f>
        <v>84851</v>
      </c>
      <c r="P216">
        <f>' 2025 - Mídia e Performance'!P21</f>
        <v>82622</v>
      </c>
      <c r="Q216">
        <f>' 2025 - Mídia e Performance'!Q21</f>
        <v>101766</v>
      </c>
      <c r="R216">
        <f>' 2025 - Mídia e Performance'!R21</f>
        <v>92288</v>
      </c>
      <c r="S216">
        <f>' 2025 - Mídia e Performance'!S21</f>
        <v>102770</v>
      </c>
      <c r="T216">
        <f>' 2025 - Mídia e Performance'!T21</f>
        <v>90108</v>
      </c>
      <c r="U216">
        <f>' 2025 - Mídia e Performance'!U21</f>
        <v>936090</v>
      </c>
      <c r="V216">
        <f>' 2025 - Mídia e Performance'!V21</f>
        <v>0</v>
      </c>
      <c r="W216">
        <f>' 2025 - Mídia e Performance'!W21</f>
        <v>0</v>
      </c>
      <c r="X216">
        <f>' 2025 - Mídia e Performance'!X21</f>
        <v>0</v>
      </c>
      <c r="Y216">
        <f>' 2025 - Mídia e Performance'!Y21</f>
        <v>0</v>
      </c>
      <c r="Z216">
        <f>' 2025 - Mídia e Performance'!Z21</f>
        <v>0</v>
      </c>
      <c r="AA216">
        <f>' 2025 - Mídia e Performance'!AA21</f>
        <v>0</v>
      </c>
      <c r="AB216">
        <f>' 2025 - Mídia e Performance'!AB21</f>
        <v>0</v>
      </c>
      <c r="AC216">
        <f>' 2025 - Mídia e Performance'!AC21</f>
        <v>0</v>
      </c>
      <c r="AD216">
        <f>' 2025 - Mídia e Performance'!AD21</f>
        <v>0</v>
      </c>
      <c r="AE216">
        <f>' 2025 - Mídia e Performance'!AE21</f>
        <v>0</v>
      </c>
      <c r="AF216">
        <f>' 2025 - Mídia e Performance'!AF21</f>
        <v>0</v>
      </c>
    </row>
    <row r="217" spans="1:32" x14ac:dyDescent="0.25">
      <c r="A217" s="194" t="s">
        <v>4</v>
      </c>
      <c r="B217" t="str">
        <f>' 2025 - Mídia e Performance'!B22</f>
        <v>Amazon - Retail (Trade)</v>
      </c>
      <c r="C217" t="str">
        <f>' 2025 - Mídia e Performance'!C22</f>
        <v>Mídia</v>
      </c>
      <c r="D217">
        <f>' 2025 - Mídia e Performance'!D22</f>
        <v>0</v>
      </c>
      <c r="E217">
        <f>' 2025 - Mídia e Performance'!E22</f>
        <v>10227</v>
      </c>
      <c r="F217" t="str">
        <f>' 2025 - Mídia e Performance'!F22</f>
        <v>WAP</v>
      </c>
      <c r="G217" t="str">
        <f>' 2025 - Mídia e Performance'!G22</f>
        <v>Performance</v>
      </c>
      <c r="H217" t="str">
        <f>' 2025 - Mídia e Performance'!H22</f>
        <v>Fixo</v>
      </c>
      <c r="I217">
        <f>' 2025 - Mídia e Performance'!I22</f>
        <v>112500</v>
      </c>
      <c r="J217">
        <f>' 2025 - Mídia e Performance'!J22</f>
        <v>112500</v>
      </c>
      <c r="K217">
        <f>' 2025 - Mídia e Performance'!K22</f>
        <v>112500</v>
      </c>
      <c r="L217">
        <f>' 2025 - Mídia e Performance'!L22</f>
        <v>112500</v>
      </c>
      <c r="M217">
        <f>' 2025 - Mídia e Performance'!M22</f>
        <v>112500</v>
      </c>
      <c r="N217">
        <f>' 2025 - Mídia e Performance'!N22</f>
        <v>112500</v>
      </c>
      <c r="O217">
        <f>' 2025 - Mídia e Performance'!O22</f>
        <v>112500</v>
      </c>
      <c r="P217">
        <f>' 2025 - Mídia e Performance'!P22</f>
        <v>112500</v>
      </c>
      <c r="Q217">
        <f>' 2025 - Mídia e Performance'!Q22</f>
        <v>112500</v>
      </c>
      <c r="R217">
        <f>' 2025 - Mídia e Performance'!R22</f>
        <v>112500</v>
      </c>
      <c r="S217">
        <f>' 2025 - Mídia e Performance'!S22</f>
        <v>112500</v>
      </c>
      <c r="T217">
        <f>' 2025 - Mídia e Performance'!T22</f>
        <v>112500</v>
      </c>
      <c r="U217">
        <f>' 2025 - Mídia e Performance'!U22</f>
        <v>1350000</v>
      </c>
      <c r="V217">
        <f>' 2025 - Mídia e Performance'!V22</f>
        <v>0</v>
      </c>
      <c r="W217">
        <f>' 2025 - Mídia e Performance'!W22</f>
        <v>0</v>
      </c>
      <c r="X217">
        <f>' 2025 - Mídia e Performance'!X22</f>
        <v>0</v>
      </c>
      <c r="Y217">
        <f>' 2025 - Mídia e Performance'!Y22</f>
        <v>0</v>
      </c>
      <c r="Z217">
        <f>' 2025 - Mídia e Performance'!Z22</f>
        <v>0</v>
      </c>
      <c r="AA217">
        <f>' 2025 - Mídia e Performance'!AA22</f>
        <v>0</v>
      </c>
      <c r="AB217">
        <f>' 2025 - Mídia e Performance'!AB22</f>
        <v>0</v>
      </c>
      <c r="AC217">
        <f>' 2025 - Mídia e Performance'!AC22</f>
        <v>0</v>
      </c>
      <c r="AD217">
        <f>' 2025 - Mídia e Performance'!AD22</f>
        <v>0</v>
      </c>
      <c r="AE217">
        <f>' 2025 - Mídia e Performance'!AE22</f>
        <v>0</v>
      </c>
      <c r="AF217">
        <f>' 2025 - Mídia e Performance'!AF22</f>
        <v>0</v>
      </c>
    </row>
    <row r="218" spans="1:32" x14ac:dyDescent="0.25">
      <c r="A218" s="194" t="s">
        <v>4</v>
      </c>
      <c r="B218" t="str">
        <f>' 2025 - Mídia e Performance'!B23</f>
        <v>Mercado Livre - Retail (Trade)</v>
      </c>
      <c r="C218" t="str">
        <f>' 2025 - Mídia e Performance'!C23</f>
        <v>Mídia</v>
      </c>
      <c r="D218">
        <f>' 2025 - Mídia e Performance'!D23</f>
        <v>0</v>
      </c>
      <c r="E218">
        <f>' 2025 - Mídia e Performance'!E23</f>
        <v>10227</v>
      </c>
      <c r="F218" t="str">
        <f>' 2025 - Mídia e Performance'!F23</f>
        <v>WAP</v>
      </c>
      <c r="G218" t="str">
        <f>' 2025 - Mídia e Performance'!G23</f>
        <v>Performance</v>
      </c>
      <c r="H218" t="str">
        <f>' 2025 - Mídia e Performance'!H23</f>
        <v>Fixo</v>
      </c>
      <c r="I218">
        <f>' 2025 - Mídia e Performance'!I23</f>
        <v>112500</v>
      </c>
      <c r="J218">
        <f>' 2025 - Mídia e Performance'!J23</f>
        <v>112500</v>
      </c>
      <c r="K218">
        <f>' 2025 - Mídia e Performance'!K23</f>
        <v>112500</v>
      </c>
      <c r="L218">
        <f>' 2025 - Mídia e Performance'!L23</f>
        <v>112500</v>
      </c>
      <c r="M218">
        <f>' 2025 - Mídia e Performance'!M23</f>
        <v>112500</v>
      </c>
      <c r="N218">
        <f>' 2025 - Mídia e Performance'!N23</f>
        <v>112500</v>
      </c>
      <c r="O218">
        <f>' 2025 - Mídia e Performance'!O23</f>
        <v>112500</v>
      </c>
      <c r="P218">
        <f>' 2025 - Mídia e Performance'!P23</f>
        <v>112500</v>
      </c>
      <c r="Q218">
        <f>' 2025 - Mídia e Performance'!Q23</f>
        <v>112500</v>
      </c>
      <c r="R218">
        <f>' 2025 - Mídia e Performance'!R23</f>
        <v>112500</v>
      </c>
      <c r="S218">
        <f>' 2025 - Mídia e Performance'!S23</f>
        <v>112500</v>
      </c>
      <c r="T218">
        <f>' 2025 - Mídia e Performance'!T23</f>
        <v>112500</v>
      </c>
      <c r="U218">
        <f>' 2025 - Mídia e Performance'!U23</f>
        <v>1350000</v>
      </c>
      <c r="V218">
        <f>' 2025 - Mídia e Performance'!V23</f>
        <v>0</v>
      </c>
      <c r="W218">
        <f>' 2025 - Mídia e Performance'!W23</f>
        <v>0</v>
      </c>
      <c r="X218">
        <f>' 2025 - Mídia e Performance'!X23</f>
        <v>0</v>
      </c>
      <c r="Y218">
        <f>' 2025 - Mídia e Performance'!Y23</f>
        <v>0</v>
      </c>
      <c r="Z218">
        <f>' 2025 - Mídia e Performance'!Z23</f>
        <v>0</v>
      </c>
      <c r="AA218">
        <f>' 2025 - Mídia e Performance'!AA23</f>
        <v>0</v>
      </c>
      <c r="AB218">
        <f>' 2025 - Mídia e Performance'!AB23</f>
        <v>0</v>
      </c>
      <c r="AC218">
        <f>' 2025 - Mídia e Performance'!AC23</f>
        <v>0</v>
      </c>
      <c r="AD218">
        <f>' 2025 - Mídia e Performance'!AD23</f>
        <v>0</v>
      </c>
      <c r="AE218">
        <f>' 2025 - Mídia e Performance'!AE23</f>
        <v>0</v>
      </c>
      <c r="AF218">
        <f>' 2025 - Mídia e Performance'!AF23</f>
        <v>0</v>
      </c>
    </row>
    <row r="219" spans="1:32" x14ac:dyDescent="0.25">
      <c r="A219" s="194" t="s">
        <v>4</v>
      </c>
      <c r="B219" t="str">
        <f>' 2025 - Mídia e Performance'!B24</f>
        <v>TOTAL</v>
      </c>
      <c r="C219">
        <f>' 2025 - Mídia e Performance'!C24</f>
        <v>0</v>
      </c>
      <c r="D219">
        <f>' 2025 - Mídia e Performance'!D24</f>
        <v>0</v>
      </c>
      <c r="E219">
        <f>' 2025 - Mídia e Performance'!E24</f>
        <v>0</v>
      </c>
      <c r="F219">
        <f>' 2025 - Mídia e Performance'!F24</f>
        <v>0</v>
      </c>
      <c r="G219">
        <f>' 2025 - Mídia e Performance'!G24</f>
        <v>0</v>
      </c>
      <c r="H219">
        <f>' 2025 - Mídia e Performance'!H24</f>
        <v>0</v>
      </c>
      <c r="I219">
        <f>' 2025 - Mídia e Performance'!I24</f>
        <v>600591</v>
      </c>
      <c r="J219">
        <f>' 2025 - Mídia e Performance'!J24</f>
        <v>564820</v>
      </c>
      <c r="K219">
        <f>' 2025 - Mídia e Performance'!K24</f>
        <v>673516</v>
      </c>
      <c r="L219">
        <f>' 2025 - Mídia e Performance'!L24</f>
        <v>763851</v>
      </c>
      <c r="M219">
        <f>' 2025 - Mídia e Performance'!M24</f>
        <v>628360</v>
      </c>
      <c r="N219">
        <f>' 2025 - Mídia e Performance'!N24</f>
        <v>663426</v>
      </c>
      <c r="O219">
        <f>' 2025 - Mídia e Performance'!O24</f>
        <v>790671</v>
      </c>
      <c r="P219">
        <f>' 2025 - Mídia e Performance'!P24</f>
        <v>775813</v>
      </c>
      <c r="Q219">
        <f>' 2025 - Mídia e Performance'!Q24</f>
        <v>903442</v>
      </c>
      <c r="R219">
        <f>' 2025 - Mídia e Performance'!R24</f>
        <v>840251</v>
      </c>
      <c r="S219">
        <f>' 2025 - Mídia e Performance'!S24</f>
        <v>910132</v>
      </c>
      <c r="T219">
        <f>' 2025 - Mídia e Performance'!T24</f>
        <v>825721</v>
      </c>
      <c r="U219">
        <f>' 2025 - Mídia e Performance'!U24</f>
        <v>8940594</v>
      </c>
      <c r="V219">
        <f>' 2025 - Mídia e Performance'!V24</f>
        <v>0</v>
      </c>
      <c r="W219">
        <f>' 2025 - Mídia e Performance'!W24</f>
        <v>0</v>
      </c>
      <c r="X219">
        <f>' 2025 - Mídia e Performance'!X24</f>
        <v>0</v>
      </c>
      <c r="Y219">
        <f>' 2025 - Mídia e Performance'!Y24</f>
        <v>0</v>
      </c>
      <c r="Z219">
        <f>' 2025 - Mídia e Performance'!Z24</f>
        <v>0</v>
      </c>
      <c r="AA219">
        <f>' 2025 - Mídia e Performance'!AA24</f>
        <v>0</v>
      </c>
      <c r="AB219">
        <f>' 2025 - Mídia e Performance'!AB24</f>
        <v>0</v>
      </c>
      <c r="AC219">
        <f>' 2025 - Mídia e Performance'!AC24</f>
        <v>0</v>
      </c>
      <c r="AD219">
        <f>' 2025 - Mídia e Performance'!AD24</f>
        <v>0</v>
      </c>
      <c r="AE219">
        <f>' 2025 - Mídia e Performance'!AE24</f>
        <v>0</v>
      </c>
      <c r="AF219">
        <f>' 2025 - Mídia e Performance'!AF24</f>
        <v>0</v>
      </c>
    </row>
    <row r="220" spans="1:32" x14ac:dyDescent="0.25">
      <c r="A220" s="194" t="s">
        <v>4</v>
      </c>
      <c r="B220">
        <f>' 2025 - Mídia e Performance'!B25</f>
        <v>0</v>
      </c>
      <c r="C220">
        <f>' 2025 - Mídia e Performance'!C25</f>
        <v>0</v>
      </c>
      <c r="D220">
        <f>' 2025 - Mídia e Performance'!D25</f>
        <v>0</v>
      </c>
      <c r="E220">
        <f>' 2025 - Mídia e Performance'!E25</f>
        <v>0</v>
      </c>
      <c r="F220">
        <f>' 2025 - Mídia e Performance'!F25</f>
        <v>0</v>
      </c>
      <c r="G220">
        <f>' 2025 - Mídia e Performance'!G25</f>
        <v>0</v>
      </c>
      <c r="H220">
        <f>' 2025 - Mídia e Performance'!H25</f>
        <v>0</v>
      </c>
      <c r="I220">
        <f>' 2025 - Mídia e Performance'!I25</f>
        <v>0</v>
      </c>
      <c r="J220">
        <f>' 2025 - Mídia e Performance'!J25</f>
        <v>0</v>
      </c>
      <c r="K220">
        <f>' 2025 - Mídia e Performance'!K25</f>
        <v>0</v>
      </c>
      <c r="L220">
        <f>' 2025 - Mídia e Performance'!L25</f>
        <v>0</v>
      </c>
      <c r="M220">
        <f>' 2025 - Mídia e Performance'!M25</f>
        <v>0</v>
      </c>
      <c r="N220">
        <f>' 2025 - Mídia e Performance'!N25</f>
        <v>0</v>
      </c>
      <c r="O220">
        <f>' 2025 - Mídia e Performance'!O25</f>
        <v>0</v>
      </c>
      <c r="P220">
        <f>' 2025 - Mídia e Performance'!P25</f>
        <v>0</v>
      </c>
      <c r="Q220">
        <f>' 2025 - Mídia e Performance'!Q25</f>
        <v>0</v>
      </c>
      <c r="R220">
        <f>' 2025 - Mídia e Performance'!R25</f>
        <v>0</v>
      </c>
      <c r="S220">
        <f>' 2025 - Mídia e Performance'!S25</f>
        <v>0</v>
      </c>
      <c r="T220">
        <f>' 2025 - Mídia e Performance'!T25</f>
        <v>0</v>
      </c>
      <c r="U220">
        <f>' 2025 - Mídia e Performance'!U25</f>
        <v>0</v>
      </c>
      <c r="V220">
        <f>' 2025 - Mídia e Performance'!V25</f>
        <v>0</v>
      </c>
      <c r="W220">
        <f>' 2025 - Mídia e Performance'!W25</f>
        <v>0</v>
      </c>
      <c r="X220">
        <f>' 2025 - Mídia e Performance'!X25</f>
        <v>0</v>
      </c>
      <c r="Y220">
        <f>' 2025 - Mídia e Performance'!Y25</f>
        <v>0</v>
      </c>
      <c r="Z220">
        <f>' 2025 - Mídia e Performance'!Z25</f>
        <v>0</v>
      </c>
      <c r="AA220">
        <f>' 2025 - Mídia e Performance'!AA25</f>
        <v>0</v>
      </c>
      <c r="AB220">
        <f>' 2025 - Mídia e Performance'!AB25</f>
        <v>0</v>
      </c>
      <c r="AC220">
        <f>' 2025 - Mídia e Performance'!AC25</f>
        <v>0</v>
      </c>
      <c r="AD220">
        <f>' 2025 - Mídia e Performance'!AD25</f>
        <v>0</v>
      </c>
      <c r="AE220">
        <f>' 2025 - Mídia e Performance'!AE25</f>
        <v>0</v>
      </c>
      <c r="AF220">
        <f>' 2025 - Mídia e Performance'!AF25</f>
        <v>0</v>
      </c>
    </row>
    <row r="221" spans="1:32" x14ac:dyDescent="0.25">
      <c r="A221" s="194" t="s">
        <v>4</v>
      </c>
      <c r="B221" t="str">
        <f>' 2025 - Mídia e Performance'!B26</f>
        <v>CARTÃO DE CRÉDITO</v>
      </c>
      <c r="C221">
        <f>' 2025 - Mídia e Performance'!C26</f>
        <v>0</v>
      </c>
      <c r="D221">
        <f>' 2025 - Mídia e Performance'!D26</f>
        <v>0</v>
      </c>
      <c r="E221">
        <f>' 2025 - Mídia e Performance'!E26</f>
        <v>0</v>
      </c>
      <c r="F221">
        <f>' 2025 - Mídia e Performance'!F26</f>
        <v>0</v>
      </c>
      <c r="G221">
        <f>' 2025 - Mídia e Performance'!G26</f>
        <v>0</v>
      </c>
      <c r="H221">
        <f>' 2025 - Mídia e Performance'!H26</f>
        <v>0</v>
      </c>
      <c r="I221">
        <f>' 2025 - Mídia e Performance'!I26</f>
        <v>0</v>
      </c>
      <c r="J221">
        <f>' 2025 - Mídia e Performance'!J26</f>
        <v>0</v>
      </c>
      <c r="K221">
        <f>' 2025 - Mídia e Performance'!K26</f>
        <v>0</v>
      </c>
      <c r="L221">
        <f>' 2025 - Mídia e Performance'!L26</f>
        <v>0</v>
      </c>
      <c r="M221">
        <f>' 2025 - Mídia e Performance'!M26</f>
        <v>0</v>
      </c>
      <c r="N221">
        <f>' 2025 - Mídia e Performance'!N26</f>
        <v>0</v>
      </c>
      <c r="O221">
        <f>' 2025 - Mídia e Performance'!O26</f>
        <v>0</v>
      </c>
      <c r="P221">
        <f>' 2025 - Mídia e Performance'!P26</f>
        <v>0</v>
      </c>
      <c r="Q221">
        <f>' 2025 - Mídia e Performance'!Q26</f>
        <v>0</v>
      </c>
      <c r="R221">
        <f>' 2025 - Mídia e Performance'!R26</f>
        <v>0</v>
      </c>
      <c r="S221">
        <f>' 2025 - Mídia e Performance'!S26</f>
        <v>0</v>
      </c>
      <c r="T221">
        <f>' 2025 - Mídia e Performance'!T26</f>
        <v>0</v>
      </c>
      <c r="U221">
        <f>' 2025 - Mídia e Performance'!U26</f>
        <v>0</v>
      </c>
      <c r="V221">
        <f>' 2025 - Mídia e Performance'!V26</f>
        <v>0</v>
      </c>
      <c r="W221">
        <f>' 2025 - Mídia e Performance'!W26</f>
        <v>0</v>
      </c>
      <c r="X221">
        <f>' 2025 - Mídia e Performance'!X26</f>
        <v>0</v>
      </c>
      <c r="Y221">
        <f>' 2025 - Mídia e Performance'!Y26</f>
        <v>0</v>
      </c>
      <c r="Z221">
        <f>' 2025 - Mídia e Performance'!Z26</f>
        <v>0</v>
      </c>
      <c r="AA221">
        <f>' 2025 - Mídia e Performance'!AA26</f>
        <v>0</v>
      </c>
      <c r="AB221">
        <f>' 2025 - Mídia e Performance'!AB26</f>
        <v>0</v>
      </c>
      <c r="AC221">
        <f>' 2025 - Mídia e Performance'!AC26</f>
        <v>0</v>
      </c>
      <c r="AD221">
        <f>' 2025 - Mídia e Performance'!AD26</f>
        <v>0</v>
      </c>
      <c r="AE221">
        <f>' 2025 - Mídia e Performance'!AE26</f>
        <v>0</v>
      </c>
      <c r="AF221">
        <f>' 2025 - Mídia e Performance'!AF26</f>
        <v>0</v>
      </c>
    </row>
    <row r="222" spans="1:32" x14ac:dyDescent="0.25">
      <c r="A222" s="194" t="s">
        <v>4</v>
      </c>
      <c r="B222">
        <f>' 2025 - Mídia e Performance'!B27</f>
        <v>0</v>
      </c>
      <c r="C222">
        <f>' 2025 - Mídia e Performance'!C27</f>
        <v>0</v>
      </c>
      <c r="D222">
        <f>' 2025 - Mídia e Performance'!D27</f>
        <v>0</v>
      </c>
      <c r="E222">
        <f>' 2025 - Mídia e Performance'!E27</f>
        <v>0</v>
      </c>
      <c r="F222">
        <f>' 2025 - Mídia e Performance'!F27</f>
        <v>0</v>
      </c>
      <c r="G222">
        <f>' 2025 - Mídia e Performance'!G27</f>
        <v>0</v>
      </c>
      <c r="H222">
        <f>' 2025 - Mídia e Performance'!H27</f>
        <v>0</v>
      </c>
      <c r="I222">
        <f>' 2025 - Mídia e Performance'!I27</f>
        <v>0</v>
      </c>
      <c r="J222">
        <f>' 2025 - Mídia e Performance'!J27</f>
        <v>0</v>
      </c>
      <c r="K222">
        <f>' 2025 - Mídia e Performance'!K27</f>
        <v>0</v>
      </c>
      <c r="L222">
        <f>' 2025 - Mídia e Performance'!L27</f>
        <v>0</v>
      </c>
      <c r="M222">
        <f>' 2025 - Mídia e Performance'!M27</f>
        <v>0</v>
      </c>
      <c r="N222">
        <f>' 2025 - Mídia e Performance'!N27</f>
        <v>0</v>
      </c>
      <c r="O222">
        <f>' 2025 - Mídia e Performance'!O27</f>
        <v>0</v>
      </c>
      <c r="P222">
        <f>' 2025 - Mídia e Performance'!P27</f>
        <v>0</v>
      </c>
      <c r="Q222">
        <f>' 2025 - Mídia e Performance'!Q27</f>
        <v>0</v>
      </c>
      <c r="R222">
        <f>' 2025 - Mídia e Performance'!R27</f>
        <v>0</v>
      </c>
      <c r="S222">
        <f>' 2025 - Mídia e Performance'!S27</f>
        <v>0</v>
      </c>
      <c r="T222">
        <f>' 2025 - Mídia e Performance'!T27</f>
        <v>0</v>
      </c>
      <c r="U222">
        <f>' 2025 - Mídia e Performance'!U27</f>
        <v>0</v>
      </c>
      <c r="V222">
        <f>' 2025 - Mídia e Performance'!V27</f>
        <v>0</v>
      </c>
      <c r="W222">
        <f>' 2025 - Mídia e Performance'!W27</f>
        <v>0</v>
      </c>
      <c r="X222">
        <f>' 2025 - Mídia e Performance'!X27</f>
        <v>0</v>
      </c>
      <c r="Y222">
        <f>' 2025 - Mídia e Performance'!Y27</f>
        <v>0</v>
      </c>
      <c r="Z222">
        <f>' 2025 - Mídia e Performance'!Z27</f>
        <v>0</v>
      </c>
      <c r="AA222">
        <f>' 2025 - Mídia e Performance'!AA27</f>
        <v>0</v>
      </c>
      <c r="AB222">
        <f>' 2025 - Mídia e Performance'!AB27</f>
        <v>0</v>
      </c>
      <c r="AC222">
        <f>' 2025 - Mídia e Performance'!AC27</f>
        <v>0</v>
      </c>
      <c r="AD222">
        <f>' 2025 - Mídia e Performance'!AD27</f>
        <v>0</v>
      </c>
      <c r="AE222">
        <f>' 2025 - Mídia e Performance'!AE27</f>
        <v>0</v>
      </c>
      <c r="AF222">
        <f>' 2025 - Mídia e Performance'!AF27</f>
        <v>0</v>
      </c>
    </row>
    <row r="223" spans="1:32" x14ac:dyDescent="0.25">
      <c r="A223" s="194" t="s">
        <v>4</v>
      </c>
      <c r="B223">
        <f>' 2025 - Mídia e Performance'!B28</f>
        <v>0</v>
      </c>
      <c r="C223">
        <f>' 2025 - Mídia e Performance'!C28</f>
        <v>0</v>
      </c>
      <c r="D223">
        <f>' 2025 - Mídia e Performance'!D28</f>
        <v>0</v>
      </c>
      <c r="E223">
        <f>' 2025 - Mídia e Performance'!E28</f>
        <v>0</v>
      </c>
      <c r="F223">
        <f>' 2025 - Mídia e Performance'!F28</f>
        <v>0</v>
      </c>
      <c r="G223">
        <f>' 2025 - Mídia e Performance'!G28</f>
        <v>0</v>
      </c>
      <c r="H223">
        <f>' 2025 - Mídia e Performance'!H28</f>
        <v>0</v>
      </c>
      <c r="I223">
        <f>' 2025 - Mídia e Performance'!I28</f>
        <v>0</v>
      </c>
      <c r="J223">
        <f>' 2025 - Mídia e Performance'!J28</f>
        <v>0</v>
      </c>
      <c r="K223">
        <f>' 2025 - Mídia e Performance'!K28</f>
        <v>0</v>
      </c>
      <c r="L223">
        <f>' 2025 - Mídia e Performance'!L28</f>
        <v>0</v>
      </c>
      <c r="M223">
        <f>' 2025 - Mídia e Performance'!M28</f>
        <v>0</v>
      </c>
      <c r="N223">
        <f>' 2025 - Mídia e Performance'!N28</f>
        <v>0</v>
      </c>
      <c r="O223">
        <f>' 2025 - Mídia e Performance'!O28</f>
        <v>0</v>
      </c>
      <c r="P223">
        <f>' 2025 - Mídia e Performance'!P28</f>
        <v>0</v>
      </c>
      <c r="Q223">
        <f>' 2025 - Mídia e Performance'!Q28</f>
        <v>0</v>
      </c>
      <c r="R223">
        <f>' 2025 - Mídia e Performance'!R28</f>
        <v>0</v>
      </c>
      <c r="S223">
        <f>' 2025 - Mídia e Performance'!S28</f>
        <v>0</v>
      </c>
      <c r="T223">
        <f>' 2025 - Mídia e Performance'!T28</f>
        <v>0</v>
      </c>
      <c r="U223">
        <f>' 2025 - Mídia e Performance'!U28</f>
        <v>0</v>
      </c>
      <c r="V223">
        <f>' 2025 - Mídia e Performance'!V28</f>
        <v>0</v>
      </c>
      <c r="W223">
        <f>' 2025 - Mídia e Performance'!W28</f>
        <v>0</v>
      </c>
      <c r="X223">
        <f>' 2025 - Mídia e Performance'!X28</f>
        <v>0</v>
      </c>
      <c r="Y223">
        <f>' 2025 - Mídia e Performance'!Y28</f>
        <v>0</v>
      </c>
      <c r="Z223">
        <f>' 2025 - Mídia e Performance'!Z28</f>
        <v>0</v>
      </c>
      <c r="AA223">
        <f>' 2025 - Mídia e Performance'!AA28</f>
        <v>0</v>
      </c>
      <c r="AB223">
        <f>' 2025 - Mídia e Performance'!AB28</f>
        <v>0</v>
      </c>
      <c r="AC223">
        <f>' 2025 - Mídia e Performance'!AC28</f>
        <v>0</v>
      </c>
      <c r="AD223">
        <f>' 2025 - Mídia e Performance'!AD28</f>
        <v>0</v>
      </c>
      <c r="AE223">
        <f>' 2025 - Mídia e Performance'!AE28</f>
        <v>0</v>
      </c>
      <c r="AF223">
        <f>' 2025 - Mídia e Performance'!AF28</f>
        <v>0</v>
      </c>
    </row>
    <row r="224" spans="1:32" x14ac:dyDescent="0.25">
      <c r="A224" s="194" t="s">
        <v>4</v>
      </c>
      <c r="B224" t="str">
        <f>' 2025 - Mídia e Performance'!B29</f>
        <v>TOTAL</v>
      </c>
      <c r="C224">
        <f>' 2025 - Mídia e Performance'!C29</f>
        <v>0</v>
      </c>
      <c r="D224">
        <f>' 2025 - Mídia e Performance'!D29</f>
        <v>0</v>
      </c>
      <c r="E224">
        <f>' 2025 - Mídia e Performance'!E29</f>
        <v>0</v>
      </c>
      <c r="F224">
        <f>' 2025 - Mídia e Performance'!F29</f>
        <v>0</v>
      </c>
      <c r="G224">
        <f>' 2025 - Mídia e Performance'!G29</f>
        <v>0</v>
      </c>
      <c r="H224">
        <f>' 2025 - Mídia e Performance'!H29</f>
        <v>0</v>
      </c>
      <c r="I224">
        <f>' 2025 - Mídia e Performance'!I29</f>
        <v>0</v>
      </c>
      <c r="J224">
        <f>' 2025 - Mídia e Performance'!J29</f>
        <v>0</v>
      </c>
      <c r="K224">
        <f>' 2025 - Mídia e Performance'!K29</f>
        <v>0</v>
      </c>
      <c r="L224">
        <f>' 2025 - Mídia e Performance'!L29</f>
        <v>0</v>
      </c>
      <c r="M224">
        <f>' 2025 - Mídia e Performance'!M29</f>
        <v>0</v>
      </c>
      <c r="N224">
        <f>' 2025 - Mídia e Performance'!N29</f>
        <v>0</v>
      </c>
      <c r="O224">
        <f>' 2025 - Mídia e Performance'!O29</f>
        <v>0</v>
      </c>
      <c r="P224">
        <f>' 2025 - Mídia e Performance'!P29</f>
        <v>0</v>
      </c>
      <c r="Q224">
        <f>' 2025 - Mídia e Performance'!Q29</f>
        <v>0</v>
      </c>
      <c r="R224">
        <f>' 2025 - Mídia e Performance'!R29</f>
        <v>0</v>
      </c>
      <c r="S224">
        <f>' 2025 - Mídia e Performance'!S29</f>
        <v>0</v>
      </c>
      <c r="T224">
        <f>' 2025 - Mídia e Performance'!T29</f>
        <v>0</v>
      </c>
      <c r="U224">
        <f>' 2025 - Mídia e Performance'!U29</f>
        <v>0</v>
      </c>
      <c r="V224">
        <f>' 2025 - Mídia e Performance'!V29</f>
        <v>0</v>
      </c>
      <c r="W224">
        <f>' 2025 - Mídia e Performance'!W29</f>
        <v>0</v>
      </c>
      <c r="X224">
        <f>' 2025 - Mídia e Performance'!X29</f>
        <v>0</v>
      </c>
      <c r="Y224">
        <f>' 2025 - Mídia e Performance'!Y29</f>
        <v>0</v>
      </c>
      <c r="Z224">
        <f>' 2025 - Mídia e Performance'!Z29</f>
        <v>0</v>
      </c>
      <c r="AA224">
        <f>' 2025 - Mídia e Performance'!AA29</f>
        <v>0</v>
      </c>
      <c r="AB224">
        <f>' 2025 - Mídia e Performance'!AB29</f>
        <v>0</v>
      </c>
      <c r="AC224">
        <f>' 2025 - Mídia e Performance'!AC29</f>
        <v>0</v>
      </c>
      <c r="AD224">
        <f>' 2025 - Mídia e Performance'!AD29</f>
        <v>0</v>
      </c>
      <c r="AE224">
        <f>' 2025 - Mídia e Performance'!AE29</f>
        <v>0</v>
      </c>
      <c r="AF224">
        <f>' 2025 - Mídia e Performance'!AF29</f>
        <v>0</v>
      </c>
    </row>
    <row r="225" spans="1:32" x14ac:dyDescent="0.25">
      <c r="A225" s="194" t="s">
        <v>4</v>
      </c>
      <c r="B225">
        <f>' 2025 - Mídia e Performance'!B30</f>
        <v>0</v>
      </c>
      <c r="C225">
        <f>' 2025 - Mídia e Performance'!C30</f>
        <v>0</v>
      </c>
      <c r="D225">
        <f>' 2025 - Mídia e Performance'!D30</f>
        <v>0</v>
      </c>
      <c r="E225">
        <f>' 2025 - Mídia e Performance'!E30</f>
        <v>0</v>
      </c>
      <c r="F225">
        <f>' 2025 - Mídia e Performance'!F30</f>
        <v>0</v>
      </c>
      <c r="G225">
        <f>' 2025 - Mídia e Performance'!G30</f>
        <v>0</v>
      </c>
      <c r="H225">
        <f>' 2025 - Mídia e Performance'!H30</f>
        <v>0</v>
      </c>
      <c r="I225">
        <f>' 2025 - Mídia e Performance'!I30</f>
        <v>0</v>
      </c>
      <c r="J225">
        <f>' 2025 - Mídia e Performance'!J30</f>
        <v>0</v>
      </c>
      <c r="K225">
        <f>' 2025 - Mídia e Performance'!K30</f>
        <v>0</v>
      </c>
      <c r="L225">
        <f>' 2025 - Mídia e Performance'!L30</f>
        <v>0</v>
      </c>
      <c r="M225">
        <f>' 2025 - Mídia e Performance'!M30</f>
        <v>0</v>
      </c>
      <c r="N225">
        <f>' 2025 - Mídia e Performance'!N30</f>
        <v>0</v>
      </c>
      <c r="O225">
        <f>' 2025 - Mídia e Performance'!O30</f>
        <v>0</v>
      </c>
      <c r="P225">
        <f>' 2025 - Mídia e Performance'!P30</f>
        <v>0</v>
      </c>
      <c r="Q225">
        <f>' 2025 - Mídia e Performance'!Q30</f>
        <v>0</v>
      </c>
      <c r="R225">
        <f>' 2025 - Mídia e Performance'!R30</f>
        <v>0</v>
      </c>
      <c r="S225">
        <f>' 2025 - Mídia e Performance'!S30</f>
        <v>0</v>
      </c>
      <c r="T225">
        <f>' 2025 - Mídia e Performance'!T30</f>
        <v>0</v>
      </c>
      <c r="U225">
        <f>' 2025 - Mídia e Performance'!U30</f>
        <v>0</v>
      </c>
      <c r="V225">
        <f>' 2025 - Mídia e Performance'!V30</f>
        <v>0</v>
      </c>
      <c r="W225">
        <f>' 2025 - Mídia e Performance'!W30</f>
        <v>0</v>
      </c>
      <c r="X225">
        <f>' 2025 - Mídia e Performance'!X30</f>
        <v>0</v>
      </c>
      <c r="Y225">
        <f>' 2025 - Mídia e Performance'!Y30</f>
        <v>0</v>
      </c>
      <c r="Z225">
        <f>' 2025 - Mídia e Performance'!Z30</f>
        <v>0</v>
      </c>
      <c r="AA225">
        <f>' 2025 - Mídia e Performance'!AA30</f>
        <v>0</v>
      </c>
      <c r="AB225">
        <f>' 2025 - Mídia e Performance'!AB30</f>
        <v>0</v>
      </c>
      <c r="AC225">
        <f>' 2025 - Mídia e Performance'!AC30</f>
        <v>0</v>
      </c>
      <c r="AD225">
        <f>' 2025 - Mídia e Performance'!AD30</f>
        <v>0</v>
      </c>
      <c r="AE225">
        <f>' 2025 - Mídia e Performance'!AE30</f>
        <v>0</v>
      </c>
      <c r="AF225">
        <f>' 2025 - Mídia e Performance'!AF30</f>
        <v>0</v>
      </c>
    </row>
    <row r="226" spans="1:32" x14ac:dyDescent="0.25">
      <c r="A226" s="194" t="s">
        <v>4</v>
      </c>
      <c r="B226" t="str">
        <f>' 2025 - Mídia e Performance'!B31</f>
        <v>TOTAL</v>
      </c>
      <c r="C226">
        <f>' 2025 - Mídia e Performance'!C31</f>
        <v>0</v>
      </c>
      <c r="D226">
        <f>' 2025 - Mídia e Performance'!D31</f>
        <v>0</v>
      </c>
      <c r="E226">
        <f>' 2025 - Mídia e Performance'!E31</f>
        <v>0</v>
      </c>
      <c r="F226">
        <f>' 2025 - Mídia e Performance'!F31</f>
        <v>0</v>
      </c>
      <c r="G226">
        <f>' 2025 - Mídia e Performance'!G31</f>
        <v>0</v>
      </c>
      <c r="H226">
        <f>' 2025 - Mídia e Performance'!H31</f>
        <v>0</v>
      </c>
      <c r="I226">
        <f>' 2025 - Mídia e Performance'!I31</f>
        <v>600591</v>
      </c>
      <c r="J226">
        <f>' 2025 - Mídia e Performance'!J31</f>
        <v>791367</v>
      </c>
      <c r="K226">
        <f>' 2025 - Mídia e Performance'!K31</f>
        <v>972527</v>
      </c>
      <c r="L226">
        <f>' 2025 - Mídia e Performance'!L31</f>
        <v>1302702</v>
      </c>
      <c r="M226">
        <f>' 2025 - Mídia e Performance'!M31</f>
        <v>1300628</v>
      </c>
      <c r="N226">
        <f>' 2025 - Mídia e Performance'!N31</f>
        <v>1101852</v>
      </c>
      <c r="O226">
        <f>' 2025 - Mídia e Performance'!O31</f>
        <v>1356341</v>
      </c>
      <c r="P226">
        <f>' 2025 - Mídia e Performance'!P31</f>
        <v>1510231</v>
      </c>
      <c r="Q226">
        <f>' 2025 - Mídia e Performance'!Q31</f>
        <v>1781885</v>
      </c>
      <c r="R226">
        <f>' 2025 - Mídia e Performance'!R31</f>
        <v>1455502</v>
      </c>
      <c r="S226">
        <f>' 2025 - Mídia e Performance'!S31</f>
        <v>1893641</v>
      </c>
      <c r="T226">
        <f>' 2025 - Mídia e Performance'!T31</f>
        <v>1626683</v>
      </c>
      <c r="U226">
        <f>' 2025 - Mídia e Performance'!U31</f>
        <v>15693950</v>
      </c>
      <c r="V226">
        <f>' 2025 - Mídia e Performance'!V31</f>
        <v>0</v>
      </c>
      <c r="W226">
        <f>' 2025 - Mídia e Performance'!W31</f>
        <v>0</v>
      </c>
      <c r="X226">
        <f>' 2025 - Mídia e Performance'!X31</f>
        <v>0</v>
      </c>
      <c r="Y226">
        <f>' 2025 - Mídia e Performance'!Y31</f>
        <v>0</v>
      </c>
      <c r="Z226">
        <f>' 2025 - Mídia e Performance'!Z31</f>
        <v>0</v>
      </c>
      <c r="AA226">
        <f>' 2025 - Mídia e Performance'!AA31</f>
        <v>0</v>
      </c>
      <c r="AB226">
        <f>' 2025 - Mídia e Performance'!AB31</f>
        <v>0</v>
      </c>
      <c r="AC226">
        <f>' 2025 - Mídia e Performance'!AC31</f>
        <v>0</v>
      </c>
      <c r="AD226">
        <f>' 2025 - Mídia e Performance'!AD31</f>
        <v>0</v>
      </c>
      <c r="AE226">
        <f>' 2025 - Mídia e Performance'!AE31</f>
        <v>0</v>
      </c>
      <c r="AF226">
        <f>' 2025 - Mídia e Performance'!AF31</f>
        <v>0</v>
      </c>
    </row>
    <row r="227" spans="1:32" x14ac:dyDescent="0.25">
      <c r="A227" s="194" t="s">
        <v>4</v>
      </c>
      <c r="B227">
        <f>' 2025 - Mídia e Performance'!B32</f>
        <v>0</v>
      </c>
      <c r="C227">
        <f>' 2025 - Mídia e Performance'!C32</f>
        <v>0</v>
      </c>
      <c r="D227">
        <f>' 2025 - Mídia e Performance'!D32</f>
        <v>0</v>
      </c>
      <c r="E227">
        <f>' 2025 - Mídia e Performance'!E32</f>
        <v>0</v>
      </c>
      <c r="F227">
        <f>' 2025 - Mídia e Performance'!F32</f>
        <v>0</v>
      </c>
      <c r="G227">
        <f>' 2025 - Mídia e Performance'!G32</f>
        <v>0</v>
      </c>
      <c r="H227">
        <f>' 2025 - Mídia e Performance'!H32</f>
        <v>0</v>
      </c>
      <c r="I227">
        <f>' 2025 - Mídia e Performance'!I32</f>
        <v>0</v>
      </c>
      <c r="J227">
        <f>' 2025 - Mídia e Performance'!J32</f>
        <v>0</v>
      </c>
      <c r="K227">
        <f>' 2025 - Mídia e Performance'!K32</f>
        <v>0</v>
      </c>
      <c r="L227">
        <f>' 2025 - Mídia e Performance'!L32</f>
        <v>0</v>
      </c>
      <c r="M227">
        <f>' 2025 - Mídia e Performance'!M32</f>
        <v>0</v>
      </c>
      <c r="N227">
        <f>' 2025 - Mídia e Performance'!N32</f>
        <v>0</v>
      </c>
      <c r="O227">
        <f>' 2025 - Mídia e Performance'!O32</f>
        <v>0</v>
      </c>
      <c r="P227">
        <f>' 2025 - Mídia e Performance'!P32</f>
        <v>0</v>
      </c>
      <c r="Q227">
        <f>' 2025 - Mídia e Performance'!Q32</f>
        <v>0</v>
      </c>
      <c r="R227">
        <f>' 2025 - Mídia e Performance'!R32</f>
        <v>0</v>
      </c>
      <c r="S227">
        <f>' 2025 - Mídia e Performance'!S32</f>
        <v>0</v>
      </c>
      <c r="T227">
        <f>' 2025 - Mídia e Performance'!T32</f>
        <v>0</v>
      </c>
      <c r="U227">
        <f>' 2025 - Mídia e Performance'!U32</f>
        <v>0</v>
      </c>
      <c r="V227">
        <f>' 2025 - Mídia e Performance'!V32</f>
        <v>0</v>
      </c>
      <c r="W227">
        <f>' 2025 - Mídia e Performance'!W32</f>
        <v>0</v>
      </c>
      <c r="X227">
        <f>' 2025 - Mídia e Performance'!X32</f>
        <v>0</v>
      </c>
      <c r="Y227">
        <f>' 2025 - Mídia e Performance'!Y32</f>
        <v>0</v>
      </c>
      <c r="Z227">
        <f>' 2025 - Mídia e Performance'!Z32</f>
        <v>0</v>
      </c>
      <c r="AA227">
        <f>' 2025 - Mídia e Performance'!AA32</f>
        <v>0</v>
      </c>
      <c r="AB227">
        <f>' 2025 - Mídia e Performance'!AB32</f>
        <v>0</v>
      </c>
      <c r="AC227">
        <f>' 2025 - Mídia e Performance'!AC32</f>
        <v>0</v>
      </c>
      <c r="AD227">
        <f>' 2025 - Mídia e Performance'!AD32</f>
        <v>0</v>
      </c>
      <c r="AE227">
        <f>' 2025 - Mídia e Performance'!AE32</f>
        <v>0</v>
      </c>
      <c r="AF227">
        <f>' 2025 - Mídia e Performance'!AF32</f>
        <v>0</v>
      </c>
    </row>
    <row r="228" spans="1:32" x14ac:dyDescent="0.25">
      <c r="A228" s="194" t="s">
        <v>4</v>
      </c>
      <c r="B228">
        <f>' 2025 - Mídia e Performance'!B33</f>
        <v>0</v>
      </c>
      <c r="C228">
        <f>' 2025 - Mídia e Performance'!C33</f>
        <v>0</v>
      </c>
      <c r="D228">
        <f>' 2025 - Mídia e Performance'!D33</f>
        <v>0</v>
      </c>
      <c r="E228">
        <f>' 2025 - Mídia e Performance'!E33</f>
        <v>0</v>
      </c>
      <c r="F228">
        <f>' 2025 - Mídia e Performance'!F33</f>
        <v>0</v>
      </c>
      <c r="G228">
        <f>' 2025 - Mídia e Performance'!G33</f>
        <v>0</v>
      </c>
      <c r="H228">
        <f>' 2025 - Mídia e Performance'!H33</f>
        <v>0</v>
      </c>
      <c r="I228">
        <f>' 2025 - Mídia e Performance'!I33</f>
        <v>0</v>
      </c>
      <c r="J228">
        <f>' 2025 - Mídia e Performance'!J33</f>
        <v>0</v>
      </c>
      <c r="K228">
        <f>' 2025 - Mídia e Performance'!K33</f>
        <v>0</v>
      </c>
      <c r="L228">
        <f>' 2025 - Mídia e Performance'!L33</f>
        <v>0</v>
      </c>
      <c r="M228">
        <f>' 2025 - Mídia e Performance'!M33</f>
        <v>0</v>
      </c>
      <c r="N228">
        <f>' 2025 - Mídia e Performance'!N33</f>
        <v>0</v>
      </c>
      <c r="O228">
        <f>' 2025 - Mídia e Performance'!O33</f>
        <v>0</v>
      </c>
      <c r="P228">
        <f>' 2025 - Mídia e Performance'!P33</f>
        <v>0</v>
      </c>
      <c r="Q228">
        <f>' 2025 - Mídia e Performance'!Q33</f>
        <v>0</v>
      </c>
      <c r="R228">
        <f>' 2025 - Mídia e Performance'!R33</f>
        <v>0</v>
      </c>
      <c r="S228">
        <f>' 2025 - Mídia e Performance'!S33</f>
        <v>0</v>
      </c>
      <c r="T228">
        <f>' 2025 - Mídia e Performance'!T33</f>
        <v>0</v>
      </c>
      <c r="U228">
        <f>' 2025 - Mídia e Performance'!U33</f>
        <v>0</v>
      </c>
      <c r="V228">
        <f>' 2025 - Mídia e Performance'!V33</f>
        <v>0</v>
      </c>
      <c r="W228">
        <f>' 2025 - Mídia e Performance'!W33</f>
        <v>0</v>
      </c>
      <c r="X228">
        <f>' 2025 - Mídia e Performance'!X33</f>
        <v>0</v>
      </c>
      <c r="Y228">
        <f>' 2025 - Mídia e Performance'!Y33</f>
        <v>0</v>
      </c>
      <c r="Z228">
        <f>' 2025 - Mídia e Performance'!Z33</f>
        <v>0</v>
      </c>
      <c r="AA228">
        <f>' 2025 - Mídia e Performance'!AA33</f>
        <v>0</v>
      </c>
      <c r="AB228">
        <f>' 2025 - Mídia e Performance'!AB33</f>
        <v>0</v>
      </c>
      <c r="AC228">
        <f>' 2025 - Mídia e Performance'!AC33</f>
        <v>0</v>
      </c>
      <c r="AD228">
        <f>' 2025 - Mídia e Performance'!AD33</f>
        <v>0</v>
      </c>
      <c r="AE228">
        <f>' 2025 - Mídia e Performance'!AE33</f>
        <v>0</v>
      </c>
      <c r="AF228">
        <f>' 2025 - Mídia e Performance'!AF33</f>
        <v>0</v>
      </c>
    </row>
    <row r="229" spans="1:32" x14ac:dyDescent="0.25">
      <c r="A229" s="194" t="s">
        <v>4</v>
      </c>
      <c r="B229">
        <f>' 2025 - Mídia e Performance'!B34</f>
        <v>0</v>
      </c>
      <c r="C229">
        <f>' 2025 - Mídia e Performance'!C34</f>
        <v>0</v>
      </c>
      <c r="D229">
        <f>' 2025 - Mídia e Performance'!D34</f>
        <v>0</v>
      </c>
      <c r="E229">
        <f>' 2025 - Mídia e Performance'!E34</f>
        <v>0</v>
      </c>
      <c r="F229">
        <f>' 2025 - Mídia e Performance'!F34</f>
        <v>0</v>
      </c>
      <c r="G229">
        <f>' 2025 - Mídia e Performance'!G34</f>
        <v>0</v>
      </c>
      <c r="H229">
        <f>' 2025 - Mídia e Performance'!H34</f>
        <v>0</v>
      </c>
      <c r="I229">
        <f>' 2025 - Mídia e Performance'!I34</f>
        <v>0</v>
      </c>
      <c r="J229">
        <f>' 2025 - Mídia e Performance'!J34</f>
        <v>0</v>
      </c>
      <c r="K229">
        <f>' 2025 - Mídia e Performance'!K34</f>
        <v>0</v>
      </c>
      <c r="L229">
        <f>' 2025 - Mídia e Performance'!L34</f>
        <v>0</v>
      </c>
      <c r="M229">
        <f>' 2025 - Mídia e Performance'!M34</f>
        <v>0</v>
      </c>
      <c r="N229">
        <f>' 2025 - Mídia e Performance'!N34</f>
        <v>0</v>
      </c>
      <c r="O229">
        <f>' 2025 - Mídia e Performance'!O34</f>
        <v>0</v>
      </c>
      <c r="P229">
        <f>' 2025 - Mídia e Performance'!P34</f>
        <v>0</v>
      </c>
      <c r="Q229">
        <f>' 2025 - Mídia e Performance'!Q34</f>
        <v>0</v>
      </c>
      <c r="R229">
        <f>' 2025 - Mídia e Performance'!R34</f>
        <v>0</v>
      </c>
      <c r="S229">
        <f>' 2025 - Mídia e Performance'!S34</f>
        <v>0</v>
      </c>
      <c r="T229">
        <f>' 2025 - Mídia e Performance'!T34</f>
        <v>0</v>
      </c>
      <c r="U229">
        <f>' 2025 - Mídia e Performance'!U34</f>
        <v>0</v>
      </c>
      <c r="V229">
        <f>' 2025 - Mídia e Performance'!V34</f>
        <v>0</v>
      </c>
      <c r="W229">
        <f>' 2025 - Mídia e Performance'!W34</f>
        <v>0</v>
      </c>
      <c r="X229">
        <f>' 2025 - Mídia e Performance'!X34</f>
        <v>0</v>
      </c>
      <c r="Y229">
        <f>' 2025 - Mídia e Performance'!Y34</f>
        <v>0</v>
      </c>
      <c r="Z229">
        <f>' 2025 - Mídia e Performance'!Z34</f>
        <v>0</v>
      </c>
      <c r="AA229">
        <f>' 2025 - Mídia e Performance'!AA34</f>
        <v>0</v>
      </c>
      <c r="AB229">
        <f>' 2025 - Mídia e Performance'!AB34</f>
        <v>0</v>
      </c>
      <c r="AC229">
        <f>' 2025 - Mídia e Performance'!AC34</f>
        <v>0</v>
      </c>
      <c r="AD229">
        <f>' 2025 - Mídia e Performance'!AD34</f>
        <v>0</v>
      </c>
      <c r="AE229">
        <f>' 2025 - Mídia e Performance'!AE34</f>
        <v>0</v>
      </c>
      <c r="AF229">
        <f>' 2025 - Mídia e Performance'!AF34</f>
        <v>0</v>
      </c>
    </row>
    <row r="230" spans="1:32" x14ac:dyDescent="0.25">
      <c r="A230" s="194" t="s">
        <v>4</v>
      </c>
      <c r="B230">
        <f>' 2025 - Mídia e Performance'!B35</f>
        <v>0</v>
      </c>
      <c r="C230">
        <f>' 2025 - Mídia e Performance'!C35</f>
        <v>0</v>
      </c>
      <c r="D230">
        <f>' 2025 - Mídia e Performance'!D35</f>
        <v>0</v>
      </c>
      <c r="E230">
        <f>' 2025 - Mídia e Performance'!E35</f>
        <v>0</v>
      </c>
      <c r="F230">
        <f>' 2025 - Mídia e Performance'!F35</f>
        <v>0</v>
      </c>
      <c r="G230">
        <f>' 2025 - Mídia e Performance'!G35</f>
        <v>0</v>
      </c>
      <c r="H230">
        <f>' 2025 - Mídia e Performance'!H35</f>
        <v>0</v>
      </c>
      <c r="I230">
        <f>' 2025 - Mídia e Performance'!I35</f>
        <v>0</v>
      </c>
      <c r="J230">
        <f>' 2025 - Mídia e Performance'!J35</f>
        <v>0</v>
      </c>
      <c r="K230">
        <f>' 2025 - Mídia e Performance'!K35</f>
        <v>0</v>
      </c>
      <c r="L230">
        <f>' 2025 - Mídia e Performance'!L35</f>
        <v>0</v>
      </c>
      <c r="M230">
        <f>' 2025 - Mídia e Performance'!M35</f>
        <v>0</v>
      </c>
      <c r="N230">
        <f>' 2025 - Mídia e Performance'!N35</f>
        <v>0</v>
      </c>
      <c r="O230">
        <f>' 2025 - Mídia e Performance'!O35</f>
        <v>0</v>
      </c>
      <c r="P230">
        <f>' 2025 - Mídia e Performance'!P35</f>
        <v>0</v>
      </c>
      <c r="Q230">
        <f>' 2025 - Mídia e Performance'!Q35</f>
        <v>0</v>
      </c>
      <c r="R230">
        <f>' 2025 - Mídia e Performance'!R35</f>
        <v>0</v>
      </c>
      <c r="S230">
        <f>' 2025 - Mídia e Performance'!S35</f>
        <v>0</v>
      </c>
      <c r="T230">
        <f>' 2025 - Mídia e Performance'!T35</f>
        <v>0</v>
      </c>
      <c r="U230">
        <f>' 2025 - Mídia e Performance'!U35</f>
        <v>0</v>
      </c>
      <c r="V230">
        <f>' 2025 - Mídia e Performance'!V35</f>
        <v>0</v>
      </c>
      <c r="W230">
        <f>' 2025 - Mídia e Performance'!W35</f>
        <v>0</v>
      </c>
      <c r="X230">
        <f>' 2025 - Mídia e Performance'!X35</f>
        <v>0</v>
      </c>
      <c r="Y230">
        <f>' 2025 - Mídia e Performance'!Y35</f>
        <v>0</v>
      </c>
      <c r="Z230">
        <f>' 2025 - Mídia e Performance'!Z35</f>
        <v>0</v>
      </c>
      <c r="AA230">
        <f>' 2025 - Mídia e Performance'!AA35</f>
        <v>0</v>
      </c>
      <c r="AB230">
        <f>' 2025 - Mídia e Performance'!AB35</f>
        <v>0</v>
      </c>
      <c r="AC230">
        <f>' 2025 - Mídia e Performance'!AC35</f>
        <v>0</v>
      </c>
      <c r="AD230">
        <f>' 2025 - Mídia e Performance'!AD35</f>
        <v>0</v>
      </c>
      <c r="AE230">
        <f>' 2025 - Mídia e Performance'!AE35</f>
        <v>0</v>
      </c>
      <c r="AF230">
        <f>' 2025 - Mídia e Performance'!AF35</f>
        <v>0</v>
      </c>
    </row>
    <row r="231" spans="1:32" x14ac:dyDescent="0.25">
      <c r="A231" s="194" t="s">
        <v>4</v>
      </c>
      <c r="B231">
        <f>' 2025 - Mídia e Performance'!B36</f>
        <v>0</v>
      </c>
      <c r="C231">
        <f>' 2025 - Mídia e Performance'!C36</f>
        <v>0</v>
      </c>
      <c r="D231">
        <f>' 2025 - Mídia e Performance'!D36</f>
        <v>0</v>
      </c>
      <c r="E231">
        <f>' 2025 - Mídia e Performance'!E36</f>
        <v>0</v>
      </c>
      <c r="F231">
        <f>' 2025 - Mídia e Performance'!F36</f>
        <v>0</v>
      </c>
      <c r="G231">
        <f>' 2025 - Mídia e Performance'!G36</f>
        <v>0</v>
      </c>
      <c r="H231">
        <f>' 2025 - Mídia e Performance'!H36</f>
        <v>0</v>
      </c>
      <c r="I231">
        <f>' 2025 - Mídia e Performance'!I36</f>
        <v>0</v>
      </c>
      <c r="J231">
        <f>' 2025 - Mídia e Performance'!J36</f>
        <v>0</v>
      </c>
      <c r="K231">
        <f>' 2025 - Mídia e Performance'!K36</f>
        <v>0</v>
      </c>
      <c r="L231">
        <f>' 2025 - Mídia e Performance'!L36</f>
        <v>0</v>
      </c>
      <c r="M231">
        <f>' 2025 - Mídia e Performance'!M36</f>
        <v>0</v>
      </c>
      <c r="N231">
        <f>' 2025 - Mídia e Performance'!N36</f>
        <v>0</v>
      </c>
      <c r="O231">
        <f>' 2025 - Mídia e Performance'!O36</f>
        <v>0</v>
      </c>
      <c r="P231">
        <f>' 2025 - Mídia e Performance'!P36</f>
        <v>0</v>
      </c>
      <c r="Q231">
        <f>' 2025 - Mídia e Performance'!Q36</f>
        <v>0</v>
      </c>
      <c r="R231">
        <f>' 2025 - Mídia e Performance'!R36</f>
        <v>0</v>
      </c>
      <c r="S231">
        <f>' 2025 - Mídia e Performance'!S36</f>
        <v>0</v>
      </c>
      <c r="T231">
        <f>' 2025 - Mídia e Performance'!T36</f>
        <v>0</v>
      </c>
      <c r="U231">
        <f>' 2025 - Mídia e Performance'!U36</f>
        <v>0</v>
      </c>
      <c r="V231">
        <f>' 2025 - Mídia e Performance'!V36</f>
        <v>0</v>
      </c>
      <c r="W231">
        <f>' 2025 - Mídia e Performance'!W36</f>
        <v>0</v>
      </c>
      <c r="X231">
        <f>' 2025 - Mídia e Performance'!X36</f>
        <v>0</v>
      </c>
      <c r="Y231">
        <f>' 2025 - Mídia e Performance'!Y36</f>
        <v>0</v>
      </c>
      <c r="Z231">
        <f>' 2025 - Mídia e Performance'!Z36</f>
        <v>0</v>
      </c>
      <c r="AA231">
        <f>' 2025 - Mídia e Performance'!AA36</f>
        <v>0</v>
      </c>
      <c r="AB231">
        <f>' 2025 - Mídia e Performance'!AB36</f>
        <v>0</v>
      </c>
      <c r="AC231">
        <f>' 2025 - Mídia e Performance'!AC36</f>
        <v>0</v>
      </c>
      <c r="AD231">
        <f>' 2025 - Mídia e Performance'!AD36</f>
        <v>0</v>
      </c>
      <c r="AE231">
        <f>' 2025 - Mídia e Performance'!AE36</f>
        <v>0</v>
      </c>
      <c r="AF231">
        <f>' 2025 - Mídia e Performance'!AF36</f>
        <v>0</v>
      </c>
    </row>
    <row r="232" spans="1:32" x14ac:dyDescent="0.25">
      <c r="A232" s="194" t="s">
        <v>4</v>
      </c>
      <c r="B232">
        <f>' 2025 - Mídia e Performance'!B37</f>
        <v>0</v>
      </c>
      <c r="C232">
        <f>' 2025 - Mídia e Performance'!C37</f>
        <v>0</v>
      </c>
      <c r="D232">
        <f>' 2025 - Mídia e Performance'!D37</f>
        <v>0</v>
      </c>
      <c r="E232">
        <f>' 2025 - Mídia e Performance'!E37</f>
        <v>0</v>
      </c>
      <c r="F232">
        <f>' 2025 - Mídia e Performance'!F37</f>
        <v>0</v>
      </c>
      <c r="G232">
        <f>' 2025 - Mídia e Performance'!G37</f>
        <v>0</v>
      </c>
      <c r="H232">
        <f>' 2025 - Mídia e Performance'!H37</f>
        <v>0</v>
      </c>
      <c r="I232">
        <f>' 2025 - Mídia e Performance'!I37</f>
        <v>0</v>
      </c>
      <c r="J232">
        <f>' 2025 - Mídia e Performance'!J37</f>
        <v>0</v>
      </c>
      <c r="K232">
        <f>' 2025 - Mídia e Performance'!K37</f>
        <v>0</v>
      </c>
      <c r="L232">
        <f>' 2025 - Mídia e Performance'!L37</f>
        <v>0</v>
      </c>
      <c r="M232">
        <f>' 2025 - Mídia e Performance'!M37</f>
        <v>0</v>
      </c>
      <c r="N232">
        <f>' 2025 - Mídia e Performance'!N37</f>
        <v>0</v>
      </c>
      <c r="O232">
        <f>' 2025 - Mídia e Performance'!O37</f>
        <v>0</v>
      </c>
      <c r="P232">
        <f>' 2025 - Mídia e Performance'!P37</f>
        <v>0</v>
      </c>
      <c r="Q232">
        <f>' 2025 - Mídia e Performance'!Q37</f>
        <v>0</v>
      </c>
      <c r="R232">
        <f>' 2025 - Mídia e Performance'!R37</f>
        <v>0</v>
      </c>
      <c r="S232">
        <f>' 2025 - Mídia e Performance'!S37</f>
        <v>0</v>
      </c>
      <c r="T232">
        <f>' 2025 - Mídia e Performance'!T37</f>
        <v>0</v>
      </c>
      <c r="U232">
        <f>' 2025 - Mídia e Performance'!U37</f>
        <v>0</v>
      </c>
      <c r="V232">
        <f>' 2025 - Mídia e Performance'!V37</f>
        <v>0</v>
      </c>
      <c r="W232">
        <f>' 2025 - Mídia e Performance'!W37</f>
        <v>0</v>
      </c>
      <c r="X232">
        <f>' 2025 - Mídia e Performance'!X37</f>
        <v>0</v>
      </c>
      <c r="Y232">
        <f>' 2025 - Mídia e Performance'!Y37</f>
        <v>0</v>
      </c>
      <c r="Z232">
        <f>' 2025 - Mídia e Performance'!Z37</f>
        <v>0</v>
      </c>
      <c r="AA232">
        <f>' 2025 - Mídia e Performance'!AA37</f>
        <v>0</v>
      </c>
      <c r="AB232">
        <f>' 2025 - Mídia e Performance'!AB37</f>
        <v>0</v>
      </c>
      <c r="AC232">
        <f>' 2025 - Mídia e Performance'!AC37</f>
        <v>0</v>
      </c>
      <c r="AD232">
        <f>' 2025 - Mídia e Performance'!AD37</f>
        <v>0</v>
      </c>
      <c r="AE232">
        <f>' 2025 - Mídia e Performance'!AE37</f>
        <v>0</v>
      </c>
      <c r="AF232">
        <f>' 2025 - Mídia e Performance'!AF37</f>
        <v>0</v>
      </c>
    </row>
    <row r="233" spans="1:32" x14ac:dyDescent="0.25">
      <c r="A233" s="194" t="s">
        <v>4</v>
      </c>
      <c r="B233">
        <f>' 2025 - Mídia e Performance'!B38</f>
        <v>0</v>
      </c>
      <c r="C233">
        <f>' 2025 - Mídia e Performance'!C38</f>
        <v>0</v>
      </c>
      <c r="D233">
        <f>' 2025 - Mídia e Performance'!D38</f>
        <v>0</v>
      </c>
      <c r="E233">
        <f>' 2025 - Mídia e Performance'!E38</f>
        <v>0</v>
      </c>
      <c r="F233">
        <f>' 2025 - Mídia e Performance'!F38</f>
        <v>0</v>
      </c>
      <c r="G233">
        <f>' 2025 - Mídia e Performance'!G38</f>
        <v>0</v>
      </c>
      <c r="H233">
        <f>' 2025 - Mídia e Performance'!H38</f>
        <v>0</v>
      </c>
      <c r="I233">
        <f>' 2025 - Mídia e Performance'!I38</f>
        <v>0</v>
      </c>
      <c r="J233">
        <f>' 2025 - Mídia e Performance'!J38</f>
        <v>0</v>
      </c>
      <c r="K233">
        <f>' 2025 - Mídia e Performance'!K38</f>
        <v>0</v>
      </c>
      <c r="L233">
        <f>' 2025 - Mídia e Performance'!L38</f>
        <v>0</v>
      </c>
      <c r="M233">
        <f>' 2025 - Mídia e Performance'!M38</f>
        <v>0</v>
      </c>
      <c r="N233">
        <f>' 2025 - Mídia e Performance'!N38</f>
        <v>0</v>
      </c>
      <c r="O233">
        <f>' 2025 - Mídia e Performance'!O38</f>
        <v>0</v>
      </c>
      <c r="P233">
        <f>' 2025 - Mídia e Performance'!P38</f>
        <v>0</v>
      </c>
      <c r="Q233">
        <f>' 2025 - Mídia e Performance'!Q38</f>
        <v>0</v>
      </c>
      <c r="R233">
        <f>' 2025 - Mídia e Performance'!R38</f>
        <v>0</v>
      </c>
      <c r="S233">
        <f>' 2025 - Mídia e Performance'!S38</f>
        <v>0</v>
      </c>
      <c r="T233">
        <f>' 2025 - Mídia e Performance'!T38</f>
        <v>0</v>
      </c>
      <c r="U233">
        <f>' 2025 - Mídia e Performance'!U38</f>
        <v>0</v>
      </c>
      <c r="V233">
        <f>' 2025 - Mídia e Performance'!V38</f>
        <v>0</v>
      </c>
      <c r="W233">
        <f>' 2025 - Mídia e Performance'!W38</f>
        <v>0</v>
      </c>
      <c r="X233">
        <f>' 2025 - Mídia e Performance'!X38</f>
        <v>0</v>
      </c>
      <c r="Y233">
        <f>' 2025 - Mídia e Performance'!Y38</f>
        <v>0</v>
      </c>
      <c r="Z233">
        <f>' 2025 - Mídia e Performance'!Z38</f>
        <v>0</v>
      </c>
      <c r="AA233">
        <f>' 2025 - Mídia e Performance'!AA38</f>
        <v>0</v>
      </c>
      <c r="AB233">
        <f>' 2025 - Mídia e Performance'!AB38</f>
        <v>0</v>
      </c>
      <c r="AC233">
        <f>' 2025 - Mídia e Performance'!AC38</f>
        <v>0</v>
      </c>
      <c r="AD233">
        <f>' 2025 - Mídia e Performance'!AD38</f>
        <v>0</v>
      </c>
      <c r="AE233">
        <f>' 2025 - Mídia e Performance'!AE38</f>
        <v>0</v>
      </c>
      <c r="AF233">
        <f>' 2025 - Mídia e Performance'!AF38</f>
        <v>0</v>
      </c>
    </row>
    <row r="234" spans="1:32" x14ac:dyDescent="0.25">
      <c r="A234" s="194" t="s">
        <v>4</v>
      </c>
      <c r="B234">
        <f>' 2025 - Mídia e Performance'!B39</f>
        <v>0</v>
      </c>
      <c r="C234">
        <f>' 2025 - Mídia e Performance'!C39</f>
        <v>0</v>
      </c>
      <c r="D234">
        <f>' 2025 - Mídia e Performance'!D39</f>
        <v>0</v>
      </c>
      <c r="E234">
        <f>' 2025 - Mídia e Performance'!E39</f>
        <v>0</v>
      </c>
      <c r="F234">
        <f>' 2025 - Mídia e Performance'!F39</f>
        <v>0</v>
      </c>
      <c r="G234">
        <f>' 2025 - Mídia e Performance'!G39</f>
        <v>0</v>
      </c>
      <c r="H234">
        <f>' 2025 - Mídia e Performance'!H39</f>
        <v>0</v>
      </c>
      <c r="I234">
        <f>' 2025 - Mídia e Performance'!I39</f>
        <v>0</v>
      </c>
      <c r="J234">
        <f>' 2025 - Mídia e Performance'!J39</f>
        <v>0</v>
      </c>
      <c r="K234">
        <f>' 2025 - Mídia e Performance'!K39</f>
        <v>0</v>
      </c>
      <c r="L234">
        <f>' 2025 - Mídia e Performance'!L39</f>
        <v>0</v>
      </c>
      <c r="M234">
        <f>' 2025 - Mídia e Performance'!M39</f>
        <v>0</v>
      </c>
      <c r="N234">
        <f>' 2025 - Mídia e Performance'!N39</f>
        <v>0</v>
      </c>
      <c r="O234">
        <f>' 2025 - Mídia e Performance'!O39</f>
        <v>0</v>
      </c>
      <c r="P234">
        <f>' 2025 - Mídia e Performance'!P39</f>
        <v>0</v>
      </c>
      <c r="Q234">
        <f>' 2025 - Mídia e Performance'!Q39</f>
        <v>0</v>
      </c>
      <c r="R234">
        <f>' 2025 - Mídia e Performance'!R39</f>
        <v>0</v>
      </c>
      <c r="S234">
        <f>' 2025 - Mídia e Performance'!S39</f>
        <v>0</v>
      </c>
      <c r="T234">
        <f>' 2025 - Mídia e Performance'!T39</f>
        <v>0</v>
      </c>
      <c r="U234">
        <f>' 2025 - Mídia e Performance'!U39</f>
        <v>0</v>
      </c>
      <c r="V234">
        <f>' 2025 - Mídia e Performance'!V39</f>
        <v>0</v>
      </c>
      <c r="W234">
        <f>' 2025 - Mídia e Performance'!W39</f>
        <v>0</v>
      </c>
      <c r="X234">
        <f>' 2025 - Mídia e Performance'!X39</f>
        <v>0</v>
      </c>
      <c r="Y234">
        <f>' 2025 - Mídia e Performance'!Y39</f>
        <v>0</v>
      </c>
      <c r="Z234">
        <f>' 2025 - Mídia e Performance'!Z39</f>
        <v>0</v>
      </c>
      <c r="AA234">
        <f>' 2025 - Mídia e Performance'!AA39</f>
        <v>0</v>
      </c>
      <c r="AB234">
        <f>' 2025 - Mídia e Performance'!AB39</f>
        <v>0</v>
      </c>
      <c r="AC234">
        <f>' 2025 - Mídia e Performance'!AC39</f>
        <v>0</v>
      </c>
      <c r="AD234">
        <f>' 2025 - Mídia e Performance'!AD39</f>
        <v>0</v>
      </c>
      <c r="AE234">
        <f>' 2025 - Mídia e Performance'!AE39</f>
        <v>0</v>
      </c>
      <c r="AF234">
        <f>' 2025 - Mídia e Performance'!AF39</f>
        <v>0</v>
      </c>
    </row>
    <row r="235" spans="1:32" x14ac:dyDescent="0.25">
      <c r="A235" s="194" t="s">
        <v>4</v>
      </c>
      <c r="B235">
        <f>' 2025 - Mídia e Performance'!B40</f>
        <v>0</v>
      </c>
      <c r="C235">
        <f>' 2025 - Mídia e Performance'!C40</f>
        <v>0</v>
      </c>
      <c r="D235">
        <f>' 2025 - Mídia e Performance'!D40</f>
        <v>0</v>
      </c>
      <c r="E235">
        <f>' 2025 - Mídia e Performance'!E40</f>
        <v>0</v>
      </c>
      <c r="F235">
        <f>' 2025 - Mídia e Performance'!F40</f>
        <v>0</v>
      </c>
      <c r="G235">
        <f>' 2025 - Mídia e Performance'!G40</f>
        <v>0</v>
      </c>
      <c r="H235">
        <f>' 2025 - Mídia e Performance'!H40</f>
        <v>0</v>
      </c>
      <c r="I235">
        <f>' 2025 - Mídia e Performance'!I40</f>
        <v>0</v>
      </c>
      <c r="J235">
        <f>' 2025 - Mídia e Performance'!J40</f>
        <v>0</v>
      </c>
      <c r="K235">
        <f>' 2025 - Mídia e Performance'!K40</f>
        <v>0</v>
      </c>
      <c r="L235">
        <f>' 2025 - Mídia e Performance'!L40</f>
        <v>0</v>
      </c>
      <c r="M235">
        <f>' 2025 - Mídia e Performance'!M40</f>
        <v>0</v>
      </c>
      <c r="N235">
        <f>' 2025 - Mídia e Performance'!N40</f>
        <v>0</v>
      </c>
      <c r="O235">
        <f>' 2025 - Mídia e Performance'!O40</f>
        <v>0</v>
      </c>
      <c r="P235">
        <f>' 2025 - Mídia e Performance'!P40</f>
        <v>0</v>
      </c>
      <c r="Q235">
        <f>' 2025 - Mídia e Performance'!Q40</f>
        <v>0</v>
      </c>
      <c r="R235">
        <f>' 2025 - Mídia e Performance'!R40</f>
        <v>0</v>
      </c>
      <c r="S235">
        <f>' 2025 - Mídia e Performance'!S40</f>
        <v>0</v>
      </c>
      <c r="T235">
        <f>' 2025 - Mídia e Performance'!T40</f>
        <v>0</v>
      </c>
      <c r="U235">
        <f>' 2025 - Mídia e Performance'!U40</f>
        <v>0</v>
      </c>
      <c r="V235">
        <f>' 2025 - Mídia e Performance'!V40</f>
        <v>0</v>
      </c>
      <c r="W235">
        <f>' 2025 - Mídia e Performance'!W40</f>
        <v>0</v>
      </c>
      <c r="X235">
        <f>' 2025 - Mídia e Performance'!X40</f>
        <v>0</v>
      </c>
      <c r="Y235">
        <f>' 2025 - Mídia e Performance'!Y40</f>
        <v>0</v>
      </c>
      <c r="Z235">
        <f>' 2025 - Mídia e Performance'!Z40</f>
        <v>0</v>
      </c>
      <c r="AA235">
        <f>' 2025 - Mídia e Performance'!AA40</f>
        <v>0</v>
      </c>
      <c r="AB235">
        <f>' 2025 - Mídia e Performance'!AB40</f>
        <v>0</v>
      </c>
      <c r="AC235">
        <f>' 2025 - Mídia e Performance'!AC40</f>
        <v>0</v>
      </c>
      <c r="AD235">
        <f>' 2025 - Mídia e Performance'!AD40</f>
        <v>0</v>
      </c>
      <c r="AE235">
        <f>' 2025 - Mídia e Performance'!AE40</f>
        <v>0</v>
      </c>
      <c r="AF235">
        <f>' 2025 - Mídia e Performance'!AF40</f>
        <v>0</v>
      </c>
    </row>
    <row r="236" spans="1:32" x14ac:dyDescent="0.25">
      <c r="A236" s="194" t="s">
        <v>4</v>
      </c>
      <c r="B236">
        <f>' 2025 - Mídia e Performance'!B41</f>
        <v>0</v>
      </c>
      <c r="C236">
        <f>' 2025 - Mídia e Performance'!C41</f>
        <v>0</v>
      </c>
      <c r="D236">
        <f>' 2025 - Mídia e Performance'!D41</f>
        <v>0</v>
      </c>
      <c r="E236">
        <f>' 2025 - Mídia e Performance'!E41</f>
        <v>0</v>
      </c>
      <c r="F236">
        <f>' 2025 - Mídia e Performance'!F41</f>
        <v>0</v>
      </c>
      <c r="G236">
        <f>' 2025 - Mídia e Performance'!G41</f>
        <v>0</v>
      </c>
      <c r="H236">
        <f>' 2025 - Mídia e Performance'!H41</f>
        <v>0</v>
      </c>
      <c r="I236">
        <f>' 2025 - Mídia e Performance'!I41</f>
        <v>0</v>
      </c>
      <c r="J236">
        <f>' 2025 - Mídia e Performance'!J41</f>
        <v>0</v>
      </c>
      <c r="K236">
        <f>' 2025 - Mídia e Performance'!K41</f>
        <v>0</v>
      </c>
      <c r="L236">
        <f>' 2025 - Mídia e Performance'!L41</f>
        <v>0</v>
      </c>
      <c r="M236">
        <f>' 2025 - Mídia e Performance'!M41</f>
        <v>0</v>
      </c>
      <c r="N236">
        <f>' 2025 - Mídia e Performance'!N41</f>
        <v>0</v>
      </c>
      <c r="O236">
        <f>' 2025 - Mídia e Performance'!O41</f>
        <v>0</v>
      </c>
      <c r="P236">
        <f>' 2025 - Mídia e Performance'!P41</f>
        <v>0</v>
      </c>
      <c r="Q236">
        <f>' 2025 - Mídia e Performance'!Q41</f>
        <v>0</v>
      </c>
      <c r="R236">
        <f>' 2025 - Mídia e Performance'!R41</f>
        <v>0</v>
      </c>
      <c r="S236">
        <f>' 2025 - Mídia e Performance'!S41</f>
        <v>0</v>
      </c>
      <c r="T236">
        <f>' 2025 - Mídia e Performance'!T41</f>
        <v>0</v>
      </c>
      <c r="U236">
        <f>' 2025 - Mídia e Performance'!U41</f>
        <v>0</v>
      </c>
      <c r="V236">
        <f>' 2025 - Mídia e Performance'!V41</f>
        <v>0</v>
      </c>
      <c r="W236">
        <f>' 2025 - Mídia e Performance'!W41</f>
        <v>0</v>
      </c>
      <c r="X236">
        <f>' 2025 - Mídia e Performance'!X41</f>
        <v>0</v>
      </c>
      <c r="Y236">
        <f>' 2025 - Mídia e Performance'!Y41</f>
        <v>0</v>
      </c>
      <c r="Z236">
        <f>' 2025 - Mídia e Performance'!Z41</f>
        <v>0</v>
      </c>
      <c r="AA236">
        <f>' 2025 - Mídia e Performance'!AA41</f>
        <v>0</v>
      </c>
      <c r="AB236">
        <f>' 2025 - Mídia e Performance'!AB41</f>
        <v>0</v>
      </c>
      <c r="AC236">
        <f>' 2025 - Mídia e Performance'!AC41</f>
        <v>0</v>
      </c>
      <c r="AD236">
        <f>' 2025 - Mídia e Performance'!AD41</f>
        <v>0</v>
      </c>
      <c r="AE236">
        <f>' 2025 - Mídia e Performance'!AE41</f>
        <v>0</v>
      </c>
      <c r="AF236">
        <f>' 2025 - Mídia e Performance'!AF41</f>
        <v>0</v>
      </c>
    </row>
    <row r="237" spans="1:32" x14ac:dyDescent="0.25">
      <c r="A237" s="194" t="s">
        <v>4</v>
      </c>
      <c r="B237">
        <f>' 2025 - Mídia e Performance'!B42</f>
        <v>0</v>
      </c>
      <c r="C237">
        <f>' 2025 - Mídia e Performance'!C42</f>
        <v>0</v>
      </c>
      <c r="D237">
        <f>' 2025 - Mídia e Performance'!D42</f>
        <v>0</v>
      </c>
      <c r="E237">
        <f>' 2025 - Mídia e Performance'!E42</f>
        <v>0</v>
      </c>
      <c r="F237">
        <f>' 2025 - Mídia e Performance'!F42</f>
        <v>0</v>
      </c>
      <c r="G237">
        <f>' 2025 - Mídia e Performance'!G42</f>
        <v>0</v>
      </c>
      <c r="H237">
        <f>' 2025 - Mídia e Performance'!H42</f>
        <v>0</v>
      </c>
      <c r="I237">
        <f>' 2025 - Mídia e Performance'!I42</f>
        <v>0</v>
      </c>
      <c r="J237">
        <f>' 2025 - Mídia e Performance'!J42</f>
        <v>0</v>
      </c>
      <c r="K237">
        <f>' 2025 - Mídia e Performance'!K42</f>
        <v>0</v>
      </c>
      <c r="L237">
        <f>' 2025 - Mídia e Performance'!L42</f>
        <v>0</v>
      </c>
      <c r="M237">
        <f>' 2025 - Mídia e Performance'!M42</f>
        <v>0</v>
      </c>
      <c r="N237">
        <f>' 2025 - Mídia e Performance'!N42</f>
        <v>0</v>
      </c>
      <c r="O237">
        <f>' 2025 - Mídia e Performance'!O42</f>
        <v>0</v>
      </c>
      <c r="P237">
        <f>' 2025 - Mídia e Performance'!P42</f>
        <v>0</v>
      </c>
      <c r="Q237">
        <f>' 2025 - Mídia e Performance'!Q42</f>
        <v>0</v>
      </c>
      <c r="R237">
        <f>' 2025 - Mídia e Performance'!R42</f>
        <v>0</v>
      </c>
      <c r="S237">
        <f>' 2025 - Mídia e Performance'!S42</f>
        <v>0</v>
      </c>
      <c r="T237">
        <f>' 2025 - Mídia e Performance'!T42</f>
        <v>0</v>
      </c>
      <c r="U237">
        <f>' 2025 - Mídia e Performance'!U42</f>
        <v>0</v>
      </c>
      <c r="V237">
        <f>' 2025 - Mídia e Performance'!V42</f>
        <v>0</v>
      </c>
      <c r="W237">
        <f>' 2025 - Mídia e Performance'!W42</f>
        <v>0</v>
      </c>
      <c r="X237">
        <f>' 2025 - Mídia e Performance'!X42</f>
        <v>0</v>
      </c>
      <c r="Y237">
        <f>' 2025 - Mídia e Performance'!Y42</f>
        <v>0</v>
      </c>
      <c r="Z237">
        <f>' 2025 - Mídia e Performance'!Z42</f>
        <v>0</v>
      </c>
      <c r="AA237">
        <f>' 2025 - Mídia e Performance'!AA42</f>
        <v>0</v>
      </c>
      <c r="AB237">
        <f>' 2025 - Mídia e Performance'!AB42</f>
        <v>0</v>
      </c>
      <c r="AC237">
        <f>' 2025 - Mídia e Performance'!AC42</f>
        <v>0</v>
      </c>
      <c r="AD237">
        <f>' 2025 - Mídia e Performance'!AD42</f>
        <v>0</v>
      </c>
      <c r="AE237">
        <f>' 2025 - Mídia e Performance'!AE42</f>
        <v>0</v>
      </c>
      <c r="AF237">
        <f>' 2025 - Mídia e Performance'!AF42</f>
        <v>0</v>
      </c>
    </row>
    <row r="238" spans="1:32" x14ac:dyDescent="0.25">
      <c r="A238" s="194" t="s">
        <v>4</v>
      </c>
      <c r="B238">
        <f>' 2025 - Mídia e Performance'!B43</f>
        <v>0</v>
      </c>
      <c r="C238">
        <f>' 2025 - Mídia e Performance'!C43</f>
        <v>0</v>
      </c>
      <c r="D238">
        <f>' 2025 - Mídia e Performance'!D43</f>
        <v>0</v>
      </c>
      <c r="E238">
        <f>' 2025 - Mídia e Performance'!E43</f>
        <v>0</v>
      </c>
      <c r="F238">
        <f>' 2025 - Mídia e Performance'!F43</f>
        <v>0</v>
      </c>
      <c r="G238">
        <f>' 2025 - Mídia e Performance'!G43</f>
        <v>0</v>
      </c>
      <c r="H238">
        <f>' 2025 - Mídia e Performance'!H43</f>
        <v>0</v>
      </c>
      <c r="I238">
        <f>' 2025 - Mídia e Performance'!I43</f>
        <v>0</v>
      </c>
      <c r="J238">
        <f>' 2025 - Mídia e Performance'!J43</f>
        <v>0</v>
      </c>
      <c r="K238">
        <f>' 2025 - Mídia e Performance'!K43</f>
        <v>0</v>
      </c>
      <c r="L238">
        <f>' 2025 - Mídia e Performance'!L43</f>
        <v>0</v>
      </c>
      <c r="M238">
        <f>' 2025 - Mídia e Performance'!M43</f>
        <v>0</v>
      </c>
      <c r="N238">
        <f>' 2025 - Mídia e Performance'!N43</f>
        <v>0</v>
      </c>
      <c r="O238">
        <f>' 2025 - Mídia e Performance'!O43</f>
        <v>0</v>
      </c>
      <c r="P238">
        <f>' 2025 - Mídia e Performance'!P43</f>
        <v>0</v>
      </c>
      <c r="Q238">
        <f>' 2025 - Mídia e Performance'!Q43</f>
        <v>0</v>
      </c>
      <c r="R238">
        <f>' 2025 - Mídia e Performance'!R43</f>
        <v>0</v>
      </c>
      <c r="S238">
        <f>' 2025 - Mídia e Performance'!S43</f>
        <v>0</v>
      </c>
      <c r="T238">
        <f>' 2025 - Mídia e Performance'!T43</f>
        <v>0</v>
      </c>
      <c r="U238">
        <f>' 2025 - Mídia e Performance'!U43</f>
        <v>0</v>
      </c>
      <c r="V238">
        <f>' 2025 - Mídia e Performance'!V43</f>
        <v>0</v>
      </c>
      <c r="W238">
        <f>' 2025 - Mídia e Performance'!W43</f>
        <v>0</v>
      </c>
      <c r="X238">
        <f>' 2025 - Mídia e Performance'!X43</f>
        <v>0</v>
      </c>
      <c r="Y238">
        <f>' 2025 - Mídia e Performance'!Y43</f>
        <v>0</v>
      </c>
      <c r="Z238">
        <f>' 2025 - Mídia e Performance'!Z43</f>
        <v>0</v>
      </c>
      <c r="AA238">
        <f>' 2025 - Mídia e Performance'!AA43</f>
        <v>0</v>
      </c>
      <c r="AB238">
        <f>' 2025 - Mídia e Performance'!AB43</f>
        <v>0</v>
      </c>
      <c r="AC238">
        <f>' 2025 - Mídia e Performance'!AC43</f>
        <v>0</v>
      </c>
      <c r="AD238">
        <f>' 2025 - Mídia e Performance'!AD43</f>
        <v>0</v>
      </c>
      <c r="AE238">
        <f>' 2025 - Mídia e Performance'!AE43</f>
        <v>0</v>
      </c>
      <c r="AF238">
        <f>' 2025 - Mídia e Performance'!AF43</f>
        <v>0</v>
      </c>
    </row>
    <row r="239" spans="1:32" x14ac:dyDescent="0.25">
      <c r="A239" s="194" t="s">
        <v>4</v>
      </c>
      <c r="B239">
        <f>' 2025 - Mídia e Performance'!B44</f>
        <v>0</v>
      </c>
      <c r="C239">
        <f>' 2025 - Mídia e Performance'!C44</f>
        <v>0</v>
      </c>
      <c r="D239">
        <f>' 2025 - Mídia e Performance'!D44</f>
        <v>0</v>
      </c>
      <c r="E239">
        <f>' 2025 - Mídia e Performance'!E44</f>
        <v>0</v>
      </c>
      <c r="F239">
        <f>' 2025 - Mídia e Performance'!F44</f>
        <v>0</v>
      </c>
      <c r="G239">
        <f>' 2025 - Mídia e Performance'!G44</f>
        <v>0</v>
      </c>
      <c r="H239">
        <f>' 2025 - Mídia e Performance'!H44</f>
        <v>0</v>
      </c>
      <c r="I239">
        <f>' 2025 - Mídia e Performance'!I44</f>
        <v>0</v>
      </c>
      <c r="J239">
        <f>' 2025 - Mídia e Performance'!J44</f>
        <v>0</v>
      </c>
      <c r="K239">
        <f>' 2025 - Mídia e Performance'!K44</f>
        <v>0</v>
      </c>
      <c r="L239">
        <f>' 2025 - Mídia e Performance'!L44</f>
        <v>0</v>
      </c>
      <c r="M239">
        <f>' 2025 - Mídia e Performance'!M44</f>
        <v>0</v>
      </c>
      <c r="N239">
        <f>' 2025 - Mídia e Performance'!N44</f>
        <v>0</v>
      </c>
      <c r="O239">
        <f>' 2025 - Mídia e Performance'!O44</f>
        <v>0</v>
      </c>
      <c r="P239">
        <f>' 2025 - Mídia e Performance'!P44</f>
        <v>0</v>
      </c>
      <c r="Q239">
        <f>' 2025 - Mídia e Performance'!Q44</f>
        <v>0</v>
      </c>
      <c r="R239">
        <f>' 2025 - Mídia e Performance'!R44</f>
        <v>0</v>
      </c>
      <c r="S239">
        <f>' 2025 - Mídia e Performance'!S44</f>
        <v>0</v>
      </c>
      <c r="T239">
        <f>' 2025 - Mídia e Performance'!T44</f>
        <v>0</v>
      </c>
      <c r="U239">
        <f>' 2025 - Mídia e Performance'!U44</f>
        <v>0</v>
      </c>
      <c r="V239">
        <f>' 2025 - Mídia e Performance'!V44</f>
        <v>0</v>
      </c>
      <c r="W239">
        <f>' 2025 - Mídia e Performance'!W44</f>
        <v>0</v>
      </c>
      <c r="X239">
        <f>' 2025 - Mídia e Performance'!X44</f>
        <v>0</v>
      </c>
      <c r="Y239">
        <f>' 2025 - Mídia e Performance'!Y44</f>
        <v>0</v>
      </c>
      <c r="Z239">
        <f>' 2025 - Mídia e Performance'!Z44</f>
        <v>0</v>
      </c>
      <c r="AA239">
        <f>' 2025 - Mídia e Performance'!AA44</f>
        <v>0</v>
      </c>
      <c r="AB239">
        <f>' 2025 - Mídia e Performance'!AB44</f>
        <v>0</v>
      </c>
      <c r="AC239">
        <f>' 2025 - Mídia e Performance'!AC44</f>
        <v>0</v>
      </c>
      <c r="AD239">
        <f>' 2025 - Mídia e Performance'!AD44</f>
        <v>0</v>
      </c>
      <c r="AE239">
        <f>' 2025 - Mídia e Performance'!AE44</f>
        <v>0</v>
      </c>
      <c r="AF239">
        <f>' 2025 - Mídia e Performance'!AF44</f>
        <v>0</v>
      </c>
    </row>
    <row r="240" spans="1:32" x14ac:dyDescent="0.25">
      <c r="A240" s="194" t="s">
        <v>4</v>
      </c>
      <c r="B240">
        <f>' 2025 - Mídia e Performance'!B45</f>
        <v>0</v>
      </c>
      <c r="C240">
        <f>' 2025 - Mídia e Performance'!C45</f>
        <v>0</v>
      </c>
      <c r="D240">
        <f>' 2025 - Mídia e Performance'!D45</f>
        <v>0</v>
      </c>
      <c r="E240">
        <f>' 2025 - Mídia e Performance'!E45</f>
        <v>0</v>
      </c>
      <c r="F240">
        <f>' 2025 - Mídia e Performance'!F45</f>
        <v>0</v>
      </c>
      <c r="G240">
        <f>' 2025 - Mídia e Performance'!G45</f>
        <v>0</v>
      </c>
      <c r="H240">
        <f>' 2025 - Mídia e Performance'!H45</f>
        <v>0</v>
      </c>
      <c r="I240">
        <f>' 2025 - Mídia e Performance'!I45</f>
        <v>0</v>
      </c>
      <c r="J240">
        <f>' 2025 - Mídia e Performance'!J45</f>
        <v>0</v>
      </c>
      <c r="K240">
        <f>' 2025 - Mídia e Performance'!K45</f>
        <v>0</v>
      </c>
      <c r="L240">
        <f>' 2025 - Mídia e Performance'!L45</f>
        <v>0</v>
      </c>
      <c r="M240">
        <f>' 2025 - Mídia e Performance'!M45</f>
        <v>0</v>
      </c>
      <c r="N240">
        <f>' 2025 - Mídia e Performance'!N45</f>
        <v>0</v>
      </c>
      <c r="O240">
        <f>' 2025 - Mídia e Performance'!O45</f>
        <v>0</v>
      </c>
      <c r="P240">
        <f>' 2025 - Mídia e Performance'!P45</f>
        <v>0</v>
      </c>
      <c r="Q240">
        <f>' 2025 - Mídia e Performance'!Q45</f>
        <v>0</v>
      </c>
      <c r="R240">
        <f>' 2025 - Mídia e Performance'!R45</f>
        <v>0</v>
      </c>
      <c r="S240">
        <f>' 2025 - Mídia e Performance'!S45</f>
        <v>0</v>
      </c>
      <c r="T240">
        <f>' 2025 - Mídia e Performance'!T45</f>
        <v>0</v>
      </c>
      <c r="U240">
        <f>' 2025 - Mídia e Performance'!U45</f>
        <v>0</v>
      </c>
      <c r="V240">
        <f>' 2025 - Mídia e Performance'!V45</f>
        <v>0</v>
      </c>
      <c r="W240">
        <f>' 2025 - Mídia e Performance'!W45</f>
        <v>0</v>
      </c>
      <c r="X240">
        <f>' 2025 - Mídia e Performance'!X45</f>
        <v>0</v>
      </c>
      <c r="Y240">
        <f>' 2025 - Mídia e Performance'!Y45</f>
        <v>0</v>
      </c>
      <c r="Z240">
        <f>' 2025 - Mídia e Performance'!Z45</f>
        <v>0</v>
      </c>
      <c r="AA240">
        <f>' 2025 - Mídia e Performance'!AA45</f>
        <v>0</v>
      </c>
      <c r="AB240">
        <f>' 2025 - Mídia e Performance'!AB45</f>
        <v>0</v>
      </c>
      <c r="AC240">
        <f>' 2025 - Mídia e Performance'!AC45</f>
        <v>0</v>
      </c>
      <c r="AD240">
        <f>' 2025 - Mídia e Performance'!AD45</f>
        <v>0</v>
      </c>
      <c r="AE240">
        <f>' 2025 - Mídia e Performance'!AE45</f>
        <v>0</v>
      </c>
      <c r="AF240">
        <f>' 2025 - Mídia e Performance'!AF45</f>
        <v>0</v>
      </c>
    </row>
    <row r="241" spans="1:32" x14ac:dyDescent="0.25">
      <c r="A241" s="194" t="s">
        <v>4</v>
      </c>
      <c r="B241">
        <f>' 2025 - Mídia e Performance'!B46</f>
        <v>0</v>
      </c>
      <c r="C241">
        <f>' 2025 - Mídia e Performance'!C46</f>
        <v>0</v>
      </c>
      <c r="D241">
        <f>' 2025 - Mídia e Performance'!D46</f>
        <v>0</v>
      </c>
      <c r="E241">
        <f>' 2025 - Mídia e Performance'!E46</f>
        <v>0</v>
      </c>
      <c r="F241">
        <f>' 2025 - Mídia e Performance'!F46</f>
        <v>0</v>
      </c>
      <c r="G241">
        <f>' 2025 - Mídia e Performance'!G46</f>
        <v>0</v>
      </c>
      <c r="H241">
        <f>' 2025 - Mídia e Performance'!H46</f>
        <v>0</v>
      </c>
      <c r="I241">
        <f>' 2025 - Mídia e Performance'!I46</f>
        <v>0</v>
      </c>
      <c r="J241">
        <f>' 2025 - Mídia e Performance'!J46</f>
        <v>0</v>
      </c>
      <c r="K241">
        <f>' 2025 - Mídia e Performance'!K46</f>
        <v>0</v>
      </c>
      <c r="L241">
        <f>' 2025 - Mídia e Performance'!L46</f>
        <v>0</v>
      </c>
      <c r="M241">
        <f>' 2025 - Mídia e Performance'!M46</f>
        <v>0</v>
      </c>
      <c r="N241">
        <f>' 2025 - Mídia e Performance'!N46</f>
        <v>0</v>
      </c>
      <c r="O241">
        <f>' 2025 - Mídia e Performance'!O46</f>
        <v>0</v>
      </c>
      <c r="P241">
        <f>' 2025 - Mídia e Performance'!P46</f>
        <v>0</v>
      </c>
      <c r="Q241">
        <f>' 2025 - Mídia e Performance'!Q46</f>
        <v>0</v>
      </c>
      <c r="R241">
        <f>' 2025 - Mídia e Performance'!R46</f>
        <v>0</v>
      </c>
      <c r="S241">
        <f>' 2025 - Mídia e Performance'!S46</f>
        <v>0</v>
      </c>
      <c r="T241">
        <f>' 2025 - Mídia e Performance'!T46</f>
        <v>0</v>
      </c>
      <c r="U241">
        <f>' 2025 - Mídia e Performance'!U46</f>
        <v>0</v>
      </c>
      <c r="V241">
        <f>' 2025 - Mídia e Performance'!V46</f>
        <v>0</v>
      </c>
      <c r="W241">
        <f>' 2025 - Mídia e Performance'!W46</f>
        <v>0</v>
      </c>
      <c r="X241">
        <f>' 2025 - Mídia e Performance'!X46</f>
        <v>0</v>
      </c>
      <c r="Y241">
        <f>' 2025 - Mídia e Performance'!Y46</f>
        <v>0</v>
      </c>
      <c r="Z241">
        <f>' 2025 - Mídia e Performance'!Z46</f>
        <v>0</v>
      </c>
      <c r="AA241">
        <f>' 2025 - Mídia e Performance'!AA46</f>
        <v>0</v>
      </c>
      <c r="AB241">
        <f>' 2025 - Mídia e Performance'!AB46</f>
        <v>0</v>
      </c>
      <c r="AC241">
        <f>' 2025 - Mídia e Performance'!AC46</f>
        <v>0</v>
      </c>
      <c r="AD241">
        <f>' 2025 - Mídia e Performance'!AD46</f>
        <v>0</v>
      </c>
      <c r="AE241">
        <f>' 2025 - Mídia e Performance'!AE46</f>
        <v>0</v>
      </c>
      <c r="AF241">
        <f>' 2025 - Mídia e Performance'!AF46</f>
        <v>0</v>
      </c>
    </row>
    <row r="242" spans="1:32" x14ac:dyDescent="0.25">
      <c r="A242" s="194" t="s">
        <v>4</v>
      </c>
      <c r="B242">
        <f>' 2025 - Mídia e Performance'!B47</f>
        <v>0</v>
      </c>
      <c r="C242">
        <f>' 2025 - Mídia e Performance'!C47</f>
        <v>0</v>
      </c>
      <c r="D242">
        <f>' 2025 - Mídia e Performance'!D47</f>
        <v>0</v>
      </c>
      <c r="E242">
        <f>' 2025 - Mídia e Performance'!E47</f>
        <v>0</v>
      </c>
      <c r="F242">
        <f>' 2025 - Mídia e Performance'!F47</f>
        <v>0</v>
      </c>
      <c r="G242">
        <f>' 2025 - Mídia e Performance'!G47</f>
        <v>0</v>
      </c>
      <c r="H242">
        <f>' 2025 - Mídia e Performance'!H47</f>
        <v>0</v>
      </c>
      <c r="I242">
        <f>' 2025 - Mídia e Performance'!I47</f>
        <v>0</v>
      </c>
      <c r="J242">
        <f>' 2025 - Mídia e Performance'!J47</f>
        <v>0</v>
      </c>
      <c r="K242">
        <f>' 2025 - Mídia e Performance'!K47</f>
        <v>0</v>
      </c>
      <c r="L242">
        <f>' 2025 - Mídia e Performance'!L47</f>
        <v>0</v>
      </c>
      <c r="M242">
        <f>' 2025 - Mídia e Performance'!M47</f>
        <v>0</v>
      </c>
      <c r="N242">
        <f>' 2025 - Mídia e Performance'!N47</f>
        <v>0</v>
      </c>
      <c r="O242">
        <f>' 2025 - Mídia e Performance'!O47</f>
        <v>0</v>
      </c>
      <c r="P242">
        <f>' 2025 - Mídia e Performance'!P47</f>
        <v>0</v>
      </c>
      <c r="Q242">
        <f>' 2025 - Mídia e Performance'!Q47</f>
        <v>0</v>
      </c>
      <c r="R242">
        <f>' 2025 - Mídia e Performance'!R47</f>
        <v>0</v>
      </c>
      <c r="S242">
        <f>' 2025 - Mídia e Performance'!S47</f>
        <v>0</v>
      </c>
      <c r="T242">
        <f>' 2025 - Mídia e Performance'!T47</f>
        <v>0</v>
      </c>
      <c r="U242">
        <f>' 2025 - Mídia e Performance'!U47</f>
        <v>0</v>
      </c>
      <c r="V242">
        <f>' 2025 - Mídia e Performance'!V47</f>
        <v>0</v>
      </c>
      <c r="W242">
        <f>' 2025 - Mídia e Performance'!W47</f>
        <v>0</v>
      </c>
      <c r="X242">
        <f>' 2025 - Mídia e Performance'!X47</f>
        <v>0</v>
      </c>
      <c r="Y242">
        <f>' 2025 - Mídia e Performance'!Y47</f>
        <v>0</v>
      </c>
      <c r="Z242">
        <f>' 2025 - Mídia e Performance'!Z47</f>
        <v>0</v>
      </c>
      <c r="AA242">
        <f>' 2025 - Mídia e Performance'!AA47</f>
        <v>0</v>
      </c>
      <c r="AB242">
        <f>' 2025 - Mídia e Performance'!AB47</f>
        <v>0</v>
      </c>
      <c r="AC242">
        <f>' 2025 - Mídia e Performance'!AC47</f>
        <v>0</v>
      </c>
      <c r="AD242">
        <f>' 2025 - Mídia e Performance'!AD47</f>
        <v>0</v>
      </c>
      <c r="AE242">
        <f>' 2025 - Mídia e Performance'!AE47</f>
        <v>0</v>
      </c>
      <c r="AF242">
        <f>' 2025 - Mídia e Performance'!AF47</f>
        <v>0</v>
      </c>
    </row>
    <row r="243" spans="1:32" x14ac:dyDescent="0.25">
      <c r="A243" s="194" t="s">
        <v>4</v>
      </c>
      <c r="B243">
        <f>' 2025 - Mídia e Performance'!B48</f>
        <v>0</v>
      </c>
      <c r="C243">
        <f>' 2025 - Mídia e Performance'!C48</f>
        <v>0</v>
      </c>
      <c r="D243">
        <f>' 2025 - Mídia e Performance'!D48</f>
        <v>0</v>
      </c>
      <c r="E243">
        <f>' 2025 - Mídia e Performance'!E48</f>
        <v>0</v>
      </c>
      <c r="F243">
        <f>' 2025 - Mídia e Performance'!F48</f>
        <v>0</v>
      </c>
      <c r="G243">
        <f>' 2025 - Mídia e Performance'!G48</f>
        <v>0</v>
      </c>
      <c r="H243">
        <f>' 2025 - Mídia e Performance'!H48</f>
        <v>0</v>
      </c>
      <c r="I243">
        <f>' 2025 - Mídia e Performance'!I48</f>
        <v>0</v>
      </c>
      <c r="J243">
        <f>' 2025 - Mídia e Performance'!J48</f>
        <v>0</v>
      </c>
      <c r="K243">
        <f>' 2025 - Mídia e Performance'!K48</f>
        <v>0</v>
      </c>
      <c r="L243">
        <f>' 2025 - Mídia e Performance'!L48</f>
        <v>0</v>
      </c>
      <c r="M243">
        <f>' 2025 - Mídia e Performance'!M48</f>
        <v>0</v>
      </c>
      <c r="N243">
        <f>' 2025 - Mídia e Performance'!N48</f>
        <v>0</v>
      </c>
      <c r="O243">
        <f>' 2025 - Mídia e Performance'!O48</f>
        <v>0</v>
      </c>
      <c r="P243">
        <f>' 2025 - Mídia e Performance'!P48</f>
        <v>0</v>
      </c>
      <c r="Q243">
        <f>' 2025 - Mídia e Performance'!Q48</f>
        <v>0</v>
      </c>
      <c r="R243">
        <f>' 2025 - Mídia e Performance'!R48</f>
        <v>0</v>
      </c>
      <c r="S243">
        <f>' 2025 - Mídia e Performance'!S48</f>
        <v>0</v>
      </c>
      <c r="T243">
        <f>' 2025 - Mídia e Performance'!T48</f>
        <v>0</v>
      </c>
      <c r="U243">
        <f>' 2025 - Mídia e Performance'!U48</f>
        <v>0</v>
      </c>
      <c r="V243">
        <f>' 2025 - Mídia e Performance'!V48</f>
        <v>0</v>
      </c>
      <c r="W243">
        <f>' 2025 - Mídia e Performance'!W48</f>
        <v>0</v>
      </c>
      <c r="X243">
        <f>' 2025 - Mídia e Performance'!X48</f>
        <v>0</v>
      </c>
      <c r="Y243">
        <f>' 2025 - Mídia e Performance'!Y48</f>
        <v>0</v>
      </c>
      <c r="Z243">
        <f>' 2025 - Mídia e Performance'!Z48</f>
        <v>0</v>
      </c>
      <c r="AA243">
        <f>' 2025 - Mídia e Performance'!AA48</f>
        <v>0</v>
      </c>
      <c r="AB243">
        <f>' 2025 - Mídia e Performance'!AB48</f>
        <v>0</v>
      </c>
      <c r="AC243">
        <f>' 2025 - Mídia e Performance'!AC48</f>
        <v>0</v>
      </c>
      <c r="AD243">
        <f>' 2025 - Mídia e Performance'!AD48</f>
        <v>0</v>
      </c>
      <c r="AE243">
        <f>' 2025 - Mídia e Performance'!AE48</f>
        <v>0</v>
      </c>
      <c r="AF243">
        <f>' 2025 - Mídia e Performance'!AF48</f>
        <v>0</v>
      </c>
    </row>
    <row r="244" spans="1:32" x14ac:dyDescent="0.25">
      <c r="A244" s="194" t="s">
        <v>4</v>
      </c>
      <c r="B244">
        <f>' 2025 - Mídia e Performance'!B49</f>
        <v>0</v>
      </c>
      <c r="C244">
        <f>' 2025 - Mídia e Performance'!C49</f>
        <v>0</v>
      </c>
      <c r="D244">
        <f>' 2025 - Mídia e Performance'!D49</f>
        <v>0</v>
      </c>
      <c r="E244">
        <f>' 2025 - Mídia e Performance'!E49</f>
        <v>0</v>
      </c>
      <c r="F244">
        <f>' 2025 - Mídia e Performance'!F49</f>
        <v>0</v>
      </c>
      <c r="G244">
        <f>' 2025 - Mídia e Performance'!G49</f>
        <v>0</v>
      </c>
      <c r="H244">
        <f>' 2025 - Mídia e Performance'!H49</f>
        <v>0</v>
      </c>
      <c r="I244">
        <f>' 2025 - Mídia e Performance'!I49</f>
        <v>0</v>
      </c>
      <c r="J244">
        <f>' 2025 - Mídia e Performance'!J49</f>
        <v>0</v>
      </c>
      <c r="K244">
        <f>' 2025 - Mídia e Performance'!K49</f>
        <v>0</v>
      </c>
      <c r="L244">
        <f>' 2025 - Mídia e Performance'!L49</f>
        <v>0</v>
      </c>
      <c r="M244">
        <f>' 2025 - Mídia e Performance'!M49</f>
        <v>0</v>
      </c>
      <c r="N244">
        <f>' 2025 - Mídia e Performance'!N49</f>
        <v>0</v>
      </c>
      <c r="O244">
        <f>' 2025 - Mídia e Performance'!O49</f>
        <v>0</v>
      </c>
      <c r="P244">
        <f>' 2025 - Mídia e Performance'!P49</f>
        <v>0</v>
      </c>
      <c r="Q244">
        <f>' 2025 - Mídia e Performance'!Q49</f>
        <v>0</v>
      </c>
      <c r="R244">
        <f>' 2025 - Mídia e Performance'!R49</f>
        <v>0</v>
      </c>
      <c r="S244">
        <f>' 2025 - Mídia e Performance'!S49</f>
        <v>0</v>
      </c>
      <c r="T244">
        <f>' 2025 - Mídia e Performance'!T49</f>
        <v>0</v>
      </c>
      <c r="U244">
        <f>' 2025 - Mídia e Performance'!U49</f>
        <v>0</v>
      </c>
      <c r="V244">
        <f>' 2025 - Mídia e Performance'!V49</f>
        <v>0</v>
      </c>
      <c r="W244">
        <f>' 2025 - Mídia e Performance'!W49</f>
        <v>0</v>
      </c>
      <c r="X244">
        <f>' 2025 - Mídia e Performance'!X49</f>
        <v>0</v>
      </c>
      <c r="Y244">
        <f>' 2025 - Mídia e Performance'!Y49</f>
        <v>0</v>
      </c>
      <c r="Z244">
        <f>' 2025 - Mídia e Performance'!Z49</f>
        <v>0</v>
      </c>
      <c r="AA244">
        <f>' 2025 - Mídia e Performance'!AA49</f>
        <v>0</v>
      </c>
      <c r="AB244">
        <f>' 2025 - Mídia e Performance'!AB49</f>
        <v>0</v>
      </c>
      <c r="AC244">
        <f>' 2025 - Mídia e Performance'!AC49</f>
        <v>0</v>
      </c>
      <c r="AD244">
        <f>' 2025 - Mídia e Performance'!AD49</f>
        <v>0</v>
      </c>
      <c r="AE244">
        <f>' 2025 - Mídia e Performance'!AE49</f>
        <v>0</v>
      </c>
      <c r="AF244">
        <f>' 2025 - Mídia e Performance'!AF49</f>
        <v>0</v>
      </c>
    </row>
    <row r="245" spans="1:32" x14ac:dyDescent="0.25">
      <c r="A245" s="195" t="s">
        <v>5</v>
      </c>
      <c r="B245" t="str">
        <f>'2025 - CX'!B3</f>
        <v>PROJETOS 2025</v>
      </c>
      <c r="C245" t="str">
        <f>'2025 - CX'!C3</f>
        <v>Categoria</v>
      </c>
      <c r="D245" t="str">
        <f>'2025 - CX'!D3</f>
        <v>Tipo</v>
      </c>
      <c r="E245" t="str">
        <f>'2025 - CX'!E3</f>
        <v>Centro de Custos</v>
      </c>
      <c r="F245" t="str">
        <f>'2025 - CX'!F3</f>
        <v>Marca</v>
      </c>
      <c r="G245" t="str">
        <f>'2025 - CX'!G3</f>
        <v>Pilares</v>
      </c>
      <c r="H245" t="str">
        <f>'2025 - CX'!H3</f>
        <v>Fixo/Variável</v>
      </c>
      <c r="I245">
        <f>'2025 - CX'!I3</f>
        <v>0</v>
      </c>
      <c r="J245">
        <f>'2025 - CX'!J3</f>
        <v>0</v>
      </c>
      <c r="K245">
        <f>'2025 - CX'!K3</f>
        <v>0</v>
      </c>
      <c r="L245">
        <f>'2025 - CX'!L3</f>
        <v>0</v>
      </c>
      <c r="M245">
        <f>'2025 - CX'!M3</f>
        <v>0</v>
      </c>
      <c r="N245">
        <f>'2025 - CX'!N3</f>
        <v>0</v>
      </c>
      <c r="O245">
        <f>'2025 - CX'!O3</f>
        <v>0</v>
      </c>
      <c r="P245">
        <f>'2025 - CX'!P3</f>
        <v>0</v>
      </c>
      <c r="Q245">
        <f>'2025 - CX'!Q3</f>
        <v>0</v>
      </c>
      <c r="R245">
        <f>'2025 - CX'!R3</f>
        <v>0</v>
      </c>
      <c r="S245">
        <f>'2025 - CX'!S3</f>
        <v>0</v>
      </c>
      <c r="T245">
        <f>'2025 - CX'!T3</f>
        <v>0</v>
      </c>
      <c r="U245">
        <f>'2025 - CX'!U3</f>
        <v>0</v>
      </c>
      <c r="V245">
        <f>'2025 - CX'!V3</f>
        <v>0</v>
      </c>
      <c r="W245">
        <f>'2025 - CX'!W3</f>
        <v>0</v>
      </c>
      <c r="X245">
        <f>'2025 - CX'!X3</f>
        <v>0</v>
      </c>
      <c r="Y245">
        <f>'2025 - CX'!Y3</f>
        <v>0</v>
      </c>
      <c r="Z245">
        <f>'2025 - CX'!Z3</f>
        <v>0</v>
      </c>
      <c r="AA245">
        <f>'2025 - CX'!AA3</f>
        <v>0</v>
      </c>
      <c r="AB245">
        <f>'2025 - CX'!AB3</f>
        <v>0</v>
      </c>
      <c r="AC245">
        <f>'2025 - CX'!AC3</f>
        <v>0</v>
      </c>
      <c r="AD245">
        <f>'2025 - CX'!AD3</f>
        <v>0</v>
      </c>
      <c r="AE245">
        <f>'2025 - CX'!AE3</f>
        <v>0</v>
      </c>
      <c r="AF245">
        <f>'2025 - CX'!AF3</f>
        <v>0</v>
      </c>
    </row>
    <row r="246" spans="1:32" x14ac:dyDescent="0.25">
      <c r="A246" s="195" t="s">
        <v>5</v>
      </c>
      <c r="B246" t="str">
        <f>'2025 - CX'!B4</f>
        <v>TELEPARTS TECNOLOGIA E SOLUCOES</v>
      </c>
      <c r="C246" t="str">
        <f>'2025 - CX'!C4</f>
        <v>Licenças para atendimento call-center</v>
      </c>
      <c r="D246">
        <f>'2025 - CX'!D4</f>
        <v>0</v>
      </c>
      <c r="E246">
        <f>'2025 - CX'!E4</f>
        <v>0</v>
      </c>
      <c r="F246" t="str">
        <f>'2025 - CX'!F4</f>
        <v>WAAW | WAP</v>
      </c>
      <c r="G246">
        <f>'2025 - CX'!G4</f>
        <v>0</v>
      </c>
      <c r="H246" t="str">
        <f>'2025 - CX'!H4</f>
        <v>Fixo</v>
      </c>
      <c r="I246">
        <f>'2025 - CX'!I4</f>
        <v>13993.83</v>
      </c>
      <c r="J246">
        <f>'2025 - CX'!J4</f>
        <v>13993.83</v>
      </c>
      <c r="K246">
        <f>'2025 - CX'!K4</f>
        <v>13993.83</v>
      </c>
      <c r="L246">
        <f>'2025 - CX'!L4</f>
        <v>13993.83</v>
      </c>
      <c r="M246">
        <f>'2025 - CX'!M4</f>
        <v>13993.83</v>
      </c>
      <c r="N246">
        <f>'2025 - CX'!N4</f>
        <v>13993.83</v>
      </c>
      <c r="O246">
        <f>'2025 - CX'!O4</f>
        <v>13993.83</v>
      </c>
      <c r="P246">
        <f>'2025 - CX'!P4</f>
        <v>13993.83</v>
      </c>
      <c r="Q246">
        <f>'2025 - CX'!Q4</f>
        <v>13993.83</v>
      </c>
      <c r="R246">
        <f>'2025 - CX'!R4</f>
        <v>13993.83</v>
      </c>
      <c r="S246">
        <f>'2025 - CX'!S4</f>
        <v>13993.83</v>
      </c>
      <c r="T246">
        <f>'2025 - CX'!T4</f>
        <v>13993.83</v>
      </c>
      <c r="U246">
        <f>'2025 - CX'!U4</f>
        <v>167925.95999999996</v>
      </c>
      <c r="V246">
        <f>'2025 - CX'!V4</f>
        <v>0</v>
      </c>
      <c r="W246">
        <f>'2025 - CX'!W4</f>
        <v>0</v>
      </c>
      <c r="X246">
        <f>'2025 - CX'!X4</f>
        <v>0</v>
      </c>
      <c r="Y246">
        <f>'2025 - CX'!Y4</f>
        <v>0</v>
      </c>
      <c r="Z246">
        <f>'2025 - CX'!Z4</f>
        <v>0</v>
      </c>
      <c r="AA246">
        <f>'2025 - CX'!AA4</f>
        <v>0</v>
      </c>
      <c r="AB246">
        <f>'2025 - CX'!AB4</f>
        <v>0</v>
      </c>
      <c r="AC246">
        <f>'2025 - CX'!AC4</f>
        <v>0</v>
      </c>
      <c r="AD246">
        <f>'2025 - CX'!AD4</f>
        <v>0</v>
      </c>
      <c r="AE246">
        <f>'2025 - CX'!AE4</f>
        <v>0</v>
      </c>
      <c r="AF246">
        <f>'2025 - CX'!AF4</f>
        <v>0</v>
      </c>
    </row>
    <row r="247" spans="1:32" x14ac:dyDescent="0.25">
      <c r="A247" s="195" t="s">
        <v>5</v>
      </c>
      <c r="B247" t="str">
        <f>'2025 - CX'!B5</f>
        <v>OMNICHAT TECNOLOGIA LTDA ­ ME</v>
      </c>
      <c r="C247" t="str">
        <f>'2025 - CX'!C5</f>
        <v>Plataforma para integração WhatsApp</v>
      </c>
      <c r="D247">
        <f>'2025 - CX'!D5</f>
        <v>0</v>
      </c>
      <c r="E247">
        <f>'2025 - CX'!E5</f>
        <v>0</v>
      </c>
      <c r="F247" t="str">
        <f>'2025 - CX'!F5</f>
        <v>WAAW | WAP</v>
      </c>
      <c r="G247">
        <f>'2025 - CX'!G5</f>
        <v>0</v>
      </c>
      <c r="H247" t="str">
        <f>'2025 - CX'!H5</f>
        <v>Fixo</v>
      </c>
      <c r="I247">
        <f>'2025 - CX'!I5</f>
        <v>12934.27</v>
      </c>
      <c r="J247">
        <f>'2025 - CX'!J5</f>
        <v>12934.27</v>
      </c>
      <c r="K247">
        <f>'2025 - CX'!K5</f>
        <v>12934.27</v>
      </c>
      <c r="L247">
        <f>'2025 - CX'!L5</f>
        <v>12934.27</v>
      </c>
      <c r="M247">
        <f>'2025 - CX'!M5</f>
        <v>12934.27</v>
      </c>
      <c r="N247">
        <f>'2025 - CX'!N5</f>
        <v>12934.27</v>
      </c>
      <c r="O247">
        <f>'2025 - CX'!O5</f>
        <v>12934.27</v>
      </c>
      <c r="P247">
        <f>'2025 - CX'!P5</f>
        <v>12934.27</v>
      </c>
      <c r="Q247">
        <f>'2025 - CX'!Q5</f>
        <v>12934.27</v>
      </c>
      <c r="R247">
        <f>'2025 - CX'!R5</f>
        <v>12934.27</v>
      </c>
      <c r="S247">
        <f>'2025 - CX'!S5</f>
        <v>12934.27</v>
      </c>
      <c r="T247">
        <f>'2025 - CX'!T5</f>
        <v>12934.27</v>
      </c>
      <c r="U247">
        <f>'2025 - CX'!U5</f>
        <v>155211.24000000002</v>
      </c>
      <c r="V247">
        <f>'2025 - CX'!V5</f>
        <v>0</v>
      </c>
      <c r="W247">
        <f>'2025 - CX'!W5</f>
        <v>0</v>
      </c>
      <c r="X247">
        <f>'2025 - CX'!X5</f>
        <v>0</v>
      </c>
      <c r="Y247">
        <f>'2025 - CX'!Y5</f>
        <v>0</v>
      </c>
      <c r="Z247">
        <f>'2025 - CX'!Z5</f>
        <v>0</v>
      </c>
      <c r="AA247">
        <f>'2025 - CX'!AA5</f>
        <v>0</v>
      </c>
      <c r="AB247">
        <f>'2025 - CX'!AB5</f>
        <v>0</v>
      </c>
      <c r="AC247">
        <f>'2025 - CX'!AC5</f>
        <v>0</v>
      </c>
      <c r="AD247">
        <f>'2025 - CX'!AD5</f>
        <v>0</v>
      </c>
      <c r="AE247">
        <f>'2025 - CX'!AE5</f>
        <v>0</v>
      </c>
      <c r="AF247">
        <f>'2025 - CX'!AF5</f>
        <v>0</v>
      </c>
    </row>
    <row r="248" spans="1:32" x14ac:dyDescent="0.25">
      <c r="A248" s="195" t="s">
        <v>5</v>
      </c>
      <c r="B248" t="str">
        <f>'2025 - CX'!B6</f>
        <v>Vocalcom Consultoria e Soluções de Call Center</v>
      </c>
      <c r="C248" t="str">
        <f>'2025 - CX'!C6</f>
        <v>Plataforma para integração telefonia</v>
      </c>
      <c r="D248">
        <f>'2025 - CX'!D6</f>
        <v>0</v>
      </c>
      <c r="E248">
        <f>'2025 - CX'!E6</f>
        <v>0</v>
      </c>
      <c r="F248" t="str">
        <f>'2025 - CX'!F6</f>
        <v>WAAW | WAP</v>
      </c>
      <c r="G248">
        <f>'2025 - CX'!G6</f>
        <v>0</v>
      </c>
      <c r="H248" t="str">
        <f>'2025 - CX'!H6</f>
        <v>Fixo</v>
      </c>
      <c r="I248">
        <f>'2025 - CX'!I6</f>
        <v>12445</v>
      </c>
      <c r="J248">
        <f>'2025 - CX'!J6</f>
        <v>12445</v>
      </c>
      <c r="K248">
        <f>'2025 - CX'!K6</f>
        <v>12445</v>
      </c>
      <c r="L248">
        <f>'2025 - CX'!L6</f>
        <v>12445</v>
      </c>
      <c r="M248">
        <f>'2025 - CX'!M6</f>
        <v>12445</v>
      </c>
      <c r="N248">
        <f>'2025 - CX'!N6</f>
        <v>12445</v>
      </c>
      <c r="O248">
        <f>'2025 - CX'!O6</f>
        <v>12445</v>
      </c>
      <c r="P248">
        <f>'2025 - CX'!P6</f>
        <v>12445</v>
      </c>
      <c r="Q248">
        <f>'2025 - CX'!Q6</f>
        <v>12445</v>
      </c>
      <c r="R248">
        <f>'2025 - CX'!R6</f>
        <v>12445</v>
      </c>
      <c r="S248">
        <f>'2025 - CX'!S6</f>
        <v>12445</v>
      </c>
      <c r="T248">
        <f>'2025 - CX'!T6</f>
        <v>12445</v>
      </c>
      <c r="U248">
        <f>'2025 - CX'!U6</f>
        <v>149340</v>
      </c>
      <c r="V248">
        <f>'2025 - CX'!V6</f>
        <v>0</v>
      </c>
      <c r="W248">
        <f>'2025 - CX'!W6</f>
        <v>0</v>
      </c>
      <c r="X248">
        <f>'2025 - CX'!X6</f>
        <v>0</v>
      </c>
      <c r="Y248">
        <f>'2025 - CX'!Y6</f>
        <v>0</v>
      </c>
      <c r="Z248">
        <f>'2025 - CX'!Z6</f>
        <v>0</v>
      </c>
      <c r="AA248">
        <f>'2025 - CX'!AA6</f>
        <v>0</v>
      </c>
      <c r="AB248">
        <f>'2025 - CX'!AB6</f>
        <v>0</v>
      </c>
      <c r="AC248">
        <f>'2025 - CX'!AC6</f>
        <v>0</v>
      </c>
      <c r="AD248">
        <f>'2025 - CX'!AD6</f>
        <v>0</v>
      </c>
      <c r="AE248">
        <f>'2025 - CX'!AE6</f>
        <v>0</v>
      </c>
      <c r="AF248">
        <f>'2025 - CX'!AF6</f>
        <v>0</v>
      </c>
    </row>
    <row r="249" spans="1:32" x14ac:dyDescent="0.25">
      <c r="A249" s="195" t="s">
        <v>5</v>
      </c>
      <c r="B249" t="str">
        <f>'2025 - CX'!B7</f>
        <v>Stilingue (Curupira)</v>
      </c>
      <c r="C249" t="str">
        <f>'2025 - CX'!C7</f>
        <v>Plataforma de atendimento Redes Sociais</v>
      </c>
      <c r="D249">
        <f>'2025 - CX'!D7</f>
        <v>0</v>
      </c>
      <c r="E249">
        <f>'2025 - CX'!E7</f>
        <v>0</v>
      </c>
      <c r="F249" t="str">
        <f>'2025 - CX'!F7</f>
        <v>WAAW | WAP</v>
      </c>
      <c r="G249">
        <f>'2025 - CX'!G7</f>
        <v>0</v>
      </c>
      <c r="H249" t="str">
        <f>'2025 - CX'!H7</f>
        <v>Fixo</v>
      </c>
      <c r="I249">
        <f>'2025 - CX'!I7</f>
        <v>6000</v>
      </c>
      <c r="J249">
        <f>'2025 - CX'!J7</f>
        <v>6000</v>
      </c>
      <c r="K249">
        <f>'2025 - CX'!K7</f>
        <v>6000</v>
      </c>
      <c r="L249">
        <f>'2025 - CX'!L7</f>
        <v>6000</v>
      </c>
      <c r="M249">
        <f>'2025 - CX'!M7</f>
        <v>6000</v>
      </c>
      <c r="N249">
        <f>'2025 - CX'!N7</f>
        <v>6000</v>
      </c>
      <c r="O249">
        <f>'2025 - CX'!O7</f>
        <v>6000</v>
      </c>
      <c r="P249">
        <f>'2025 - CX'!P7</f>
        <v>6000</v>
      </c>
      <c r="Q249">
        <f>'2025 - CX'!Q7</f>
        <v>6000</v>
      </c>
      <c r="R249">
        <f>'2025 - CX'!R7</f>
        <v>6000</v>
      </c>
      <c r="S249">
        <f>'2025 - CX'!S7</f>
        <v>6000</v>
      </c>
      <c r="T249">
        <f>'2025 - CX'!T7</f>
        <v>6000</v>
      </c>
      <c r="U249">
        <f>'2025 - CX'!U7</f>
        <v>72000</v>
      </c>
      <c r="V249">
        <f>'2025 - CX'!V7</f>
        <v>0</v>
      </c>
      <c r="W249">
        <f>'2025 - CX'!W7</f>
        <v>0</v>
      </c>
      <c r="X249">
        <f>'2025 - CX'!X7</f>
        <v>0</v>
      </c>
      <c r="Y249">
        <f>'2025 - CX'!Y7</f>
        <v>0</v>
      </c>
      <c r="Z249">
        <f>'2025 - CX'!Z7</f>
        <v>0</v>
      </c>
      <c r="AA249">
        <f>'2025 - CX'!AA7</f>
        <v>0</v>
      </c>
      <c r="AB249">
        <f>'2025 - CX'!AB7</f>
        <v>0</v>
      </c>
      <c r="AC249">
        <f>'2025 - CX'!AC7</f>
        <v>0</v>
      </c>
      <c r="AD249">
        <f>'2025 - CX'!AD7</f>
        <v>0</v>
      </c>
      <c r="AE249">
        <f>'2025 - CX'!AE7</f>
        <v>0</v>
      </c>
      <c r="AF249">
        <f>'2025 - CX'!AF7</f>
        <v>0</v>
      </c>
    </row>
    <row r="250" spans="1:32" x14ac:dyDescent="0.25">
      <c r="A250" s="195" t="s">
        <v>5</v>
      </c>
      <c r="B250" t="str">
        <f>'2025 - CX'!B8</f>
        <v>OBVIO BRASIL SOFTWARE E SERVIÇOS LTDA.</v>
      </c>
      <c r="C250" t="str">
        <f>'2025 - CX'!C8</f>
        <v>Brand Page Wap - Reclame Aqui</v>
      </c>
      <c r="D250">
        <f>'2025 - CX'!D8</f>
        <v>0</v>
      </c>
      <c r="E250">
        <f>'2025 - CX'!E8</f>
        <v>0</v>
      </c>
      <c r="F250" t="str">
        <f>'2025 - CX'!F8</f>
        <v>WAAW | WAP</v>
      </c>
      <c r="G250">
        <f>'2025 - CX'!G8</f>
        <v>0</v>
      </c>
      <c r="H250" t="str">
        <f>'2025 - CX'!H8</f>
        <v>Fixo</v>
      </c>
      <c r="I250">
        <f>'2025 - CX'!I8</f>
        <v>3927</v>
      </c>
      <c r="J250">
        <f>'2025 - CX'!J8</f>
        <v>3927</v>
      </c>
      <c r="K250">
        <f>'2025 - CX'!K8</f>
        <v>3927</v>
      </c>
      <c r="L250">
        <f>'2025 - CX'!L8</f>
        <v>3927</v>
      </c>
      <c r="M250">
        <f>'2025 - CX'!M8</f>
        <v>3927</v>
      </c>
      <c r="N250">
        <f>'2025 - CX'!N8</f>
        <v>3927</v>
      </c>
      <c r="O250">
        <f>'2025 - CX'!O8</f>
        <v>3927</v>
      </c>
      <c r="P250">
        <f>'2025 - CX'!P8</f>
        <v>3927</v>
      </c>
      <c r="Q250">
        <f>'2025 - CX'!Q8</f>
        <v>3927</v>
      </c>
      <c r="R250">
        <f>'2025 - CX'!R8</f>
        <v>3927</v>
      </c>
      <c r="S250">
        <f>'2025 - CX'!S8</f>
        <v>3927</v>
      </c>
      <c r="T250">
        <f>'2025 - CX'!T8</f>
        <v>3927</v>
      </c>
      <c r="U250">
        <f>'2025 - CX'!U8</f>
        <v>47124</v>
      </c>
      <c r="V250">
        <f>'2025 - CX'!V8</f>
        <v>0</v>
      </c>
      <c r="W250">
        <f>'2025 - CX'!W8</f>
        <v>0</v>
      </c>
      <c r="X250">
        <f>'2025 - CX'!X8</f>
        <v>0</v>
      </c>
      <c r="Y250">
        <f>'2025 - CX'!Y8</f>
        <v>0</v>
      </c>
      <c r="Z250">
        <f>'2025 - CX'!Z8</f>
        <v>0</v>
      </c>
      <c r="AA250">
        <f>'2025 - CX'!AA8</f>
        <v>0</v>
      </c>
      <c r="AB250">
        <f>'2025 - CX'!AB8</f>
        <v>0</v>
      </c>
      <c r="AC250">
        <f>'2025 - CX'!AC8</f>
        <v>0</v>
      </c>
      <c r="AD250">
        <f>'2025 - CX'!AD8</f>
        <v>0</v>
      </c>
      <c r="AE250">
        <f>'2025 - CX'!AE8</f>
        <v>0</v>
      </c>
      <c r="AF250">
        <f>'2025 - CX'!AF8</f>
        <v>0</v>
      </c>
    </row>
    <row r="251" spans="1:32" x14ac:dyDescent="0.25">
      <c r="A251" s="195" t="s">
        <v>5</v>
      </c>
      <c r="B251" t="str">
        <f>'2025 - CX'!B9</f>
        <v>OBVIO BRASIL SOFTWARE E SERVIÇOS LTDA.</v>
      </c>
      <c r="C251" t="str">
        <f>'2025 - CX'!C9</f>
        <v>Hugme - Wap - Reclame Aqui</v>
      </c>
      <c r="D251">
        <f>'2025 - CX'!D9</f>
        <v>0</v>
      </c>
      <c r="E251">
        <f>'2025 - CX'!E9</f>
        <v>0</v>
      </c>
      <c r="F251" t="str">
        <f>'2025 - CX'!F9</f>
        <v>WAAW | WAP</v>
      </c>
      <c r="G251">
        <f>'2025 - CX'!G9</f>
        <v>0</v>
      </c>
      <c r="H251" t="str">
        <f>'2025 - CX'!H9</f>
        <v>Fixo</v>
      </c>
      <c r="I251">
        <f>'2025 - CX'!I9</f>
        <v>1183</v>
      </c>
      <c r="J251">
        <f>'2025 - CX'!J9</f>
        <v>1183</v>
      </c>
      <c r="K251">
        <f>'2025 - CX'!K9</f>
        <v>1183</v>
      </c>
      <c r="L251">
        <f>'2025 - CX'!L9</f>
        <v>1183</v>
      </c>
      <c r="M251">
        <f>'2025 - CX'!M9</f>
        <v>1183</v>
      </c>
      <c r="N251">
        <f>'2025 - CX'!N9</f>
        <v>1183</v>
      </c>
      <c r="O251">
        <f>'2025 - CX'!O9</f>
        <v>1183</v>
      </c>
      <c r="P251">
        <f>'2025 - CX'!P9</f>
        <v>1183</v>
      </c>
      <c r="Q251">
        <f>'2025 - CX'!Q9</f>
        <v>1183</v>
      </c>
      <c r="R251">
        <f>'2025 - CX'!R9</f>
        <v>1183</v>
      </c>
      <c r="S251">
        <f>'2025 - CX'!S9</f>
        <v>1183</v>
      </c>
      <c r="T251">
        <f>'2025 - CX'!T9</f>
        <v>1183</v>
      </c>
      <c r="U251">
        <f>'2025 - CX'!U9</f>
        <v>14196</v>
      </c>
      <c r="V251">
        <f>'2025 - CX'!V9</f>
        <v>0</v>
      </c>
      <c r="W251">
        <f>'2025 - CX'!W9</f>
        <v>0</v>
      </c>
      <c r="X251">
        <f>'2025 - CX'!X9</f>
        <v>0</v>
      </c>
      <c r="Y251">
        <f>'2025 - CX'!Y9</f>
        <v>0</v>
      </c>
      <c r="Z251">
        <f>'2025 - CX'!Z9</f>
        <v>0</v>
      </c>
      <c r="AA251">
        <f>'2025 - CX'!AA9</f>
        <v>0</v>
      </c>
      <c r="AB251">
        <f>'2025 - CX'!AB9</f>
        <v>0</v>
      </c>
      <c r="AC251">
        <f>'2025 - CX'!AC9</f>
        <v>0</v>
      </c>
      <c r="AD251">
        <f>'2025 - CX'!AD9</f>
        <v>0</v>
      </c>
      <c r="AE251">
        <f>'2025 - CX'!AE9</f>
        <v>0</v>
      </c>
      <c r="AF251">
        <f>'2025 - CX'!AF9</f>
        <v>0</v>
      </c>
    </row>
    <row r="252" spans="1:32" x14ac:dyDescent="0.25">
      <c r="A252" s="195" t="s">
        <v>5</v>
      </c>
      <c r="B252" t="str">
        <f>'2025 - CX'!B10</f>
        <v>OBVIO BRASIL SOFTWARE E SERVIÇOS LTDA.</v>
      </c>
      <c r="C252" t="str">
        <f>'2025 - CX'!C10</f>
        <v>Hugme PA Extra - Wap - Reclame Aqui</v>
      </c>
      <c r="D252">
        <f>'2025 - CX'!D10</f>
        <v>0</v>
      </c>
      <c r="E252">
        <f>'2025 - CX'!E10</f>
        <v>0</v>
      </c>
      <c r="F252" t="str">
        <f>'2025 - CX'!F10</f>
        <v>WAAW | WAP</v>
      </c>
      <c r="G252">
        <f>'2025 - CX'!G10</f>
        <v>0</v>
      </c>
      <c r="H252" t="str">
        <f>'2025 - CX'!H10</f>
        <v>Fixo</v>
      </c>
      <c r="I252">
        <f>'2025 - CX'!I10</f>
        <v>1385</v>
      </c>
      <c r="J252">
        <f>'2025 - CX'!J10</f>
        <v>1385</v>
      </c>
      <c r="K252">
        <f>'2025 - CX'!K10</f>
        <v>1385</v>
      </c>
      <c r="L252">
        <f>'2025 - CX'!L10</f>
        <v>1385</v>
      </c>
      <c r="M252">
        <f>'2025 - CX'!M10</f>
        <v>1385</v>
      </c>
      <c r="N252">
        <f>'2025 - CX'!N10</f>
        <v>1385</v>
      </c>
      <c r="O252">
        <f>'2025 - CX'!O10</f>
        <v>1385</v>
      </c>
      <c r="P252">
        <f>'2025 - CX'!P10</f>
        <v>1385</v>
      </c>
      <c r="Q252">
        <f>'2025 - CX'!Q10</f>
        <v>1385</v>
      </c>
      <c r="R252">
        <f>'2025 - CX'!R10</f>
        <v>1385</v>
      </c>
      <c r="S252">
        <f>'2025 - CX'!S10</f>
        <v>1385</v>
      </c>
      <c r="T252">
        <f>'2025 - CX'!T10</f>
        <v>1385</v>
      </c>
      <c r="U252">
        <f>'2025 - CX'!U10</f>
        <v>16620</v>
      </c>
      <c r="V252">
        <f>'2025 - CX'!V10</f>
        <v>0</v>
      </c>
      <c r="W252">
        <f>'2025 - CX'!W10</f>
        <v>0</v>
      </c>
      <c r="X252">
        <f>'2025 - CX'!X10</f>
        <v>0</v>
      </c>
      <c r="Y252">
        <f>'2025 - CX'!Y10</f>
        <v>0</v>
      </c>
      <c r="Z252">
        <f>'2025 - CX'!Z10</f>
        <v>0</v>
      </c>
      <c r="AA252">
        <f>'2025 - CX'!AA10</f>
        <v>0</v>
      </c>
      <c r="AB252">
        <f>'2025 - CX'!AB10</f>
        <v>0</v>
      </c>
      <c r="AC252">
        <f>'2025 - CX'!AC10</f>
        <v>0</v>
      </c>
      <c r="AD252">
        <f>'2025 - CX'!AD10</f>
        <v>0</v>
      </c>
      <c r="AE252">
        <f>'2025 - CX'!AE10</f>
        <v>0</v>
      </c>
      <c r="AF252">
        <f>'2025 - CX'!AF10</f>
        <v>0</v>
      </c>
    </row>
    <row r="253" spans="1:32" x14ac:dyDescent="0.25">
      <c r="A253" s="195" t="s">
        <v>5</v>
      </c>
      <c r="B253" t="str">
        <f>'2025 - CX'!B11</f>
        <v>OBVIO BRASIL SOFTWARE E SERVIÇOS LTDA.</v>
      </c>
      <c r="C253" t="str">
        <f>'2025 - CX'!C11</f>
        <v>Hugme - Waaw - Reclame Aqui</v>
      </c>
      <c r="D253">
        <f>'2025 - CX'!D11</f>
        <v>0</v>
      </c>
      <c r="E253">
        <f>'2025 - CX'!E11</f>
        <v>0</v>
      </c>
      <c r="F253" t="str">
        <f>'2025 - CX'!F11</f>
        <v>WAAW | WAP</v>
      </c>
      <c r="G253">
        <f>'2025 - CX'!G11</f>
        <v>0</v>
      </c>
      <c r="H253" t="str">
        <f>'2025 - CX'!H11</f>
        <v>Fixo</v>
      </c>
      <c r="I253">
        <f>'2025 - CX'!I11</f>
        <v>1183</v>
      </c>
      <c r="J253">
        <f>'2025 - CX'!J11</f>
        <v>1183</v>
      </c>
      <c r="K253">
        <f>'2025 - CX'!K11</f>
        <v>1183</v>
      </c>
      <c r="L253">
        <f>'2025 - CX'!L11</f>
        <v>1183</v>
      </c>
      <c r="M253">
        <f>'2025 - CX'!M11</f>
        <v>1183</v>
      </c>
      <c r="N253">
        <f>'2025 - CX'!N11</f>
        <v>1183</v>
      </c>
      <c r="O253">
        <f>'2025 - CX'!O11</f>
        <v>1183</v>
      </c>
      <c r="P253">
        <f>'2025 - CX'!P11</f>
        <v>1183</v>
      </c>
      <c r="Q253">
        <f>'2025 - CX'!Q11</f>
        <v>1183</v>
      </c>
      <c r="R253">
        <f>'2025 - CX'!R11</f>
        <v>1183</v>
      </c>
      <c r="S253">
        <f>'2025 - CX'!S11</f>
        <v>1183</v>
      </c>
      <c r="T253">
        <f>'2025 - CX'!T11</f>
        <v>1183</v>
      </c>
      <c r="U253">
        <f>'2025 - CX'!U11</f>
        <v>14196</v>
      </c>
      <c r="V253">
        <f>'2025 - CX'!V11</f>
        <v>0</v>
      </c>
      <c r="W253">
        <f>'2025 - CX'!W11</f>
        <v>0</v>
      </c>
      <c r="X253">
        <f>'2025 - CX'!X11</f>
        <v>0</v>
      </c>
      <c r="Y253">
        <f>'2025 - CX'!Y11</f>
        <v>0</v>
      </c>
      <c r="Z253">
        <f>'2025 - CX'!Z11</f>
        <v>0</v>
      </c>
      <c r="AA253">
        <f>'2025 - CX'!AA11</f>
        <v>0</v>
      </c>
      <c r="AB253">
        <f>'2025 - CX'!AB11</f>
        <v>0</v>
      </c>
      <c r="AC253">
        <f>'2025 - CX'!AC11</f>
        <v>0</v>
      </c>
      <c r="AD253">
        <f>'2025 - CX'!AD11</f>
        <v>0</v>
      </c>
      <c r="AE253">
        <f>'2025 - CX'!AE11</f>
        <v>0</v>
      </c>
      <c r="AF253">
        <f>'2025 - CX'!AF11</f>
        <v>0</v>
      </c>
    </row>
    <row r="254" spans="1:32" x14ac:dyDescent="0.25">
      <c r="A254" s="195" t="s">
        <v>5</v>
      </c>
      <c r="B254" t="str">
        <f>'2025 - CX'!B12</f>
        <v>OBVIO BRASIL SOFTWARE E SERVIÇOS LTDA.</v>
      </c>
      <c r="C254" t="str">
        <f>'2025 - CX'!C12</f>
        <v>Brand Page Waaw - Reclame Aqui</v>
      </c>
      <c r="D254">
        <f>'2025 - CX'!D12</f>
        <v>0</v>
      </c>
      <c r="E254">
        <f>'2025 - CX'!E12</f>
        <v>0</v>
      </c>
      <c r="F254" t="str">
        <f>'2025 - CX'!F12</f>
        <v>WAAW | WAP</v>
      </c>
      <c r="G254">
        <f>'2025 - CX'!G12</f>
        <v>0</v>
      </c>
      <c r="H254" t="str">
        <f>'2025 - CX'!H12</f>
        <v>Fixo</v>
      </c>
      <c r="I254">
        <f>'2025 - CX'!I12</f>
        <v>328</v>
      </c>
      <c r="J254">
        <f>'2025 - CX'!J12</f>
        <v>328</v>
      </c>
      <c r="K254">
        <f>'2025 - CX'!K12</f>
        <v>328</v>
      </c>
      <c r="L254">
        <f>'2025 - CX'!L12</f>
        <v>328</v>
      </c>
      <c r="M254">
        <f>'2025 - CX'!M12</f>
        <v>328</v>
      </c>
      <c r="N254">
        <f>'2025 - CX'!N12</f>
        <v>328</v>
      </c>
      <c r="O254">
        <f>'2025 - CX'!O12</f>
        <v>328</v>
      </c>
      <c r="P254">
        <f>'2025 - CX'!P12</f>
        <v>328</v>
      </c>
      <c r="Q254">
        <f>'2025 - CX'!Q12</f>
        <v>328</v>
      </c>
      <c r="R254">
        <f>'2025 - CX'!R12</f>
        <v>328</v>
      </c>
      <c r="S254">
        <f>'2025 - CX'!S12</f>
        <v>328</v>
      </c>
      <c r="T254">
        <f>'2025 - CX'!T12</f>
        <v>328</v>
      </c>
      <c r="U254">
        <f>'2025 - CX'!U12</f>
        <v>3936</v>
      </c>
      <c r="V254">
        <f>'2025 - CX'!V12</f>
        <v>0</v>
      </c>
      <c r="W254">
        <f>'2025 - CX'!W12</f>
        <v>0</v>
      </c>
      <c r="X254">
        <f>'2025 - CX'!X12</f>
        <v>0</v>
      </c>
      <c r="Y254">
        <f>'2025 - CX'!Y12</f>
        <v>0</v>
      </c>
      <c r="Z254">
        <f>'2025 - CX'!Z12</f>
        <v>0</v>
      </c>
      <c r="AA254">
        <f>'2025 - CX'!AA12</f>
        <v>0</v>
      </c>
      <c r="AB254">
        <f>'2025 - CX'!AB12</f>
        <v>0</v>
      </c>
      <c r="AC254">
        <f>'2025 - CX'!AC12</f>
        <v>0</v>
      </c>
      <c r="AD254">
        <f>'2025 - CX'!AD12</f>
        <v>0</v>
      </c>
      <c r="AE254">
        <f>'2025 - CX'!AE12</f>
        <v>0</v>
      </c>
      <c r="AF254">
        <f>'2025 - CX'!AF12</f>
        <v>0</v>
      </c>
    </row>
    <row r="255" spans="1:32" x14ac:dyDescent="0.25">
      <c r="A255" s="195" t="s">
        <v>5</v>
      </c>
      <c r="B255" t="str">
        <f>'2025 - CX'!B13</f>
        <v>Predize Sistemas LTDA</v>
      </c>
      <c r="C255" t="str">
        <f>'2025 - CX'!C13</f>
        <v>Tratativa respostas Meli</v>
      </c>
      <c r="D255">
        <f>'2025 - CX'!D13</f>
        <v>0</v>
      </c>
      <c r="E255">
        <f>'2025 - CX'!E13</f>
        <v>0</v>
      </c>
      <c r="F255" t="str">
        <f>'2025 - CX'!F13</f>
        <v>WAAW | WAP</v>
      </c>
      <c r="G255">
        <f>'2025 - CX'!G13</f>
        <v>0</v>
      </c>
      <c r="H255" t="str">
        <f>'2025 - CX'!H13</f>
        <v>Fixo</v>
      </c>
      <c r="I255">
        <f>'2025 - CX'!I13</f>
        <v>2155.56</v>
      </c>
      <c r="J255">
        <f>'2025 - CX'!J13</f>
        <v>2155.56</v>
      </c>
      <c r="K255">
        <f>'2025 - CX'!K13</f>
        <v>2155.56</v>
      </c>
      <c r="L255">
        <f>'2025 - CX'!L13</f>
        <v>2155.56</v>
      </c>
      <c r="M255">
        <f>'2025 - CX'!M13</f>
        <v>2155.56</v>
      </c>
      <c r="N255">
        <f>'2025 - CX'!N13</f>
        <v>2155.56</v>
      </c>
      <c r="O255">
        <f>'2025 - CX'!O13</f>
        <v>2155.56</v>
      </c>
      <c r="P255">
        <f>'2025 - CX'!P13</f>
        <v>2155.56</v>
      </c>
      <c r="Q255">
        <f>'2025 - CX'!Q13</f>
        <v>2155.56</v>
      </c>
      <c r="R255">
        <f>'2025 - CX'!R13</f>
        <v>2155.56</v>
      </c>
      <c r="S255">
        <f>'2025 - CX'!S13</f>
        <v>2155.56</v>
      </c>
      <c r="T255">
        <f>'2025 - CX'!T13</f>
        <v>2155.56</v>
      </c>
      <c r="U255">
        <f>'2025 - CX'!U13</f>
        <v>25866.720000000005</v>
      </c>
      <c r="V255">
        <f>'2025 - CX'!V13</f>
        <v>0</v>
      </c>
      <c r="W255">
        <f>'2025 - CX'!W13</f>
        <v>0</v>
      </c>
      <c r="X255">
        <f>'2025 - CX'!X13</f>
        <v>0</v>
      </c>
      <c r="Y255">
        <f>'2025 - CX'!Y13</f>
        <v>0</v>
      </c>
      <c r="Z255">
        <f>'2025 - CX'!Z13</f>
        <v>0</v>
      </c>
      <c r="AA255">
        <f>'2025 - CX'!AA13</f>
        <v>0</v>
      </c>
      <c r="AB255">
        <f>'2025 - CX'!AB13</f>
        <v>0</v>
      </c>
      <c r="AC255">
        <f>'2025 - CX'!AC13</f>
        <v>0</v>
      </c>
      <c r="AD255">
        <f>'2025 - CX'!AD13</f>
        <v>0</v>
      </c>
      <c r="AE255">
        <f>'2025 - CX'!AE13</f>
        <v>0</v>
      </c>
      <c r="AF255">
        <f>'2025 - CX'!AF13</f>
        <v>0</v>
      </c>
    </row>
    <row r="256" spans="1:32" x14ac:dyDescent="0.25">
      <c r="A256" s="195" t="s">
        <v>5</v>
      </c>
      <c r="B256" t="str">
        <f>'2025 - CX'!B14</f>
        <v>Beedoo Licencimento de Software ltda.</v>
      </c>
      <c r="C256" t="str">
        <f>'2025 - CX'!C14</f>
        <v>Plataforma de processos e treinamentos</v>
      </c>
      <c r="D256">
        <f>'2025 - CX'!D14</f>
        <v>0</v>
      </c>
      <c r="E256">
        <f>'2025 - CX'!E14</f>
        <v>0</v>
      </c>
      <c r="F256" t="str">
        <f>'2025 - CX'!F14</f>
        <v>WAAW | WAP</v>
      </c>
      <c r="G256">
        <f>'2025 - CX'!G14</f>
        <v>0</v>
      </c>
      <c r="H256" t="str">
        <f>'2025 - CX'!H14</f>
        <v>Fixo</v>
      </c>
      <c r="I256">
        <f>'2025 - CX'!I14</f>
        <v>1069.8900000000001</v>
      </c>
      <c r="J256">
        <f>'2025 - CX'!J14</f>
        <v>1069.8900000000001</v>
      </c>
      <c r="K256">
        <f>'2025 - CX'!K14</f>
        <v>0</v>
      </c>
      <c r="L256">
        <f>'2025 - CX'!L14</f>
        <v>0</v>
      </c>
      <c r="M256">
        <f>'2025 - CX'!M14</f>
        <v>0</v>
      </c>
      <c r="N256">
        <f>'2025 - CX'!N14</f>
        <v>0</v>
      </c>
      <c r="O256">
        <f>'2025 - CX'!O14</f>
        <v>0</v>
      </c>
      <c r="P256">
        <f>'2025 - CX'!P14</f>
        <v>0</v>
      </c>
      <c r="Q256">
        <f>'2025 - CX'!Q14</f>
        <v>0</v>
      </c>
      <c r="R256">
        <f>'2025 - CX'!R14</f>
        <v>0</v>
      </c>
      <c r="S256">
        <f>'2025 - CX'!S14</f>
        <v>0</v>
      </c>
      <c r="T256">
        <f>'2025 - CX'!T14</f>
        <v>0</v>
      </c>
      <c r="U256">
        <f>'2025 - CX'!U14</f>
        <v>2139.7800000000002</v>
      </c>
      <c r="V256">
        <f>'2025 - CX'!V14</f>
        <v>0</v>
      </c>
      <c r="W256">
        <f>'2025 - CX'!W14</f>
        <v>0</v>
      </c>
      <c r="X256">
        <f>'2025 - CX'!X14</f>
        <v>0</v>
      </c>
      <c r="Y256">
        <f>'2025 - CX'!Y14</f>
        <v>0</v>
      </c>
      <c r="Z256">
        <f>'2025 - CX'!Z14</f>
        <v>0</v>
      </c>
      <c r="AA256">
        <f>'2025 - CX'!AA14</f>
        <v>0</v>
      </c>
      <c r="AB256">
        <f>'2025 - CX'!AB14</f>
        <v>0</v>
      </c>
      <c r="AC256">
        <f>'2025 - CX'!AC14</f>
        <v>0</v>
      </c>
      <c r="AD256">
        <f>'2025 - CX'!AD14</f>
        <v>0</v>
      </c>
      <c r="AE256">
        <f>'2025 - CX'!AE14</f>
        <v>0</v>
      </c>
      <c r="AF256">
        <f>'2025 - CX'!AF14</f>
        <v>0</v>
      </c>
    </row>
    <row r="257" spans="1:32" x14ac:dyDescent="0.25">
      <c r="A257" s="195" t="s">
        <v>5</v>
      </c>
      <c r="B257">
        <f>'2025 - CX'!B15</f>
        <v>0</v>
      </c>
      <c r="C257">
        <f>'2025 - CX'!C15</f>
        <v>0</v>
      </c>
      <c r="D257">
        <f>'2025 - CX'!D15</f>
        <v>0</v>
      </c>
      <c r="E257">
        <f>'2025 - CX'!E15</f>
        <v>0</v>
      </c>
      <c r="F257">
        <f>'2025 - CX'!F15</f>
        <v>0</v>
      </c>
      <c r="G257">
        <f>'2025 - CX'!G15</f>
        <v>0</v>
      </c>
      <c r="H257">
        <f>'2025 - CX'!H15</f>
        <v>0</v>
      </c>
      <c r="I257">
        <f>'2025 - CX'!I15</f>
        <v>56604.549999999996</v>
      </c>
      <c r="J257">
        <f>'2025 - CX'!J15</f>
        <v>56604.549999999996</v>
      </c>
      <c r="K257">
        <f>'2025 - CX'!K15</f>
        <v>55534.659999999996</v>
      </c>
      <c r="L257">
        <f>'2025 - CX'!L15</f>
        <v>55534.659999999996</v>
      </c>
      <c r="M257">
        <f>'2025 - CX'!M15</f>
        <v>55534.659999999996</v>
      </c>
      <c r="N257">
        <f>'2025 - CX'!N15</f>
        <v>55534.659999999996</v>
      </c>
      <c r="O257">
        <f>'2025 - CX'!O15</f>
        <v>55534.659999999996</v>
      </c>
      <c r="P257">
        <f>'2025 - CX'!P15</f>
        <v>55534.659999999996</v>
      </c>
      <c r="Q257">
        <f>'2025 - CX'!Q15</f>
        <v>55534.659999999996</v>
      </c>
      <c r="R257">
        <f>'2025 - CX'!R15</f>
        <v>55534.659999999996</v>
      </c>
      <c r="S257">
        <f>'2025 - CX'!S15</f>
        <v>55534.659999999996</v>
      </c>
      <c r="T257">
        <f>'2025 - CX'!T15</f>
        <v>55534.659999999996</v>
      </c>
      <c r="U257">
        <f>'2025 - CX'!U15</f>
        <v>668555.69999999995</v>
      </c>
      <c r="V257">
        <f>'2025 - CX'!V15</f>
        <v>0</v>
      </c>
      <c r="W257">
        <f>'2025 - CX'!W15</f>
        <v>0</v>
      </c>
      <c r="X257">
        <f>'2025 - CX'!X15</f>
        <v>0</v>
      </c>
      <c r="Y257">
        <f>'2025 - CX'!Y15</f>
        <v>0</v>
      </c>
      <c r="Z257">
        <f>'2025 - CX'!Z15</f>
        <v>0</v>
      </c>
      <c r="AA257">
        <f>'2025 - CX'!AA15</f>
        <v>0</v>
      </c>
      <c r="AB257">
        <f>'2025 - CX'!AB15</f>
        <v>0</v>
      </c>
      <c r="AC257">
        <f>'2025 - CX'!AC15</f>
        <v>0</v>
      </c>
      <c r="AD257">
        <f>'2025 - CX'!AD15</f>
        <v>0</v>
      </c>
      <c r="AE257">
        <f>'2025 - CX'!AE15</f>
        <v>0</v>
      </c>
      <c r="AF257">
        <f>'2025 - CX'!AF15</f>
        <v>0</v>
      </c>
    </row>
    <row r="258" spans="1:32" x14ac:dyDescent="0.25">
      <c r="A258" s="195" t="s">
        <v>5</v>
      </c>
      <c r="B258">
        <f>'2025 - CX'!B16</f>
        <v>0</v>
      </c>
      <c r="C258">
        <f>'2025 - CX'!C16</f>
        <v>0</v>
      </c>
      <c r="D258">
        <f>'2025 - CX'!D16</f>
        <v>0</v>
      </c>
      <c r="E258">
        <f>'2025 - CX'!E16</f>
        <v>0</v>
      </c>
      <c r="F258">
        <f>'2025 - CX'!F16</f>
        <v>0</v>
      </c>
      <c r="G258">
        <f>'2025 - CX'!G16</f>
        <v>0</v>
      </c>
      <c r="H258">
        <f>'2025 - CX'!H16</f>
        <v>0</v>
      </c>
      <c r="I258">
        <f>'2025 - CX'!I16</f>
        <v>0</v>
      </c>
      <c r="J258">
        <f>'2025 - CX'!J16</f>
        <v>0</v>
      </c>
      <c r="K258">
        <f>'2025 - CX'!K16</f>
        <v>0</v>
      </c>
      <c r="L258">
        <f>'2025 - CX'!L16</f>
        <v>0</v>
      </c>
      <c r="M258">
        <f>'2025 - CX'!M16</f>
        <v>0</v>
      </c>
      <c r="N258">
        <f>'2025 - CX'!N16</f>
        <v>0</v>
      </c>
      <c r="O258">
        <f>'2025 - CX'!O16</f>
        <v>0</v>
      </c>
      <c r="P258">
        <f>'2025 - CX'!P16</f>
        <v>0</v>
      </c>
      <c r="Q258">
        <f>'2025 - CX'!Q16</f>
        <v>0</v>
      </c>
      <c r="R258">
        <f>'2025 - CX'!R16</f>
        <v>0</v>
      </c>
      <c r="S258">
        <f>'2025 - CX'!S16</f>
        <v>0</v>
      </c>
      <c r="T258">
        <f>'2025 - CX'!T16</f>
        <v>0</v>
      </c>
      <c r="U258">
        <f>'2025 - CX'!U16</f>
        <v>0</v>
      </c>
      <c r="V258">
        <f>'2025 - CX'!V16</f>
        <v>0</v>
      </c>
      <c r="W258">
        <f>'2025 - CX'!W16</f>
        <v>0</v>
      </c>
      <c r="X258">
        <f>'2025 - CX'!X16</f>
        <v>0</v>
      </c>
      <c r="Y258">
        <f>'2025 - CX'!Y16</f>
        <v>0</v>
      </c>
      <c r="Z258">
        <f>'2025 - CX'!Z16</f>
        <v>0</v>
      </c>
      <c r="AA258">
        <f>'2025 - CX'!AA16</f>
        <v>0</v>
      </c>
      <c r="AB258">
        <f>'2025 - CX'!AB16</f>
        <v>0</v>
      </c>
      <c r="AC258">
        <f>'2025 - CX'!AC16</f>
        <v>0</v>
      </c>
      <c r="AD258">
        <f>'2025 - CX'!AD16</f>
        <v>0</v>
      </c>
      <c r="AE258">
        <f>'2025 - CX'!AE16</f>
        <v>0</v>
      </c>
      <c r="AF258">
        <f>'2025 - CX'!AF16</f>
        <v>0</v>
      </c>
    </row>
    <row r="259" spans="1:32" x14ac:dyDescent="0.25">
      <c r="A259" s="195" t="s">
        <v>5</v>
      </c>
      <c r="B259">
        <f>'2025 - CX'!B17</f>
        <v>0</v>
      </c>
      <c r="C259">
        <f>'2025 - CX'!C17</f>
        <v>0</v>
      </c>
      <c r="D259">
        <f>'2025 - CX'!D17</f>
        <v>0</v>
      </c>
      <c r="E259">
        <f>'2025 - CX'!E17</f>
        <v>0</v>
      </c>
      <c r="F259">
        <f>'2025 - CX'!F17</f>
        <v>0</v>
      </c>
      <c r="G259">
        <f>'2025 - CX'!G17</f>
        <v>0</v>
      </c>
      <c r="H259">
        <f>'2025 - CX'!H17</f>
        <v>0</v>
      </c>
      <c r="I259">
        <f>'2025 - CX'!I17</f>
        <v>0</v>
      </c>
      <c r="J259">
        <f>'2025 - CX'!J17</f>
        <v>0</v>
      </c>
      <c r="K259">
        <f>'2025 - CX'!K17</f>
        <v>0</v>
      </c>
      <c r="L259">
        <f>'2025 - CX'!L17</f>
        <v>0</v>
      </c>
      <c r="M259">
        <f>'2025 - CX'!M17</f>
        <v>0</v>
      </c>
      <c r="N259">
        <f>'2025 - CX'!N17</f>
        <v>0</v>
      </c>
      <c r="O259">
        <f>'2025 - CX'!O17</f>
        <v>0</v>
      </c>
      <c r="P259">
        <f>'2025 - CX'!P17</f>
        <v>0</v>
      </c>
      <c r="Q259">
        <f>'2025 - CX'!Q17</f>
        <v>0</v>
      </c>
      <c r="R259">
        <f>'2025 - CX'!R17</f>
        <v>0</v>
      </c>
      <c r="S259">
        <f>'2025 - CX'!S17</f>
        <v>0</v>
      </c>
      <c r="T259">
        <f>'2025 - CX'!T17</f>
        <v>0</v>
      </c>
      <c r="U259">
        <f>'2025 - CX'!U17</f>
        <v>0</v>
      </c>
      <c r="V259">
        <f>'2025 - CX'!V17</f>
        <v>0</v>
      </c>
      <c r="W259">
        <f>'2025 - CX'!W17</f>
        <v>0</v>
      </c>
      <c r="X259">
        <f>'2025 - CX'!X17</f>
        <v>0</v>
      </c>
      <c r="Y259">
        <f>'2025 - CX'!Y17</f>
        <v>0</v>
      </c>
      <c r="Z259">
        <f>'2025 - CX'!Z17</f>
        <v>0</v>
      </c>
      <c r="AA259">
        <f>'2025 - CX'!AA17</f>
        <v>0</v>
      </c>
      <c r="AB259">
        <f>'2025 - CX'!AB17</f>
        <v>0</v>
      </c>
      <c r="AC259">
        <f>'2025 - CX'!AC17</f>
        <v>0</v>
      </c>
      <c r="AD259">
        <f>'2025 - CX'!AD17</f>
        <v>0</v>
      </c>
      <c r="AE259">
        <f>'2025 - CX'!AE17</f>
        <v>0</v>
      </c>
      <c r="AF259">
        <f>'2025 - CX'!AF17</f>
        <v>0</v>
      </c>
    </row>
    <row r="260" spans="1:32" x14ac:dyDescent="0.25">
      <c r="A260" s="195" t="s">
        <v>5</v>
      </c>
      <c r="B260">
        <f>'2025 - CX'!B18</f>
        <v>0</v>
      </c>
      <c r="C260">
        <f>'2025 - CX'!C18</f>
        <v>0</v>
      </c>
      <c r="D260">
        <f>'2025 - CX'!D18</f>
        <v>0</v>
      </c>
      <c r="E260">
        <f>'2025 - CX'!E18</f>
        <v>0</v>
      </c>
      <c r="F260">
        <f>'2025 - CX'!F18</f>
        <v>0</v>
      </c>
      <c r="G260">
        <f>'2025 - CX'!G18</f>
        <v>0</v>
      </c>
      <c r="H260">
        <f>'2025 - CX'!H18</f>
        <v>0</v>
      </c>
      <c r="I260">
        <f>'2025 - CX'!I18</f>
        <v>0</v>
      </c>
      <c r="J260">
        <f>'2025 - CX'!J18</f>
        <v>0</v>
      </c>
      <c r="K260">
        <f>'2025 - CX'!K18</f>
        <v>0</v>
      </c>
      <c r="L260">
        <f>'2025 - CX'!L18</f>
        <v>0</v>
      </c>
      <c r="M260">
        <f>'2025 - CX'!M18</f>
        <v>0</v>
      </c>
      <c r="N260">
        <f>'2025 - CX'!N18</f>
        <v>0</v>
      </c>
      <c r="O260">
        <f>'2025 - CX'!O18</f>
        <v>0</v>
      </c>
      <c r="P260">
        <f>'2025 - CX'!P18</f>
        <v>0</v>
      </c>
      <c r="Q260">
        <f>'2025 - CX'!Q18</f>
        <v>0</v>
      </c>
      <c r="R260">
        <f>'2025 - CX'!R18</f>
        <v>0</v>
      </c>
      <c r="S260">
        <f>'2025 - CX'!S18</f>
        <v>0</v>
      </c>
      <c r="T260">
        <f>'2025 - CX'!T18</f>
        <v>0</v>
      </c>
      <c r="U260">
        <f>'2025 - CX'!U18</f>
        <v>0</v>
      </c>
      <c r="V260">
        <f>'2025 - CX'!V18</f>
        <v>0</v>
      </c>
      <c r="W260">
        <f>'2025 - CX'!W18</f>
        <v>0</v>
      </c>
      <c r="X260">
        <f>'2025 - CX'!X18</f>
        <v>0</v>
      </c>
      <c r="Y260">
        <f>'2025 - CX'!Y18</f>
        <v>0</v>
      </c>
      <c r="Z260">
        <f>'2025 - CX'!Z18</f>
        <v>0</v>
      </c>
      <c r="AA260">
        <f>'2025 - CX'!AA18</f>
        <v>0</v>
      </c>
      <c r="AB260">
        <f>'2025 - CX'!AB18</f>
        <v>0</v>
      </c>
      <c r="AC260">
        <f>'2025 - CX'!AC18</f>
        <v>0</v>
      </c>
      <c r="AD260">
        <f>'2025 - CX'!AD18</f>
        <v>0</v>
      </c>
      <c r="AE260">
        <f>'2025 - CX'!AE18</f>
        <v>0</v>
      </c>
      <c r="AF260">
        <f>'2025 - CX'!AF18</f>
        <v>0</v>
      </c>
    </row>
    <row r="261" spans="1:32" x14ac:dyDescent="0.25">
      <c r="A261" s="195" t="s">
        <v>5</v>
      </c>
      <c r="B261">
        <f>'2025 - CX'!B19</f>
        <v>0</v>
      </c>
      <c r="C261">
        <f>'2025 - CX'!C19</f>
        <v>0</v>
      </c>
      <c r="D261">
        <f>'2025 - CX'!D19</f>
        <v>0</v>
      </c>
      <c r="E261">
        <f>'2025 - CX'!E19</f>
        <v>0</v>
      </c>
      <c r="F261">
        <f>'2025 - CX'!F19</f>
        <v>0</v>
      </c>
      <c r="G261">
        <f>'2025 - CX'!G19</f>
        <v>0</v>
      </c>
      <c r="H261">
        <f>'2025 - CX'!H19</f>
        <v>0</v>
      </c>
      <c r="I261">
        <f>'2025 - CX'!I19</f>
        <v>0</v>
      </c>
      <c r="J261">
        <f>'2025 - CX'!J19</f>
        <v>0</v>
      </c>
      <c r="K261">
        <f>'2025 - CX'!K19</f>
        <v>0</v>
      </c>
      <c r="L261">
        <f>'2025 - CX'!L19</f>
        <v>0</v>
      </c>
      <c r="M261">
        <f>'2025 - CX'!M19</f>
        <v>0</v>
      </c>
      <c r="N261">
        <f>'2025 - CX'!N19</f>
        <v>0</v>
      </c>
      <c r="O261">
        <f>'2025 - CX'!O19</f>
        <v>0</v>
      </c>
      <c r="P261">
        <f>'2025 - CX'!P19</f>
        <v>0</v>
      </c>
      <c r="Q261">
        <f>'2025 - CX'!Q19</f>
        <v>0</v>
      </c>
      <c r="R261">
        <f>'2025 - CX'!R19</f>
        <v>0</v>
      </c>
      <c r="S261">
        <f>'2025 - CX'!S19</f>
        <v>0</v>
      </c>
      <c r="T261">
        <f>'2025 - CX'!T19</f>
        <v>0</v>
      </c>
      <c r="U261">
        <f>'2025 - CX'!U19</f>
        <v>0</v>
      </c>
      <c r="V261">
        <f>'2025 - CX'!V19</f>
        <v>0</v>
      </c>
      <c r="W261">
        <f>'2025 - CX'!W19</f>
        <v>0</v>
      </c>
      <c r="X261">
        <f>'2025 - CX'!X19</f>
        <v>0</v>
      </c>
      <c r="Y261">
        <f>'2025 - CX'!Y19</f>
        <v>0</v>
      </c>
      <c r="Z261">
        <f>'2025 - CX'!Z19</f>
        <v>0</v>
      </c>
      <c r="AA261">
        <f>'2025 - CX'!AA19</f>
        <v>0</v>
      </c>
      <c r="AB261">
        <f>'2025 - CX'!AB19</f>
        <v>0</v>
      </c>
      <c r="AC261">
        <f>'2025 - CX'!AC19</f>
        <v>0</v>
      </c>
      <c r="AD261">
        <f>'2025 - CX'!AD19</f>
        <v>0</v>
      </c>
      <c r="AE261">
        <f>'2025 - CX'!AE19</f>
        <v>0</v>
      </c>
      <c r="AF261">
        <f>'2025 - CX'!AF19</f>
        <v>0</v>
      </c>
    </row>
    <row r="262" spans="1:32" x14ac:dyDescent="0.25">
      <c r="A262" s="195" t="s">
        <v>5</v>
      </c>
      <c r="B262">
        <f>'2025 - CX'!B20</f>
        <v>0</v>
      </c>
      <c r="C262">
        <f>'2025 - CX'!C20</f>
        <v>0</v>
      </c>
      <c r="D262">
        <f>'2025 - CX'!D20</f>
        <v>0</v>
      </c>
      <c r="E262">
        <f>'2025 - CX'!E20</f>
        <v>0</v>
      </c>
      <c r="F262">
        <f>'2025 - CX'!F20</f>
        <v>0</v>
      </c>
      <c r="G262">
        <f>'2025 - CX'!G20</f>
        <v>0</v>
      </c>
      <c r="H262">
        <f>'2025 - CX'!H20</f>
        <v>0</v>
      </c>
      <c r="I262">
        <f>'2025 - CX'!I20</f>
        <v>0</v>
      </c>
      <c r="J262">
        <f>'2025 - CX'!J20</f>
        <v>0</v>
      </c>
      <c r="K262">
        <f>'2025 - CX'!K20</f>
        <v>0</v>
      </c>
      <c r="L262">
        <f>'2025 - CX'!L20</f>
        <v>0</v>
      </c>
      <c r="M262">
        <f>'2025 - CX'!M20</f>
        <v>0</v>
      </c>
      <c r="N262">
        <f>'2025 - CX'!N20</f>
        <v>0</v>
      </c>
      <c r="O262">
        <f>'2025 - CX'!O20</f>
        <v>0</v>
      </c>
      <c r="P262">
        <f>'2025 - CX'!P20</f>
        <v>0</v>
      </c>
      <c r="Q262">
        <f>'2025 - CX'!Q20</f>
        <v>0</v>
      </c>
      <c r="R262">
        <f>'2025 - CX'!R20</f>
        <v>0</v>
      </c>
      <c r="S262">
        <f>'2025 - CX'!S20</f>
        <v>0</v>
      </c>
      <c r="T262">
        <f>'2025 - CX'!T20</f>
        <v>0</v>
      </c>
      <c r="U262">
        <f>'2025 - CX'!U20</f>
        <v>0</v>
      </c>
      <c r="V262">
        <f>'2025 - CX'!V20</f>
        <v>0</v>
      </c>
      <c r="W262">
        <f>'2025 - CX'!W20</f>
        <v>0</v>
      </c>
      <c r="X262">
        <f>'2025 - CX'!X20</f>
        <v>0</v>
      </c>
      <c r="Y262">
        <f>'2025 - CX'!Y20</f>
        <v>0</v>
      </c>
      <c r="Z262">
        <f>'2025 - CX'!Z20</f>
        <v>0</v>
      </c>
      <c r="AA262">
        <f>'2025 - CX'!AA20</f>
        <v>0</v>
      </c>
      <c r="AB262">
        <f>'2025 - CX'!AB20</f>
        <v>0</v>
      </c>
      <c r="AC262">
        <f>'2025 - CX'!AC20</f>
        <v>0</v>
      </c>
      <c r="AD262">
        <f>'2025 - CX'!AD20</f>
        <v>0</v>
      </c>
      <c r="AE262">
        <f>'2025 - CX'!AE20</f>
        <v>0</v>
      </c>
      <c r="AF262">
        <f>'2025 - CX'!AF20</f>
        <v>0</v>
      </c>
    </row>
    <row r="263" spans="1:32" x14ac:dyDescent="0.25">
      <c r="A263" s="195" t="s">
        <v>5</v>
      </c>
      <c r="B263">
        <f>'2025 - CX'!B21</f>
        <v>0</v>
      </c>
      <c r="C263">
        <f>'2025 - CX'!C21</f>
        <v>0</v>
      </c>
      <c r="D263">
        <f>'2025 - CX'!D21</f>
        <v>0</v>
      </c>
      <c r="E263">
        <f>'2025 - CX'!E21</f>
        <v>0</v>
      </c>
      <c r="F263">
        <f>'2025 - CX'!F21</f>
        <v>0</v>
      </c>
      <c r="G263">
        <f>'2025 - CX'!G21</f>
        <v>0</v>
      </c>
      <c r="H263">
        <f>'2025 - CX'!H21</f>
        <v>0</v>
      </c>
      <c r="I263">
        <f>'2025 - CX'!I21</f>
        <v>0</v>
      </c>
      <c r="J263">
        <f>'2025 - CX'!J21</f>
        <v>0</v>
      </c>
      <c r="K263">
        <f>'2025 - CX'!K21</f>
        <v>0</v>
      </c>
      <c r="L263">
        <f>'2025 - CX'!L21</f>
        <v>0</v>
      </c>
      <c r="M263">
        <f>'2025 - CX'!M21</f>
        <v>0</v>
      </c>
      <c r="N263">
        <f>'2025 - CX'!N21</f>
        <v>0</v>
      </c>
      <c r="O263">
        <f>'2025 - CX'!O21</f>
        <v>0</v>
      </c>
      <c r="P263">
        <f>'2025 - CX'!P21</f>
        <v>0</v>
      </c>
      <c r="Q263">
        <f>'2025 - CX'!Q21</f>
        <v>0</v>
      </c>
      <c r="R263">
        <f>'2025 - CX'!R21</f>
        <v>0</v>
      </c>
      <c r="S263">
        <f>'2025 - CX'!S21</f>
        <v>0</v>
      </c>
      <c r="T263">
        <f>'2025 - CX'!T21</f>
        <v>0</v>
      </c>
      <c r="U263">
        <f>'2025 - CX'!U21</f>
        <v>0</v>
      </c>
      <c r="V263">
        <f>'2025 - CX'!V21</f>
        <v>0</v>
      </c>
      <c r="W263">
        <f>'2025 - CX'!W21</f>
        <v>0</v>
      </c>
      <c r="X263">
        <f>'2025 - CX'!X21</f>
        <v>0</v>
      </c>
      <c r="Y263">
        <f>'2025 - CX'!Y21</f>
        <v>0</v>
      </c>
      <c r="Z263">
        <f>'2025 - CX'!Z21</f>
        <v>0</v>
      </c>
      <c r="AA263">
        <f>'2025 - CX'!AA21</f>
        <v>0</v>
      </c>
      <c r="AB263">
        <f>'2025 - CX'!AB21</f>
        <v>0</v>
      </c>
      <c r="AC263">
        <f>'2025 - CX'!AC21</f>
        <v>0</v>
      </c>
      <c r="AD263">
        <f>'2025 - CX'!AD21</f>
        <v>0</v>
      </c>
      <c r="AE263">
        <f>'2025 - CX'!AE21</f>
        <v>0</v>
      </c>
      <c r="AF263">
        <f>'2025 - CX'!AF21</f>
        <v>0</v>
      </c>
    </row>
    <row r="264" spans="1:32" x14ac:dyDescent="0.25">
      <c r="A264" s="195" t="s">
        <v>5</v>
      </c>
      <c r="B264">
        <f>'2025 - CX'!B22</f>
        <v>0</v>
      </c>
      <c r="C264">
        <f>'2025 - CX'!C22</f>
        <v>0</v>
      </c>
      <c r="D264">
        <f>'2025 - CX'!D22</f>
        <v>0</v>
      </c>
      <c r="E264">
        <f>'2025 - CX'!E22</f>
        <v>0</v>
      </c>
      <c r="F264">
        <f>'2025 - CX'!F22</f>
        <v>0</v>
      </c>
      <c r="G264">
        <f>'2025 - CX'!G22</f>
        <v>0</v>
      </c>
      <c r="H264">
        <f>'2025 - CX'!H22</f>
        <v>0</v>
      </c>
      <c r="I264">
        <f>'2025 - CX'!I22</f>
        <v>0</v>
      </c>
      <c r="J264">
        <f>'2025 - CX'!J22</f>
        <v>0</v>
      </c>
      <c r="K264">
        <f>'2025 - CX'!K22</f>
        <v>0</v>
      </c>
      <c r="L264">
        <f>'2025 - CX'!L22</f>
        <v>0</v>
      </c>
      <c r="M264">
        <f>'2025 - CX'!M22</f>
        <v>0</v>
      </c>
      <c r="N264">
        <f>'2025 - CX'!N22</f>
        <v>0</v>
      </c>
      <c r="O264">
        <f>'2025 - CX'!O22</f>
        <v>0</v>
      </c>
      <c r="P264">
        <f>'2025 - CX'!P22</f>
        <v>0</v>
      </c>
      <c r="Q264">
        <f>'2025 - CX'!Q22</f>
        <v>0</v>
      </c>
      <c r="R264">
        <f>'2025 - CX'!R22</f>
        <v>0</v>
      </c>
      <c r="S264">
        <f>'2025 - CX'!S22</f>
        <v>0</v>
      </c>
      <c r="T264">
        <f>'2025 - CX'!T22</f>
        <v>0</v>
      </c>
      <c r="U264">
        <f>'2025 - CX'!U22</f>
        <v>0</v>
      </c>
      <c r="V264">
        <f>'2025 - CX'!V22</f>
        <v>0</v>
      </c>
      <c r="W264">
        <f>'2025 - CX'!W22</f>
        <v>0</v>
      </c>
      <c r="X264">
        <f>'2025 - CX'!X22</f>
        <v>0</v>
      </c>
      <c r="Y264">
        <f>'2025 - CX'!Y22</f>
        <v>0</v>
      </c>
      <c r="Z264">
        <f>'2025 - CX'!Z22</f>
        <v>0</v>
      </c>
      <c r="AA264">
        <f>'2025 - CX'!AA22</f>
        <v>0</v>
      </c>
      <c r="AB264">
        <f>'2025 - CX'!AB22</f>
        <v>0</v>
      </c>
      <c r="AC264">
        <f>'2025 - CX'!AC22</f>
        <v>0</v>
      </c>
      <c r="AD264">
        <f>'2025 - CX'!AD22</f>
        <v>0</v>
      </c>
      <c r="AE264">
        <f>'2025 - CX'!AE22</f>
        <v>0</v>
      </c>
      <c r="AF264">
        <f>'2025 - CX'!AF22</f>
        <v>0</v>
      </c>
    </row>
    <row r="265" spans="1:32" x14ac:dyDescent="0.25">
      <c r="A265" s="195" t="s">
        <v>5</v>
      </c>
      <c r="B265">
        <f>'2025 - CX'!B23</f>
        <v>0</v>
      </c>
      <c r="C265">
        <f>'2025 - CX'!C23</f>
        <v>0</v>
      </c>
      <c r="D265">
        <f>'2025 - CX'!D23</f>
        <v>0</v>
      </c>
      <c r="E265">
        <f>'2025 - CX'!E23</f>
        <v>0</v>
      </c>
      <c r="F265">
        <f>'2025 - CX'!F23</f>
        <v>0</v>
      </c>
      <c r="G265">
        <f>'2025 - CX'!G23</f>
        <v>0</v>
      </c>
      <c r="H265">
        <f>'2025 - CX'!H23</f>
        <v>0</v>
      </c>
      <c r="I265">
        <f>'2025 - CX'!I23</f>
        <v>0</v>
      </c>
      <c r="J265">
        <f>'2025 - CX'!J23</f>
        <v>0</v>
      </c>
      <c r="K265">
        <f>'2025 - CX'!K23</f>
        <v>0</v>
      </c>
      <c r="L265">
        <f>'2025 - CX'!L23</f>
        <v>0</v>
      </c>
      <c r="M265">
        <f>'2025 - CX'!M23</f>
        <v>0</v>
      </c>
      <c r="N265">
        <f>'2025 - CX'!N23</f>
        <v>0</v>
      </c>
      <c r="O265">
        <f>'2025 - CX'!O23</f>
        <v>0</v>
      </c>
      <c r="P265">
        <f>'2025 - CX'!P23</f>
        <v>0</v>
      </c>
      <c r="Q265">
        <f>'2025 - CX'!Q23</f>
        <v>0</v>
      </c>
      <c r="R265">
        <f>'2025 - CX'!R23</f>
        <v>0</v>
      </c>
      <c r="S265">
        <f>'2025 - CX'!S23</f>
        <v>0</v>
      </c>
      <c r="T265">
        <f>'2025 - CX'!T23</f>
        <v>0</v>
      </c>
      <c r="U265">
        <f>'2025 - CX'!U23</f>
        <v>0</v>
      </c>
      <c r="V265">
        <f>'2025 - CX'!V23</f>
        <v>0</v>
      </c>
      <c r="W265">
        <f>'2025 - CX'!W23</f>
        <v>0</v>
      </c>
      <c r="X265">
        <f>'2025 - CX'!X23</f>
        <v>0</v>
      </c>
      <c r="Y265">
        <f>'2025 - CX'!Y23</f>
        <v>0</v>
      </c>
      <c r="Z265">
        <f>'2025 - CX'!Z23</f>
        <v>0</v>
      </c>
      <c r="AA265">
        <f>'2025 - CX'!AA23</f>
        <v>0</v>
      </c>
      <c r="AB265">
        <f>'2025 - CX'!AB23</f>
        <v>0</v>
      </c>
      <c r="AC265">
        <f>'2025 - CX'!AC23</f>
        <v>0</v>
      </c>
      <c r="AD265">
        <f>'2025 - CX'!AD23</f>
        <v>0</v>
      </c>
      <c r="AE265">
        <f>'2025 - CX'!AE23</f>
        <v>0</v>
      </c>
      <c r="AF265">
        <f>'2025 - CX'!AF23</f>
        <v>0</v>
      </c>
    </row>
    <row r="266" spans="1:32" x14ac:dyDescent="0.25">
      <c r="A266" s="195" t="s">
        <v>5</v>
      </c>
      <c r="B266">
        <f>'2025 - CX'!B24</f>
        <v>0</v>
      </c>
      <c r="C266">
        <f>'2025 - CX'!C24</f>
        <v>0</v>
      </c>
      <c r="D266">
        <f>'2025 - CX'!D24</f>
        <v>0</v>
      </c>
      <c r="E266">
        <f>'2025 - CX'!E24</f>
        <v>0</v>
      </c>
      <c r="F266">
        <f>'2025 - CX'!F24</f>
        <v>0</v>
      </c>
      <c r="G266">
        <f>'2025 - CX'!G24</f>
        <v>0</v>
      </c>
      <c r="H266">
        <f>'2025 - CX'!H24</f>
        <v>0</v>
      </c>
      <c r="I266">
        <f>'2025 - CX'!I24</f>
        <v>0</v>
      </c>
      <c r="J266">
        <f>'2025 - CX'!J24</f>
        <v>0</v>
      </c>
      <c r="K266">
        <f>'2025 - CX'!K24</f>
        <v>0</v>
      </c>
      <c r="L266">
        <f>'2025 - CX'!L24</f>
        <v>0</v>
      </c>
      <c r="M266">
        <f>'2025 - CX'!M24</f>
        <v>0</v>
      </c>
      <c r="N266">
        <f>'2025 - CX'!N24</f>
        <v>0</v>
      </c>
      <c r="O266">
        <f>'2025 - CX'!O24</f>
        <v>0</v>
      </c>
      <c r="P266">
        <f>'2025 - CX'!P24</f>
        <v>0</v>
      </c>
      <c r="Q266">
        <f>'2025 - CX'!Q24</f>
        <v>0</v>
      </c>
      <c r="R266">
        <f>'2025 - CX'!R24</f>
        <v>0</v>
      </c>
      <c r="S266">
        <f>'2025 - CX'!S24</f>
        <v>0</v>
      </c>
      <c r="T266">
        <f>'2025 - CX'!T24</f>
        <v>0</v>
      </c>
      <c r="U266">
        <f>'2025 - CX'!U24</f>
        <v>0</v>
      </c>
      <c r="V266">
        <f>'2025 - CX'!V24</f>
        <v>0</v>
      </c>
      <c r="W266">
        <f>'2025 - CX'!W24</f>
        <v>0</v>
      </c>
      <c r="X266">
        <f>'2025 - CX'!X24</f>
        <v>0</v>
      </c>
      <c r="Y266">
        <f>'2025 - CX'!Y24</f>
        <v>0</v>
      </c>
      <c r="Z266">
        <f>'2025 - CX'!Z24</f>
        <v>0</v>
      </c>
      <c r="AA266">
        <f>'2025 - CX'!AA24</f>
        <v>0</v>
      </c>
      <c r="AB266">
        <f>'2025 - CX'!AB24</f>
        <v>0</v>
      </c>
      <c r="AC266">
        <f>'2025 - CX'!AC24</f>
        <v>0</v>
      </c>
      <c r="AD266">
        <f>'2025 - CX'!AD24</f>
        <v>0</v>
      </c>
      <c r="AE266">
        <f>'2025 - CX'!AE24</f>
        <v>0</v>
      </c>
      <c r="AF266">
        <f>'2025 - CX'!AF24</f>
        <v>0</v>
      </c>
    </row>
    <row r="267" spans="1:32" x14ac:dyDescent="0.25">
      <c r="A267" s="195" t="s">
        <v>5</v>
      </c>
      <c r="B267">
        <f>'2025 - CX'!B25</f>
        <v>0</v>
      </c>
      <c r="C267">
        <f>'2025 - CX'!C25</f>
        <v>0</v>
      </c>
      <c r="D267">
        <f>'2025 - CX'!D25</f>
        <v>0</v>
      </c>
      <c r="E267">
        <f>'2025 - CX'!E25</f>
        <v>0</v>
      </c>
      <c r="F267">
        <f>'2025 - CX'!F25</f>
        <v>0</v>
      </c>
      <c r="G267">
        <f>'2025 - CX'!G25</f>
        <v>0</v>
      </c>
      <c r="H267">
        <f>'2025 - CX'!H25</f>
        <v>0</v>
      </c>
      <c r="I267">
        <f>'2025 - CX'!I25</f>
        <v>0</v>
      </c>
      <c r="J267">
        <f>'2025 - CX'!J25</f>
        <v>0</v>
      </c>
      <c r="K267">
        <f>'2025 - CX'!K25</f>
        <v>0</v>
      </c>
      <c r="L267">
        <f>'2025 - CX'!L25</f>
        <v>0</v>
      </c>
      <c r="M267">
        <f>'2025 - CX'!M25</f>
        <v>0</v>
      </c>
      <c r="N267">
        <f>'2025 - CX'!N25</f>
        <v>0</v>
      </c>
      <c r="O267">
        <f>'2025 - CX'!O25</f>
        <v>0</v>
      </c>
      <c r="P267">
        <f>'2025 - CX'!P25</f>
        <v>0</v>
      </c>
      <c r="Q267">
        <f>'2025 - CX'!Q25</f>
        <v>0</v>
      </c>
      <c r="R267">
        <f>'2025 - CX'!R25</f>
        <v>0</v>
      </c>
      <c r="S267">
        <f>'2025 - CX'!S25</f>
        <v>0</v>
      </c>
      <c r="T267">
        <f>'2025 - CX'!T25</f>
        <v>0</v>
      </c>
      <c r="U267">
        <f>'2025 - CX'!U25</f>
        <v>0</v>
      </c>
      <c r="V267">
        <f>'2025 - CX'!V25</f>
        <v>0</v>
      </c>
      <c r="W267">
        <f>'2025 - CX'!W25</f>
        <v>0</v>
      </c>
      <c r="X267">
        <f>'2025 - CX'!X25</f>
        <v>0</v>
      </c>
      <c r="Y267">
        <f>'2025 - CX'!Y25</f>
        <v>0</v>
      </c>
      <c r="Z267">
        <f>'2025 - CX'!Z25</f>
        <v>0</v>
      </c>
      <c r="AA267">
        <f>'2025 - CX'!AA25</f>
        <v>0</v>
      </c>
      <c r="AB267">
        <f>'2025 - CX'!AB25</f>
        <v>0</v>
      </c>
      <c r="AC267">
        <f>'2025 - CX'!AC25</f>
        <v>0</v>
      </c>
      <c r="AD267">
        <f>'2025 - CX'!AD25</f>
        <v>0</v>
      </c>
      <c r="AE267">
        <f>'2025 - CX'!AE25</f>
        <v>0</v>
      </c>
      <c r="AF267">
        <f>'2025 - CX'!AF25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3B54-AE38-49A7-9CE2-53D82317FD56}">
  <sheetPr>
    <tabColor rgb="FF92D050"/>
    <outlinePr summaryBelow="0" summaryRight="0"/>
  </sheetPr>
  <dimension ref="B1:U31"/>
  <sheetViews>
    <sheetView showGridLines="0" zoomScale="85" zoomScaleNormal="85" workbookViewId="0">
      <selection activeCell="H22" sqref="H22"/>
    </sheetView>
  </sheetViews>
  <sheetFormatPr defaultColWidth="12.6640625" defaultRowHeight="15.75" customHeight="1" x14ac:dyDescent="0.25"/>
  <cols>
    <col min="1" max="1" width="5.33203125" customWidth="1"/>
    <col min="2" max="2" width="28" style="34" bestFit="1" customWidth="1"/>
    <col min="3" max="3" width="17.33203125" style="34" customWidth="1"/>
    <col min="4" max="6" width="15.6640625" style="34" customWidth="1"/>
    <col min="7" max="7" width="18.44140625" style="34" bestFit="1" customWidth="1"/>
    <col min="8" max="8" width="15.6640625" style="34" customWidth="1"/>
    <col min="9" max="11" width="14.88671875" bestFit="1" customWidth="1"/>
    <col min="12" max="15" width="15.5546875" bestFit="1" customWidth="1"/>
    <col min="16" max="20" width="14.88671875" bestFit="1" customWidth="1"/>
    <col min="21" max="21" width="15.5546875" bestFit="1" customWidth="1"/>
  </cols>
  <sheetData>
    <row r="1" spans="2:21" s="35" customFormat="1" ht="15.75" customHeight="1" thickBot="1" x14ac:dyDescent="0.35">
      <c r="B1" s="38"/>
      <c r="C1" s="38"/>
      <c r="D1" s="38"/>
      <c r="E1" s="38"/>
      <c r="F1" s="38"/>
      <c r="G1" s="38"/>
      <c r="H1" s="38"/>
    </row>
    <row r="2" spans="2:21" s="35" customFormat="1" ht="15.75" customHeight="1" thickBot="1" x14ac:dyDescent="0.35">
      <c r="D2" s="38"/>
      <c r="E2" s="38"/>
      <c r="F2" s="38"/>
      <c r="G2" s="38"/>
      <c r="H2" s="38"/>
      <c r="I2" s="39">
        <v>45658</v>
      </c>
      <c r="J2" s="39">
        <v>45690</v>
      </c>
      <c r="K2" s="39">
        <v>45719</v>
      </c>
      <c r="L2" s="39">
        <v>45751</v>
      </c>
      <c r="M2" s="183">
        <v>45782</v>
      </c>
      <c r="N2" s="39">
        <v>45814</v>
      </c>
      <c r="O2" s="39">
        <v>45845</v>
      </c>
      <c r="P2" s="183">
        <v>45877</v>
      </c>
      <c r="Q2" s="39">
        <v>45909</v>
      </c>
      <c r="R2" s="39">
        <v>45940</v>
      </c>
      <c r="S2" s="39">
        <v>45972</v>
      </c>
      <c r="T2" s="39">
        <v>46003</v>
      </c>
      <c r="U2" s="39" t="s">
        <v>125</v>
      </c>
    </row>
    <row r="3" spans="2:21" s="35" customFormat="1" ht="15.75" customHeight="1" thickBot="1" x14ac:dyDescent="0.35">
      <c r="B3" s="40" t="s">
        <v>163</v>
      </c>
      <c r="C3" s="41" t="s">
        <v>13</v>
      </c>
      <c r="D3" s="69" t="s">
        <v>8</v>
      </c>
      <c r="E3" s="68" t="s">
        <v>6</v>
      </c>
      <c r="F3" s="68" t="s">
        <v>10</v>
      </c>
      <c r="G3" s="70" t="s">
        <v>11</v>
      </c>
      <c r="H3" s="68" t="s">
        <v>12</v>
      </c>
    </row>
    <row r="4" spans="2:21" s="35" customFormat="1" ht="15.75" customHeight="1" x14ac:dyDescent="0.3">
      <c r="B4" s="42" t="s">
        <v>101</v>
      </c>
      <c r="C4" s="83"/>
      <c r="D4" s="65"/>
      <c r="E4" s="79">
        <v>10227</v>
      </c>
      <c r="F4" s="79" t="s">
        <v>165</v>
      </c>
      <c r="G4" s="79"/>
      <c r="H4" s="65"/>
      <c r="I4" s="44"/>
      <c r="J4" s="44"/>
      <c r="K4" s="44"/>
      <c r="L4" s="44"/>
      <c r="M4" s="44"/>
      <c r="N4" s="44"/>
      <c r="O4" s="44"/>
      <c r="P4" s="44"/>
      <c r="Q4" s="44"/>
      <c r="R4" s="44"/>
      <c r="S4" s="184">
        <v>70000</v>
      </c>
      <c r="T4" s="44"/>
      <c r="U4" s="76">
        <f t="shared" ref="U4:U12" si="0">SUM(I4:T4)</f>
        <v>70000</v>
      </c>
    </row>
    <row r="5" spans="2:21" s="35" customFormat="1" ht="15.75" customHeight="1" x14ac:dyDescent="0.3">
      <c r="B5" s="42" t="s">
        <v>93</v>
      </c>
      <c r="C5" s="83"/>
      <c r="D5" s="65"/>
      <c r="E5" s="79">
        <v>10227</v>
      </c>
      <c r="F5" s="79" t="s">
        <v>177</v>
      </c>
      <c r="G5" s="79"/>
      <c r="H5" s="65"/>
      <c r="I5" s="44"/>
      <c r="J5" s="44">
        <v>226547</v>
      </c>
      <c r="K5" s="44">
        <v>299011</v>
      </c>
      <c r="L5" s="44">
        <v>107770</v>
      </c>
      <c r="M5" s="44"/>
      <c r="N5" s="44"/>
      <c r="O5" s="44"/>
      <c r="P5" s="44"/>
      <c r="Q5" s="44"/>
      <c r="R5" s="44"/>
      <c r="S5" s="44"/>
      <c r="T5" s="44"/>
      <c r="U5" s="76">
        <f t="shared" si="0"/>
        <v>633328</v>
      </c>
    </row>
    <row r="6" spans="2:21" s="35" customFormat="1" ht="15.75" customHeight="1" x14ac:dyDescent="0.3">
      <c r="B6" s="42" t="s">
        <v>102</v>
      </c>
      <c r="C6" s="83"/>
      <c r="D6" s="65"/>
      <c r="E6" s="79">
        <v>10227</v>
      </c>
      <c r="F6" s="79" t="s">
        <v>165</v>
      </c>
      <c r="G6" s="79"/>
      <c r="H6" s="65"/>
      <c r="I6" s="44"/>
      <c r="J6" s="44"/>
      <c r="K6" s="44"/>
      <c r="L6" s="44">
        <v>269425</v>
      </c>
      <c r="M6" s="44"/>
      <c r="N6" s="44"/>
      <c r="O6" s="44"/>
      <c r="P6" s="44"/>
      <c r="Q6" s="44"/>
      <c r="R6" s="44"/>
      <c r="S6" s="44"/>
      <c r="T6" s="44"/>
      <c r="U6" s="76">
        <f t="shared" si="0"/>
        <v>269425</v>
      </c>
    </row>
    <row r="7" spans="2:21" s="35" customFormat="1" ht="15.75" customHeight="1" x14ac:dyDescent="0.3">
      <c r="B7" s="42" t="s">
        <v>96</v>
      </c>
      <c r="C7" s="83"/>
      <c r="D7" s="65"/>
      <c r="E7" s="79">
        <v>10227</v>
      </c>
      <c r="F7" s="79" t="s">
        <v>165</v>
      </c>
      <c r="G7" s="79"/>
      <c r="H7" s="65"/>
      <c r="I7" s="44"/>
      <c r="J7" s="44"/>
      <c r="K7" s="44"/>
      <c r="L7" s="44">
        <v>80828</v>
      </c>
      <c r="M7" s="44">
        <v>403361</v>
      </c>
      <c r="N7" s="44">
        <v>263056</v>
      </c>
      <c r="O7" s="44"/>
      <c r="P7" s="44"/>
      <c r="Q7" s="44"/>
      <c r="R7" s="44"/>
      <c r="S7" s="44"/>
      <c r="T7" s="44"/>
      <c r="U7" s="76">
        <f t="shared" si="0"/>
        <v>747245</v>
      </c>
    </row>
    <row r="8" spans="2:21" s="35" customFormat="1" ht="15.75" customHeight="1" x14ac:dyDescent="0.3">
      <c r="B8" s="42" t="s">
        <v>99</v>
      </c>
      <c r="C8" s="83"/>
      <c r="D8" s="65"/>
      <c r="E8" s="79">
        <v>10227</v>
      </c>
      <c r="F8" s="79" t="s">
        <v>165</v>
      </c>
      <c r="G8" s="79"/>
      <c r="H8" s="65"/>
      <c r="I8" s="44"/>
      <c r="J8" s="44"/>
      <c r="K8" s="44"/>
      <c r="L8" s="44">
        <v>80828</v>
      </c>
      <c r="M8" s="44">
        <v>268907</v>
      </c>
      <c r="N8" s="44">
        <v>175370</v>
      </c>
      <c r="O8" s="44">
        <v>452536</v>
      </c>
      <c r="P8" s="44">
        <v>293767</v>
      </c>
      <c r="Q8" s="44">
        <v>271377</v>
      </c>
      <c r="R8" s="44">
        <v>430676</v>
      </c>
      <c r="S8" s="44"/>
      <c r="T8" s="44"/>
      <c r="U8" s="76">
        <f t="shared" si="0"/>
        <v>1973461</v>
      </c>
    </row>
    <row r="9" spans="2:21" s="35" customFormat="1" ht="15.75" customHeight="1" x14ac:dyDescent="0.3">
      <c r="B9" s="42" t="s">
        <v>97</v>
      </c>
      <c r="C9" s="83"/>
      <c r="D9" s="65"/>
      <c r="E9" s="79">
        <v>10227</v>
      </c>
      <c r="F9" s="79" t="s">
        <v>165</v>
      </c>
      <c r="G9" s="79"/>
      <c r="H9" s="65"/>
      <c r="I9" s="44"/>
      <c r="J9" s="44"/>
      <c r="K9" s="44"/>
      <c r="L9" s="44"/>
      <c r="M9" s="44"/>
      <c r="N9" s="44"/>
      <c r="O9" s="44">
        <v>113134</v>
      </c>
      <c r="P9" s="44">
        <v>440651</v>
      </c>
      <c r="Q9" s="44">
        <v>407066</v>
      </c>
      <c r="R9" s="44"/>
      <c r="S9" s="44"/>
      <c r="T9" s="44"/>
      <c r="U9" s="76">
        <f t="shared" si="0"/>
        <v>960851</v>
      </c>
    </row>
    <row r="10" spans="2:21" s="35" customFormat="1" ht="15.75" customHeight="1" x14ac:dyDescent="0.3">
      <c r="B10" s="42" t="s">
        <v>94</v>
      </c>
      <c r="C10" s="83"/>
      <c r="D10" s="65"/>
      <c r="E10" s="79">
        <v>10227</v>
      </c>
      <c r="F10" s="79" t="s">
        <v>165</v>
      </c>
      <c r="G10" s="79"/>
      <c r="H10" s="65"/>
      <c r="I10" s="44"/>
      <c r="J10" s="44"/>
      <c r="K10" s="44"/>
      <c r="L10" s="44"/>
      <c r="M10" s="44"/>
      <c r="N10" s="44"/>
      <c r="O10" s="44"/>
      <c r="P10" s="44"/>
      <c r="Q10" s="44"/>
      <c r="R10" s="44">
        <v>123050</v>
      </c>
      <c r="S10" s="44">
        <v>639456</v>
      </c>
      <c r="T10" s="44">
        <v>560673</v>
      </c>
      <c r="U10" s="76">
        <f t="shared" si="0"/>
        <v>1323179</v>
      </c>
    </row>
    <row r="11" spans="2:21" s="35" customFormat="1" ht="15.75" customHeight="1" x14ac:dyDescent="0.3">
      <c r="B11" s="42" t="s">
        <v>89</v>
      </c>
      <c r="C11" s="83"/>
      <c r="D11" s="65"/>
      <c r="E11" s="79">
        <v>10227</v>
      </c>
      <c r="F11" s="79" t="s">
        <v>165</v>
      </c>
      <c r="G11" s="79"/>
      <c r="H11" s="65"/>
      <c r="I11" s="44"/>
      <c r="J11" s="44"/>
      <c r="K11" s="44"/>
      <c r="L11" s="44"/>
      <c r="M11" s="44"/>
      <c r="N11" s="44"/>
      <c r="O11" s="44"/>
      <c r="P11" s="44"/>
      <c r="Q11" s="44"/>
      <c r="R11" s="44">
        <v>61525</v>
      </c>
      <c r="S11" s="44">
        <v>274053</v>
      </c>
      <c r="T11" s="44">
        <v>240289</v>
      </c>
      <c r="U11" s="76">
        <f t="shared" si="0"/>
        <v>575867</v>
      </c>
    </row>
    <row r="12" spans="2:21" s="35" customFormat="1" ht="15.75" customHeight="1" thickBot="1" x14ac:dyDescent="0.35">
      <c r="B12" s="42" t="s">
        <v>203</v>
      </c>
      <c r="C12" s="83"/>
      <c r="D12" s="65"/>
      <c r="E12" s="79"/>
      <c r="F12" s="79"/>
      <c r="G12" s="79"/>
      <c r="H12" s="65"/>
      <c r="I12" s="44"/>
      <c r="J12" s="44"/>
      <c r="K12" s="44"/>
      <c r="L12" s="44"/>
      <c r="M12" s="44"/>
      <c r="N12" s="44"/>
      <c r="O12" s="44"/>
      <c r="P12" s="44"/>
      <c r="Q12" s="184">
        <v>200000</v>
      </c>
      <c r="R12" s="44"/>
      <c r="S12" s="44"/>
      <c r="T12" s="51"/>
      <c r="U12" s="76">
        <f t="shared" si="0"/>
        <v>200000</v>
      </c>
    </row>
    <row r="13" spans="2:21" s="35" customFormat="1" ht="15.75" customHeight="1" thickBot="1" x14ac:dyDescent="0.35">
      <c r="B13" s="74" t="s">
        <v>125</v>
      </c>
      <c r="C13" s="86"/>
      <c r="D13" s="86"/>
      <c r="E13" s="87"/>
      <c r="F13" s="87"/>
      <c r="G13" s="87"/>
      <c r="H13" s="86"/>
      <c r="I13" s="76">
        <f t="shared" ref="I13:U13" si="1">SUM(I3:I12)</f>
        <v>0</v>
      </c>
      <c r="J13" s="76">
        <f t="shared" si="1"/>
        <v>226547</v>
      </c>
      <c r="K13" s="76">
        <f t="shared" si="1"/>
        <v>299011</v>
      </c>
      <c r="L13" s="76">
        <f t="shared" si="1"/>
        <v>538851</v>
      </c>
      <c r="M13" s="76">
        <f t="shared" si="1"/>
        <v>672268</v>
      </c>
      <c r="N13" s="76">
        <f t="shared" si="1"/>
        <v>438426</v>
      </c>
      <c r="O13" s="76">
        <f t="shared" si="1"/>
        <v>565670</v>
      </c>
      <c r="P13" s="76">
        <f t="shared" si="1"/>
        <v>734418</v>
      </c>
      <c r="Q13" s="76">
        <f t="shared" si="1"/>
        <v>878443</v>
      </c>
      <c r="R13" s="76">
        <f t="shared" si="1"/>
        <v>615251</v>
      </c>
      <c r="S13" s="76">
        <f t="shared" si="1"/>
        <v>983509</v>
      </c>
      <c r="T13" s="76">
        <f t="shared" si="1"/>
        <v>800962</v>
      </c>
      <c r="U13" s="52">
        <f t="shared" si="1"/>
        <v>6753356</v>
      </c>
    </row>
    <row r="14" spans="2:21" s="35" customFormat="1" ht="15.75" customHeight="1" thickBot="1" x14ac:dyDescent="0.35">
      <c r="C14" s="88"/>
      <c r="D14" s="88"/>
      <c r="E14" s="88"/>
      <c r="F14" s="88"/>
      <c r="G14" s="88"/>
      <c r="H14" s="88"/>
    </row>
    <row r="15" spans="2:21" s="35" customFormat="1" ht="15.75" customHeight="1" thickBot="1" x14ac:dyDescent="0.35">
      <c r="B15" s="40" t="s">
        <v>176</v>
      </c>
      <c r="C15" s="88"/>
      <c r="D15" s="88"/>
      <c r="E15" s="88"/>
      <c r="F15" s="88"/>
      <c r="G15" s="88"/>
      <c r="H15" s="88"/>
      <c r="J15" s="38"/>
      <c r="L15" s="38"/>
      <c r="N15" s="38"/>
      <c r="P15" s="38"/>
      <c r="R15" s="38"/>
      <c r="T15" s="38"/>
    </row>
    <row r="16" spans="2:21" s="35" customFormat="1" ht="15.75" customHeight="1" x14ac:dyDescent="0.3">
      <c r="B16" s="46" t="s">
        <v>98</v>
      </c>
      <c r="C16" s="89" t="s">
        <v>168</v>
      </c>
      <c r="D16" s="82"/>
      <c r="E16" s="82">
        <v>10227</v>
      </c>
      <c r="F16" s="82" t="s">
        <v>165</v>
      </c>
      <c r="G16" s="82" t="s">
        <v>171</v>
      </c>
      <c r="H16" s="82" t="s">
        <v>167</v>
      </c>
      <c r="I16" s="37">
        <v>37559</v>
      </c>
      <c r="J16" s="37">
        <v>33982</v>
      </c>
      <c r="K16" s="37">
        <v>44852</v>
      </c>
      <c r="L16" s="37">
        <v>53885</v>
      </c>
      <c r="M16" s="37">
        <v>40336</v>
      </c>
      <c r="N16" s="37">
        <v>43843</v>
      </c>
      <c r="O16" s="37">
        <v>56567</v>
      </c>
      <c r="P16" s="37">
        <v>55081</v>
      </c>
      <c r="Q16" s="37">
        <v>67844</v>
      </c>
      <c r="R16" s="37">
        <v>61525</v>
      </c>
      <c r="S16" s="37">
        <v>68513</v>
      </c>
      <c r="T16" s="37">
        <v>60072</v>
      </c>
      <c r="U16" s="76">
        <f t="shared" ref="U16:U24" si="2">SUM(I16:T16)</f>
        <v>624059</v>
      </c>
    </row>
    <row r="17" spans="2:21" s="35" customFormat="1" ht="15.75" customHeight="1" x14ac:dyDescent="0.3">
      <c r="B17" s="46" t="s">
        <v>95</v>
      </c>
      <c r="C17" s="89" t="s">
        <v>168</v>
      </c>
      <c r="D17" s="82"/>
      <c r="E17" s="79">
        <v>10227</v>
      </c>
      <c r="F17" s="82" t="s">
        <v>165</v>
      </c>
      <c r="G17" s="82" t="s">
        <v>166</v>
      </c>
      <c r="H17" s="82" t="s">
        <v>167</v>
      </c>
      <c r="I17" s="37">
        <v>75118</v>
      </c>
      <c r="J17" s="37">
        <v>67964</v>
      </c>
      <c r="K17" s="37">
        <v>89703</v>
      </c>
      <c r="L17" s="37">
        <v>107770</v>
      </c>
      <c r="M17" s="37">
        <v>80672</v>
      </c>
      <c r="N17" s="37">
        <v>87685</v>
      </c>
      <c r="O17" s="37">
        <v>113134</v>
      </c>
      <c r="P17" s="37">
        <v>110163</v>
      </c>
      <c r="Q17" s="37">
        <v>135689</v>
      </c>
      <c r="R17" s="37">
        <v>123050</v>
      </c>
      <c r="S17" s="37">
        <v>137026</v>
      </c>
      <c r="T17" s="37">
        <v>120144</v>
      </c>
      <c r="U17" s="76">
        <f t="shared" si="2"/>
        <v>1248118</v>
      </c>
    </row>
    <row r="18" spans="2:21" s="35" customFormat="1" ht="15.75" customHeight="1" x14ac:dyDescent="0.3">
      <c r="B18" s="46" t="s">
        <v>100</v>
      </c>
      <c r="C18" s="89" t="s">
        <v>168</v>
      </c>
      <c r="D18" s="82"/>
      <c r="E18" s="79">
        <v>10227</v>
      </c>
      <c r="F18" s="82" t="s">
        <v>165</v>
      </c>
      <c r="G18" s="82" t="s">
        <v>191</v>
      </c>
      <c r="H18" s="82" t="s">
        <v>167</v>
      </c>
      <c r="I18" s="37">
        <v>150236</v>
      </c>
      <c r="J18" s="37">
        <v>135928</v>
      </c>
      <c r="K18" s="37">
        <v>179406</v>
      </c>
      <c r="L18" s="37">
        <v>215540</v>
      </c>
      <c r="M18" s="37">
        <v>161344</v>
      </c>
      <c r="N18" s="37">
        <v>175370</v>
      </c>
      <c r="O18" s="37">
        <v>226268</v>
      </c>
      <c r="P18" s="37">
        <v>220325</v>
      </c>
      <c r="Q18" s="37">
        <v>271377</v>
      </c>
      <c r="R18" s="37">
        <v>246100</v>
      </c>
      <c r="S18" s="37">
        <v>274053</v>
      </c>
      <c r="T18" s="37">
        <v>240289</v>
      </c>
      <c r="U18" s="76">
        <f t="shared" si="2"/>
        <v>2496236</v>
      </c>
    </row>
    <row r="19" spans="2:21" s="35" customFormat="1" ht="15.75" customHeight="1" x14ac:dyDescent="0.3">
      <c r="B19" s="46" t="s">
        <v>91</v>
      </c>
      <c r="C19" s="89" t="s">
        <v>168</v>
      </c>
      <c r="D19" s="82"/>
      <c r="E19" s="79">
        <v>10227</v>
      </c>
      <c r="F19" s="82" t="s">
        <v>177</v>
      </c>
      <c r="G19" s="82" t="s">
        <v>171</v>
      </c>
      <c r="H19" s="82" t="s">
        <v>167</v>
      </c>
      <c r="I19" s="37">
        <v>18780</v>
      </c>
      <c r="J19" s="37">
        <v>16991</v>
      </c>
      <c r="K19" s="37">
        <v>22426</v>
      </c>
      <c r="L19" s="37">
        <v>26943</v>
      </c>
      <c r="M19" s="37">
        <v>20168</v>
      </c>
      <c r="N19" s="37">
        <v>21921</v>
      </c>
      <c r="O19" s="37">
        <v>28284</v>
      </c>
      <c r="P19" s="37">
        <v>27541</v>
      </c>
      <c r="Q19" s="37">
        <v>33922</v>
      </c>
      <c r="R19" s="37">
        <v>30763</v>
      </c>
      <c r="S19" s="37">
        <v>34257</v>
      </c>
      <c r="T19" s="37">
        <v>30036</v>
      </c>
      <c r="U19" s="76">
        <f t="shared" si="2"/>
        <v>312032</v>
      </c>
    </row>
    <row r="20" spans="2:21" s="35" customFormat="1" ht="15.75" customHeight="1" x14ac:dyDescent="0.3">
      <c r="B20" s="46" t="s">
        <v>90</v>
      </c>
      <c r="C20" s="89" t="s">
        <v>168</v>
      </c>
      <c r="D20" s="82"/>
      <c r="E20" s="79">
        <v>10227</v>
      </c>
      <c r="F20" s="82" t="s">
        <v>177</v>
      </c>
      <c r="G20" s="82" t="s">
        <v>166</v>
      </c>
      <c r="H20" s="82" t="s">
        <v>167</v>
      </c>
      <c r="I20" s="37">
        <v>37559</v>
      </c>
      <c r="J20" s="37">
        <v>33982</v>
      </c>
      <c r="K20" s="37">
        <v>44852</v>
      </c>
      <c r="L20" s="37">
        <v>53885</v>
      </c>
      <c r="M20" s="37">
        <v>40336</v>
      </c>
      <c r="N20" s="37">
        <v>43843</v>
      </c>
      <c r="O20" s="37">
        <v>56567</v>
      </c>
      <c r="P20" s="37">
        <v>55081</v>
      </c>
      <c r="Q20" s="37">
        <v>67844</v>
      </c>
      <c r="R20" s="37">
        <v>61525</v>
      </c>
      <c r="S20" s="37">
        <v>68513</v>
      </c>
      <c r="T20" s="37">
        <v>60072</v>
      </c>
      <c r="U20" s="76">
        <f t="shared" si="2"/>
        <v>624059</v>
      </c>
    </row>
    <row r="21" spans="2:21" s="35" customFormat="1" ht="15.75" customHeight="1" x14ac:dyDescent="0.3">
      <c r="B21" s="46" t="s">
        <v>92</v>
      </c>
      <c r="C21" s="89" t="s">
        <v>168</v>
      </c>
      <c r="D21" s="82"/>
      <c r="E21" s="79">
        <v>10227</v>
      </c>
      <c r="F21" s="82" t="s">
        <v>177</v>
      </c>
      <c r="G21" s="82" t="s">
        <v>191</v>
      </c>
      <c r="H21" s="82" t="s">
        <v>167</v>
      </c>
      <c r="I21" s="37">
        <v>56339</v>
      </c>
      <c r="J21" s="37">
        <v>50973</v>
      </c>
      <c r="K21" s="37">
        <v>67277</v>
      </c>
      <c r="L21" s="37">
        <v>80828</v>
      </c>
      <c r="M21" s="37">
        <v>60504</v>
      </c>
      <c r="N21" s="37">
        <v>65764</v>
      </c>
      <c r="O21" s="37">
        <v>84851</v>
      </c>
      <c r="P21" s="37">
        <v>82622</v>
      </c>
      <c r="Q21" s="37">
        <v>101766</v>
      </c>
      <c r="R21" s="37">
        <v>92288</v>
      </c>
      <c r="S21" s="37">
        <v>102770</v>
      </c>
      <c r="T21" s="37">
        <v>90108</v>
      </c>
      <c r="U21" s="76">
        <f t="shared" si="2"/>
        <v>936090</v>
      </c>
    </row>
    <row r="22" spans="2:21" s="35" customFormat="1" ht="15.75" customHeight="1" x14ac:dyDescent="0.3">
      <c r="B22" s="46" t="s">
        <v>29</v>
      </c>
      <c r="C22" s="89" t="s">
        <v>168</v>
      </c>
      <c r="D22" s="82"/>
      <c r="E22" s="79">
        <v>10227</v>
      </c>
      <c r="F22" s="82" t="s">
        <v>165</v>
      </c>
      <c r="G22" s="82" t="s">
        <v>171</v>
      </c>
      <c r="H22" s="82" t="s">
        <v>172</v>
      </c>
      <c r="I22" s="37">
        <v>112500</v>
      </c>
      <c r="J22" s="37">
        <v>112500</v>
      </c>
      <c r="K22" s="37">
        <v>112500</v>
      </c>
      <c r="L22" s="37">
        <v>112500</v>
      </c>
      <c r="M22" s="37">
        <v>112500</v>
      </c>
      <c r="N22" s="37">
        <v>112500</v>
      </c>
      <c r="O22" s="37">
        <v>112500</v>
      </c>
      <c r="P22" s="37">
        <v>112500</v>
      </c>
      <c r="Q22" s="37">
        <v>112500</v>
      </c>
      <c r="R22" s="37">
        <v>112500</v>
      </c>
      <c r="S22" s="37">
        <v>112500</v>
      </c>
      <c r="T22" s="37">
        <v>112500</v>
      </c>
      <c r="U22" s="76">
        <f t="shared" si="2"/>
        <v>1350000</v>
      </c>
    </row>
    <row r="23" spans="2:21" s="35" customFormat="1" ht="15.75" customHeight="1" thickBot="1" x14ac:dyDescent="0.35">
      <c r="B23" s="46" t="s">
        <v>68</v>
      </c>
      <c r="C23" s="89" t="s">
        <v>168</v>
      </c>
      <c r="D23" s="82"/>
      <c r="E23" s="79">
        <v>10227</v>
      </c>
      <c r="F23" s="82" t="s">
        <v>165</v>
      </c>
      <c r="G23" s="82" t="s">
        <v>171</v>
      </c>
      <c r="H23" s="82" t="s">
        <v>172</v>
      </c>
      <c r="I23" s="37">
        <v>112500</v>
      </c>
      <c r="J23" s="37">
        <v>112500</v>
      </c>
      <c r="K23" s="37">
        <v>112500</v>
      </c>
      <c r="L23" s="37">
        <v>112500</v>
      </c>
      <c r="M23" s="37">
        <v>112500</v>
      </c>
      <c r="N23" s="37">
        <v>112500</v>
      </c>
      <c r="O23" s="37">
        <v>112500</v>
      </c>
      <c r="P23" s="37">
        <v>112500</v>
      </c>
      <c r="Q23" s="37">
        <v>112500</v>
      </c>
      <c r="R23" s="37">
        <v>112500</v>
      </c>
      <c r="S23" s="37">
        <v>112500</v>
      </c>
      <c r="T23" s="37">
        <v>112500</v>
      </c>
      <c r="U23" s="76">
        <f t="shared" si="2"/>
        <v>1350000</v>
      </c>
    </row>
    <row r="24" spans="2:21" s="35" customFormat="1" ht="15.75" customHeight="1" thickBot="1" x14ac:dyDescent="0.35">
      <c r="B24" s="74" t="s">
        <v>125</v>
      </c>
      <c r="C24" s="74"/>
      <c r="D24" s="75"/>
      <c r="E24" s="75"/>
      <c r="F24" s="75"/>
      <c r="G24" s="75"/>
      <c r="H24" s="75"/>
      <c r="I24" s="76">
        <f t="shared" ref="I24:T24" si="3">SUM(I16:I23)</f>
        <v>600591</v>
      </c>
      <c r="J24" s="76">
        <f t="shared" si="3"/>
        <v>564820</v>
      </c>
      <c r="K24" s="76">
        <f t="shared" si="3"/>
        <v>673516</v>
      </c>
      <c r="L24" s="76">
        <f t="shared" si="3"/>
        <v>763851</v>
      </c>
      <c r="M24" s="76">
        <f t="shared" si="3"/>
        <v>628360</v>
      </c>
      <c r="N24" s="76">
        <f t="shared" si="3"/>
        <v>663426</v>
      </c>
      <c r="O24" s="76">
        <f t="shared" si="3"/>
        <v>790671</v>
      </c>
      <c r="P24" s="76">
        <f t="shared" si="3"/>
        <v>775813</v>
      </c>
      <c r="Q24" s="76">
        <f t="shared" si="3"/>
        <v>903442</v>
      </c>
      <c r="R24" s="76">
        <f t="shared" si="3"/>
        <v>840251</v>
      </c>
      <c r="S24" s="76">
        <f t="shared" si="3"/>
        <v>910132</v>
      </c>
      <c r="T24" s="77">
        <f t="shared" si="3"/>
        <v>825721</v>
      </c>
      <c r="U24" s="52">
        <f t="shared" si="2"/>
        <v>8940594</v>
      </c>
    </row>
    <row r="25" spans="2:21" s="35" customFormat="1" ht="15.75" customHeight="1" thickBot="1" x14ac:dyDescent="0.35">
      <c r="B25" s="38"/>
      <c r="C25" s="38"/>
      <c r="D25" s="38"/>
      <c r="E25" s="38"/>
      <c r="F25" s="38"/>
      <c r="G25" s="38"/>
      <c r="H25" s="38"/>
    </row>
    <row r="26" spans="2:21" s="35" customFormat="1" ht="15.75" customHeight="1" thickBot="1" x14ac:dyDescent="0.35">
      <c r="B26" s="56" t="s">
        <v>189</v>
      </c>
      <c r="C26" s="57"/>
    </row>
    <row r="27" spans="2:21" s="35" customFormat="1" ht="15.75" customHeight="1" x14ac:dyDescent="0.3">
      <c r="B27" s="43"/>
      <c r="C27" s="49"/>
      <c r="D27" s="36"/>
      <c r="E27" s="78"/>
      <c r="F27" s="36"/>
      <c r="G27" s="36"/>
      <c r="H27" s="36"/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/>
      <c r="R27" s="44"/>
      <c r="S27" s="44"/>
      <c r="T27" s="44"/>
      <c r="U27" s="76">
        <f>SUM(I27:T27)</f>
        <v>0</v>
      </c>
    </row>
    <row r="28" spans="2:21" s="35" customFormat="1" ht="15.75" customHeight="1" thickBot="1" x14ac:dyDescent="0.35">
      <c r="B28" s="49"/>
      <c r="C28" s="49"/>
      <c r="D28" s="36"/>
      <c r="E28" s="65"/>
      <c r="F28" s="36"/>
      <c r="G28" s="36"/>
      <c r="H28" s="36"/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/>
      <c r="R28" s="44"/>
      <c r="S28" s="44"/>
      <c r="T28" s="44"/>
      <c r="U28" s="76">
        <f>SUM(I28:T28)</f>
        <v>0</v>
      </c>
    </row>
    <row r="29" spans="2:21" s="35" customFormat="1" ht="15.75" customHeight="1" thickBot="1" x14ac:dyDescent="0.35">
      <c r="B29" s="74" t="s">
        <v>125</v>
      </c>
      <c r="C29" s="74"/>
      <c r="D29" s="75"/>
      <c r="E29" s="75"/>
      <c r="F29" s="75"/>
      <c r="G29" s="75"/>
      <c r="H29" s="75"/>
      <c r="I29" s="76">
        <f t="shared" ref="I29:T29" si="4">SUM(I27:I28)</f>
        <v>0</v>
      </c>
      <c r="J29" s="76">
        <f t="shared" si="4"/>
        <v>0</v>
      </c>
      <c r="K29" s="76">
        <f t="shared" si="4"/>
        <v>0</v>
      </c>
      <c r="L29" s="76">
        <f t="shared" si="4"/>
        <v>0</v>
      </c>
      <c r="M29" s="76">
        <f t="shared" si="4"/>
        <v>0</v>
      </c>
      <c r="N29" s="76">
        <f t="shared" si="4"/>
        <v>0</v>
      </c>
      <c r="O29" s="76">
        <f t="shared" si="4"/>
        <v>0</v>
      </c>
      <c r="P29" s="76">
        <f t="shared" si="4"/>
        <v>0</v>
      </c>
      <c r="Q29" s="76">
        <f t="shared" si="4"/>
        <v>0</v>
      </c>
      <c r="R29" s="76">
        <f t="shared" si="4"/>
        <v>0</v>
      </c>
      <c r="S29" s="76">
        <f t="shared" si="4"/>
        <v>0</v>
      </c>
      <c r="T29" s="77">
        <f t="shared" si="4"/>
        <v>0</v>
      </c>
      <c r="U29" s="52">
        <f>SUM(I29:T29)</f>
        <v>0</v>
      </c>
    </row>
    <row r="30" spans="2:21" ht="15.75" customHeight="1" thickBot="1" x14ac:dyDescent="0.3"/>
    <row r="31" spans="2:21" ht="15.75" customHeight="1" thickBot="1" x14ac:dyDescent="0.35">
      <c r="B31" s="217" t="s">
        <v>125</v>
      </c>
      <c r="C31" s="217"/>
      <c r="D31" s="217"/>
      <c r="E31" s="217"/>
      <c r="F31" s="217"/>
      <c r="G31" s="217"/>
      <c r="H31" s="218"/>
      <c r="I31" s="90">
        <f t="shared" ref="I31:U31" si="5">SUM(I13,I24,I29)</f>
        <v>600591</v>
      </c>
      <c r="J31" s="90">
        <f t="shared" si="5"/>
        <v>791367</v>
      </c>
      <c r="K31" s="90">
        <f t="shared" si="5"/>
        <v>972527</v>
      </c>
      <c r="L31" s="90">
        <f t="shared" si="5"/>
        <v>1302702</v>
      </c>
      <c r="M31" s="90">
        <f t="shared" si="5"/>
        <v>1300628</v>
      </c>
      <c r="N31" s="90">
        <f t="shared" si="5"/>
        <v>1101852</v>
      </c>
      <c r="O31" s="90">
        <f t="shared" si="5"/>
        <v>1356341</v>
      </c>
      <c r="P31" s="90">
        <f t="shared" si="5"/>
        <v>1510231</v>
      </c>
      <c r="Q31" s="90">
        <f t="shared" si="5"/>
        <v>1781885</v>
      </c>
      <c r="R31" s="90">
        <f t="shared" si="5"/>
        <v>1455502</v>
      </c>
      <c r="S31" s="90">
        <f t="shared" si="5"/>
        <v>1893641</v>
      </c>
      <c r="T31" s="90">
        <f t="shared" si="5"/>
        <v>1626683</v>
      </c>
      <c r="U31" s="52">
        <f t="shared" si="5"/>
        <v>15693950</v>
      </c>
    </row>
  </sheetData>
  <mergeCells count="1">
    <mergeCell ref="B31:H31"/>
  </mergeCells>
  <dataValidations count="1">
    <dataValidation type="custom" allowBlank="1" showDropDown="1" sqref="I16:T23" xr:uid="{3D03A853-6D9D-45B8-989A-5D6A7BE9DE40}">
      <formula1>AND(ISNUMBER(I16),(NOT(OR(NOT(ISERROR(DATEVALUE(I16))), AND(ISNUMBER(I16), LEFT(CELL("format", I16))="D")))))</formula1>
    </dataValidation>
  </dataValidations>
  <pageMargins left="0.511811024" right="0.511811024" top="0.78740157499999996" bottom="0.78740157499999996" header="0.31496062000000002" footer="0.31496062000000002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CC56-FA58-4133-AFDE-951C6FB941F4}">
  <sheetPr>
    <tabColor theme="7" tint="0.59999389629810485"/>
  </sheetPr>
  <dimension ref="B1:U15"/>
  <sheetViews>
    <sheetView topLeftCell="N1" workbookViewId="0">
      <selection activeCell="I15" sqref="I15:T15"/>
    </sheetView>
  </sheetViews>
  <sheetFormatPr defaultRowHeight="13.2" x14ac:dyDescent="0.25"/>
  <cols>
    <col min="1" max="1" width="3.109375" customWidth="1"/>
    <col min="2" max="2" width="39.5546875" customWidth="1"/>
    <col min="3" max="3" width="35" customWidth="1"/>
    <col min="4" max="4" width="14.109375" customWidth="1"/>
    <col min="5" max="5" width="14.6640625" customWidth="1"/>
    <col min="6" max="6" width="12.44140625" customWidth="1"/>
    <col min="7" max="7" width="14.88671875" customWidth="1"/>
    <col min="8" max="8" width="13.6640625" customWidth="1"/>
    <col min="9" max="9" width="14.33203125" customWidth="1"/>
    <col min="10" max="10" width="15.44140625" customWidth="1"/>
    <col min="11" max="11" width="14" customWidth="1"/>
    <col min="12" max="12" width="14.88671875" customWidth="1"/>
    <col min="13" max="13" width="14.44140625" customWidth="1"/>
    <col min="14" max="14" width="13.44140625" customWidth="1"/>
    <col min="15" max="15" width="13.33203125" customWidth="1"/>
    <col min="16" max="16" width="14.6640625" customWidth="1"/>
    <col min="17" max="17" width="13.44140625" customWidth="1"/>
    <col min="18" max="19" width="14.109375" customWidth="1"/>
    <col min="20" max="20" width="12.109375" customWidth="1"/>
    <col min="21" max="21" width="12.5546875" customWidth="1"/>
  </cols>
  <sheetData>
    <row r="1" spans="2:21" ht="13.8" thickBot="1" x14ac:dyDescent="0.3"/>
    <row r="2" spans="2:21" ht="14.4" thickBot="1" x14ac:dyDescent="0.35">
      <c r="I2" s="177">
        <v>45658</v>
      </c>
      <c r="J2" s="178">
        <v>45690</v>
      </c>
      <c r="K2" s="178">
        <v>45719</v>
      </c>
      <c r="L2" s="178">
        <v>45751</v>
      </c>
      <c r="M2" s="178">
        <v>45782</v>
      </c>
      <c r="N2" s="178">
        <v>45814</v>
      </c>
      <c r="O2" s="178">
        <v>45845</v>
      </c>
      <c r="P2" s="178">
        <v>45877</v>
      </c>
      <c r="Q2" s="178">
        <v>45909</v>
      </c>
      <c r="R2" s="178">
        <v>45940</v>
      </c>
      <c r="S2" s="178">
        <v>45972</v>
      </c>
      <c r="T2" s="179">
        <v>46003</v>
      </c>
      <c r="U2" s="135" t="s">
        <v>125</v>
      </c>
    </row>
    <row r="3" spans="2:21" ht="14.4" thickBot="1" x14ac:dyDescent="0.3">
      <c r="B3" s="40" t="s">
        <v>163</v>
      </c>
      <c r="C3" s="41" t="s">
        <v>13</v>
      </c>
      <c r="D3" s="69" t="s">
        <v>8</v>
      </c>
      <c r="E3" s="68" t="s">
        <v>6</v>
      </c>
      <c r="F3" s="68" t="s">
        <v>10</v>
      </c>
      <c r="G3" s="70" t="s">
        <v>11</v>
      </c>
      <c r="H3" s="68" t="s">
        <v>12</v>
      </c>
    </row>
    <row r="4" spans="2:21" ht="13.8" x14ac:dyDescent="0.3">
      <c r="B4" s="46" t="s">
        <v>204</v>
      </c>
      <c r="C4" s="189" t="s">
        <v>205</v>
      </c>
      <c r="F4" s="83" t="s">
        <v>170</v>
      </c>
      <c r="H4" s="82" t="s">
        <v>172</v>
      </c>
      <c r="I4" s="44">
        <v>13993.83</v>
      </c>
      <c r="J4" s="44">
        <v>13993.83</v>
      </c>
      <c r="K4" s="44">
        <v>13993.83</v>
      </c>
      <c r="L4" s="44">
        <v>13993.83</v>
      </c>
      <c r="M4" s="44">
        <v>13993.83</v>
      </c>
      <c r="N4" s="44">
        <v>13993.83</v>
      </c>
      <c r="O4" s="44">
        <v>13993.83</v>
      </c>
      <c r="P4" s="44">
        <v>13993.83</v>
      </c>
      <c r="Q4" s="44">
        <v>13993.83</v>
      </c>
      <c r="R4" s="44">
        <v>13993.83</v>
      </c>
      <c r="S4" s="44">
        <v>13993.83</v>
      </c>
      <c r="T4" s="44">
        <v>13993.83</v>
      </c>
      <c r="U4" s="187">
        <f t="shared" ref="U4:U15" si="0">SUM(I4:T4)</f>
        <v>167925.95999999996</v>
      </c>
    </row>
    <row r="5" spans="2:21" ht="13.8" x14ac:dyDescent="0.3">
      <c r="B5" s="46" t="s">
        <v>206</v>
      </c>
      <c r="C5" s="189" t="s">
        <v>207</v>
      </c>
      <c r="F5" s="83" t="s">
        <v>170</v>
      </c>
      <c r="H5" s="82" t="s">
        <v>172</v>
      </c>
      <c r="I5" s="44">
        <v>12934.27</v>
      </c>
      <c r="J5" s="44">
        <v>12934.27</v>
      </c>
      <c r="K5" s="44">
        <v>12934.27</v>
      </c>
      <c r="L5" s="44">
        <v>12934.27</v>
      </c>
      <c r="M5" s="44">
        <v>12934.27</v>
      </c>
      <c r="N5" s="44">
        <v>12934.27</v>
      </c>
      <c r="O5" s="44">
        <v>12934.27</v>
      </c>
      <c r="P5" s="44">
        <v>12934.27</v>
      </c>
      <c r="Q5" s="44">
        <v>12934.27</v>
      </c>
      <c r="R5" s="44">
        <v>12934.27</v>
      </c>
      <c r="S5" s="44">
        <v>12934.27</v>
      </c>
      <c r="T5" s="44">
        <v>12934.27</v>
      </c>
      <c r="U5" s="187">
        <f t="shared" si="0"/>
        <v>155211.24000000002</v>
      </c>
    </row>
    <row r="6" spans="2:21" ht="13.8" x14ac:dyDescent="0.3">
      <c r="B6" s="46" t="s">
        <v>208</v>
      </c>
      <c r="C6" s="189" t="s">
        <v>209</v>
      </c>
      <c r="F6" s="83" t="s">
        <v>170</v>
      </c>
      <c r="H6" s="82" t="s">
        <v>172</v>
      </c>
      <c r="I6" s="44">
        <v>12445</v>
      </c>
      <c r="J6" s="44">
        <v>12445</v>
      </c>
      <c r="K6" s="44">
        <v>12445</v>
      </c>
      <c r="L6" s="44">
        <v>12445</v>
      </c>
      <c r="M6" s="44">
        <v>12445</v>
      </c>
      <c r="N6" s="44">
        <v>12445</v>
      </c>
      <c r="O6" s="44">
        <v>12445</v>
      </c>
      <c r="P6" s="44">
        <v>12445</v>
      </c>
      <c r="Q6" s="44">
        <v>12445</v>
      </c>
      <c r="R6" s="44">
        <v>12445</v>
      </c>
      <c r="S6" s="44">
        <v>12445</v>
      </c>
      <c r="T6" s="44">
        <v>12445</v>
      </c>
      <c r="U6" s="187">
        <f t="shared" si="0"/>
        <v>149340</v>
      </c>
    </row>
    <row r="7" spans="2:21" ht="13.8" x14ac:dyDescent="0.3">
      <c r="B7" s="46" t="s">
        <v>210</v>
      </c>
      <c r="C7" s="189" t="s">
        <v>211</v>
      </c>
      <c r="F7" s="83" t="s">
        <v>170</v>
      </c>
      <c r="H7" s="82" t="s">
        <v>172</v>
      </c>
      <c r="I7" s="44">
        <v>6000</v>
      </c>
      <c r="J7" s="44">
        <v>6000</v>
      </c>
      <c r="K7" s="44">
        <v>6000</v>
      </c>
      <c r="L7" s="44">
        <v>6000</v>
      </c>
      <c r="M7" s="44">
        <v>6000</v>
      </c>
      <c r="N7" s="44">
        <v>6000</v>
      </c>
      <c r="O7" s="44">
        <v>6000</v>
      </c>
      <c r="P7" s="44">
        <v>6000</v>
      </c>
      <c r="Q7" s="44">
        <v>6000</v>
      </c>
      <c r="R7" s="44">
        <v>6000</v>
      </c>
      <c r="S7" s="44">
        <v>6000</v>
      </c>
      <c r="T7" s="44">
        <v>6000</v>
      </c>
      <c r="U7" s="187">
        <f t="shared" si="0"/>
        <v>72000</v>
      </c>
    </row>
    <row r="8" spans="2:21" ht="13.8" x14ac:dyDescent="0.3">
      <c r="B8" s="46" t="s">
        <v>212</v>
      </c>
      <c r="C8" s="189" t="s">
        <v>213</v>
      </c>
      <c r="F8" s="83" t="s">
        <v>170</v>
      </c>
      <c r="H8" s="82" t="s">
        <v>172</v>
      </c>
      <c r="I8" s="44">
        <v>3927</v>
      </c>
      <c r="J8" s="44">
        <v>3927</v>
      </c>
      <c r="K8" s="44">
        <v>3927</v>
      </c>
      <c r="L8" s="44">
        <v>3927</v>
      </c>
      <c r="M8" s="44">
        <v>3927</v>
      </c>
      <c r="N8" s="44">
        <v>3927</v>
      </c>
      <c r="O8" s="44">
        <v>3927</v>
      </c>
      <c r="P8" s="44">
        <v>3927</v>
      </c>
      <c r="Q8" s="44">
        <v>3927</v>
      </c>
      <c r="R8" s="44">
        <v>3927</v>
      </c>
      <c r="S8" s="44">
        <v>3927</v>
      </c>
      <c r="T8" s="44">
        <v>3927</v>
      </c>
      <c r="U8" s="187">
        <f t="shared" si="0"/>
        <v>47124</v>
      </c>
    </row>
    <row r="9" spans="2:21" ht="13.8" x14ac:dyDescent="0.3">
      <c r="B9" s="46" t="s">
        <v>212</v>
      </c>
      <c r="C9" s="189" t="s">
        <v>214</v>
      </c>
      <c r="F9" s="83" t="s">
        <v>170</v>
      </c>
      <c r="H9" s="82" t="s">
        <v>172</v>
      </c>
      <c r="I9" s="44">
        <v>1183</v>
      </c>
      <c r="J9" s="44">
        <v>1183</v>
      </c>
      <c r="K9" s="44">
        <v>1183</v>
      </c>
      <c r="L9" s="44">
        <v>1183</v>
      </c>
      <c r="M9" s="44">
        <v>1183</v>
      </c>
      <c r="N9" s="44">
        <v>1183</v>
      </c>
      <c r="O9" s="44">
        <v>1183</v>
      </c>
      <c r="P9" s="44">
        <v>1183</v>
      </c>
      <c r="Q9" s="44">
        <v>1183</v>
      </c>
      <c r="R9" s="44">
        <v>1183</v>
      </c>
      <c r="S9" s="44">
        <v>1183</v>
      </c>
      <c r="T9" s="44">
        <v>1183</v>
      </c>
      <c r="U9" s="187">
        <f t="shared" si="0"/>
        <v>14196</v>
      </c>
    </row>
    <row r="10" spans="2:21" ht="13.8" x14ac:dyDescent="0.3">
      <c r="B10" s="46" t="s">
        <v>212</v>
      </c>
      <c r="C10" s="189" t="s">
        <v>215</v>
      </c>
      <c r="F10" s="83" t="s">
        <v>170</v>
      </c>
      <c r="H10" s="82" t="s">
        <v>172</v>
      </c>
      <c r="I10" s="44">
        <v>1385</v>
      </c>
      <c r="J10" s="44">
        <v>1385</v>
      </c>
      <c r="K10" s="44">
        <v>1385</v>
      </c>
      <c r="L10" s="44">
        <v>1385</v>
      </c>
      <c r="M10" s="44">
        <v>1385</v>
      </c>
      <c r="N10" s="44">
        <v>1385</v>
      </c>
      <c r="O10" s="44">
        <v>1385</v>
      </c>
      <c r="P10" s="44">
        <v>1385</v>
      </c>
      <c r="Q10" s="44">
        <v>1385</v>
      </c>
      <c r="R10" s="44">
        <v>1385</v>
      </c>
      <c r="S10" s="44">
        <v>1385</v>
      </c>
      <c r="T10" s="44">
        <v>1385</v>
      </c>
      <c r="U10" s="187">
        <f t="shared" si="0"/>
        <v>16620</v>
      </c>
    </row>
    <row r="11" spans="2:21" ht="13.8" x14ac:dyDescent="0.3">
      <c r="B11" s="46" t="s">
        <v>212</v>
      </c>
      <c r="C11" s="189" t="s">
        <v>216</v>
      </c>
      <c r="F11" s="83" t="s">
        <v>170</v>
      </c>
      <c r="H11" s="82" t="s">
        <v>172</v>
      </c>
      <c r="I11" s="44">
        <v>1183</v>
      </c>
      <c r="J11" s="44">
        <v>1183</v>
      </c>
      <c r="K11" s="44">
        <v>1183</v>
      </c>
      <c r="L11" s="44">
        <v>1183</v>
      </c>
      <c r="M11" s="44">
        <v>1183</v>
      </c>
      <c r="N11" s="44">
        <v>1183</v>
      </c>
      <c r="O11" s="44">
        <v>1183</v>
      </c>
      <c r="P11" s="44">
        <v>1183</v>
      </c>
      <c r="Q11" s="44">
        <v>1183</v>
      </c>
      <c r="R11" s="44">
        <v>1183</v>
      </c>
      <c r="S11" s="44">
        <v>1183</v>
      </c>
      <c r="T11" s="44">
        <v>1183</v>
      </c>
      <c r="U11" s="187">
        <f t="shared" si="0"/>
        <v>14196</v>
      </c>
    </row>
    <row r="12" spans="2:21" ht="13.8" x14ac:dyDescent="0.3">
      <c r="B12" s="46" t="s">
        <v>212</v>
      </c>
      <c r="C12" s="189" t="s">
        <v>217</v>
      </c>
      <c r="F12" s="83" t="s">
        <v>170</v>
      </c>
      <c r="H12" s="82" t="s">
        <v>172</v>
      </c>
      <c r="I12" s="44">
        <v>328</v>
      </c>
      <c r="J12" s="44">
        <v>328</v>
      </c>
      <c r="K12" s="44">
        <v>328</v>
      </c>
      <c r="L12" s="44">
        <v>328</v>
      </c>
      <c r="M12" s="44">
        <v>328</v>
      </c>
      <c r="N12" s="44">
        <v>328</v>
      </c>
      <c r="O12" s="44">
        <v>328</v>
      </c>
      <c r="P12" s="44">
        <v>328</v>
      </c>
      <c r="Q12" s="44">
        <v>328</v>
      </c>
      <c r="R12" s="44">
        <v>328</v>
      </c>
      <c r="S12" s="44">
        <v>328</v>
      </c>
      <c r="T12" s="44">
        <v>328</v>
      </c>
      <c r="U12" s="187">
        <f t="shared" si="0"/>
        <v>3936</v>
      </c>
    </row>
    <row r="13" spans="2:21" ht="13.8" x14ac:dyDescent="0.3">
      <c r="B13" s="46" t="s">
        <v>218</v>
      </c>
      <c r="C13" s="189" t="s">
        <v>219</v>
      </c>
      <c r="F13" s="83" t="s">
        <v>170</v>
      </c>
      <c r="H13" s="82" t="s">
        <v>172</v>
      </c>
      <c r="I13" s="44">
        <v>2155.56</v>
      </c>
      <c r="J13" s="44">
        <v>2155.56</v>
      </c>
      <c r="K13" s="44">
        <v>2155.56</v>
      </c>
      <c r="L13" s="44">
        <v>2155.56</v>
      </c>
      <c r="M13" s="44">
        <v>2155.56</v>
      </c>
      <c r="N13" s="44">
        <v>2155.56</v>
      </c>
      <c r="O13" s="44">
        <v>2155.56</v>
      </c>
      <c r="P13" s="44">
        <v>2155.56</v>
      </c>
      <c r="Q13" s="44">
        <v>2155.56</v>
      </c>
      <c r="R13" s="44">
        <v>2155.56</v>
      </c>
      <c r="S13" s="44">
        <v>2155.56</v>
      </c>
      <c r="T13" s="44">
        <v>2155.56</v>
      </c>
      <c r="U13" s="187">
        <f t="shared" si="0"/>
        <v>25866.720000000005</v>
      </c>
    </row>
    <row r="14" spans="2:21" ht="13.8" x14ac:dyDescent="0.3">
      <c r="B14" s="46" t="s">
        <v>220</v>
      </c>
      <c r="C14" s="189" t="s">
        <v>221</v>
      </c>
      <c r="F14" s="83" t="s">
        <v>170</v>
      </c>
      <c r="H14" s="82" t="s">
        <v>172</v>
      </c>
      <c r="I14" s="44">
        <v>1069.8900000000001</v>
      </c>
      <c r="J14" s="44">
        <v>1069.8900000000001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187">
        <f t="shared" si="0"/>
        <v>2139.7800000000002</v>
      </c>
    </row>
    <row r="15" spans="2:21" ht="13.8" x14ac:dyDescent="0.3">
      <c r="I15" s="214">
        <f>SUM(I4:I14)</f>
        <v>56604.549999999996</v>
      </c>
      <c r="J15" s="214">
        <f t="shared" ref="J15:T15" si="1">SUM(J4:J14)</f>
        <v>56604.549999999996</v>
      </c>
      <c r="K15" s="214">
        <f t="shared" si="1"/>
        <v>55534.659999999996</v>
      </c>
      <c r="L15" s="214">
        <f t="shared" si="1"/>
        <v>55534.659999999996</v>
      </c>
      <c r="M15" s="214">
        <f t="shared" si="1"/>
        <v>55534.659999999996</v>
      </c>
      <c r="N15" s="214">
        <f t="shared" si="1"/>
        <v>55534.659999999996</v>
      </c>
      <c r="O15" s="214">
        <f t="shared" si="1"/>
        <v>55534.659999999996</v>
      </c>
      <c r="P15" s="214">
        <f t="shared" si="1"/>
        <v>55534.659999999996</v>
      </c>
      <c r="Q15" s="214">
        <f t="shared" si="1"/>
        <v>55534.659999999996</v>
      </c>
      <c r="R15" s="214">
        <f t="shared" si="1"/>
        <v>55534.659999999996</v>
      </c>
      <c r="S15" s="214">
        <f t="shared" si="1"/>
        <v>55534.659999999996</v>
      </c>
      <c r="T15" s="214">
        <f t="shared" si="1"/>
        <v>55534.659999999996</v>
      </c>
      <c r="U15" s="188">
        <f t="shared" si="0"/>
        <v>668555.69999999995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613CB-469A-4A3D-AADE-ECD0EA1D6A03}">
  <dimension ref="A1:C8"/>
  <sheetViews>
    <sheetView tabSelected="1" workbookViewId="0">
      <selection activeCell="B6" sqref="B6"/>
    </sheetView>
  </sheetViews>
  <sheetFormatPr defaultRowHeight="13.2" x14ac:dyDescent="0.25"/>
  <cols>
    <col min="1" max="1" width="52.44140625" customWidth="1"/>
    <col min="2" max="2" width="38.5546875" customWidth="1"/>
    <col min="3" max="3" width="44.5546875" customWidth="1"/>
  </cols>
  <sheetData>
    <row r="1" spans="1:3" x14ac:dyDescent="0.25">
      <c r="A1" t="s">
        <v>222</v>
      </c>
      <c r="B1" t="s">
        <v>223</v>
      </c>
      <c r="C1" t="s">
        <v>224</v>
      </c>
    </row>
    <row r="3" spans="1:3" x14ac:dyDescent="0.25">
      <c r="A3" t="s">
        <v>226</v>
      </c>
      <c r="B3" t="s">
        <v>225</v>
      </c>
    </row>
    <row r="4" spans="1:3" x14ac:dyDescent="0.25">
      <c r="A4" t="s">
        <v>227</v>
      </c>
    </row>
    <row r="5" spans="1:3" x14ac:dyDescent="0.25">
      <c r="A5" t="s">
        <v>228</v>
      </c>
      <c r="B5" t="s">
        <v>232</v>
      </c>
    </row>
    <row r="6" spans="1:3" x14ac:dyDescent="0.25">
      <c r="A6" t="s">
        <v>229</v>
      </c>
    </row>
    <row r="7" spans="1:3" x14ac:dyDescent="0.25">
      <c r="A7" t="s">
        <v>230</v>
      </c>
    </row>
    <row r="8" spans="1:3" x14ac:dyDescent="0.25">
      <c r="A8" t="s">
        <v>231</v>
      </c>
      <c r="B8" t="s">
        <v>231</v>
      </c>
      <c r="C8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6F13-F651-46BB-8E16-6E30740D4AFB}">
  <dimension ref="A1:M87"/>
  <sheetViews>
    <sheetView showGridLines="0" workbookViewId="0">
      <selection activeCell="Q15" sqref="Q15"/>
    </sheetView>
  </sheetViews>
  <sheetFormatPr defaultRowHeight="13.2" x14ac:dyDescent="0.25"/>
  <cols>
    <col min="1" max="1" width="31" bestFit="1" customWidth="1"/>
    <col min="2" max="2" width="13.6640625" bestFit="1" customWidth="1"/>
    <col min="3" max="13" width="12.6640625" bestFit="1" customWidth="1"/>
  </cols>
  <sheetData>
    <row r="1" spans="1:13" x14ac:dyDescent="0.25">
      <c r="A1" s="196" t="s">
        <v>6</v>
      </c>
      <c r="B1" s="197" t="s">
        <v>7</v>
      </c>
    </row>
    <row r="2" spans="1:13" x14ac:dyDescent="0.25">
      <c r="A2" s="196" t="s">
        <v>8</v>
      </c>
      <c r="B2" s="197" t="s">
        <v>9</v>
      </c>
    </row>
    <row r="3" spans="1:13" x14ac:dyDescent="0.25">
      <c r="A3" s="196" t="s">
        <v>10</v>
      </c>
      <c r="B3" s="197" t="s">
        <v>9</v>
      </c>
    </row>
    <row r="4" spans="1:13" x14ac:dyDescent="0.25">
      <c r="A4" s="196" t="s">
        <v>11</v>
      </c>
      <c r="B4" s="197" t="s">
        <v>9</v>
      </c>
    </row>
    <row r="5" spans="1:13" x14ac:dyDescent="0.25">
      <c r="A5" s="196" t="s">
        <v>12</v>
      </c>
      <c r="B5" s="197" t="s">
        <v>9</v>
      </c>
    </row>
    <row r="6" spans="1:13" x14ac:dyDescent="0.25">
      <c r="A6" s="196" t="s">
        <v>13</v>
      </c>
      <c r="B6" s="197" t="s">
        <v>9</v>
      </c>
    </row>
    <row r="7" spans="1:13" ht="26.4" customHeight="1" x14ac:dyDescent="0.25"/>
    <row r="8" spans="1:13" x14ac:dyDescent="0.25">
      <c r="A8" s="201" t="s">
        <v>14</v>
      </c>
      <c r="B8" s="211" t="s">
        <v>15</v>
      </c>
      <c r="C8" s="212" t="s">
        <v>16</v>
      </c>
      <c r="D8" s="212" t="s">
        <v>17</v>
      </c>
      <c r="E8" s="212" t="s">
        <v>18</v>
      </c>
      <c r="F8" s="212" t="s">
        <v>19</v>
      </c>
      <c r="G8" s="212" t="s">
        <v>20</v>
      </c>
      <c r="H8" s="212" t="s">
        <v>21</v>
      </c>
      <c r="I8" s="212" t="s">
        <v>22</v>
      </c>
      <c r="J8" s="212" t="s">
        <v>23</v>
      </c>
      <c r="K8" s="212" t="s">
        <v>24</v>
      </c>
      <c r="L8" s="212" t="s">
        <v>25</v>
      </c>
      <c r="M8" s="213" t="s">
        <v>26</v>
      </c>
    </row>
    <row r="9" spans="1:13" x14ac:dyDescent="0.25">
      <c r="A9" s="202" t="s">
        <v>27</v>
      </c>
      <c r="B9" s="205">
        <v>0</v>
      </c>
      <c r="C9" s="206">
        <v>0</v>
      </c>
      <c r="D9" s="206">
        <v>10000</v>
      </c>
      <c r="E9" s="206">
        <v>0</v>
      </c>
      <c r="F9" s="206">
        <v>0</v>
      </c>
      <c r="G9" s="206">
        <v>10000</v>
      </c>
      <c r="H9" s="206">
        <v>0</v>
      </c>
      <c r="I9" s="206">
        <v>0</v>
      </c>
      <c r="J9" s="206">
        <v>10000</v>
      </c>
      <c r="K9" s="206">
        <v>0</v>
      </c>
      <c r="L9" s="206">
        <v>0</v>
      </c>
      <c r="M9" s="207">
        <v>0</v>
      </c>
    </row>
    <row r="10" spans="1:13" x14ac:dyDescent="0.25">
      <c r="A10" s="203" t="s">
        <v>28</v>
      </c>
      <c r="B10" s="208">
        <v>100000</v>
      </c>
      <c r="C10" s="209">
        <v>100000</v>
      </c>
      <c r="D10" s="209">
        <v>100000</v>
      </c>
      <c r="E10" s="209">
        <v>100000</v>
      </c>
      <c r="F10" s="209">
        <v>100000</v>
      </c>
      <c r="G10" s="209">
        <v>100000</v>
      </c>
      <c r="H10" s="209">
        <v>100000</v>
      </c>
      <c r="I10" s="209">
        <v>100000</v>
      </c>
      <c r="J10" s="209">
        <v>100000</v>
      </c>
      <c r="K10" s="209">
        <v>100000</v>
      </c>
      <c r="L10" s="209">
        <v>100000</v>
      </c>
      <c r="M10" s="210">
        <v>100000</v>
      </c>
    </row>
    <row r="11" spans="1:13" x14ac:dyDescent="0.25">
      <c r="A11" s="203" t="s">
        <v>29</v>
      </c>
      <c r="B11" s="208">
        <v>112500</v>
      </c>
      <c r="C11" s="209">
        <v>112500</v>
      </c>
      <c r="D11" s="209">
        <v>112500</v>
      </c>
      <c r="E11" s="209">
        <v>112500</v>
      </c>
      <c r="F11" s="209">
        <v>112500</v>
      </c>
      <c r="G11" s="209">
        <v>112500</v>
      </c>
      <c r="H11" s="209">
        <v>112500</v>
      </c>
      <c r="I11" s="209">
        <v>112500</v>
      </c>
      <c r="J11" s="209">
        <v>112500</v>
      </c>
      <c r="K11" s="209">
        <v>112500</v>
      </c>
      <c r="L11" s="209">
        <v>112500</v>
      </c>
      <c r="M11" s="210">
        <v>112500</v>
      </c>
    </row>
    <row r="12" spans="1:13" x14ac:dyDescent="0.25">
      <c r="A12" s="203" t="s">
        <v>30</v>
      </c>
      <c r="B12" s="208">
        <v>32.9</v>
      </c>
      <c r="C12" s="209">
        <v>32.9</v>
      </c>
      <c r="D12" s="209">
        <v>32.9</v>
      </c>
      <c r="E12" s="209">
        <v>32.9</v>
      </c>
      <c r="F12" s="209">
        <v>32.9</v>
      </c>
      <c r="G12" s="209">
        <v>32.9</v>
      </c>
      <c r="H12" s="209">
        <v>32.9</v>
      </c>
      <c r="I12" s="209">
        <v>32.9</v>
      </c>
      <c r="J12" s="209">
        <v>32.9</v>
      </c>
      <c r="K12" s="209">
        <v>32.9</v>
      </c>
      <c r="L12" s="209">
        <v>32.9</v>
      </c>
      <c r="M12" s="210">
        <v>32.9</v>
      </c>
    </row>
    <row r="13" spans="1:13" x14ac:dyDescent="0.25">
      <c r="A13" s="203" t="s">
        <v>31</v>
      </c>
      <c r="B13" s="208">
        <v>0</v>
      </c>
      <c r="C13" s="209">
        <v>12000</v>
      </c>
      <c r="D13" s="209">
        <v>0</v>
      </c>
      <c r="E13" s="209">
        <v>0</v>
      </c>
      <c r="F13" s="209">
        <v>70000</v>
      </c>
      <c r="G13" s="209">
        <v>30000</v>
      </c>
      <c r="H13" s="209">
        <v>0</v>
      </c>
      <c r="I13" s="209">
        <v>0</v>
      </c>
      <c r="J13" s="209">
        <v>0</v>
      </c>
      <c r="K13" s="209">
        <v>0</v>
      </c>
      <c r="L13" s="209">
        <v>0</v>
      </c>
      <c r="M13" s="210">
        <v>0</v>
      </c>
    </row>
    <row r="14" spans="1:13" x14ac:dyDescent="0.25">
      <c r="A14" s="203" t="s">
        <v>32</v>
      </c>
      <c r="B14" s="208">
        <v>12747</v>
      </c>
      <c r="C14" s="209">
        <v>0</v>
      </c>
      <c r="D14" s="209">
        <v>0</v>
      </c>
      <c r="E14" s="209">
        <v>0</v>
      </c>
      <c r="F14" s="209">
        <v>0</v>
      </c>
      <c r="G14" s="209">
        <v>0</v>
      </c>
      <c r="H14" s="209">
        <v>0</v>
      </c>
      <c r="I14" s="209">
        <v>0</v>
      </c>
      <c r="J14" s="209">
        <v>0</v>
      </c>
      <c r="K14" s="209">
        <v>0</v>
      </c>
      <c r="L14" s="209">
        <v>0</v>
      </c>
      <c r="M14" s="210">
        <v>0</v>
      </c>
    </row>
    <row r="15" spans="1:13" x14ac:dyDescent="0.25">
      <c r="A15" s="203" t="s">
        <v>33</v>
      </c>
      <c r="B15" s="208">
        <v>6000</v>
      </c>
      <c r="C15" s="209">
        <v>6000</v>
      </c>
      <c r="D15" s="209">
        <v>6000</v>
      </c>
      <c r="E15" s="209">
        <v>0</v>
      </c>
      <c r="F15" s="209">
        <v>0</v>
      </c>
      <c r="G15" s="209">
        <v>0</v>
      </c>
      <c r="H15" s="209">
        <v>0</v>
      </c>
      <c r="I15" s="209">
        <v>0</v>
      </c>
      <c r="J15" s="209">
        <v>0</v>
      </c>
      <c r="K15" s="209">
        <v>0</v>
      </c>
      <c r="L15" s="209">
        <v>0</v>
      </c>
      <c r="M15" s="210">
        <v>0</v>
      </c>
    </row>
    <row r="16" spans="1:13" x14ac:dyDescent="0.25">
      <c r="A16" s="203" t="s">
        <v>34</v>
      </c>
      <c r="B16" s="208">
        <v>0</v>
      </c>
      <c r="C16" s="209">
        <v>0</v>
      </c>
      <c r="D16" s="209">
        <v>0</v>
      </c>
      <c r="E16" s="209">
        <v>0</v>
      </c>
      <c r="F16" s="209">
        <v>0</v>
      </c>
      <c r="G16" s="209">
        <v>200000</v>
      </c>
      <c r="H16" s="209">
        <v>200000</v>
      </c>
      <c r="I16" s="209">
        <v>0</v>
      </c>
      <c r="J16" s="209">
        <v>0</v>
      </c>
      <c r="K16" s="209">
        <v>0</v>
      </c>
      <c r="L16" s="209">
        <v>0</v>
      </c>
      <c r="M16" s="210">
        <v>0</v>
      </c>
    </row>
    <row r="17" spans="1:13" x14ac:dyDescent="0.25">
      <c r="A17" s="203" t="s">
        <v>35</v>
      </c>
      <c r="B17" s="208">
        <v>2000</v>
      </c>
      <c r="C17" s="209">
        <v>2000</v>
      </c>
      <c r="D17" s="209">
        <v>2000</v>
      </c>
      <c r="E17" s="209">
        <v>2000</v>
      </c>
      <c r="F17" s="209">
        <v>2000</v>
      </c>
      <c r="G17" s="209">
        <v>2000</v>
      </c>
      <c r="H17" s="209">
        <v>2000</v>
      </c>
      <c r="I17" s="209">
        <v>2000</v>
      </c>
      <c r="J17" s="209">
        <v>2000</v>
      </c>
      <c r="K17" s="209">
        <v>2000</v>
      </c>
      <c r="L17" s="209">
        <v>2000</v>
      </c>
      <c r="M17" s="210">
        <v>2000</v>
      </c>
    </row>
    <row r="18" spans="1:13" x14ac:dyDescent="0.25">
      <c r="A18" s="203" t="s">
        <v>36</v>
      </c>
      <c r="B18" s="208">
        <v>0</v>
      </c>
      <c r="C18" s="209">
        <v>0</v>
      </c>
      <c r="D18" s="209">
        <v>0</v>
      </c>
      <c r="E18" s="209">
        <v>0</v>
      </c>
      <c r="F18" s="209">
        <v>0</v>
      </c>
      <c r="G18" s="209">
        <v>0</v>
      </c>
      <c r="H18" s="209">
        <v>0</v>
      </c>
      <c r="I18" s="209">
        <v>0</v>
      </c>
      <c r="J18" s="209">
        <v>200000</v>
      </c>
      <c r="K18" s="209">
        <v>0</v>
      </c>
      <c r="L18" s="209">
        <v>0</v>
      </c>
      <c r="M18" s="210">
        <v>0</v>
      </c>
    </row>
    <row r="19" spans="1:13" x14ac:dyDescent="0.25">
      <c r="A19" s="203" t="s">
        <v>37</v>
      </c>
      <c r="B19" s="208">
        <v>0</v>
      </c>
      <c r="C19" s="209">
        <v>0</v>
      </c>
      <c r="D19" s="209">
        <v>0</v>
      </c>
      <c r="E19" s="209">
        <v>0</v>
      </c>
      <c r="F19" s="209">
        <v>0</v>
      </c>
      <c r="G19" s="209">
        <v>0</v>
      </c>
      <c r="H19" s="209">
        <v>0</v>
      </c>
      <c r="I19" s="209">
        <v>0</v>
      </c>
      <c r="J19" s="209">
        <v>0</v>
      </c>
      <c r="K19" s="209">
        <v>0</v>
      </c>
      <c r="L19" s="209">
        <v>0</v>
      </c>
      <c r="M19" s="210">
        <v>0</v>
      </c>
    </row>
    <row r="20" spans="1:13" x14ac:dyDescent="0.25">
      <c r="A20" s="203" t="s">
        <v>38</v>
      </c>
      <c r="B20" s="208">
        <v>0</v>
      </c>
      <c r="C20" s="209">
        <v>0</v>
      </c>
      <c r="D20" s="209">
        <v>0</v>
      </c>
      <c r="E20" s="209">
        <v>0</v>
      </c>
      <c r="F20" s="209">
        <v>0</v>
      </c>
      <c r="G20" s="209">
        <v>0</v>
      </c>
      <c r="H20" s="209">
        <v>0</v>
      </c>
      <c r="I20" s="209">
        <v>0</v>
      </c>
      <c r="J20" s="209">
        <v>0</v>
      </c>
      <c r="K20" s="209">
        <v>0</v>
      </c>
      <c r="L20" s="209">
        <v>0</v>
      </c>
      <c r="M20" s="210">
        <v>1751</v>
      </c>
    </row>
    <row r="21" spans="1:13" x14ac:dyDescent="0.25">
      <c r="A21" s="203" t="s">
        <v>39</v>
      </c>
      <c r="B21" s="208">
        <v>123</v>
      </c>
      <c r="C21" s="209">
        <v>123</v>
      </c>
      <c r="D21" s="209">
        <v>123</v>
      </c>
      <c r="E21" s="209">
        <v>123</v>
      </c>
      <c r="F21" s="209">
        <v>123</v>
      </c>
      <c r="G21" s="209">
        <v>123</v>
      </c>
      <c r="H21" s="209">
        <v>123</v>
      </c>
      <c r="I21" s="209">
        <v>123</v>
      </c>
      <c r="J21" s="209">
        <v>123</v>
      </c>
      <c r="K21" s="209">
        <v>123</v>
      </c>
      <c r="L21" s="209">
        <v>123</v>
      </c>
      <c r="M21" s="210">
        <v>123</v>
      </c>
    </row>
    <row r="22" spans="1:13" x14ac:dyDescent="0.25">
      <c r="A22" s="203" t="s">
        <v>40</v>
      </c>
      <c r="B22" s="208">
        <v>1680</v>
      </c>
      <c r="C22" s="209">
        <v>1680</v>
      </c>
      <c r="D22" s="209">
        <v>1680</v>
      </c>
      <c r="E22" s="209">
        <v>1680</v>
      </c>
      <c r="F22" s="209">
        <v>1680</v>
      </c>
      <c r="G22" s="209">
        <v>1680</v>
      </c>
      <c r="H22" s="209">
        <v>1680</v>
      </c>
      <c r="I22" s="209">
        <v>1680</v>
      </c>
      <c r="J22" s="209">
        <v>1680</v>
      </c>
      <c r="K22" s="209">
        <v>1680</v>
      </c>
      <c r="L22" s="209">
        <v>1680</v>
      </c>
      <c r="M22" s="210">
        <v>1680</v>
      </c>
    </row>
    <row r="23" spans="1:13" x14ac:dyDescent="0.25">
      <c r="A23" s="203" t="s">
        <v>41</v>
      </c>
      <c r="B23" s="208">
        <v>0</v>
      </c>
      <c r="C23" s="209">
        <v>0</v>
      </c>
      <c r="D23" s="209">
        <v>0</v>
      </c>
      <c r="E23" s="209">
        <v>0</v>
      </c>
      <c r="F23" s="209">
        <v>0</v>
      </c>
      <c r="G23" s="209">
        <v>0</v>
      </c>
      <c r="H23" s="209">
        <v>0</v>
      </c>
      <c r="I23" s="209">
        <v>0</v>
      </c>
      <c r="J23" s="209">
        <v>0</v>
      </c>
      <c r="K23" s="209">
        <v>0</v>
      </c>
      <c r="L23" s="209">
        <v>0</v>
      </c>
      <c r="M23" s="210">
        <v>0</v>
      </c>
    </row>
    <row r="24" spans="1:13" x14ac:dyDescent="0.25">
      <c r="A24" s="203" t="s">
        <v>42</v>
      </c>
      <c r="B24" s="208">
        <v>0</v>
      </c>
      <c r="C24" s="209">
        <v>0</v>
      </c>
      <c r="D24" s="209">
        <v>0</v>
      </c>
      <c r="E24" s="209">
        <v>0</v>
      </c>
      <c r="F24" s="209">
        <v>0</v>
      </c>
      <c r="G24" s="209">
        <v>0</v>
      </c>
      <c r="H24" s="209">
        <v>0</v>
      </c>
      <c r="I24" s="209">
        <v>0</v>
      </c>
      <c r="J24" s="209">
        <v>0</v>
      </c>
      <c r="K24" s="209">
        <v>0</v>
      </c>
      <c r="L24" s="209">
        <v>0</v>
      </c>
      <c r="M24" s="210">
        <v>0</v>
      </c>
    </row>
    <row r="25" spans="1:13" x14ac:dyDescent="0.25">
      <c r="A25" s="203" t="s">
        <v>43</v>
      </c>
      <c r="B25" s="208">
        <v>15000</v>
      </c>
      <c r="C25" s="209">
        <v>25000</v>
      </c>
      <c r="D25" s="209">
        <v>25000</v>
      </c>
      <c r="E25" s="209">
        <v>25000</v>
      </c>
      <c r="F25" s="209">
        <v>25000</v>
      </c>
      <c r="G25" s="209">
        <v>25000</v>
      </c>
      <c r="H25" s="209">
        <v>25000</v>
      </c>
      <c r="I25" s="209">
        <v>25000</v>
      </c>
      <c r="J25" s="209">
        <v>25000</v>
      </c>
      <c r="K25" s="209">
        <v>25000</v>
      </c>
      <c r="L25" s="209">
        <v>25000</v>
      </c>
      <c r="M25" s="210">
        <v>25000</v>
      </c>
    </row>
    <row r="26" spans="1:13" x14ac:dyDescent="0.25">
      <c r="A26" s="203" t="s">
        <v>44</v>
      </c>
      <c r="B26" s="208">
        <v>0</v>
      </c>
      <c r="C26" s="209">
        <v>2500</v>
      </c>
      <c r="D26" s="209">
        <v>2500</v>
      </c>
      <c r="E26" s="209">
        <v>2500</v>
      </c>
      <c r="F26" s="209">
        <v>2500</v>
      </c>
      <c r="G26" s="209">
        <v>8000</v>
      </c>
      <c r="H26" s="209">
        <v>8000</v>
      </c>
      <c r="I26" s="209">
        <v>8000</v>
      </c>
      <c r="J26" s="209">
        <v>8000</v>
      </c>
      <c r="K26" s="209">
        <v>8000</v>
      </c>
      <c r="L26" s="209">
        <v>8000</v>
      </c>
      <c r="M26" s="210">
        <v>8000</v>
      </c>
    </row>
    <row r="27" spans="1:13" x14ac:dyDescent="0.25">
      <c r="A27" s="203" t="s">
        <v>45</v>
      </c>
      <c r="B27" s="208">
        <v>0</v>
      </c>
      <c r="C27" s="209">
        <v>1000</v>
      </c>
      <c r="D27" s="209">
        <v>0</v>
      </c>
      <c r="E27" s="209">
        <v>1000</v>
      </c>
      <c r="F27" s="209">
        <v>0</v>
      </c>
      <c r="G27" s="209">
        <v>1000</v>
      </c>
      <c r="H27" s="209">
        <v>0</v>
      </c>
      <c r="I27" s="209">
        <v>1000</v>
      </c>
      <c r="J27" s="209">
        <v>0</v>
      </c>
      <c r="K27" s="209">
        <v>1000</v>
      </c>
      <c r="L27" s="209">
        <v>0</v>
      </c>
      <c r="M27" s="210">
        <v>1000</v>
      </c>
    </row>
    <row r="28" spans="1:13" x14ac:dyDescent="0.25">
      <c r="A28" s="203" t="s">
        <v>46</v>
      </c>
      <c r="B28" s="208">
        <v>37876.199999999997</v>
      </c>
      <c r="C28" s="209">
        <v>0</v>
      </c>
      <c r="D28" s="209">
        <v>0</v>
      </c>
      <c r="E28" s="209">
        <v>0</v>
      </c>
      <c r="F28" s="209">
        <v>0</v>
      </c>
      <c r="G28" s="209">
        <v>0</v>
      </c>
      <c r="H28" s="209">
        <v>0</v>
      </c>
      <c r="I28" s="209">
        <v>0</v>
      </c>
      <c r="J28" s="209">
        <v>0</v>
      </c>
      <c r="K28" s="209">
        <v>0</v>
      </c>
      <c r="L28" s="209">
        <v>0</v>
      </c>
      <c r="M28" s="210">
        <v>0</v>
      </c>
    </row>
    <row r="29" spans="1:13" x14ac:dyDescent="0.25">
      <c r="A29" s="203" t="s">
        <v>47</v>
      </c>
      <c r="B29" s="208">
        <v>3000</v>
      </c>
      <c r="C29" s="209">
        <v>3000</v>
      </c>
      <c r="D29" s="209">
        <v>3000</v>
      </c>
      <c r="E29" s="209">
        <v>3000</v>
      </c>
      <c r="F29" s="209">
        <v>3000</v>
      </c>
      <c r="G29" s="209">
        <v>3000</v>
      </c>
      <c r="H29" s="209">
        <v>3000</v>
      </c>
      <c r="I29" s="209">
        <v>3000</v>
      </c>
      <c r="J29" s="209">
        <v>3000</v>
      </c>
      <c r="K29" s="209">
        <v>3000</v>
      </c>
      <c r="L29" s="209">
        <v>3000</v>
      </c>
      <c r="M29" s="210">
        <v>3000</v>
      </c>
    </row>
    <row r="30" spans="1:13" x14ac:dyDescent="0.25">
      <c r="A30" s="203" t="s">
        <v>48</v>
      </c>
      <c r="B30" s="208">
        <v>5000</v>
      </c>
      <c r="C30" s="209">
        <v>5000</v>
      </c>
      <c r="D30" s="209">
        <v>5000</v>
      </c>
      <c r="E30" s="209">
        <v>5000</v>
      </c>
      <c r="F30" s="209">
        <v>5000</v>
      </c>
      <c r="G30" s="209">
        <v>5000</v>
      </c>
      <c r="H30" s="209">
        <v>0</v>
      </c>
      <c r="I30" s="209">
        <v>0</v>
      </c>
      <c r="J30" s="209">
        <v>0</v>
      </c>
      <c r="K30" s="209">
        <v>0</v>
      </c>
      <c r="L30" s="209">
        <v>0</v>
      </c>
      <c r="M30" s="210">
        <v>0</v>
      </c>
    </row>
    <row r="31" spans="1:13" x14ac:dyDescent="0.25">
      <c r="A31" s="203" t="s">
        <v>49</v>
      </c>
      <c r="B31" s="208">
        <v>1657.5</v>
      </c>
      <c r="C31" s="209">
        <v>1657.5</v>
      </c>
      <c r="D31" s="209">
        <v>1657.5</v>
      </c>
      <c r="E31" s="209">
        <v>1657.5</v>
      </c>
      <c r="F31" s="209">
        <v>1657.5</v>
      </c>
      <c r="G31" s="209">
        <v>1657.5</v>
      </c>
      <c r="H31" s="209">
        <v>1657.5</v>
      </c>
      <c r="I31" s="209">
        <v>1657.5</v>
      </c>
      <c r="J31" s="209">
        <v>1657.5</v>
      </c>
      <c r="K31" s="209">
        <v>1657.5</v>
      </c>
      <c r="L31" s="209">
        <v>1657.5</v>
      </c>
      <c r="M31" s="210">
        <v>1657.5</v>
      </c>
    </row>
    <row r="32" spans="1:13" x14ac:dyDescent="0.25">
      <c r="A32" s="203" t="s">
        <v>50</v>
      </c>
      <c r="B32" s="208">
        <v>12000</v>
      </c>
      <c r="C32" s="209">
        <v>12000</v>
      </c>
      <c r="D32" s="209">
        <v>12000</v>
      </c>
      <c r="E32" s="209">
        <v>12000</v>
      </c>
      <c r="F32" s="209">
        <v>12000</v>
      </c>
      <c r="G32" s="209">
        <v>0</v>
      </c>
      <c r="H32" s="209">
        <v>0</v>
      </c>
      <c r="I32" s="209">
        <v>0</v>
      </c>
      <c r="J32" s="209">
        <v>0</v>
      </c>
      <c r="K32" s="209">
        <v>0</v>
      </c>
      <c r="L32" s="209">
        <v>0</v>
      </c>
      <c r="M32" s="210">
        <v>0</v>
      </c>
    </row>
    <row r="33" spans="1:13" x14ac:dyDescent="0.25">
      <c r="A33" s="203" t="s">
        <v>51</v>
      </c>
      <c r="B33" s="208">
        <v>0</v>
      </c>
      <c r="C33" s="209">
        <v>5000</v>
      </c>
      <c r="D33" s="209">
        <v>20000</v>
      </c>
      <c r="E33" s="209">
        <v>15000</v>
      </c>
      <c r="F33" s="209">
        <v>15000</v>
      </c>
      <c r="G33" s="209">
        <v>0</v>
      </c>
      <c r="H33" s="209">
        <v>0</v>
      </c>
      <c r="I33" s="209">
        <v>0</v>
      </c>
      <c r="J33" s="209">
        <v>0</v>
      </c>
      <c r="K33" s="209">
        <v>0</v>
      </c>
      <c r="L33" s="209">
        <v>0</v>
      </c>
      <c r="M33" s="210">
        <v>0</v>
      </c>
    </row>
    <row r="34" spans="1:13" x14ac:dyDescent="0.25">
      <c r="A34" s="203" t="s">
        <v>52</v>
      </c>
      <c r="B34" s="208">
        <v>0</v>
      </c>
      <c r="C34" s="209">
        <v>0</v>
      </c>
      <c r="D34" s="209">
        <v>0</v>
      </c>
      <c r="E34" s="209">
        <v>0</v>
      </c>
      <c r="F34" s="209">
        <v>0</v>
      </c>
      <c r="G34" s="209">
        <v>0</v>
      </c>
      <c r="H34" s="209">
        <v>0</v>
      </c>
      <c r="I34" s="209">
        <v>0</v>
      </c>
      <c r="J34" s="209">
        <v>0</v>
      </c>
      <c r="K34" s="209">
        <v>0</v>
      </c>
      <c r="L34" s="209">
        <v>0</v>
      </c>
      <c r="M34" s="210">
        <v>0</v>
      </c>
    </row>
    <row r="35" spans="1:13" x14ac:dyDescent="0.25">
      <c r="A35" s="203" t="s">
        <v>53</v>
      </c>
      <c r="B35" s="208">
        <v>0</v>
      </c>
      <c r="C35" s="209">
        <v>0</v>
      </c>
      <c r="D35" s="209">
        <v>0</v>
      </c>
      <c r="E35" s="209">
        <v>0</v>
      </c>
      <c r="F35" s="209">
        <v>0</v>
      </c>
      <c r="G35" s="209">
        <v>0</v>
      </c>
      <c r="H35" s="209">
        <v>0</v>
      </c>
      <c r="I35" s="209">
        <v>0</v>
      </c>
      <c r="J35" s="209">
        <v>0</v>
      </c>
      <c r="K35" s="209">
        <v>0</v>
      </c>
      <c r="L35" s="209">
        <v>0</v>
      </c>
      <c r="M35" s="210">
        <v>5000</v>
      </c>
    </row>
    <row r="36" spans="1:13" x14ac:dyDescent="0.25">
      <c r="A36" s="203" t="s">
        <v>54</v>
      </c>
      <c r="B36" s="208">
        <v>0</v>
      </c>
      <c r="C36" s="209">
        <v>0</v>
      </c>
      <c r="D36" s="209">
        <v>0</v>
      </c>
      <c r="E36" s="209">
        <v>0</v>
      </c>
      <c r="F36" s="209">
        <v>0</v>
      </c>
      <c r="G36" s="209">
        <v>0</v>
      </c>
      <c r="H36" s="209">
        <v>10000</v>
      </c>
      <c r="I36" s="209">
        <v>10000</v>
      </c>
      <c r="J36" s="209">
        <v>10000</v>
      </c>
      <c r="K36" s="209">
        <v>10000</v>
      </c>
      <c r="L36" s="209">
        <v>10000</v>
      </c>
      <c r="M36" s="210">
        <v>10000</v>
      </c>
    </row>
    <row r="37" spans="1:13" x14ac:dyDescent="0.25">
      <c r="A37" s="203" t="s">
        <v>55</v>
      </c>
      <c r="B37" s="208">
        <v>0</v>
      </c>
      <c r="C37" s="209">
        <v>0</v>
      </c>
      <c r="D37" s="209">
        <v>0</v>
      </c>
      <c r="E37" s="209">
        <v>0</v>
      </c>
      <c r="F37" s="209">
        <v>0</v>
      </c>
      <c r="G37" s="209">
        <v>0</v>
      </c>
      <c r="H37" s="209">
        <v>0</v>
      </c>
      <c r="I37" s="209">
        <v>0</v>
      </c>
      <c r="J37" s="209">
        <v>0</v>
      </c>
      <c r="K37" s="209">
        <v>0</v>
      </c>
      <c r="L37" s="209">
        <v>0</v>
      </c>
      <c r="M37" s="210">
        <v>0</v>
      </c>
    </row>
    <row r="38" spans="1:13" x14ac:dyDescent="0.25">
      <c r="A38" s="203" t="s">
        <v>56</v>
      </c>
      <c r="B38" s="208">
        <v>69750</v>
      </c>
      <c r="C38" s="209">
        <v>69750</v>
      </c>
      <c r="D38" s="209">
        <v>69750</v>
      </c>
      <c r="E38" s="209">
        <v>69750</v>
      </c>
      <c r="F38" s="209">
        <v>69750</v>
      </c>
      <c r="G38" s="209">
        <v>69750</v>
      </c>
      <c r="H38" s="209">
        <v>69750</v>
      </c>
      <c r="I38" s="209">
        <v>69750</v>
      </c>
      <c r="J38" s="209">
        <v>69750</v>
      </c>
      <c r="K38" s="209">
        <v>69750</v>
      </c>
      <c r="L38" s="209">
        <v>0</v>
      </c>
      <c r="M38" s="210">
        <v>0</v>
      </c>
    </row>
    <row r="39" spans="1:13" x14ac:dyDescent="0.25">
      <c r="A39" s="203" t="s">
        <v>57</v>
      </c>
      <c r="B39" s="208">
        <v>3100</v>
      </c>
      <c r="C39" s="209">
        <v>0</v>
      </c>
      <c r="D39" s="209">
        <v>0</v>
      </c>
      <c r="E39" s="209">
        <v>0</v>
      </c>
      <c r="F39" s="209">
        <v>0</v>
      </c>
      <c r="G39" s="209">
        <v>0</v>
      </c>
      <c r="H39" s="209">
        <v>0</v>
      </c>
      <c r="I39" s="209">
        <v>0</v>
      </c>
      <c r="J39" s="209">
        <v>0</v>
      </c>
      <c r="K39" s="209">
        <v>0</v>
      </c>
      <c r="L39" s="209">
        <v>0</v>
      </c>
      <c r="M39" s="210">
        <v>0</v>
      </c>
    </row>
    <row r="40" spans="1:13" x14ac:dyDescent="0.25">
      <c r="A40" s="203" t="s">
        <v>58</v>
      </c>
      <c r="B40" s="208">
        <v>1000</v>
      </c>
      <c r="C40" s="209">
        <v>1000</v>
      </c>
      <c r="D40" s="209">
        <v>1000</v>
      </c>
      <c r="E40" s="209">
        <v>1000</v>
      </c>
      <c r="F40" s="209">
        <v>1000</v>
      </c>
      <c r="G40" s="209">
        <v>1000</v>
      </c>
      <c r="H40" s="209">
        <v>1000</v>
      </c>
      <c r="I40" s="209">
        <v>1000</v>
      </c>
      <c r="J40" s="209">
        <v>1000</v>
      </c>
      <c r="K40" s="209">
        <v>1000</v>
      </c>
      <c r="L40" s="209">
        <v>1000</v>
      </c>
      <c r="M40" s="210">
        <v>1000</v>
      </c>
    </row>
    <row r="41" spans="1:13" x14ac:dyDescent="0.25">
      <c r="A41" s="203" t="s">
        <v>59</v>
      </c>
      <c r="B41" s="208">
        <v>10000</v>
      </c>
      <c r="C41" s="209">
        <v>10000</v>
      </c>
      <c r="D41" s="209">
        <v>10000</v>
      </c>
      <c r="E41" s="209">
        <v>10000</v>
      </c>
      <c r="F41" s="209">
        <v>30000</v>
      </c>
      <c r="G41" s="209">
        <v>10000</v>
      </c>
      <c r="H41" s="209">
        <v>10000</v>
      </c>
      <c r="I41" s="209">
        <v>30000</v>
      </c>
      <c r="J41" s="209">
        <v>10000</v>
      </c>
      <c r="K41" s="209">
        <v>10000</v>
      </c>
      <c r="L41" s="209">
        <v>50000</v>
      </c>
      <c r="M41" s="210">
        <v>10000</v>
      </c>
    </row>
    <row r="42" spans="1:13" x14ac:dyDescent="0.25">
      <c r="A42" s="203" t="s">
        <v>60</v>
      </c>
      <c r="B42" s="208">
        <v>17620</v>
      </c>
      <c r="C42" s="209">
        <v>17620</v>
      </c>
      <c r="D42" s="209">
        <v>17620</v>
      </c>
      <c r="E42" s="209">
        <v>17620</v>
      </c>
      <c r="F42" s="209">
        <v>17620</v>
      </c>
      <c r="G42" s="209">
        <v>17620</v>
      </c>
      <c r="H42" s="209">
        <v>17620</v>
      </c>
      <c r="I42" s="209">
        <v>17620</v>
      </c>
      <c r="J42" s="209">
        <v>17620</v>
      </c>
      <c r="K42" s="209">
        <v>17620</v>
      </c>
      <c r="L42" s="209">
        <v>17620</v>
      </c>
      <c r="M42" s="210">
        <v>17620</v>
      </c>
    </row>
    <row r="43" spans="1:13" x14ac:dyDescent="0.25">
      <c r="A43" s="203" t="s">
        <v>61</v>
      </c>
      <c r="B43" s="208">
        <v>0</v>
      </c>
      <c r="C43" s="209">
        <v>0</v>
      </c>
      <c r="D43" s="209">
        <v>0</v>
      </c>
      <c r="E43" s="209">
        <v>200000</v>
      </c>
      <c r="F43" s="209">
        <v>200000</v>
      </c>
      <c r="G43" s="209">
        <v>200000</v>
      </c>
      <c r="H43" s="209">
        <v>200000</v>
      </c>
      <c r="I43" s="209">
        <v>200000</v>
      </c>
      <c r="J43" s="209">
        <v>200000</v>
      </c>
      <c r="K43" s="209">
        <v>200000</v>
      </c>
      <c r="L43" s="209">
        <v>200000</v>
      </c>
      <c r="M43" s="210">
        <v>200000</v>
      </c>
    </row>
    <row r="44" spans="1:13" x14ac:dyDescent="0.25">
      <c r="A44" s="203" t="s">
        <v>62</v>
      </c>
      <c r="B44" s="208">
        <v>0</v>
      </c>
      <c r="C44" s="209">
        <v>0</v>
      </c>
      <c r="D44" s="209">
        <v>0</v>
      </c>
      <c r="E44" s="209">
        <v>0</v>
      </c>
      <c r="F44" s="209">
        <v>0</v>
      </c>
      <c r="G44" s="209">
        <v>0</v>
      </c>
      <c r="H44" s="209">
        <v>0</v>
      </c>
      <c r="I44" s="209">
        <v>0</v>
      </c>
      <c r="J44" s="209">
        <v>0</v>
      </c>
      <c r="K44" s="209">
        <v>0</v>
      </c>
      <c r="L44" s="209">
        <v>0</v>
      </c>
      <c r="M44" s="210">
        <v>0</v>
      </c>
    </row>
    <row r="45" spans="1:13" x14ac:dyDescent="0.25">
      <c r="A45" s="203" t="s">
        <v>63</v>
      </c>
      <c r="B45" s="208">
        <v>9600</v>
      </c>
      <c r="C45" s="209">
        <v>9600</v>
      </c>
      <c r="D45" s="209">
        <v>9600</v>
      </c>
      <c r="E45" s="209">
        <v>9600</v>
      </c>
      <c r="F45" s="209">
        <v>9600</v>
      </c>
      <c r="G45" s="209">
        <v>9600</v>
      </c>
      <c r="H45" s="209">
        <v>9600</v>
      </c>
      <c r="I45" s="209">
        <v>0</v>
      </c>
      <c r="J45" s="209">
        <v>0</v>
      </c>
      <c r="K45" s="209">
        <v>0</v>
      </c>
      <c r="L45" s="209">
        <v>0</v>
      </c>
      <c r="M45" s="210">
        <v>0</v>
      </c>
    </row>
    <row r="46" spans="1:13" x14ac:dyDescent="0.25">
      <c r="A46" s="203" t="s">
        <v>64</v>
      </c>
      <c r="B46" s="208">
        <v>0</v>
      </c>
      <c r="C46" s="209">
        <v>0</v>
      </c>
      <c r="D46" s="209">
        <v>10000</v>
      </c>
      <c r="E46" s="209">
        <v>0</v>
      </c>
      <c r="F46" s="209">
        <v>0</v>
      </c>
      <c r="G46" s="209">
        <v>10000</v>
      </c>
      <c r="H46" s="209">
        <v>0</v>
      </c>
      <c r="I46" s="209">
        <v>0</v>
      </c>
      <c r="J46" s="209">
        <v>10000</v>
      </c>
      <c r="K46" s="209">
        <v>0</v>
      </c>
      <c r="L46" s="209">
        <v>0</v>
      </c>
      <c r="M46" s="210">
        <v>10000</v>
      </c>
    </row>
    <row r="47" spans="1:13" x14ac:dyDescent="0.25">
      <c r="A47" s="203" t="s">
        <v>65</v>
      </c>
      <c r="B47" s="208">
        <v>2400</v>
      </c>
      <c r="C47" s="209">
        <v>2400</v>
      </c>
      <c r="D47" s="209">
        <v>2400</v>
      </c>
      <c r="E47" s="209">
        <v>2400</v>
      </c>
      <c r="F47" s="209">
        <v>2400</v>
      </c>
      <c r="G47" s="209">
        <v>2400</v>
      </c>
      <c r="H47" s="209">
        <v>2400</v>
      </c>
      <c r="I47" s="209">
        <v>0</v>
      </c>
      <c r="J47" s="209">
        <v>0</v>
      </c>
      <c r="K47" s="209">
        <v>0</v>
      </c>
      <c r="L47" s="209">
        <v>0</v>
      </c>
      <c r="M47" s="210">
        <v>0</v>
      </c>
    </row>
    <row r="48" spans="1:13" x14ac:dyDescent="0.25">
      <c r="A48" s="203" t="s">
        <v>66</v>
      </c>
      <c r="B48" s="208">
        <v>0</v>
      </c>
      <c r="C48" s="209">
        <v>0</v>
      </c>
      <c r="D48" s="209">
        <v>0</v>
      </c>
      <c r="E48" s="209">
        <v>0</v>
      </c>
      <c r="F48" s="209">
        <v>0</v>
      </c>
      <c r="G48" s="209">
        <v>0</v>
      </c>
      <c r="H48" s="209">
        <v>0</v>
      </c>
      <c r="I48" s="209">
        <v>0</v>
      </c>
      <c r="J48" s="209">
        <v>0</v>
      </c>
      <c r="K48" s="209">
        <v>0</v>
      </c>
      <c r="L48" s="209">
        <v>0</v>
      </c>
      <c r="M48" s="210">
        <v>0</v>
      </c>
    </row>
    <row r="49" spans="1:13" x14ac:dyDescent="0.25">
      <c r="A49" s="203" t="s">
        <v>67</v>
      </c>
      <c r="B49" s="208">
        <v>18000</v>
      </c>
      <c r="C49" s="209">
        <v>18000</v>
      </c>
      <c r="D49" s="209">
        <v>18000</v>
      </c>
      <c r="E49" s="209">
        <v>18000</v>
      </c>
      <c r="F49" s="209">
        <v>18000</v>
      </c>
      <c r="G49" s="209">
        <v>18000</v>
      </c>
      <c r="H49" s="209">
        <v>18000</v>
      </c>
      <c r="I49" s="209">
        <v>18000</v>
      </c>
      <c r="J49" s="209">
        <v>0</v>
      </c>
      <c r="K49" s="209">
        <v>0</v>
      </c>
      <c r="L49" s="209">
        <v>0</v>
      </c>
      <c r="M49" s="210">
        <v>0</v>
      </c>
    </row>
    <row r="50" spans="1:13" x14ac:dyDescent="0.25">
      <c r="A50" s="203" t="s">
        <v>68</v>
      </c>
      <c r="B50" s="208">
        <v>112500</v>
      </c>
      <c r="C50" s="209">
        <v>112500</v>
      </c>
      <c r="D50" s="209">
        <v>112500</v>
      </c>
      <c r="E50" s="209">
        <v>112500</v>
      </c>
      <c r="F50" s="209">
        <v>112500</v>
      </c>
      <c r="G50" s="209">
        <v>112500</v>
      </c>
      <c r="H50" s="209">
        <v>112500</v>
      </c>
      <c r="I50" s="209">
        <v>112500</v>
      </c>
      <c r="J50" s="209">
        <v>112500</v>
      </c>
      <c r="K50" s="209">
        <v>112500</v>
      </c>
      <c r="L50" s="209">
        <v>112500</v>
      </c>
      <c r="M50" s="210">
        <v>112500</v>
      </c>
    </row>
    <row r="51" spans="1:13" x14ac:dyDescent="0.25">
      <c r="A51" s="203" t="s">
        <v>69</v>
      </c>
      <c r="B51" s="208">
        <v>469917</v>
      </c>
      <c r="C51" s="209">
        <v>177264</v>
      </c>
      <c r="D51" s="209">
        <v>0</v>
      </c>
      <c r="E51" s="209">
        <v>0</v>
      </c>
      <c r="F51" s="209">
        <v>0</v>
      </c>
      <c r="G51" s="209">
        <v>0</v>
      </c>
      <c r="H51" s="209">
        <v>0</v>
      </c>
      <c r="I51" s="209">
        <v>0</v>
      </c>
      <c r="J51" s="209">
        <v>0</v>
      </c>
      <c r="K51" s="209">
        <v>0</v>
      </c>
      <c r="L51" s="209">
        <v>0</v>
      </c>
      <c r="M51" s="210">
        <v>0</v>
      </c>
    </row>
    <row r="52" spans="1:13" x14ac:dyDescent="0.25">
      <c r="A52" s="203" t="s">
        <v>70</v>
      </c>
      <c r="B52" s="208">
        <v>0</v>
      </c>
      <c r="C52" s="209">
        <v>12000</v>
      </c>
      <c r="D52" s="209">
        <v>0</v>
      </c>
      <c r="E52" s="209">
        <v>0</v>
      </c>
      <c r="F52" s="209">
        <v>12000</v>
      </c>
      <c r="G52" s="209">
        <v>0</v>
      </c>
      <c r="H52" s="209">
        <v>0</v>
      </c>
      <c r="I52" s="209">
        <v>12000</v>
      </c>
      <c r="J52" s="209">
        <v>0</v>
      </c>
      <c r="K52" s="209">
        <v>0</v>
      </c>
      <c r="L52" s="209">
        <v>12000</v>
      </c>
      <c r="M52" s="210">
        <v>0</v>
      </c>
    </row>
    <row r="53" spans="1:13" x14ac:dyDescent="0.25">
      <c r="A53" s="203" t="s">
        <v>71</v>
      </c>
      <c r="B53" s="208">
        <v>145</v>
      </c>
      <c r="C53" s="209">
        <v>145</v>
      </c>
      <c r="D53" s="209">
        <v>145</v>
      </c>
      <c r="E53" s="209">
        <v>145</v>
      </c>
      <c r="F53" s="209">
        <v>145</v>
      </c>
      <c r="G53" s="209">
        <v>145</v>
      </c>
      <c r="H53" s="209">
        <v>145</v>
      </c>
      <c r="I53" s="209">
        <v>145</v>
      </c>
      <c r="J53" s="209">
        <v>145</v>
      </c>
      <c r="K53" s="209">
        <v>145</v>
      </c>
      <c r="L53" s="209">
        <v>145</v>
      </c>
      <c r="M53" s="210">
        <v>145</v>
      </c>
    </row>
    <row r="54" spans="1:13" x14ac:dyDescent="0.25">
      <c r="A54" s="203" t="s">
        <v>72</v>
      </c>
      <c r="B54" s="208">
        <v>151</v>
      </c>
      <c r="C54" s="209">
        <v>151</v>
      </c>
      <c r="D54" s="209">
        <v>151</v>
      </c>
      <c r="E54" s="209">
        <v>151</v>
      </c>
      <c r="F54" s="209">
        <v>151</v>
      </c>
      <c r="G54" s="209">
        <v>151</v>
      </c>
      <c r="H54" s="209">
        <v>151</v>
      </c>
      <c r="I54" s="209">
        <v>151</v>
      </c>
      <c r="J54" s="209">
        <v>151</v>
      </c>
      <c r="K54" s="209">
        <v>151</v>
      </c>
      <c r="L54" s="209">
        <v>151</v>
      </c>
      <c r="M54" s="210">
        <v>151</v>
      </c>
    </row>
    <row r="55" spans="1:13" x14ac:dyDescent="0.25">
      <c r="A55" s="203" t="s">
        <v>73</v>
      </c>
      <c r="B55" s="208">
        <v>72000</v>
      </c>
      <c r="C55" s="209">
        <v>72000</v>
      </c>
      <c r="D55" s="209">
        <v>72000</v>
      </c>
      <c r="E55" s="209">
        <v>72000</v>
      </c>
      <c r="F55" s="209">
        <v>72000</v>
      </c>
      <c r="G55" s="209">
        <v>72000</v>
      </c>
      <c r="H55" s="209">
        <v>72000</v>
      </c>
      <c r="I55" s="209">
        <v>72000</v>
      </c>
      <c r="J55" s="209">
        <v>72000</v>
      </c>
      <c r="K55" s="209">
        <v>72000</v>
      </c>
      <c r="L55" s="209">
        <v>72000</v>
      </c>
      <c r="M55" s="210">
        <v>72000</v>
      </c>
    </row>
    <row r="56" spans="1:13" x14ac:dyDescent="0.25">
      <c r="A56" s="203" t="s">
        <v>74</v>
      </c>
      <c r="B56" s="208">
        <v>2000</v>
      </c>
      <c r="C56" s="209">
        <v>2000</v>
      </c>
      <c r="D56" s="209">
        <v>2000</v>
      </c>
      <c r="E56" s="209">
        <v>2000</v>
      </c>
      <c r="F56" s="209">
        <v>2000</v>
      </c>
      <c r="G56" s="209">
        <v>2000</v>
      </c>
      <c r="H56" s="209">
        <v>2000</v>
      </c>
      <c r="I56" s="209">
        <v>2000</v>
      </c>
      <c r="J56" s="209">
        <v>2000</v>
      </c>
      <c r="K56" s="209">
        <v>2000</v>
      </c>
      <c r="L56" s="209">
        <v>2000</v>
      </c>
      <c r="M56" s="210">
        <v>2000</v>
      </c>
    </row>
    <row r="57" spans="1:13" x14ac:dyDescent="0.25">
      <c r="A57" s="203" t="s">
        <v>75</v>
      </c>
      <c r="B57" s="208">
        <v>1150</v>
      </c>
      <c r="C57" s="209">
        <v>1150</v>
      </c>
      <c r="D57" s="209">
        <v>1150</v>
      </c>
      <c r="E57" s="209">
        <v>1150</v>
      </c>
      <c r="F57" s="209">
        <v>1150</v>
      </c>
      <c r="G57" s="209">
        <v>1150</v>
      </c>
      <c r="H57" s="209">
        <v>1150</v>
      </c>
      <c r="I57" s="209">
        <v>1150</v>
      </c>
      <c r="J57" s="209">
        <v>1150</v>
      </c>
      <c r="K57" s="209">
        <v>1150</v>
      </c>
      <c r="L57" s="209">
        <v>1150</v>
      </c>
      <c r="M57" s="210">
        <v>1150</v>
      </c>
    </row>
    <row r="58" spans="1:13" x14ac:dyDescent="0.25">
      <c r="A58" s="203" t="s">
        <v>76</v>
      </c>
      <c r="B58" s="208">
        <v>0</v>
      </c>
      <c r="C58" s="209">
        <v>0</v>
      </c>
      <c r="D58" s="209">
        <v>0</v>
      </c>
      <c r="E58" s="209">
        <v>0</v>
      </c>
      <c r="F58" s="209">
        <v>24721.200000000001</v>
      </c>
      <c r="G58" s="209">
        <v>0</v>
      </c>
      <c r="H58" s="209">
        <v>0</v>
      </c>
      <c r="I58" s="209">
        <v>0</v>
      </c>
      <c r="J58" s="209">
        <v>0</v>
      </c>
      <c r="K58" s="209">
        <v>0</v>
      </c>
      <c r="L58" s="209">
        <v>0</v>
      </c>
      <c r="M58" s="210">
        <v>0</v>
      </c>
    </row>
    <row r="59" spans="1:13" x14ac:dyDescent="0.25">
      <c r="A59" s="203" t="s">
        <v>77</v>
      </c>
      <c r="B59" s="208">
        <v>0</v>
      </c>
      <c r="C59" s="209">
        <v>0</v>
      </c>
      <c r="D59" s="209">
        <v>0</v>
      </c>
      <c r="E59" s="209">
        <v>0</v>
      </c>
      <c r="F59" s="209">
        <v>24721.200000000001</v>
      </c>
      <c r="G59" s="209">
        <v>0</v>
      </c>
      <c r="H59" s="209">
        <v>0</v>
      </c>
      <c r="I59" s="209">
        <v>0</v>
      </c>
      <c r="J59" s="209">
        <v>0</v>
      </c>
      <c r="K59" s="209">
        <v>0</v>
      </c>
      <c r="L59" s="209">
        <v>0</v>
      </c>
      <c r="M59" s="210">
        <v>0</v>
      </c>
    </row>
    <row r="60" spans="1:13" x14ac:dyDescent="0.25">
      <c r="A60" s="203" t="s">
        <v>78</v>
      </c>
      <c r="B60" s="208">
        <v>0</v>
      </c>
      <c r="C60" s="209">
        <v>0</v>
      </c>
      <c r="D60" s="209">
        <v>0</v>
      </c>
      <c r="E60" s="209">
        <v>0</v>
      </c>
      <c r="F60" s="209">
        <v>0</v>
      </c>
      <c r="G60" s="209">
        <v>0</v>
      </c>
      <c r="H60" s="209">
        <v>999</v>
      </c>
      <c r="I60" s="209">
        <v>0</v>
      </c>
      <c r="J60" s="209">
        <v>0</v>
      </c>
      <c r="K60" s="209">
        <v>0</v>
      </c>
      <c r="L60" s="209">
        <v>0</v>
      </c>
      <c r="M60" s="210">
        <v>0</v>
      </c>
    </row>
    <row r="61" spans="1:13" x14ac:dyDescent="0.25">
      <c r="A61" s="203" t="s">
        <v>79</v>
      </c>
      <c r="B61" s="208">
        <v>0</v>
      </c>
      <c r="C61" s="209">
        <v>0</v>
      </c>
      <c r="D61" s="209">
        <v>70000</v>
      </c>
      <c r="E61" s="209">
        <v>0</v>
      </c>
      <c r="F61" s="209">
        <v>0</v>
      </c>
      <c r="G61" s="209">
        <v>0</v>
      </c>
      <c r="H61" s="209">
        <v>0</v>
      </c>
      <c r="I61" s="209">
        <v>0</v>
      </c>
      <c r="J61" s="209">
        <v>0</v>
      </c>
      <c r="K61" s="209">
        <v>0</v>
      </c>
      <c r="L61" s="209">
        <v>0</v>
      </c>
      <c r="M61" s="210">
        <v>0</v>
      </c>
    </row>
    <row r="62" spans="1:13" x14ac:dyDescent="0.25">
      <c r="A62" s="203" t="s">
        <v>80</v>
      </c>
      <c r="B62" s="208">
        <v>0</v>
      </c>
      <c r="C62" s="209">
        <v>0</v>
      </c>
      <c r="D62" s="209">
        <v>0</v>
      </c>
      <c r="E62" s="209">
        <v>0</v>
      </c>
      <c r="F62" s="209">
        <v>30000</v>
      </c>
      <c r="G62" s="209">
        <v>0</v>
      </c>
      <c r="H62" s="209">
        <v>0</v>
      </c>
      <c r="I62" s="209">
        <v>0</v>
      </c>
      <c r="J62" s="209">
        <v>0</v>
      </c>
      <c r="K62" s="209">
        <v>0</v>
      </c>
      <c r="L62" s="209">
        <v>0</v>
      </c>
      <c r="M62" s="210">
        <v>0</v>
      </c>
    </row>
    <row r="63" spans="1:13" x14ac:dyDescent="0.25">
      <c r="A63" s="203" t="s">
        <v>81</v>
      </c>
      <c r="B63" s="208">
        <v>0</v>
      </c>
      <c r="C63" s="209">
        <v>300</v>
      </c>
      <c r="D63" s="209">
        <v>300</v>
      </c>
      <c r="E63" s="209">
        <v>300</v>
      </c>
      <c r="F63" s="209">
        <v>300</v>
      </c>
      <c r="G63" s="209">
        <v>300</v>
      </c>
      <c r="H63" s="209">
        <v>300</v>
      </c>
      <c r="I63" s="209">
        <v>300</v>
      </c>
      <c r="J63" s="209">
        <v>300</v>
      </c>
      <c r="K63" s="209">
        <v>300</v>
      </c>
      <c r="L63" s="209">
        <v>300</v>
      </c>
      <c r="M63" s="210">
        <v>300</v>
      </c>
    </row>
    <row r="64" spans="1:13" x14ac:dyDescent="0.25">
      <c r="A64" s="203" t="s">
        <v>82</v>
      </c>
      <c r="B64" s="208">
        <v>0</v>
      </c>
      <c r="C64" s="209">
        <v>1500</v>
      </c>
      <c r="D64" s="209">
        <v>1500</v>
      </c>
      <c r="E64" s="209">
        <v>1500</v>
      </c>
      <c r="F64" s="209">
        <v>1500</v>
      </c>
      <c r="G64" s="209">
        <v>1500</v>
      </c>
      <c r="H64" s="209">
        <v>1500</v>
      </c>
      <c r="I64" s="209">
        <v>1500</v>
      </c>
      <c r="J64" s="209">
        <v>1500</v>
      </c>
      <c r="K64" s="209">
        <v>1500</v>
      </c>
      <c r="L64" s="209">
        <v>1500</v>
      </c>
      <c r="M64" s="210">
        <v>1500</v>
      </c>
    </row>
    <row r="65" spans="1:13" x14ac:dyDescent="0.25">
      <c r="A65" s="203" t="s">
        <v>83</v>
      </c>
      <c r="B65" s="208">
        <v>0</v>
      </c>
      <c r="C65" s="209">
        <v>0</v>
      </c>
      <c r="D65" s="209">
        <v>0</v>
      </c>
      <c r="E65" s="209">
        <v>0</v>
      </c>
      <c r="F65" s="209">
        <v>0</v>
      </c>
      <c r="G65" s="209">
        <v>0</v>
      </c>
      <c r="H65" s="209">
        <v>0</v>
      </c>
      <c r="I65" s="209">
        <v>0</v>
      </c>
      <c r="J65" s="209">
        <v>0</v>
      </c>
      <c r="K65" s="209">
        <v>0</v>
      </c>
      <c r="L65" s="209">
        <v>0</v>
      </c>
      <c r="M65" s="210">
        <v>0</v>
      </c>
    </row>
    <row r="66" spans="1:13" x14ac:dyDescent="0.25">
      <c r="A66" s="203" t="s">
        <v>84</v>
      </c>
      <c r="B66" s="208">
        <v>4555</v>
      </c>
      <c r="C66" s="209">
        <v>4555</v>
      </c>
      <c r="D66" s="209">
        <v>4555</v>
      </c>
      <c r="E66" s="209">
        <v>4555</v>
      </c>
      <c r="F66" s="209">
        <v>4555</v>
      </c>
      <c r="G66" s="209">
        <v>4555</v>
      </c>
      <c r="H66" s="209">
        <v>4555</v>
      </c>
      <c r="I66" s="209">
        <v>4555</v>
      </c>
      <c r="J66" s="209">
        <v>4555</v>
      </c>
      <c r="K66" s="209">
        <v>4555</v>
      </c>
      <c r="L66" s="209">
        <v>4555</v>
      </c>
      <c r="M66" s="210">
        <v>4555</v>
      </c>
    </row>
    <row r="67" spans="1:13" x14ac:dyDescent="0.25">
      <c r="A67" s="203" t="s">
        <v>85</v>
      </c>
      <c r="B67" s="208">
        <v>7750</v>
      </c>
      <c r="C67" s="209">
        <v>7750</v>
      </c>
      <c r="D67" s="209">
        <v>7750</v>
      </c>
      <c r="E67" s="209">
        <v>7750</v>
      </c>
      <c r="F67" s="209">
        <v>7750</v>
      </c>
      <c r="G67" s="209">
        <v>7750</v>
      </c>
      <c r="H67" s="209">
        <v>7750</v>
      </c>
      <c r="I67" s="209">
        <v>7750</v>
      </c>
      <c r="J67" s="209">
        <v>7750</v>
      </c>
      <c r="K67" s="209">
        <v>7750</v>
      </c>
      <c r="L67" s="209">
        <v>0</v>
      </c>
      <c r="M67" s="210">
        <v>0</v>
      </c>
    </row>
    <row r="68" spans="1:13" x14ac:dyDescent="0.25">
      <c r="A68" s="203" t="s">
        <v>86</v>
      </c>
      <c r="B68" s="208">
        <v>50000</v>
      </c>
      <c r="C68" s="209">
        <v>50000</v>
      </c>
      <c r="D68" s="209">
        <v>0</v>
      </c>
      <c r="E68" s="209">
        <v>0</v>
      </c>
      <c r="F68" s="209">
        <v>0</v>
      </c>
      <c r="G68" s="209">
        <v>0</v>
      </c>
      <c r="H68" s="209">
        <v>0</v>
      </c>
      <c r="I68" s="209">
        <v>0</v>
      </c>
      <c r="J68" s="209">
        <v>0</v>
      </c>
      <c r="K68" s="209">
        <v>0</v>
      </c>
      <c r="L68" s="209">
        <v>0</v>
      </c>
      <c r="M68" s="210">
        <v>0</v>
      </c>
    </row>
    <row r="69" spans="1:13" x14ac:dyDescent="0.25">
      <c r="A69" s="203" t="s">
        <v>87</v>
      </c>
      <c r="B69" s="208">
        <v>0</v>
      </c>
      <c r="C69" s="209">
        <v>0</v>
      </c>
      <c r="D69" s="209">
        <v>0</v>
      </c>
      <c r="E69" s="209">
        <v>0</v>
      </c>
      <c r="F69" s="209">
        <v>0</v>
      </c>
      <c r="G69" s="209">
        <v>0</v>
      </c>
      <c r="H69" s="209">
        <v>0</v>
      </c>
      <c r="I69" s="209">
        <v>0</v>
      </c>
      <c r="J69" s="209">
        <v>0</v>
      </c>
      <c r="K69" s="209">
        <v>0</v>
      </c>
      <c r="L69" s="209">
        <v>0</v>
      </c>
      <c r="M69" s="210">
        <v>0</v>
      </c>
    </row>
    <row r="70" spans="1:13" x14ac:dyDescent="0.25">
      <c r="A70" s="203" t="s">
        <v>88</v>
      </c>
      <c r="B70" s="208">
        <v>0</v>
      </c>
      <c r="C70" s="209">
        <v>0</v>
      </c>
      <c r="D70" s="209">
        <v>0</v>
      </c>
      <c r="E70" s="209">
        <v>0</v>
      </c>
      <c r="F70" s="209">
        <v>0</v>
      </c>
      <c r="G70" s="209">
        <v>0</v>
      </c>
      <c r="H70" s="209">
        <v>0</v>
      </c>
      <c r="I70" s="209">
        <v>0</v>
      </c>
      <c r="J70" s="209">
        <v>1000</v>
      </c>
      <c r="K70" s="209">
        <v>0</v>
      </c>
      <c r="L70" s="209">
        <v>0</v>
      </c>
      <c r="M70" s="210">
        <v>0</v>
      </c>
    </row>
    <row r="71" spans="1:13" x14ac:dyDescent="0.25">
      <c r="A71" s="203" t="s">
        <v>89</v>
      </c>
      <c r="B71" s="208">
        <v>0</v>
      </c>
      <c r="C71" s="209">
        <v>0</v>
      </c>
      <c r="D71" s="209">
        <v>0</v>
      </c>
      <c r="E71" s="209">
        <v>0</v>
      </c>
      <c r="F71" s="209">
        <v>0</v>
      </c>
      <c r="G71" s="209">
        <v>0</v>
      </c>
      <c r="H71" s="209">
        <v>0</v>
      </c>
      <c r="I71" s="209">
        <v>0</v>
      </c>
      <c r="J71" s="209">
        <v>0</v>
      </c>
      <c r="K71" s="209">
        <v>61525</v>
      </c>
      <c r="L71" s="209">
        <v>274053</v>
      </c>
      <c r="M71" s="210">
        <v>240289</v>
      </c>
    </row>
    <row r="72" spans="1:13" x14ac:dyDescent="0.25">
      <c r="A72" s="203" t="s">
        <v>90</v>
      </c>
      <c r="B72" s="208">
        <v>37559</v>
      </c>
      <c r="C72" s="209">
        <v>33982</v>
      </c>
      <c r="D72" s="209">
        <v>44852</v>
      </c>
      <c r="E72" s="209">
        <v>53885</v>
      </c>
      <c r="F72" s="209">
        <v>40336</v>
      </c>
      <c r="G72" s="209">
        <v>43843</v>
      </c>
      <c r="H72" s="209">
        <v>56567</v>
      </c>
      <c r="I72" s="209">
        <v>55081</v>
      </c>
      <c r="J72" s="209">
        <v>67844</v>
      </c>
      <c r="K72" s="209">
        <v>61525</v>
      </c>
      <c r="L72" s="209">
        <v>68513</v>
      </c>
      <c r="M72" s="210">
        <v>60072</v>
      </c>
    </row>
    <row r="73" spans="1:13" x14ac:dyDescent="0.25">
      <c r="A73" s="203" t="s">
        <v>91</v>
      </c>
      <c r="B73" s="208">
        <v>18780</v>
      </c>
      <c r="C73" s="209">
        <v>16991</v>
      </c>
      <c r="D73" s="209">
        <v>22426</v>
      </c>
      <c r="E73" s="209">
        <v>26943</v>
      </c>
      <c r="F73" s="209">
        <v>20168</v>
      </c>
      <c r="G73" s="209">
        <v>21921</v>
      </c>
      <c r="H73" s="209">
        <v>28284</v>
      </c>
      <c r="I73" s="209">
        <v>27541</v>
      </c>
      <c r="J73" s="209">
        <v>33922</v>
      </c>
      <c r="K73" s="209">
        <v>30763</v>
      </c>
      <c r="L73" s="209">
        <v>34257</v>
      </c>
      <c r="M73" s="210">
        <v>30036</v>
      </c>
    </row>
    <row r="74" spans="1:13" x14ac:dyDescent="0.25">
      <c r="A74" s="203" t="s">
        <v>92</v>
      </c>
      <c r="B74" s="208">
        <v>56339</v>
      </c>
      <c r="C74" s="209">
        <v>50973</v>
      </c>
      <c r="D74" s="209">
        <v>67277</v>
      </c>
      <c r="E74" s="209">
        <v>80828</v>
      </c>
      <c r="F74" s="209">
        <v>60504</v>
      </c>
      <c r="G74" s="209">
        <v>65764</v>
      </c>
      <c r="H74" s="209">
        <v>84851</v>
      </c>
      <c r="I74" s="209">
        <v>82622</v>
      </c>
      <c r="J74" s="209">
        <v>101766</v>
      </c>
      <c r="K74" s="209">
        <v>92288</v>
      </c>
      <c r="L74" s="209">
        <v>102770</v>
      </c>
      <c r="M74" s="210">
        <v>90108</v>
      </c>
    </row>
    <row r="75" spans="1:13" x14ac:dyDescent="0.25">
      <c r="A75" s="203" t="s">
        <v>93</v>
      </c>
      <c r="B75" s="208">
        <v>0</v>
      </c>
      <c r="C75" s="209">
        <v>226547</v>
      </c>
      <c r="D75" s="209">
        <v>299011</v>
      </c>
      <c r="E75" s="209">
        <v>107770</v>
      </c>
      <c r="F75" s="209">
        <v>0</v>
      </c>
      <c r="G75" s="209">
        <v>0</v>
      </c>
      <c r="H75" s="209">
        <v>0</v>
      </c>
      <c r="I75" s="209">
        <v>0</v>
      </c>
      <c r="J75" s="209">
        <v>0</v>
      </c>
      <c r="K75" s="209">
        <v>0</v>
      </c>
      <c r="L75" s="209">
        <v>0</v>
      </c>
      <c r="M75" s="210">
        <v>0</v>
      </c>
    </row>
    <row r="76" spans="1:13" x14ac:dyDescent="0.25">
      <c r="A76" s="203" t="s">
        <v>94</v>
      </c>
      <c r="B76" s="208">
        <v>0</v>
      </c>
      <c r="C76" s="209">
        <v>0</v>
      </c>
      <c r="D76" s="209">
        <v>0</v>
      </c>
      <c r="E76" s="209">
        <v>0</v>
      </c>
      <c r="F76" s="209">
        <v>0</v>
      </c>
      <c r="G76" s="209">
        <v>0</v>
      </c>
      <c r="H76" s="209">
        <v>0</v>
      </c>
      <c r="I76" s="209">
        <v>0</v>
      </c>
      <c r="J76" s="209">
        <v>0</v>
      </c>
      <c r="K76" s="209">
        <v>123050</v>
      </c>
      <c r="L76" s="209">
        <v>639456</v>
      </c>
      <c r="M76" s="210">
        <v>560673</v>
      </c>
    </row>
    <row r="77" spans="1:13" x14ac:dyDescent="0.25">
      <c r="A77" s="203" t="s">
        <v>95</v>
      </c>
      <c r="B77" s="208">
        <v>75118</v>
      </c>
      <c r="C77" s="209">
        <v>67964</v>
      </c>
      <c r="D77" s="209">
        <v>89703</v>
      </c>
      <c r="E77" s="209">
        <v>107770</v>
      </c>
      <c r="F77" s="209">
        <v>80672</v>
      </c>
      <c r="G77" s="209">
        <v>87685</v>
      </c>
      <c r="H77" s="209">
        <v>113134</v>
      </c>
      <c r="I77" s="209">
        <v>110163</v>
      </c>
      <c r="J77" s="209">
        <v>135689</v>
      </c>
      <c r="K77" s="209">
        <v>123050</v>
      </c>
      <c r="L77" s="209">
        <v>137026</v>
      </c>
      <c r="M77" s="210">
        <v>120144</v>
      </c>
    </row>
    <row r="78" spans="1:13" x14ac:dyDescent="0.25">
      <c r="A78" s="203" t="s">
        <v>96</v>
      </c>
      <c r="B78" s="208">
        <v>0</v>
      </c>
      <c r="C78" s="209">
        <v>0</v>
      </c>
      <c r="D78" s="209">
        <v>0</v>
      </c>
      <c r="E78" s="209">
        <v>80828</v>
      </c>
      <c r="F78" s="209">
        <v>403361</v>
      </c>
      <c r="G78" s="209">
        <v>263056</v>
      </c>
      <c r="H78" s="209">
        <v>0</v>
      </c>
      <c r="I78" s="209">
        <v>0</v>
      </c>
      <c r="J78" s="209">
        <v>0</v>
      </c>
      <c r="K78" s="209">
        <v>0</v>
      </c>
      <c r="L78" s="209">
        <v>0</v>
      </c>
      <c r="M78" s="210">
        <v>0</v>
      </c>
    </row>
    <row r="79" spans="1:13" x14ac:dyDescent="0.25">
      <c r="A79" s="203" t="s">
        <v>97</v>
      </c>
      <c r="B79" s="208">
        <v>0</v>
      </c>
      <c r="C79" s="209">
        <v>0</v>
      </c>
      <c r="D79" s="209">
        <v>0</v>
      </c>
      <c r="E79" s="209">
        <v>0</v>
      </c>
      <c r="F79" s="209">
        <v>0</v>
      </c>
      <c r="G79" s="209">
        <v>0</v>
      </c>
      <c r="H79" s="209">
        <v>113134</v>
      </c>
      <c r="I79" s="209">
        <v>440651</v>
      </c>
      <c r="J79" s="209">
        <v>407066</v>
      </c>
      <c r="K79" s="209">
        <v>0</v>
      </c>
      <c r="L79" s="209">
        <v>0</v>
      </c>
      <c r="M79" s="210">
        <v>0</v>
      </c>
    </row>
    <row r="80" spans="1:13" x14ac:dyDescent="0.25">
      <c r="A80" s="203" t="s">
        <v>98</v>
      </c>
      <c r="B80" s="208">
        <v>37559</v>
      </c>
      <c r="C80" s="209">
        <v>33982</v>
      </c>
      <c r="D80" s="209">
        <v>44852</v>
      </c>
      <c r="E80" s="209">
        <v>53885</v>
      </c>
      <c r="F80" s="209">
        <v>40336</v>
      </c>
      <c r="G80" s="209">
        <v>43843</v>
      </c>
      <c r="H80" s="209">
        <v>56567</v>
      </c>
      <c r="I80" s="209">
        <v>55081</v>
      </c>
      <c r="J80" s="209">
        <v>67844</v>
      </c>
      <c r="K80" s="209">
        <v>61525</v>
      </c>
      <c r="L80" s="209">
        <v>68513</v>
      </c>
      <c r="M80" s="210">
        <v>60072</v>
      </c>
    </row>
    <row r="81" spans="1:13" x14ac:dyDescent="0.25">
      <c r="A81" s="203" t="s">
        <v>99</v>
      </c>
      <c r="B81" s="208">
        <v>0</v>
      </c>
      <c r="C81" s="209">
        <v>0</v>
      </c>
      <c r="D81" s="209">
        <v>0</v>
      </c>
      <c r="E81" s="209">
        <v>80828</v>
      </c>
      <c r="F81" s="209">
        <v>268907</v>
      </c>
      <c r="G81" s="209">
        <v>175370</v>
      </c>
      <c r="H81" s="209">
        <v>452536</v>
      </c>
      <c r="I81" s="209">
        <v>293767</v>
      </c>
      <c r="J81" s="209">
        <v>271377</v>
      </c>
      <c r="K81" s="209">
        <v>430676</v>
      </c>
      <c r="L81" s="209">
        <v>0</v>
      </c>
      <c r="M81" s="210">
        <v>0</v>
      </c>
    </row>
    <row r="82" spans="1:13" x14ac:dyDescent="0.25">
      <c r="A82" s="203" t="s">
        <v>100</v>
      </c>
      <c r="B82" s="208">
        <v>150236</v>
      </c>
      <c r="C82" s="209">
        <v>135928</v>
      </c>
      <c r="D82" s="209">
        <v>179406</v>
      </c>
      <c r="E82" s="209">
        <v>215540</v>
      </c>
      <c r="F82" s="209">
        <v>161344</v>
      </c>
      <c r="G82" s="209">
        <v>175370</v>
      </c>
      <c r="H82" s="209">
        <v>226268</v>
      </c>
      <c r="I82" s="209">
        <v>220325</v>
      </c>
      <c r="J82" s="209">
        <v>271377</v>
      </c>
      <c r="K82" s="209">
        <v>246100</v>
      </c>
      <c r="L82" s="209">
        <v>274053</v>
      </c>
      <c r="M82" s="210">
        <v>240289</v>
      </c>
    </row>
    <row r="83" spans="1:13" x14ac:dyDescent="0.25">
      <c r="A83" s="203" t="s">
        <v>101</v>
      </c>
      <c r="B83" s="208">
        <v>0</v>
      </c>
      <c r="C83" s="209">
        <v>0</v>
      </c>
      <c r="D83" s="209">
        <v>0</v>
      </c>
      <c r="E83" s="209">
        <v>0</v>
      </c>
      <c r="F83" s="209">
        <v>0</v>
      </c>
      <c r="G83" s="209">
        <v>0</v>
      </c>
      <c r="H83" s="209">
        <v>0</v>
      </c>
      <c r="I83" s="209">
        <v>0</v>
      </c>
      <c r="J83" s="209">
        <v>0</v>
      </c>
      <c r="K83" s="209">
        <v>0</v>
      </c>
      <c r="L83" s="209">
        <v>70000</v>
      </c>
      <c r="M83" s="210">
        <v>0</v>
      </c>
    </row>
    <row r="84" spans="1:13" x14ac:dyDescent="0.25">
      <c r="A84" s="203" t="s">
        <v>102</v>
      </c>
      <c r="B84" s="208">
        <v>0</v>
      </c>
      <c r="C84" s="209">
        <v>0</v>
      </c>
      <c r="D84" s="209">
        <v>0</v>
      </c>
      <c r="E84" s="209">
        <v>269425</v>
      </c>
      <c r="F84" s="209">
        <v>0</v>
      </c>
      <c r="G84" s="209">
        <v>0</v>
      </c>
      <c r="H84" s="209">
        <v>0</v>
      </c>
      <c r="I84" s="209">
        <v>0</v>
      </c>
      <c r="J84" s="209">
        <v>0</v>
      </c>
      <c r="K84" s="209">
        <v>0</v>
      </c>
      <c r="L84" s="209">
        <v>0</v>
      </c>
      <c r="M84" s="210">
        <v>0</v>
      </c>
    </row>
    <row r="85" spans="1:13" x14ac:dyDescent="0.25">
      <c r="A85" s="203" t="s">
        <v>103</v>
      </c>
      <c r="B85" s="208">
        <v>1000</v>
      </c>
      <c r="C85" s="209">
        <v>1000</v>
      </c>
      <c r="D85" s="209">
        <v>1000</v>
      </c>
      <c r="E85" s="209">
        <v>1000</v>
      </c>
      <c r="F85" s="209">
        <v>1000</v>
      </c>
      <c r="G85" s="209">
        <v>1000</v>
      </c>
      <c r="H85" s="209">
        <v>1000</v>
      </c>
      <c r="I85" s="209">
        <v>0</v>
      </c>
      <c r="J85" s="209">
        <v>0</v>
      </c>
      <c r="K85" s="209">
        <v>0</v>
      </c>
      <c r="L85" s="209">
        <v>0</v>
      </c>
      <c r="M85" s="210">
        <v>0</v>
      </c>
    </row>
    <row r="86" spans="1:13" x14ac:dyDescent="0.25">
      <c r="A86" s="203" t="s">
        <v>104</v>
      </c>
      <c r="B86" s="208">
        <v>0</v>
      </c>
      <c r="C86" s="209">
        <v>0</v>
      </c>
      <c r="D86" s="209">
        <v>0</v>
      </c>
      <c r="E86" s="209">
        <v>0</v>
      </c>
      <c r="F86" s="209">
        <v>0</v>
      </c>
      <c r="G86" s="209">
        <v>0</v>
      </c>
      <c r="H86" s="209">
        <v>0</v>
      </c>
      <c r="I86" s="209">
        <v>0</v>
      </c>
      <c r="J86" s="209">
        <v>0</v>
      </c>
      <c r="K86" s="209">
        <v>0</v>
      </c>
      <c r="L86" s="209">
        <v>0</v>
      </c>
      <c r="M86" s="210">
        <v>0</v>
      </c>
    </row>
    <row r="87" spans="1:13" x14ac:dyDescent="0.25">
      <c r="A87" s="204" t="s">
        <v>105</v>
      </c>
      <c r="B87" s="198">
        <v>1537845.6</v>
      </c>
      <c r="C87" s="200">
        <v>1426545.4</v>
      </c>
      <c r="D87" s="200">
        <v>1460441.4</v>
      </c>
      <c r="E87" s="200">
        <v>1890616.4</v>
      </c>
      <c r="F87" s="200">
        <v>2068984.7999999998</v>
      </c>
      <c r="G87" s="200">
        <v>1918266.4</v>
      </c>
      <c r="H87" s="200">
        <v>2127754.4</v>
      </c>
      <c r="I87" s="200">
        <v>2100645.4</v>
      </c>
      <c r="J87" s="200">
        <v>2342299.4</v>
      </c>
      <c r="K87" s="200">
        <v>1995916.4</v>
      </c>
      <c r="L87" s="200">
        <v>2407555.4</v>
      </c>
      <c r="M87" s="199">
        <v>2106348.4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K26"/>
  <sheetViews>
    <sheetView workbookViewId="0">
      <selection activeCell="E20" sqref="E20"/>
    </sheetView>
  </sheetViews>
  <sheetFormatPr defaultColWidth="12.6640625" defaultRowHeight="15.75" customHeight="1" x14ac:dyDescent="0.25"/>
  <cols>
    <col min="1" max="1" width="5.33203125" customWidth="1"/>
    <col min="2" max="2" width="41.6640625" customWidth="1"/>
    <col min="3" max="4" width="14.44140625" bestFit="1" customWidth="1"/>
    <col min="5" max="5" width="14.33203125" bestFit="1" customWidth="1"/>
    <col min="6" max="9" width="15.5546875" bestFit="1" customWidth="1"/>
    <col min="10" max="10" width="16.6640625" customWidth="1"/>
  </cols>
  <sheetData>
    <row r="1" spans="2:11" ht="15.75" customHeight="1" thickBot="1" x14ac:dyDescent="0.3"/>
    <row r="2" spans="2:11" s="1" customFormat="1" ht="15.75" customHeight="1" thickBot="1" x14ac:dyDescent="0.35">
      <c r="B2" s="28" t="s">
        <v>106</v>
      </c>
      <c r="C2" s="30">
        <v>45559</v>
      </c>
      <c r="D2" s="30">
        <v>45589</v>
      </c>
      <c r="E2" s="30">
        <v>45620</v>
      </c>
      <c r="F2" s="30">
        <v>45650</v>
      </c>
      <c r="G2" s="31">
        <v>45316</v>
      </c>
      <c r="H2" s="31">
        <v>45347</v>
      </c>
      <c r="I2" s="29" t="s">
        <v>107</v>
      </c>
      <c r="J2" s="215" t="s">
        <v>108</v>
      </c>
      <c r="K2" s="216"/>
    </row>
    <row r="3" spans="2:11" s="1" customFormat="1" ht="15.75" customHeight="1" thickBot="1" x14ac:dyDescent="0.35">
      <c r="B3" s="4"/>
      <c r="C3" s="4"/>
      <c r="D3" s="4"/>
      <c r="E3" s="4"/>
      <c r="F3" s="4"/>
      <c r="G3" s="5"/>
      <c r="H3" s="5"/>
      <c r="I3" s="5"/>
      <c r="J3" s="32" t="s">
        <v>109</v>
      </c>
      <c r="K3" s="33" t="s">
        <v>110</v>
      </c>
    </row>
    <row r="4" spans="2:11" s="1" customFormat="1" ht="15.75" customHeight="1" x14ac:dyDescent="0.3">
      <c r="C4" s="6"/>
      <c r="D4" s="6"/>
      <c r="E4" s="6"/>
      <c r="F4" s="6"/>
      <c r="G4" s="6"/>
      <c r="H4" s="6"/>
      <c r="I4" s="7"/>
    </row>
    <row r="5" spans="2:11" s="1" customFormat="1" ht="15.75" customHeight="1" x14ac:dyDescent="0.3">
      <c r="B5" s="8" t="s">
        <v>111</v>
      </c>
      <c r="C5" s="8"/>
      <c r="D5" s="8"/>
      <c r="E5" s="10"/>
      <c r="F5" s="11">
        <v>107250</v>
      </c>
      <c r="G5" s="11">
        <v>107250</v>
      </c>
      <c r="H5" s="11">
        <v>107250</v>
      </c>
      <c r="I5" s="2">
        <f>SUM(F5:H5)</f>
        <v>321750</v>
      </c>
    </row>
    <row r="6" spans="2:11" s="1" customFormat="1" ht="15.75" customHeight="1" x14ac:dyDescent="0.3">
      <c r="B6" s="12" t="s">
        <v>112</v>
      </c>
      <c r="C6" s="12"/>
      <c r="D6" s="12"/>
      <c r="E6" s="12"/>
      <c r="F6" s="64"/>
      <c r="G6" s="14">
        <v>118000</v>
      </c>
      <c r="H6" s="14"/>
      <c r="I6" s="11">
        <v>118000</v>
      </c>
      <c r="J6" s="1" t="s">
        <v>113</v>
      </c>
    </row>
    <row r="7" spans="2:11" s="1" customFormat="1" ht="15.75" customHeight="1" x14ac:dyDescent="0.3">
      <c r="B7" s="12" t="s">
        <v>114</v>
      </c>
      <c r="C7" s="12"/>
      <c r="D7" s="12"/>
      <c r="E7" s="12"/>
      <c r="F7" s="12"/>
      <c r="G7" s="13"/>
      <c r="H7" s="12"/>
      <c r="I7" s="13"/>
    </row>
    <row r="8" spans="2:11" s="1" customFormat="1" ht="15.75" customHeight="1" x14ac:dyDescent="0.3">
      <c r="B8" s="12" t="s">
        <v>115</v>
      </c>
      <c r="C8" s="12"/>
      <c r="D8" s="12"/>
      <c r="E8" s="12"/>
      <c r="F8" s="12"/>
      <c r="G8" s="13"/>
      <c r="H8" s="12"/>
      <c r="I8" s="13"/>
    </row>
    <row r="9" spans="2:11" s="1" customFormat="1" ht="15.75" customHeight="1" x14ac:dyDescent="0.3">
      <c r="B9" s="8" t="s">
        <v>116</v>
      </c>
      <c r="C9" s="8"/>
      <c r="D9" s="8"/>
      <c r="E9" s="8"/>
      <c r="F9" s="11">
        <v>24667</v>
      </c>
      <c r="G9" s="11">
        <v>24667</v>
      </c>
      <c r="H9" s="11">
        <v>24667</v>
      </c>
      <c r="I9" s="11">
        <f>SUM(F9:H9)</f>
        <v>74001</v>
      </c>
    </row>
    <row r="10" spans="2:11" s="1" customFormat="1" ht="15.75" customHeight="1" x14ac:dyDescent="0.3">
      <c r="B10" s="8" t="s">
        <v>117</v>
      </c>
      <c r="C10" s="24">
        <v>20000</v>
      </c>
      <c r="D10" s="24">
        <v>15000</v>
      </c>
      <c r="E10" s="8"/>
      <c r="F10" s="8"/>
      <c r="G10" s="8"/>
      <c r="H10" s="8"/>
      <c r="I10" s="11">
        <v>35000</v>
      </c>
    </row>
    <row r="11" spans="2:11" s="1" customFormat="1" ht="15.75" customHeight="1" x14ac:dyDescent="0.3">
      <c r="B11" s="8" t="s">
        <v>118</v>
      </c>
      <c r="C11" s="2"/>
      <c r="D11" s="24">
        <v>3333</v>
      </c>
      <c r="E11" s="8"/>
      <c r="F11" s="8"/>
      <c r="G11" s="8"/>
      <c r="H11" s="8"/>
      <c r="I11" s="11">
        <v>3333</v>
      </c>
    </row>
    <row r="12" spans="2:11" s="1" customFormat="1" ht="15.75" customHeight="1" x14ac:dyDescent="0.3">
      <c r="B12" s="8" t="s">
        <v>119</v>
      </c>
      <c r="C12" s="8"/>
      <c r="D12" s="8"/>
      <c r="F12" s="8"/>
      <c r="G12" s="24">
        <v>20000</v>
      </c>
      <c r="H12" s="8"/>
      <c r="I12" s="11">
        <v>20000</v>
      </c>
    </row>
    <row r="13" spans="2:11" s="1" customFormat="1" ht="15.75" customHeight="1" x14ac:dyDescent="0.3">
      <c r="B13" s="8" t="s">
        <v>120</v>
      </c>
      <c r="C13" s="8"/>
      <c r="D13" s="8"/>
      <c r="E13" s="8"/>
      <c r="F13" s="8"/>
      <c r="G13" s="8"/>
      <c r="H13" s="8"/>
      <c r="I13" s="23"/>
      <c r="J13" s="26"/>
    </row>
    <row r="14" spans="2:11" s="1" customFormat="1" ht="15.75" customHeight="1" x14ac:dyDescent="0.3">
      <c r="B14" s="8" t="s">
        <v>121</v>
      </c>
      <c r="C14" s="8"/>
      <c r="D14" s="8"/>
      <c r="E14" s="15">
        <v>12110.12</v>
      </c>
      <c r="F14" s="8"/>
      <c r="G14" s="8"/>
      <c r="H14" s="8"/>
      <c r="I14" s="15">
        <v>12110.12</v>
      </c>
      <c r="J14" s="26"/>
    </row>
    <row r="15" spans="2:11" s="1" customFormat="1" ht="15.75" customHeight="1" x14ac:dyDescent="0.3">
      <c r="B15" s="8" t="s">
        <v>122</v>
      </c>
      <c r="C15" s="8"/>
      <c r="D15" s="24"/>
      <c r="E15" s="15">
        <v>5979.59</v>
      </c>
      <c r="F15" s="8"/>
      <c r="G15" s="8"/>
      <c r="H15" s="8"/>
      <c r="I15" s="15">
        <v>5979.59</v>
      </c>
    </row>
    <row r="16" spans="2:11" s="1" customFormat="1" ht="15.75" customHeight="1" x14ac:dyDescent="0.3">
      <c r="B16" s="8" t="s">
        <v>123</v>
      </c>
      <c r="C16" s="8"/>
      <c r="D16" s="24">
        <v>1500</v>
      </c>
      <c r="E16" s="8"/>
      <c r="F16" s="8"/>
      <c r="G16" s="8"/>
      <c r="H16" s="8"/>
      <c r="I16" s="11">
        <v>1500</v>
      </c>
    </row>
    <row r="17" spans="2:9" s="3" customFormat="1" ht="15.75" customHeight="1" x14ac:dyDescent="0.3">
      <c r="B17" s="16" t="s">
        <v>124</v>
      </c>
      <c r="C17" s="17"/>
      <c r="D17" s="17"/>
      <c r="E17" s="25">
        <v>100000</v>
      </c>
      <c r="F17" s="25">
        <v>300000</v>
      </c>
      <c r="G17" s="25">
        <v>200000</v>
      </c>
      <c r="H17" s="16"/>
      <c r="I17" s="18">
        <v>600000</v>
      </c>
    </row>
    <row r="18" spans="2:9" s="1" customFormat="1" ht="15.75" customHeight="1" x14ac:dyDescent="0.3">
      <c r="B18" s="19"/>
      <c r="C18" s="20"/>
      <c r="D18" s="20"/>
      <c r="E18" s="19"/>
      <c r="F18" s="19"/>
      <c r="G18" s="19"/>
      <c r="H18" s="19"/>
      <c r="I18" s="22"/>
    </row>
    <row r="19" spans="2:9" s="1" customFormat="1" ht="15.75" customHeight="1" thickBot="1" x14ac:dyDescent="0.35">
      <c r="B19" s="8"/>
      <c r="C19" s="9"/>
      <c r="D19" s="9"/>
      <c r="E19" s="8"/>
      <c r="F19" s="8"/>
      <c r="G19" s="8"/>
      <c r="H19" s="8"/>
      <c r="I19" s="8"/>
    </row>
    <row r="20" spans="2:9" s="1" customFormat="1" ht="15.75" customHeight="1" thickBot="1" x14ac:dyDescent="0.35">
      <c r="B20" s="28" t="s">
        <v>125</v>
      </c>
      <c r="G20" s="2">
        <f>SUM(G5:G18)</f>
        <v>469917</v>
      </c>
      <c r="H20" s="2">
        <f>SUM(H2:H19)</f>
        <v>177264</v>
      </c>
      <c r="I20" s="21">
        <f>SUM(I5:I17)</f>
        <v>1191673.71</v>
      </c>
    </row>
    <row r="21" spans="2:9" s="1" customFormat="1" ht="15.75" customHeight="1" x14ac:dyDescent="0.3">
      <c r="G21"/>
    </row>
    <row r="22" spans="2:9" ht="15.75" customHeight="1" x14ac:dyDescent="0.3">
      <c r="B22" s="1"/>
    </row>
    <row r="23" spans="2:9" ht="15.75" customHeight="1" x14ac:dyDescent="0.3">
      <c r="B23" s="1"/>
    </row>
    <row r="24" spans="2:9" ht="15.75" customHeight="1" x14ac:dyDescent="0.3">
      <c r="B24" s="1"/>
    </row>
    <row r="25" spans="2:9" ht="15.75" customHeight="1" x14ac:dyDescent="0.3">
      <c r="B25" s="1"/>
    </row>
    <row r="26" spans="2:9" ht="15.75" customHeight="1" x14ac:dyDescent="0.3">
      <c r="B26" s="1"/>
    </row>
  </sheetData>
  <mergeCells count="1">
    <mergeCell ref="J2:K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7A22-4580-45C6-BEAF-FD9547388FB7}">
  <sheetPr>
    <tabColor theme="9" tint="0.59999389629810485"/>
  </sheetPr>
  <dimension ref="A1:C20"/>
  <sheetViews>
    <sheetView workbookViewId="0">
      <selection activeCell="J10" sqref="J10"/>
    </sheetView>
  </sheetViews>
  <sheetFormatPr defaultRowHeight="13.2" x14ac:dyDescent="0.25"/>
  <cols>
    <col min="1" max="1" width="11.6640625" bestFit="1" customWidth="1"/>
    <col min="2" max="2" width="25.44140625" bestFit="1" customWidth="1"/>
    <col min="3" max="3" width="15.33203125" bestFit="1" customWidth="1"/>
  </cols>
  <sheetData>
    <row r="1" spans="1:3" x14ac:dyDescent="0.25">
      <c r="A1" t="s">
        <v>126</v>
      </c>
      <c r="B1" t="s">
        <v>127</v>
      </c>
    </row>
    <row r="2" spans="1:3" x14ac:dyDescent="0.25">
      <c r="A2" t="s">
        <v>128</v>
      </c>
      <c r="B2" t="s">
        <v>129</v>
      </c>
    </row>
    <row r="3" spans="1:3" x14ac:dyDescent="0.25">
      <c r="A3" t="s">
        <v>130</v>
      </c>
      <c r="B3" t="s">
        <v>129</v>
      </c>
    </row>
    <row r="4" spans="1:3" x14ac:dyDescent="0.25">
      <c r="A4" t="s">
        <v>131</v>
      </c>
      <c r="B4" t="s">
        <v>129</v>
      </c>
    </row>
    <row r="5" spans="1:3" x14ac:dyDescent="0.25">
      <c r="A5" t="s">
        <v>131</v>
      </c>
      <c r="B5" t="s">
        <v>132</v>
      </c>
      <c r="C5" t="s">
        <v>133</v>
      </c>
    </row>
    <row r="6" spans="1:3" x14ac:dyDescent="0.25">
      <c r="A6" t="s">
        <v>134</v>
      </c>
      <c r="B6" t="s">
        <v>135</v>
      </c>
    </row>
    <row r="7" spans="1:3" x14ac:dyDescent="0.25">
      <c r="A7" t="s">
        <v>136</v>
      </c>
      <c r="B7" t="s">
        <v>137</v>
      </c>
      <c r="C7" t="s">
        <v>133</v>
      </c>
    </row>
    <row r="8" spans="1:3" x14ac:dyDescent="0.25">
      <c r="A8" t="s">
        <v>136</v>
      </c>
      <c r="B8" t="s">
        <v>138</v>
      </c>
    </row>
    <row r="9" spans="1:3" x14ac:dyDescent="0.25">
      <c r="A9" t="s">
        <v>139</v>
      </c>
      <c r="B9" t="s">
        <v>137</v>
      </c>
    </row>
    <row r="10" spans="1:3" x14ac:dyDescent="0.25">
      <c r="A10" t="s">
        <v>139</v>
      </c>
      <c r="B10" t="s">
        <v>140</v>
      </c>
    </row>
    <row r="11" spans="1:3" x14ac:dyDescent="0.25">
      <c r="A11" t="s">
        <v>139</v>
      </c>
      <c r="B11" t="s">
        <v>141</v>
      </c>
    </row>
    <row r="12" spans="1:3" x14ac:dyDescent="0.25">
      <c r="A12" t="s">
        <v>142</v>
      </c>
      <c r="B12" t="s">
        <v>143</v>
      </c>
    </row>
    <row r="13" spans="1:3" x14ac:dyDescent="0.25">
      <c r="A13" t="s">
        <v>142</v>
      </c>
      <c r="B13" t="s">
        <v>144</v>
      </c>
    </row>
    <row r="14" spans="1:3" x14ac:dyDescent="0.25">
      <c r="A14" t="s">
        <v>145</v>
      </c>
      <c r="B14" t="s">
        <v>146</v>
      </c>
    </row>
    <row r="15" spans="1:3" x14ac:dyDescent="0.25">
      <c r="A15" t="s">
        <v>147</v>
      </c>
      <c r="B15" t="s">
        <v>148</v>
      </c>
    </row>
    <row r="16" spans="1:3" x14ac:dyDescent="0.25">
      <c r="A16" t="s">
        <v>149</v>
      </c>
      <c r="B16" t="s">
        <v>150</v>
      </c>
    </row>
    <row r="17" spans="1:2" x14ac:dyDescent="0.25">
      <c r="A17" t="s">
        <v>151</v>
      </c>
      <c r="B17" t="s">
        <v>152</v>
      </c>
    </row>
    <row r="19" spans="1:2" x14ac:dyDescent="0.25">
      <c r="A19" t="s">
        <v>153</v>
      </c>
      <c r="B19" t="s">
        <v>154</v>
      </c>
    </row>
    <row r="20" spans="1:2" x14ac:dyDescent="0.25">
      <c r="A20" t="s">
        <v>153</v>
      </c>
      <c r="B20" t="s">
        <v>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48989-4F65-4748-8F8B-57366E04F783}">
  <sheetPr>
    <tabColor theme="5"/>
  </sheetPr>
  <dimension ref="A1:A7"/>
  <sheetViews>
    <sheetView workbookViewId="0">
      <selection activeCell="A8" sqref="A8"/>
    </sheetView>
  </sheetViews>
  <sheetFormatPr defaultRowHeight="13.2" x14ac:dyDescent="0.25"/>
  <cols>
    <col min="1" max="1" width="25.44140625" bestFit="1" customWidth="1"/>
  </cols>
  <sheetData>
    <row r="1" spans="1:1" x14ac:dyDescent="0.25">
      <c r="A1" t="s">
        <v>156</v>
      </c>
    </row>
    <row r="2" spans="1:1" x14ac:dyDescent="0.25">
      <c r="A2" t="s">
        <v>157</v>
      </c>
    </row>
    <row r="3" spans="1:1" x14ac:dyDescent="0.25">
      <c r="A3" t="s">
        <v>158</v>
      </c>
    </row>
    <row r="4" spans="1:1" x14ac:dyDescent="0.25">
      <c r="A4" t="s">
        <v>159</v>
      </c>
    </row>
    <row r="5" spans="1:1" x14ac:dyDescent="0.25">
      <c r="A5" t="s">
        <v>160</v>
      </c>
    </row>
    <row r="6" spans="1:1" x14ac:dyDescent="0.25">
      <c r="A6" t="s">
        <v>161</v>
      </c>
    </row>
    <row r="7" spans="1:1" x14ac:dyDescent="0.25">
      <c r="A7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50EF-15B2-45F6-87CB-6E88B31C8506}">
  <sheetPr>
    <tabColor theme="5" tint="0.79998168889431442"/>
    <outlinePr summaryBelow="0" summaryRight="0"/>
  </sheetPr>
  <dimension ref="B1:V84"/>
  <sheetViews>
    <sheetView topLeftCell="A2" zoomScale="85" zoomScaleNormal="85" workbookViewId="0">
      <selection activeCell="K16" sqref="K16"/>
    </sheetView>
  </sheetViews>
  <sheetFormatPr defaultColWidth="12.6640625" defaultRowHeight="15.75" customHeight="1" x14ac:dyDescent="0.25"/>
  <cols>
    <col min="1" max="1" width="5.33203125" customWidth="1"/>
    <col min="2" max="2" width="28.88671875" style="34" bestFit="1" customWidth="1"/>
    <col min="3" max="3" width="17.33203125" style="34" customWidth="1"/>
    <col min="4" max="4" width="15.6640625" style="134" customWidth="1"/>
    <col min="5" max="6" width="15.6640625" style="92" customWidth="1"/>
    <col min="7" max="7" width="20.109375" style="92" customWidth="1"/>
    <col min="8" max="8" width="15.6640625" style="34" customWidth="1"/>
    <col min="9" max="11" width="14.33203125" bestFit="1" customWidth="1"/>
    <col min="12" max="15" width="15.5546875" bestFit="1" customWidth="1"/>
    <col min="16" max="18" width="14.33203125" bestFit="1" customWidth="1"/>
    <col min="19" max="20" width="14.109375" bestFit="1" customWidth="1"/>
    <col min="21" max="21" width="18.6640625" customWidth="1"/>
  </cols>
  <sheetData>
    <row r="1" spans="2:21" s="35" customFormat="1" ht="15.75" customHeight="1" thickBot="1" x14ac:dyDescent="0.35">
      <c r="B1" s="38"/>
      <c r="C1" s="38"/>
      <c r="D1" s="126"/>
      <c r="E1" s="91"/>
      <c r="F1" s="91"/>
      <c r="G1" s="91"/>
      <c r="H1" s="38"/>
    </row>
    <row r="2" spans="2:21" s="35" customFormat="1" ht="15.75" customHeight="1" thickBot="1" x14ac:dyDescent="0.35">
      <c r="D2" s="127"/>
      <c r="I2" s="39">
        <v>45658</v>
      </c>
      <c r="J2" s="39">
        <v>45690</v>
      </c>
      <c r="K2" s="39">
        <v>45719</v>
      </c>
      <c r="L2" s="39">
        <v>45751</v>
      </c>
      <c r="M2" s="39">
        <v>45782</v>
      </c>
      <c r="N2" s="39">
        <v>45814</v>
      </c>
      <c r="O2" s="39">
        <v>45845</v>
      </c>
      <c r="P2" s="39">
        <v>45877</v>
      </c>
      <c r="Q2" s="39">
        <v>45909</v>
      </c>
      <c r="R2" s="39">
        <v>45940</v>
      </c>
      <c r="S2" s="39">
        <v>45972</v>
      </c>
      <c r="T2" s="39">
        <v>46003</v>
      </c>
      <c r="U2" s="39" t="s">
        <v>125</v>
      </c>
    </row>
    <row r="3" spans="2:21" s="112" customFormat="1" ht="15.75" customHeight="1" thickBot="1" x14ac:dyDescent="0.35">
      <c r="C3" s="113"/>
      <c r="D3" s="128"/>
      <c r="E3" s="113"/>
      <c r="F3" s="113"/>
      <c r="G3" s="113"/>
      <c r="H3" s="113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</row>
    <row r="4" spans="2:21" s="112" customFormat="1" ht="15.75" customHeight="1" thickBot="1" x14ac:dyDescent="0.35">
      <c r="B4" s="115" t="s">
        <v>163</v>
      </c>
      <c r="C4" s="68" t="s">
        <v>13</v>
      </c>
      <c r="D4" s="68" t="s">
        <v>8</v>
      </c>
      <c r="E4" s="68" t="s">
        <v>6</v>
      </c>
      <c r="F4" s="68" t="s">
        <v>10</v>
      </c>
      <c r="G4" s="68" t="s">
        <v>11</v>
      </c>
      <c r="H4" s="68" t="s">
        <v>12</v>
      </c>
    </row>
    <row r="5" spans="2:21" s="96" customFormat="1" ht="13.8" x14ac:dyDescent="0.3">
      <c r="B5" s="97" t="s">
        <v>34</v>
      </c>
      <c r="C5" s="98" t="s">
        <v>164</v>
      </c>
      <c r="D5" s="97"/>
      <c r="E5" s="118">
        <v>10220</v>
      </c>
      <c r="F5" s="116" t="s">
        <v>165</v>
      </c>
      <c r="G5" s="117" t="s">
        <v>166</v>
      </c>
      <c r="H5" s="119" t="s">
        <v>167</v>
      </c>
      <c r="I5" s="102"/>
      <c r="J5" s="102"/>
      <c r="K5" s="102"/>
      <c r="L5" s="102"/>
      <c r="M5" s="102"/>
      <c r="N5" s="103">
        <v>200000</v>
      </c>
      <c r="O5" s="103">
        <v>200000</v>
      </c>
      <c r="P5" s="102"/>
      <c r="Q5" s="102"/>
      <c r="R5" s="102"/>
      <c r="S5" s="102"/>
      <c r="T5" s="102"/>
    </row>
    <row r="6" spans="2:21" s="96" customFormat="1" ht="16.5" customHeight="1" x14ac:dyDescent="0.3">
      <c r="B6" s="97" t="s">
        <v>83</v>
      </c>
      <c r="C6" s="98" t="s">
        <v>168</v>
      </c>
      <c r="D6" s="129" t="s">
        <v>169</v>
      </c>
      <c r="E6" s="99">
        <v>10220</v>
      </c>
      <c r="F6" s="120" t="s">
        <v>170</v>
      </c>
      <c r="G6" s="120" t="s">
        <v>171</v>
      </c>
      <c r="H6" s="101" t="s">
        <v>172</v>
      </c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</row>
    <row r="7" spans="2:21" s="96" customFormat="1" ht="16.5" customHeight="1" x14ac:dyDescent="0.3">
      <c r="B7" s="97" t="s">
        <v>52</v>
      </c>
      <c r="C7" s="98" t="s">
        <v>164</v>
      </c>
      <c r="D7" s="130" t="s">
        <v>52</v>
      </c>
      <c r="E7" s="99">
        <v>10220</v>
      </c>
      <c r="F7" s="100" t="s">
        <v>170</v>
      </c>
      <c r="G7" s="99" t="s">
        <v>166</v>
      </c>
      <c r="H7" s="101" t="s">
        <v>167</v>
      </c>
      <c r="I7" s="102"/>
      <c r="J7" s="98"/>
      <c r="K7" s="102"/>
      <c r="L7" s="98"/>
      <c r="M7" s="102"/>
      <c r="N7" s="98"/>
      <c r="O7" s="102"/>
      <c r="P7" s="98"/>
      <c r="Q7" s="102"/>
      <c r="R7" s="98"/>
      <c r="S7" s="102"/>
      <c r="T7" s="98"/>
    </row>
    <row r="8" spans="2:21" s="96" customFormat="1" ht="15.75" customHeight="1" x14ac:dyDescent="0.3">
      <c r="B8" s="104" t="s">
        <v>61</v>
      </c>
      <c r="C8" s="98" t="s">
        <v>168</v>
      </c>
      <c r="D8" s="129" t="s">
        <v>173</v>
      </c>
      <c r="E8" s="99">
        <v>10220</v>
      </c>
      <c r="F8" s="100" t="s">
        <v>165</v>
      </c>
      <c r="G8" s="99" t="s">
        <v>166</v>
      </c>
      <c r="H8" s="101" t="s">
        <v>172</v>
      </c>
      <c r="I8" s="105"/>
      <c r="J8" s="105"/>
      <c r="K8" s="105"/>
      <c r="L8" s="106">
        <v>200000</v>
      </c>
      <c r="M8" s="106">
        <v>200000</v>
      </c>
      <c r="N8" s="106">
        <v>200000</v>
      </c>
      <c r="O8" s="106">
        <v>200000</v>
      </c>
      <c r="P8" s="106">
        <v>200000</v>
      </c>
      <c r="Q8" s="106">
        <v>200000</v>
      </c>
      <c r="R8" s="106">
        <v>200000</v>
      </c>
      <c r="S8" s="106">
        <v>200000</v>
      </c>
      <c r="T8" s="106">
        <v>200000</v>
      </c>
    </row>
    <row r="9" spans="2:21" s="96" customFormat="1" ht="15.75" customHeight="1" x14ac:dyDescent="0.3">
      <c r="B9" s="98" t="s">
        <v>41</v>
      </c>
      <c r="C9" s="98" t="s">
        <v>164</v>
      </c>
      <c r="D9" s="130"/>
      <c r="E9" s="99">
        <v>10220</v>
      </c>
      <c r="F9" s="100" t="s">
        <v>170</v>
      </c>
      <c r="G9" s="99" t="s">
        <v>166</v>
      </c>
      <c r="H9" s="101" t="s">
        <v>167</v>
      </c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</row>
    <row r="10" spans="2:21" s="96" customFormat="1" ht="15.75" customHeight="1" x14ac:dyDescent="0.3">
      <c r="B10" s="98" t="s">
        <v>62</v>
      </c>
      <c r="C10" s="98" t="s">
        <v>168</v>
      </c>
      <c r="D10" s="129" t="s">
        <v>174</v>
      </c>
      <c r="E10" s="99">
        <v>10220</v>
      </c>
      <c r="F10" s="100" t="s">
        <v>170</v>
      </c>
      <c r="G10" s="100" t="s">
        <v>171</v>
      </c>
      <c r="H10" s="101" t="s">
        <v>167</v>
      </c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</row>
    <row r="11" spans="2:21" s="96" customFormat="1" ht="15.75" customHeight="1" x14ac:dyDescent="0.3">
      <c r="B11" s="98" t="s">
        <v>55</v>
      </c>
      <c r="C11" s="98" t="s">
        <v>168</v>
      </c>
      <c r="D11" s="129"/>
      <c r="E11" s="99">
        <v>10220</v>
      </c>
      <c r="F11" s="100" t="s">
        <v>170</v>
      </c>
      <c r="G11" s="100" t="s">
        <v>171</v>
      </c>
      <c r="H11" s="101" t="s">
        <v>167</v>
      </c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</row>
    <row r="12" spans="2:21" s="111" customFormat="1" ht="15.75" customHeight="1" x14ac:dyDescent="0.3">
      <c r="B12" s="98" t="s">
        <v>64</v>
      </c>
      <c r="C12" s="98" t="s">
        <v>164</v>
      </c>
      <c r="D12" s="185" t="s">
        <v>174</v>
      </c>
      <c r="E12" s="99">
        <v>10220</v>
      </c>
      <c r="F12" s="100" t="s">
        <v>165</v>
      </c>
      <c r="G12" s="99" t="s">
        <v>166</v>
      </c>
      <c r="H12" s="101" t="s">
        <v>167</v>
      </c>
      <c r="I12" s="186"/>
      <c r="J12" s="186"/>
      <c r="K12" s="186">
        <v>10000</v>
      </c>
      <c r="L12" s="186"/>
      <c r="M12" s="186"/>
      <c r="N12" s="186">
        <v>10000</v>
      </c>
      <c r="O12" s="186"/>
      <c r="P12" s="186"/>
      <c r="Q12" s="186">
        <v>10000</v>
      </c>
      <c r="R12" s="186"/>
      <c r="S12" s="186"/>
      <c r="T12" s="186">
        <v>10000</v>
      </c>
    </row>
    <row r="13" spans="2:21" s="96" customFormat="1" ht="15.75" customHeight="1" x14ac:dyDescent="0.3">
      <c r="B13" s="98" t="s">
        <v>37</v>
      </c>
      <c r="C13" s="98" t="s">
        <v>164</v>
      </c>
      <c r="D13" s="131" t="s">
        <v>127</v>
      </c>
      <c r="E13" s="99">
        <v>10220</v>
      </c>
      <c r="F13" s="100" t="s">
        <v>165</v>
      </c>
      <c r="G13" s="99" t="s">
        <v>166</v>
      </c>
      <c r="H13" s="101" t="s">
        <v>167</v>
      </c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21" s="96" customFormat="1" ht="15" customHeight="1" x14ac:dyDescent="0.3">
      <c r="B14" s="98" t="s">
        <v>66</v>
      </c>
      <c r="C14" s="98" t="s">
        <v>164</v>
      </c>
      <c r="D14" s="129" t="s">
        <v>169</v>
      </c>
      <c r="E14" s="99">
        <v>10220</v>
      </c>
      <c r="F14" s="100" t="s">
        <v>170</v>
      </c>
      <c r="G14" s="101" t="s">
        <v>175</v>
      </c>
      <c r="H14" s="101" t="s">
        <v>167</v>
      </c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21" s="96" customFormat="1" ht="15.75" customHeight="1" x14ac:dyDescent="0.3">
      <c r="B15" s="98" t="s">
        <v>104</v>
      </c>
      <c r="C15" s="98" t="s">
        <v>164</v>
      </c>
      <c r="D15" s="129" t="s">
        <v>169</v>
      </c>
      <c r="E15" s="99">
        <v>10220</v>
      </c>
      <c r="F15" s="100" t="s">
        <v>170</v>
      </c>
      <c r="G15" s="99" t="s">
        <v>166</v>
      </c>
      <c r="H15" s="101" t="s">
        <v>167</v>
      </c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7"/>
    </row>
    <row r="16" spans="2:21" s="35" customFormat="1" ht="15.75" customHeight="1" x14ac:dyDescent="0.3">
      <c r="B16" s="50" t="s">
        <v>125</v>
      </c>
      <c r="C16" s="49"/>
      <c r="D16" s="132"/>
      <c r="E16" s="65"/>
      <c r="F16" s="89"/>
      <c r="G16" s="89"/>
      <c r="H16" s="49"/>
      <c r="I16" s="123"/>
      <c r="J16" s="123"/>
      <c r="K16" s="123"/>
      <c r="L16" s="123">
        <f t="shared" ref="L16:T16" si="0">SUM(L5:L15)</f>
        <v>200000</v>
      </c>
      <c r="M16" s="123">
        <f t="shared" si="0"/>
        <v>200000</v>
      </c>
      <c r="N16" s="123">
        <f t="shared" si="0"/>
        <v>410000</v>
      </c>
      <c r="O16" s="123">
        <f t="shared" si="0"/>
        <v>400000</v>
      </c>
      <c r="P16" s="123">
        <f t="shared" si="0"/>
        <v>200000</v>
      </c>
      <c r="Q16" s="123">
        <f t="shared" si="0"/>
        <v>210000</v>
      </c>
      <c r="R16" s="123">
        <f t="shared" si="0"/>
        <v>200000</v>
      </c>
      <c r="S16" s="123">
        <f t="shared" si="0"/>
        <v>200000</v>
      </c>
      <c r="T16" s="124">
        <f t="shared" si="0"/>
        <v>210000</v>
      </c>
      <c r="U16" s="122">
        <f>SUM(L16:T16)</f>
        <v>2230000</v>
      </c>
    </row>
    <row r="17" spans="2:21" s="35" customFormat="1" ht="15.75" customHeight="1" x14ac:dyDescent="0.3">
      <c r="D17" s="127"/>
      <c r="E17" s="88"/>
      <c r="F17" s="91"/>
      <c r="G17" s="88"/>
    </row>
    <row r="18" spans="2:21" s="35" customFormat="1" ht="15.75" customHeight="1" x14ac:dyDescent="0.3">
      <c r="D18" s="127"/>
      <c r="E18" s="88"/>
      <c r="F18" s="91"/>
      <c r="G18" s="88"/>
    </row>
    <row r="19" spans="2:21" s="35" customFormat="1" ht="15.75" customHeight="1" x14ac:dyDescent="0.3">
      <c r="B19" s="40" t="s">
        <v>176</v>
      </c>
      <c r="D19" s="127"/>
      <c r="E19" s="88"/>
      <c r="F19" s="91"/>
      <c r="G19" s="88"/>
    </row>
    <row r="20" spans="2:21" s="35" customFormat="1" ht="15.75" customHeight="1" x14ac:dyDescent="0.3">
      <c r="B20" s="42" t="s">
        <v>69</v>
      </c>
      <c r="C20" s="49" t="s">
        <v>168</v>
      </c>
      <c r="D20" s="131" t="s">
        <v>127</v>
      </c>
      <c r="E20" s="89">
        <v>10220</v>
      </c>
      <c r="F20" s="89" t="s">
        <v>177</v>
      </c>
      <c r="G20" s="89" t="s">
        <v>166</v>
      </c>
      <c r="H20" s="89" t="s">
        <v>167</v>
      </c>
      <c r="I20" s="44">
        <v>469917</v>
      </c>
      <c r="J20" s="44">
        <v>177264</v>
      </c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2:21" s="35" customFormat="1" ht="15.75" customHeight="1" x14ac:dyDescent="0.3">
      <c r="B21" s="46" t="s">
        <v>70</v>
      </c>
      <c r="C21" s="49" t="s">
        <v>164</v>
      </c>
      <c r="D21" s="129" t="s">
        <v>174</v>
      </c>
      <c r="E21" s="65">
        <v>10220</v>
      </c>
      <c r="F21" s="67" t="s">
        <v>165</v>
      </c>
      <c r="G21" s="65" t="s">
        <v>166</v>
      </c>
      <c r="H21" s="67" t="s">
        <v>172</v>
      </c>
      <c r="I21" s="45"/>
      <c r="J21" s="44">
        <v>12000</v>
      </c>
      <c r="K21" s="45"/>
      <c r="L21" s="45"/>
      <c r="M21" s="44">
        <v>12000</v>
      </c>
      <c r="N21" s="45"/>
      <c r="O21" s="45"/>
      <c r="P21" s="44">
        <v>12000</v>
      </c>
      <c r="Q21" s="45"/>
      <c r="R21" s="45"/>
      <c r="S21" s="44">
        <v>12000</v>
      </c>
      <c r="T21" s="45"/>
    </row>
    <row r="22" spans="2:21" s="96" customFormat="1" ht="15.75" customHeight="1" x14ac:dyDescent="0.3">
      <c r="B22" s="97" t="s">
        <v>59</v>
      </c>
      <c r="C22" s="98" t="s">
        <v>164</v>
      </c>
      <c r="D22" s="129" t="s">
        <v>169</v>
      </c>
      <c r="E22" s="99">
        <v>10220</v>
      </c>
      <c r="F22" s="100" t="s">
        <v>170</v>
      </c>
      <c r="G22" s="100" t="s">
        <v>171</v>
      </c>
      <c r="H22" s="100" t="s">
        <v>172</v>
      </c>
      <c r="I22" s="103">
        <v>10000</v>
      </c>
      <c r="J22" s="103">
        <v>10000</v>
      </c>
      <c r="K22" s="103">
        <v>10000</v>
      </c>
      <c r="L22" s="103">
        <v>10000</v>
      </c>
      <c r="M22" s="103">
        <v>30000</v>
      </c>
      <c r="N22" s="103">
        <v>10000</v>
      </c>
      <c r="O22" s="103">
        <v>10000</v>
      </c>
      <c r="P22" s="103">
        <v>30000</v>
      </c>
      <c r="Q22" s="103">
        <v>10000</v>
      </c>
      <c r="R22" s="103">
        <v>10000</v>
      </c>
      <c r="S22" s="103">
        <v>50000</v>
      </c>
      <c r="T22" s="103">
        <v>10000</v>
      </c>
    </row>
    <row r="23" spans="2:21" s="35" customFormat="1" ht="15.75" customHeight="1" x14ac:dyDescent="0.3">
      <c r="B23" s="46" t="s">
        <v>86</v>
      </c>
      <c r="C23" s="49" t="s">
        <v>168</v>
      </c>
      <c r="D23" s="129" t="s">
        <v>178</v>
      </c>
      <c r="E23" s="65">
        <v>10220</v>
      </c>
      <c r="F23" s="65" t="s">
        <v>177</v>
      </c>
      <c r="G23" s="65" t="s">
        <v>166</v>
      </c>
      <c r="H23" s="89" t="s">
        <v>167</v>
      </c>
      <c r="I23" s="44">
        <v>50000</v>
      </c>
      <c r="J23" s="44">
        <v>50000</v>
      </c>
      <c r="K23" s="45"/>
      <c r="L23" s="49"/>
      <c r="M23" s="45"/>
      <c r="N23" s="49"/>
      <c r="O23" s="45"/>
      <c r="P23" s="49"/>
      <c r="Q23" s="45"/>
      <c r="R23" s="49"/>
      <c r="S23" s="45"/>
      <c r="T23" s="49"/>
    </row>
    <row r="24" spans="2:21" s="35" customFormat="1" ht="15.75" customHeight="1" x14ac:dyDescent="0.3">
      <c r="B24" s="46" t="s">
        <v>82</v>
      </c>
      <c r="C24" s="49" t="s">
        <v>164</v>
      </c>
      <c r="D24" s="129" t="s">
        <v>179</v>
      </c>
      <c r="E24" s="65">
        <v>10220</v>
      </c>
      <c r="F24" s="67" t="s">
        <v>170</v>
      </c>
      <c r="G24" s="67" t="s">
        <v>171</v>
      </c>
      <c r="H24" s="89" t="s">
        <v>172</v>
      </c>
      <c r="I24" s="44"/>
      <c r="J24" s="44">
        <v>1500</v>
      </c>
      <c r="K24" s="44">
        <v>1500</v>
      </c>
      <c r="L24" s="44">
        <v>1500</v>
      </c>
      <c r="M24" s="44">
        <v>1500</v>
      </c>
      <c r="N24" s="44">
        <v>1500</v>
      </c>
      <c r="O24" s="44">
        <v>1500</v>
      </c>
      <c r="P24" s="44">
        <v>1500</v>
      </c>
      <c r="Q24" s="44">
        <v>1500</v>
      </c>
      <c r="R24" s="44">
        <v>1500</v>
      </c>
      <c r="S24" s="44">
        <v>1500</v>
      </c>
      <c r="T24" s="44">
        <v>1500</v>
      </c>
    </row>
    <row r="25" spans="2:21" s="35" customFormat="1" ht="15.75" customHeight="1" x14ac:dyDescent="0.3">
      <c r="B25" s="46" t="s">
        <v>46</v>
      </c>
      <c r="C25" s="49" t="s">
        <v>164</v>
      </c>
      <c r="D25" s="129" t="s">
        <v>169</v>
      </c>
      <c r="E25" s="65">
        <v>10220</v>
      </c>
      <c r="F25" s="67" t="s">
        <v>170</v>
      </c>
      <c r="G25" s="67" t="s">
        <v>171</v>
      </c>
      <c r="H25" s="89" t="s">
        <v>167</v>
      </c>
      <c r="I25" s="123">
        <v>37876.199999999997</v>
      </c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2:21" s="35" customFormat="1" ht="15.75" customHeight="1" x14ac:dyDescent="0.3">
      <c r="B26" s="49" t="s">
        <v>81</v>
      </c>
      <c r="C26" s="49" t="s">
        <v>164</v>
      </c>
      <c r="D26" s="129" t="s">
        <v>179</v>
      </c>
      <c r="E26" s="65">
        <v>10220</v>
      </c>
      <c r="F26" s="67" t="s">
        <v>170</v>
      </c>
      <c r="G26" s="67" t="s">
        <v>171</v>
      </c>
      <c r="H26" s="89" t="s">
        <v>172</v>
      </c>
      <c r="I26" s="44"/>
      <c r="J26" s="44">
        <v>300</v>
      </c>
      <c r="K26" s="44">
        <v>300</v>
      </c>
      <c r="L26" s="44">
        <v>300</v>
      </c>
      <c r="M26" s="44">
        <v>300</v>
      </c>
      <c r="N26" s="44">
        <v>300</v>
      </c>
      <c r="O26" s="44">
        <v>300</v>
      </c>
      <c r="P26" s="44">
        <v>300</v>
      </c>
      <c r="Q26" s="44">
        <v>300</v>
      </c>
      <c r="R26" s="44">
        <v>300</v>
      </c>
      <c r="S26" s="44">
        <v>300</v>
      </c>
      <c r="T26" s="44">
        <v>300</v>
      </c>
    </row>
    <row r="27" spans="2:21" s="35" customFormat="1" ht="15.75" customHeight="1" x14ac:dyDescent="0.3">
      <c r="B27" s="50" t="s">
        <v>125</v>
      </c>
      <c r="C27" s="38"/>
      <c r="D27" s="126"/>
      <c r="E27" s="91"/>
      <c r="F27" s="93"/>
      <c r="G27" s="93"/>
      <c r="H27" s="38"/>
      <c r="I27" s="94">
        <f t="shared" ref="I27:T27" si="1">SUM(I20:I26)</f>
        <v>567793.19999999995</v>
      </c>
      <c r="J27" s="94">
        <f t="shared" si="1"/>
        <v>251064</v>
      </c>
      <c r="K27" s="94">
        <f t="shared" si="1"/>
        <v>11800</v>
      </c>
      <c r="L27" s="94">
        <f t="shared" si="1"/>
        <v>11800</v>
      </c>
      <c r="M27" s="94">
        <f t="shared" si="1"/>
        <v>43800</v>
      </c>
      <c r="N27" s="94">
        <f t="shared" si="1"/>
        <v>11800</v>
      </c>
      <c r="O27" s="94">
        <f t="shared" si="1"/>
        <v>11800</v>
      </c>
      <c r="P27" s="94">
        <f t="shared" si="1"/>
        <v>43800</v>
      </c>
      <c r="Q27" s="94">
        <f t="shared" si="1"/>
        <v>11800</v>
      </c>
      <c r="R27" s="94">
        <f t="shared" si="1"/>
        <v>11800</v>
      </c>
      <c r="S27" s="94">
        <f t="shared" si="1"/>
        <v>63800</v>
      </c>
      <c r="T27" s="94">
        <f t="shared" si="1"/>
        <v>11800</v>
      </c>
      <c r="U27" s="122">
        <f>SUM(I27:T27)</f>
        <v>1052857.2</v>
      </c>
    </row>
    <row r="28" spans="2:21" s="35" customFormat="1" ht="15.75" customHeight="1" x14ac:dyDescent="0.3">
      <c r="B28" s="38"/>
      <c r="C28" s="38"/>
      <c r="D28" s="126"/>
      <c r="E28" s="91"/>
      <c r="F28" s="93"/>
      <c r="G28" s="93"/>
      <c r="H28" s="38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</row>
    <row r="29" spans="2:21" s="35" customFormat="1" ht="15.75" customHeight="1" x14ac:dyDescent="0.3">
      <c r="D29" s="127"/>
      <c r="E29" s="88"/>
      <c r="F29" s="91"/>
      <c r="G29" s="88"/>
    </row>
    <row r="30" spans="2:21" s="35" customFormat="1" ht="15.75" customHeight="1" x14ac:dyDescent="0.3">
      <c r="B30" s="40" t="s">
        <v>180</v>
      </c>
      <c r="D30" s="127"/>
      <c r="E30" s="88"/>
      <c r="F30" s="91"/>
      <c r="J30" s="38"/>
      <c r="L30" s="38"/>
      <c r="N30" s="38"/>
      <c r="P30" s="38"/>
      <c r="R30" s="38"/>
      <c r="T30" s="38"/>
    </row>
    <row r="31" spans="2:21" s="35" customFormat="1" ht="15.75" customHeight="1" x14ac:dyDescent="0.3">
      <c r="B31" s="53" t="s">
        <v>56</v>
      </c>
      <c r="C31" s="49" t="s">
        <v>168</v>
      </c>
      <c r="D31" s="129" t="s">
        <v>173</v>
      </c>
      <c r="E31" s="89">
        <v>10220</v>
      </c>
      <c r="F31" s="78" t="s">
        <v>165</v>
      </c>
      <c r="G31" s="67" t="s">
        <v>166</v>
      </c>
      <c r="H31" s="67" t="s">
        <v>172</v>
      </c>
      <c r="I31" s="37">
        <v>69750</v>
      </c>
      <c r="J31" s="37">
        <v>69750</v>
      </c>
      <c r="K31" s="37">
        <v>69750</v>
      </c>
      <c r="L31" s="37">
        <v>69750</v>
      </c>
      <c r="M31" s="37">
        <v>69750</v>
      </c>
      <c r="N31" s="37">
        <v>69750</v>
      </c>
      <c r="O31" s="37">
        <v>69750</v>
      </c>
      <c r="P31" s="37">
        <v>69750</v>
      </c>
      <c r="Q31" s="37">
        <v>69750</v>
      </c>
      <c r="R31" s="37">
        <v>69750</v>
      </c>
      <c r="S31" s="45"/>
      <c r="T31" s="49"/>
    </row>
    <row r="32" spans="2:21" s="35" customFormat="1" ht="15.75" customHeight="1" x14ac:dyDescent="0.3">
      <c r="B32" s="36" t="s">
        <v>85</v>
      </c>
      <c r="C32" s="49" t="s">
        <v>168</v>
      </c>
      <c r="D32" s="129" t="s">
        <v>181</v>
      </c>
      <c r="E32" s="89">
        <v>10220</v>
      </c>
      <c r="F32" s="78" t="s">
        <v>165</v>
      </c>
      <c r="G32" s="65" t="s">
        <v>166</v>
      </c>
      <c r="H32" s="67" t="s">
        <v>172</v>
      </c>
      <c r="I32" s="37">
        <v>7750</v>
      </c>
      <c r="J32" s="37">
        <v>7750</v>
      </c>
      <c r="K32" s="37">
        <v>7750</v>
      </c>
      <c r="L32" s="37">
        <v>7750</v>
      </c>
      <c r="M32" s="37">
        <v>7750</v>
      </c>
      <c r="N32" s="37">
        <v>7750</v>
      </c>
      <c r="O32" s="37">
        <v>7750</v>
      </c>
      <c r="P32" s="37">
        <v>7750</v>
      </c>
      <c r="Q32" s="37">
        <v>7750</v>
      </c>
      <c r="R32" s="37">
        <v>7750</v>
      </c>
      <c r="S32" s="45"/>
      <c r="T32" s="45"/>
    </row>
    <row r="33" spans="2:21" s="35" customFormat="1" ht="15.75" customHeight="1" x14ac:dyDescent="0.3">
      <c r="B33" s="36" t="s">
        <v>67</v>
      </c>
      <c r="C33" s="49" t="s">
        <v>168</v>
      </c>
      <c r="D33" s="129" t="s">
        <v>181</v>
      </c>
      <c r="E33" s="89">
        <v>10220</v>
      </c>
      <c r="F33" s="67" t="s">
        <v>170</v>
      </c>
      <c r="G33" s="65" t="s">
        <v>166</v>
      </c>
      <c r="H33" s="67" t="s">
        <v>172</v>
      </c>
      <c r="I33" s="37">
        <v>18000</v>
      </c>
      <c r="J33" s="37">
        <v>18000</v>
      </c>
      <c r="K33" s="37">
        <v>18000</v>
      </c>
      <c r="L33" s="37">
        <v>18000</v>
      </c>
      <c r="M33" s="37">
        <v>18000</v>
      </c>
      <c r="N33" s="37">
        <v>18000</v>
      </c>
      <c r="O33" s="37">
        <v>18000</v>
      </c>
      <c r="P33" s="37">
        <v>18000</v>
      </c>
      <c r="Q33" s="45"/>
      <c r="R33" s="49"/>
      <c r="S33" s="45"/>
      <c r="T33" s="49"/>
    </row>
    <row r="34" spans="2:21" s="35" customFormat="1" ht="15.75" customHeight="1" x14ac:dyDescent="0.3">
      <c r="B34" s="36" t="s">
        <v>60</v>
      </c>
      <c r="C34" s="49" t="s">
        <v>164</v>
      </c>
      <c r="D34" s="129" t="s">
        <v>174</v>
      </c>
      <c r="E34" s="89">
        <v>10220</v>
      </c>
      <c r="F34" s="67" t="s">
        <v>170</v>
      </c>
      <c r="G34" s="36"/>
      <c r="H34" s="67" t="s">
        <v>172</v>
      </c>
      <c r="I34" s="37">
        <v>17620</v>
      </c>
      <c r="J34" s="37">
        <v>17620</v>
      </c>
      <c r="K34" s="37">
        <v>17620</v>
      </c>
      <c r="L34" s="37">
        <v>17620</v>
      </c>
      <c r="M34" s="37">
        <v>17620</v>
      </c>
      <c r="N34" s="37">
        <v>17620</v>
      </c>
      <c r="O34" s="37">
        <v>17620</v>
      </c>
      <c r="P34" s="37">
        <v>17620</v>
      </c>
      <c r="Q34" s="37">
        <v>17620</v>
      </c>
      <c r="R34" s="37">
        <v>17620</v>
      </c>
      <c r="S34" s="37">
        <v>17620</v>
      </c>
      <c r="T34" s="27">
        <v>17620</v>
      </c>
    </row>
    <row r="35" spans="2:21" s="35" customFormat="1" ht="15.75" customHeight="1" x14ac:dyDescent="0.3">
      <c r="B35" s="36" t="s">
        <v>43</v>
      </c>
      <c r="C35" s="49" t="s">
        <v>164</v>
      </c>
      <c r="D35" s="129" t="s">
        <v>174</v>
      </c>
      <c r="E35" s="89">
        <v>10220</v>
      </c>
      <c r="F35" s="78" t="s">
        <v>177</v>
      </c>
      <c r="G35" s="95" t="s">
        <v>182</v>
      </c>
      <c r="H35" s="67" t="s">
        <v>172</v>
      </c>
      <c r="I35" s="37">
        <v>15000</v>
      </c>
      <c r="J35" s="37">
        <v>25000</v>
      </c>
      <c r="K35" s="37">
        <v>25000</v>
      </c>
      <c r="L35" s="37">
        <v>25000</v>
      </c>
      <c r="M35" s="37">
        <v>25000</v>
      </c>
      <c r="N35" s="37">
        <v>25000</v>
      </c>
      <c r="O35" s="37">
        <v>25000</v>
      </c>
      <c r="P35" s="37">
        <v>25000</v>
      </c>
      <c r="Q35" s="37">
        <v>25000</v>
      </c>
      <c r="R35" s="37">
        <v>25000</v>
      </c>
      <c r="S35" s="37">
        <v>25000</v>
      </c>
      <c r="T35" s="27">
        <v>25000</v>
      </c>
      <c r="U35" s="54"/>
    </row>
    <row r="36" spans="2:21" s="38" customFormat="1" ht="15.75" customHeight="1" x14ac:dyDescent="0.3">
      <c r="B36" s="36" t="s">
        <v>33</v>
      </c>
      <c r="C36" s="49" t="s">
        <v>168</v>
      </c>
      <c r="D36" s="129" t="s">
        <v>178</v>
      </c>
      <c r="E36" s="89">
        <v>10220</v>
      </c>
      <c r="F36" s="67" t="s">
        <v>170</v>
      </c>
      <c r="G36" s="36"/>
      <c r="H36" s="67" t="s">
        <v>172</v>
      </c>
      <c r="I36" s="37">
        <v>6000</v>
      </c>
      <c r="J36" s="37">
        <v>6000</v>
      </c>
      <c r="K36" s="37">
        <v>6000</v>
      </c>
      <c r="L36" s="49"/>
      <c r="M36" s="45"/>
      <c r="N36" s="49"/>
      <c r="O36" s="45"/>
      <c r="P36" s="49"/>
      <c r="Q36" s="45"/>
      <c r="R36" s="49"/>
      <c r="S36" s="45"/>
      <c r="T36" s="49"/>
      <c r="U36" s="35"/>
    </row>
    <row r="37" spans="2:21" s="35" customFormat="1" ht="15.75" customHeight="1" x14ac:dyDescent="0.3">
      <c r="B37" s="36" t="s">
        <v>48</v>
      </c>
      <c r="C37" s="49" t="s">
        <v>168</v>
      </c>
      <c r="D37" s="129" t="s">
        <v>169</v>
      </c>
      <c r="E37" s="89">
        <v>10220</v>
      </c>
      <c r="F37" s="67" t="s">
        <v>170</v>
      </c>
      <c r="G37" s="36"/>
      <c r="H37" s="67" t="s">
        <v>172</v>
      </c>
      <c r="I37" s="37">
        <v>5000</v>
      </c>
      <c r="J37" s="37">
        <v>5000</v>
      </c>
      <c r="K37" s="37">
        <v>5000</v>
      </c>
      <c r="L37" s="37">
        <v>5000</v>
      </c>
      <c r="M37" s="37">
        <v>5000</v>
      </c>
      <c r="N37" s="37">
        <v>5000</v>
      </c>
      <c r="O37" s="45"/>
      <c r="P37" s="49"/>
      <c r="Q37" s="45"/>
      <c r="R37" s="49"/>
      <c r="S37" s="45"/>
      <c r="T37" s="49"/>
    </row>
    <row r="38" spans="2:21" s="35" customFormat="1" ht="15.75" customHeight="1" x14ac:dyDescent="0.3">
      <c r="B38" s="36" t="s">
        <v>84</v>
      </c>
      <c r="C38" s="49" t="s">
        <v>183</v>
      </c>
      <c r="D38" s="129" t="s">
        <v>184</v>
      </c>
      <c r="E38" s="89">
        <v>10220</v>
      </c>
      <c r="F38" s="67" t="s">
        <v>170</v>
      </c>
      <c r="G38" s="36"/>
      <c r="H38" s="67" t="s">
        <v>172</v>
      </c>
      <c r="I38" s="37">
        <v>4555</v>
      </c>
      <c r="J38" s="37">
        <v>4555</v>
      </c>
      <c r="K38" s="37">
        <v>4555</v>
      </c>
      <c r="L38" s="37">
        <v>4555</v>
      </c>
      <c r="M38" s="37">
        <v>4555</v>
      </c>
      <c r="N38" s="37">
        <v>4555</v>
      </c>
      <c r="O38" s="37">
        <v>4555</v>
      </c>
      <c r="P38" s="37">
        <v>4555</v>
      </c>
      <c r="Q38" s="37">
        <v>4555</v>
      </c>
      <c r="R38" s="37">
        <v>4555</v>
      </c>
      <c r="S38" s="37">
        <v>4555</v>
      </c>
      <c r="T38" s="27">
        <v>4555</v>
      </c>
    </row>
    <row r="39" spans="2:21" s="35" customFormat="1" ht="15.75" customHeight="1" x14ac:dyDescent="0.3">
      <c r="B39" s="36" t="s">
        <v>75</v>
      </c>
      <c r="C39" s="49" t="s">
        <v>185</v>
      </c>
      <c r="D39" s="129" t="s">
        <v>186</v>
      </c>
      <c r="E39" s="89">
        <v>10220</v>
      </c>
      <c r="F39" s="67" t="s">
        <v>170</v>
      </c>
      <c r="G39" s="36"/>
      <c r="H39" s="67" t="s">
        <v>172</v>
      </c>
      <c r="I39" s="37">
        <v>1150</v>
      </c>
      <c r="J39" s="37">
        <v>1150</v>
      </c>
      <c r="K39" s="37">
        <v>1150</v>
      </c>
      <c r="L39" s="37">
        <v>1150</v>
      </c>
      <c r="M39" s="37">
        <v>1150</v>
      </c>
      <c r="N39" s="37">
        <v>1150</v>
      </c>
      <c r="O39" s="37">
        <v>1150</v>
      </c>
      <c r="P39" s="37">
        <v>1150</v>
      </c>
      <c r="Q39" s="37">
        <v>1150</v>
      </c>
      <c r="R39" s="37">
        <v>1150</v>
      </c>
      <c r="S39" s="37">
        <v>1150</v>
      </c>
      <c r="T39" s="27">
        <v>1150</v>
      </c>
    </row>
    <row r="40" spans="2:21" s="35" customFormat="1" ht="15.75" customHeight="1" x14ac:dyDescent="0.3">
      <c r="B40" s="36" t="s">
        <v>63</v>
      </c>
      <c r="C40" s="49" t="s">
        <v>168</v>
      </c>
      <c r="D40" s="129" t="s">
        <v>173</v>
      </c>
      <c r="E40" s="89">
        <v>10220</v>
      </c>
      <c r="F40" s="78" t="s">
        <v>177</v>
      </c>
      <c r="G40" s="65" t="s">
        <v>166</v>
      </c>
      <c r="H40" s="67" t="s">
        <v>172</v>
      </c>
      <c r="I40" s="37">
        <v>9600</v>
      </c>
      <c r="J40" s="37">
        <v>9600</v>
      </c>
      <c r="K40" s="37">
        <v>9600</v>
      </c>
      <c r="L40" s="37">
        <v>9600</v>
      </c>
      <c r="M40" s="37">
        <v>9600</v>
      </c>
      <c r="N40" s="37">
        <v>9600</v>
      </c>
      <c r="O40" s="37">
        <v>9600</v>
      </c>
      <c r="P40" s="49"/>
      <c r="Q40" s="45"/>
      <c r="R40" s="49"/>
      <c r="S40" s="45"/>
      <c r="T40" s="49"/>
    </row>
    <row r="41" spans="2:21" s="35" customFormat="1" ht="15.75" customHeight="1" x14ac:dyDescent="0.3">
      <c r="B41" s="36" t="s">
        <v>50</v>
      </c>
      <c r="C41" s="49" t="s">
        <v>168</v>
      </c>
      <c r="D41" s="129" t="s">
        <v>173</v>
      </c>
      <c r="E41" s="89">
        <v>10220</v>
      </c>
      <c r="F41" s="78" t="s">
        <v>177</v>
      </c>
      <c r="G41" s="65" t="s">
        <v>166</v>
      </c>
      <c r="H41" s="67" t="s">
        <v>172</v>
      </c>
      <c r="I41" s="37">
        <v>12000</v>
      </c>
      <c r="J41" s="37">
        <v>12000</v>
      </c>
      <c r="K41" s="37">
        <v>12000</v>
      </c>
      <c r="L41" s="37">
        <v>12000</v>
      </c>
      <c r="M41" s="37">
        <v>12000</v>
      </c>
      <c r="N41" s="49"/>
      <c r="O41" s="45"/>
      <c r="P41" s="49"/>
      <c r="Q41" s="45"/>
      <c r="R41" s="49"/>
      <c r="S41" s="45"/>
      <c r="T41" s="49"/>
    </row>
    <row r="42" spans="2:21" s="35" customFormat="1" ht="15.75" customHeight="1" x14ac:dyDescent="0.3">
      <c r="B42" s="36" t="s">
        <v>103</v>
      </c>
      <c r="C42" s="49" t="s">
        <v>168</v>
      </c>
      <c r="D42" s="129" t="s">
        <v>174</v>
      </c>
      <c r="E42" s="89">
        <v>10220</v>
      </c>
      <c r="F42" s="78" t="s">
        <v>177</v>
      </c>
      <c r="G42" s="65" t="s">
        <v>166</v>
      </c>
      <c r="H42" s="67" t="s">
        <v>172</v>
      </c>
      <c r="I42" s="37">
        <v>1000</v>
      </c>
      <c r="J42" s="37">
        <v>1000</v>
      </c>
      <c r="K42" s="37">
        <v>1000</v>
      </c>
      <c r="L42" s="37">
        <v>1000</v>
      </c>
      <c r="M42" s="37">
        <v>1000</v>
      </c>
      <c r="N42" s="37">
        <v>1000</v>
      </c>
      <c r="O42" s="37">
        <v>1000</v>
      </c>
      <c r="P42" s="49"/>
      <c r="Q42" s="45"/>
      <c r="R42" s="49"/>
      <c r="S42" s="45"/>
      <c r="T42" s="49"/>
    </row>
    <row r="43" spans="2:21" s="35" customFormat="1" ht="15.75" customHeight="1" x14ac:dyDescent="0.3">
      <c r="B43" s="36" t="s">
        <v>65</v>
      </c>
      <c r="C43" s="49" t="s">
        <v>168</v>
      </c>
      <c r="D43" s="129" t="s">
        <v>181</v>
      </c>
      <c r="E43" s="89">
        <v>10220</v>
      </c>
      <c r="F43" s="78" t="s">
        <v>177</v>
      </c>
      <c r="G43" s="65" t="s">
        <v>166</v>
      </c>
      <c r="H43" s="67" t="s">
        <v>172</v>
      </c>
      <c r="I43" s="37">
        <v>2400</v>
      </c>
      <c r="J43" s="37">
        <v>2400</v>
      </c>
      <c r="K43" s="37">
        <v>2400</v>
      </c>
      <c r="L43" s="37">
        <v>2400</v>
      </c>
      <c r="M43" s="37">
        <v>2400</v>
      </c>
      <c r="N43" s="37">
        <v>2400</v>
      </c>
      <c r="O43" s="37">
        <v>2400</v>
      </c>
      <c r="P43" s="45"/>
      <c r="Q43" s="45"/>
      <c r="R43" s="45"/>
      <c r="S43" s="45"/>
      <c r="T43" s="45"/>
    </row>
    <row r="44" spans="2:21" s="35" customFormat="1" ht="15.75" customHeight="1" x14ac:dyDescent="0.3">
      <c r="B44" s="36" t="s">
        <v>77</v>
      </c>
      <c r="C44" s="49" t="s">
        <v>183</v>
      </c>
      <c r="D44" s="129" t="s">
        <v>187</v>
      </c>
      <c r="E44" s="89">
        <v>10220</v>
      </c>
      <c r="F44" s="67" t="s">
        <v>170</v>
      </c>
      <c r="G44" s="36"/>
      <c r="H44" s="67" t="s">
        <v>172</v>
      </c>
      <c r="I44" s="58"/>
      <c r="J44" s="45"/>
      <c r="K44" s="45"/>
      <c r="L44" s="45"/>
      <c r="M44" s="37">
        <v>24721.200000000001</v>
      </c>
      <c r="N44" s="45"/>
      <c r="O44" s="45"/>
      <c r="P44" s="45"/>
      <c r="Q44" s="45"/>
      <c r="R44" s="45"/>
      <c r="S44" s="45"/>
      <c r="T44" s="45"/>
    </row>
    <row r="45" spans="2:21" s="35" customFormat="1" ht="15.75" customHeight="1" x14ac:dyDescent="0.3">
      <c r="B45" s="36" t="s">
        <v>76</v>
      </c>
      <c r="C45" s="49" t="s">
        <v>183</v>
      </c>
      <c r="D45" s="129" t="s">
        <v>187</v>
      </c>
      <c r="E45" s="89">
        <v>10220</v>
      </c>
      <c r="F45" s="67" t="s">
        <v>170</v>
      </c>
      <c r="G45" s="36"/>
      <c r="H45" s="67" t="s">
        <v>172</v>
      </c>
      <c r="I45" s="45"/>
      <c r="J45" s="45"/>
      <c r="K45" s="45"/>
      <c r="L45" s="45"/>
      <c r="M45" s="37">
        <v>24721.200000000001</v>
      </c>
      <c r="N45" s="45"/>
      <c r="O45" s="45"/>
      <c r="P45" s="45"/>
      <c r="Q45" s="45"/>
      <c r="R45" s="45"/>
      <c r="S45" s="45"/>
      <c r="T45" s="45"/>
    </row>
    <row r="46" spans="2:21" s="96" customFormat="1" ht="15.75" customHeight="1" x14ac:dyDescent="0.3">
      <c r="B46" s="108" t="s">
        <v>35</v>
      </c>
      <c r="C46" s="98" t="s">
        <v>183</v>
      </c>
      <c r="D46" s="133" t="s">
        <v>188</v>
      </c>
      <c r="E46" s="109">
        <v>10220</v>
      </c>
      <c r="F46" s="100" t="s">
        <v>170</v>
      </c>
      <c r="G46" s="108"/>
      <c r="H46" s="100" t="s">
        <v>172</v>
      </c>
      <c r="I46" s="110">
        <v>2000</v>
      </c>
      <c r="J46" s="110">
        <v>2000</v>
      </c>
      <c r="K46" s="110">
        <v>2000</v>
      </c>
      <c r="L46" s="110">
        <v>2000</v>
      </c>
      <c r="M46" s="110">
        <v>2000</v>
      </c>
      <c r="N46" s="110">
        <v>2000</v>
      </c>
      <c r="O46" s="110">
        <v>2000</v>
      </c>
      <c r="P46" s="110">
        <v>2000</v>
      </c>
      <c r="Q46" s="110">
        <v>2000</v>
      </c>
      <c r="R46" s="110">
        <v>2000</v>
      </c>
      <c r="S46" s="110">
        <v>2000</v>
      </c>
      <c r="T46" s="110">
        <v>2000</v>
      </c>
      <c r="U46" s="111"/>
    </row>
    <row r="47" spans="2:21" s="35" customFormat="1" ht="15.75" customHeight="1" x14ac:dyDescent="0.3">
      <c r="B47" s="36" t="s">
        <v>78</v>
      </c>
      <c r="C47" s="49" t="s">
        <v>183</v>
      </c>
      <c r="D47" s="129" t="s">
        <v>179</v>
      </c>
      <c r="E47" s="89">
        <v>10220</v>
      </c>
      <c r="F47" s="67" t="s">
        <v>170</v>
      </c>
      <c r="G47" s="36"/>
      <c r="H47" s="67" t="s">
        <v>172</v>
      </c>
      <c r="I47" s="45"/>
      <c r="J47" s="45"/>
      <c r="K47" s="45"/>
      <c r="L47" s="45"/>
      <c r="M47" s="37"/>
      <c r="N47" s="45"/>
      <c r="O47" s="55">
        <v>999</v>
      </c>
      <c r="P47" s="45"/>
      <c r="Q47" s="45"/>
      <c r="R47" s="45"/>
      <c r="S47" s="45"/>
      <c r="T47" s="45"/>
    </row>
    <row r="48" spans="2:21" ht="15.75" customHeight="1" x14ac:dyDescent="0.3">
      <c r="B48" s="50" t="s">
        <v>125</v>
      </c>
      <c r="C48" s="89"/>
      <c r="D48" s="132"/>
      <c r="E48" s="89"/>
      <c r="F48" s="89"/>
      <c r="G48" s="49"/>
      <c r="H48" s="49"/>
      <c r="I48" s="44">
        <f>SUM(I31:I45)</f>
        <v>169825</v>
      </c>
      <c r="J48" s="44">
        <f>SUM(J31:J45)</f>
        <v>179825</v>
      </c>
      <c r="K48" s="44">
        <f>SUM(K31:K43)</f>
        <v>179825</v>
      </c>
      <c r="L48" s="44">
        <f>SUM(L31:L43)</f>
        <v>173825</v>
      </c>
      <c r="M48" s="44">
        <f>SUM(M31:M45)</f>
        <v>223267.40000000002</v>
      </c>
      <c r="N48" s="44">
        <f>SUM(N31:N44)</f>
        <v>161825</v>
      </c>
      <c r="O48" s="44">
        <f>SUM(O31:O43)</f>
        <v>156825</v>
      </c>
      <c r="P48" s="44">
        <f>SUM(P31:P45)</f>
        <v>143825</v>
      </c>
      <c r="Q48" s="44">
        <f>SUM(Q31:Q45)</f>
        <v>125825</v>
      </c>
      <c r="R48" s="44">
        <f>SUM(R31:R45)</f>
        <v>125825</v>
      </c>
      <c r="S48" s="44">
        <f>SUM(S31:S44)</f>
        <v>48325</v>
      </c>
      <c r="T48" s="51">
        <f>SUM(T31:T45)</f>
        <v>48325</v>
      </c>
      <c r="U48" s="121">
        <f>SUM(I48:T48)</f>
        <v>1737342.4</v>
      </c>
    </row>
    <row r="50" spans="2:21" ht="15.75" customHeight="1" x14ac:dyDescent="0.3">
      <c r="B50" s="56" t="s">
        <v>189</v>
      </c>
      <c r="C50" s="88"/>
      <c r="D50" s="127"/>
      <c r="E50" s="88"/>
      <c r="F50" s="91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</row>
    <row r="51" spans="2:21" ht="15.75" customHeight="1" x14ac:dyDescent="0.3">
      <c r="B51" s="43" t="s">
        <v>30</v>
      </c>
      <c r="C51" s="49" t="s">
        <v>183</v>
      </c>
      <c r="D51" s="129" t="s">
        <v>179</v>
      </c>
      <c r="E51" s="89">
        <v>10220</v>
      </c>
      <c r="F51" s="67" t="s">
        <v>170</v>
      </c>
      <c r="G51" s="36"/>
      <c r="H51" s="67" t="s">
        <v>172</v>
      </c>
      <c r="I51" s="44">
        <v>32.9</v>
      </c>
      <c r="J51" s="44">
        <v>32.9</v>
      </c>
      <c r="K51" s="44">
        <v>32.9</v>
      </c>
      <c r="L51" s="44">
        <v>32.9</v>
      </c>
      <c r="M51" s="44">
        <v>32.9</v>
      </c>
      <c r="N51" s="44">
        <v>32.9</v>
      </c>
      <c r="O51" s="44">
        <v>32.9</v>
      </c>
      <c r="P51" s="44">
        <v>32.9</v>
      </c>
      <c r="Q51" s="44">
        <v>32.9</v>
      </c>
      <c r="R51" s="44">
        <v>32.9</v>
      </c>
      <c r="S51" s="44">
        <v>32.9</v>
      </c>
      <c r="T51" s="44">
        <v>32.9</v>
      </c>
      <c r="U51" s="35"/>
    </row>
    <row r="52" spans="2:21" ht="15.75" customHeight="1" x14ac:dyDescent="0.3">
      <c r="B52" s="49" t="s">
        <v>39</v>
      </c>
      <c r="C52" s="49" t="s">
        <v>183</v>
      </c>
      <c r="D52" s="129" t="s">
        <v>179</v>
      </c>
      <c r="E52" s="89">
        <v>10220</v>
      </c>
      <c r="F52" s="67" t="s">
        <v>170</v>
      </c>
      <c r="G52" s="36"/>
      <c r="H52" s="67" t="s">
        <v>172</v>
      </c>
      <c r="I52" s="44">
        <v>123</v>
      </c>
      <c r="J52" s="44">
        <v>123</v>
      </c>
      <c r="K52" s="44">
        <v>123</v>
      </c>
      <c r="L52" s="44">
        <v>123</v>
      </c>
      <c r="M52" s="44">
        <v>123</v>
      </c>
      <c r="N52" s="44">
        <v>123</v>
      </c>
      <c r="O52" s="44">
        <v>123</v>
      </c>
      <c r="P52" s="44">
        <v>123</v>
      </c>
      <c r="Q52" s="44">
        <v>123</v>
      </c>
      <c r="R52" s="44">
        <v>123</v>
      </c>
      <c r="S52" s="44">
        <v>123</v>
      </c>
      <c r="T52" s="44">
        <v>123</v>
      </c>
      <c r="U52" s="35"/>
    </row>
    <row r="53" spans="2:21" ht="15.75" customHeight="1" x14ac:dyDescent="0.3">
      <c r="B53" s="49" t="s">
        <v>49</v>
      </c>
      <c r="C53" s="49" t="s">
        <v>183</v>
      </c>
      <c r="D53" s="129" t="s">
        <v>190</v>
      </c>
      <c r="E53" s="89">
        <v>10220</v>
      </c>
      <c r="F53" s="67" t="s">
        <v>170</v>
      </c>
      <c r="G53" s="36"/>
      <c r="H53" s="67" t="s">
        <v>172</v>
      </c>
      <c r="I53" s="44">
        <v>1657.5</v>
      </c>
      <c r="J53" s="44">
        <v>1657.5</v>
      </c>
      <c r="K53" s="44">
        <v>1657.5</v>
      </c>
      <c r="L53" s="44">
        <v>1657.5</v>
      </c>
      <c r="M53" s="44">
        <v>1657.5</v>
      </c>
      <c r="N53" s="44">
        <v>1657.5</v>
      </c>
      <c r="O53" s="44">
        <v>1657.5</v>
      </c>
      <c r="P53" s="44">
        <v>1657.5</v>
      </c>
      <c r="Q53" s="44">
        <v>1657.5</v>
      </c>
      <c r="R53" s="44">
        <v>1657.5</v>
      </c>
      <c r="S53" s="44">
        <v>1657.5</v>
      </c>
      <c r="T53" s="44">
        <v>1657.5</v>
      </c>
      <c r="U53" s="35"/>
    </row>
    <row r="54" spans="2:21" ht="15.75" customHeight="1" x14ac:dyDescent="0.3">
      <c r="B54" s="49" t="s">
        <v>32</v>
      </c>
      <c r="C54" s="49" t="s">
        <v>183</v>
      </c>
      <c r="D54" s="129" t="s">
        <v>179</v>
      </c>
      <c r="E54" s="89">
        <v>10220</v>
      </c>
      <c r="F54" s="67" t="s">
        <v>170</v>
      </c>
      <c r="G54" s="36"/>
      <c r="H54" s="67" t="s">
        <v>172</v>
      </c>
      <c r="I54" s="44">
        <v>12747</v>
      </c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35"/>
    </row>
    <row r="55" spans="2:21" ht="15.75" customHeight="1" x14ac:dyDescent="0.3">
      <c r="B55" s="49"/>
      <c r="C55" s="49"/>
      <c r="D55" s="132"/>
      <c r="E55" s="89"/>
      <c r="F55" s="89"/>
      <c r="G55" s="49"/>
      <c r="H55" s="49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35"/>
    </row>
    <row r="56" spans="2:21" ht="15.75" customHeight="1" x14ac:dyDescent="0.3">
      <c r="B56" s="50" t="s">
        <v>125</v>
      </c>
      <c r="C56" s="89"/>
      <c r="D56" s="132"/>
      <c r="E56" s="89"/>
      <c r="F56" s="89"/>
      <c r="G56" s="49"/>
      <c r="H56" s="49"/>
      <c r="I56" s="44">
        <f>SUM(I51:I55)</f>
        <v>14560.4</v>
      </c>
      <c r="J56" s="44">
        <f>SUM(J51:J55)</f>
        <v>1813.4</v>
      </c>
      <c r="K56" s="44">
        <f>SUM(K51:K54)</f>
        <v>1813.4</v>
      </c>
      <c r="L56" s="44">
        <f>SUM(L51:L55)</f>
        <v>1813.4</v>
      </c>
      <c r="M56" s="44">
        <f t="shared" ref="M56:T56" si="2">SUM(M51:M54)</f>
        <v>1813.4</v>
      </c>
      <c r="N56" s="44">
        <f t="shared" si="2"/>
        <v>1813.4</v>
      </c>
      <c r="O56" s="44">
        <f t="shared" si="2"/>
        <v>1813.4</v>
      </c>
      <c r="P56" s="44">
        <f t="shared" si="2"/>
        <v>1813.4</v>
      </c>
      <c r="Q56" s="44">
        <f t="shared" si="2"/>
        <v>1813.4</v>
      </c>
      <c r="R56" s="44">
        <f t="shared" si="2"/>
        <v>1813.4</v>
      </c>
      <c r="S56" s="44">
        <f t="shared" si="2"/>
        <v>1813.4</v>
      </c>
      <c r="T56" s="51">
        <f t="shared" si="2"/>
        <v>1813.4</v>
      </c>
      <c r="U56" s="121">
        <f>SUM(I56:T56)</f>
        <v>34507.80000000001</v>
      </c>
    </row>
    <row r="57" spans="2:21" ht="15.75" customHeight="1" x14ac:dyDescent="0.25">
      <c r="G57" s="34"/>
    </row>
    <row r="58" spans="2:21" ht="15.75" customHeight="1" x14ac:dyDescent="0.25">
      <c r="G58" s="34"/>
    </row>
    <row r="59" spans="2:21" ht="15.75" customHeight="1" x14ac:dyDescent="0.25">
      <c r="B59" s="34" t="s">
        <v>125</v>
      </c>
      <c r="G59" s="34"/>
      <c r="I59" s="71">
        <f t="shared" ref="I59:T59" si="3">SUM(I48,I56)</f>
        <v>184385.4</v>
      </c>
      <c r="J59" s="71">
        <f t="shared" si="3"/>
        <v>181638.39999999999</v>
      </c>
      <c r="K59" s="71">
        <f t="shared" si="3"/>
        <v>181638.39999999999</v>
      </c>
      <c r="L59" s="71">
        <f t="shared" si="3"/>
        <v>175638.39999999999</v>
      </c>
      <c r="M59" s="71">
        <f t="shared" si="3"/>
        <v>225080.80000000002</v>
      </c>
      <c r="N59" s="71">
        <f t="shared" si="3"/>
        <v>163638.39999999999</v>
      </c>
      <c r="O59" s="71">
        <f t="shared" si="3"/>
        <v>158638.39999999999</v>
      </c>
      <c r="P59" s="71">
        <f t="shared" si="3"/>
        <v>145638.39999999999</v>
      </c>
      <c r="Q59" s="71">
        <f t="shared" si="3"/>
        <v>127638.39999999999</v>
      </c>
      <c r="R59" s="71">
        <f t="shared" si="3"/>
        <v>127638.39999999999</v>
      </c>
      <c r="S59" s="71">
        <f t="shared" si="3"/>
        <v>50138.400000000001</v>
      </c>
      <c r="T59" s="71">
        <f t="shared" si="3"/>
        <v>50138.400000000001</v>
      </c>
      <c r="U59" s="125">
        <f>SUM(U56,U48,U27,U16)</f>
        <v>5054707.4000000004</v>
      </c>
    </row>
    <row r="60" spans="2:21" ht="15.75" customHeight="1" x14ac:dyDescent="0.3">
      <c r="B60" s="35"/>
    </row>
    <row r="61" spans="2:21" ht="15.75" customHeight="1" x14ac:dyDescent="0.3">
      <c r="B61" s="35"/>
    </row>
    <row r="62" spans="2:21" ht="15.75" customHeight="1" x14ac:dyDescent="0.3">
      <c r="B62" s="35"/>
    </row>
    <row r="63" spans="2:21" ht="15.75" customHeight="1" x14ac:dyDescent="0.3">
      <c r="B63" s="35"/>
    </row>
    <row r="64" spans="2:21" ht="15.75" customHeight="1" x14ac:dyDescent="0.3">
      <c r="B64" s="35"/>
    </row>
    <row r="65" spans="2:22" ht="15.75" customHeight="1" x14ac:dyDescent="0.3">
      <c r="B65" s="35"/>
    </row>
    <row r="66" spans="2:22" ht="15.75" customHeight="1" x14ac:dyDescent="0.3">
      <c r="B66" s="35"/>
    </row>
    <row r="67" spans="2:22" ht="15.75" customHeight="1" x14ac:dyDescent="0.3">
      <c r="B67" s="35"/>
    </row>
    <row r="68" spans="2:22" ht="15.75" customHeight="1" x14ac:dyDescent="0.3">
      <c r="B68" s="35"/>
    </row>
    <row r="69" spans="2:22" ht="15.75" customHeight="1" x14ac:dyDescent="0.3">
      <c r="B69" s="35"/>
    </row>
    <row r="70" spans="2:22" ht="15.75" customHeight="1" x14ac:dyDescent="0.3">
      <c r="B70" s="38"/>
    </row>
    <row r="71" spans="2:22" ht="15.75" customHeight="1" x14ac:dyDescent="0.3">
      <c r="B71" s="35"/>
    </row>
    <row r="72" spans="2:22" ht="15.75" customHeight="1" x14ac:dyDescent="0.3">
      <c r="B72" s="35"/>
    </row>
    <row r="73" spans="2:22" ht="15.75" customHeight="1" x14ac:dyDescent="0.3">
      <c r="B73" s="35"/>
      <c r="C73" s="38"/>
      <c r="D73" s="126"/>
      <c r="E73" s="91"/>
      <c r="F73" s="91"/>
      <c r="G73" s="91"/>
      <c r="H73" s="38"/>
      <c r="I73" s="38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</row>
    <row r="74" spans="2:22" ht="15.75" customHeight="1" x14ac:dyDescent="0.3">
      <c r="B74" s="35"/>
      <c r="C74" s="38"/>
      <c r="D74" s="126"/>
      <c r="E74" s="91"/>
      <c r="F74" s="91"/>
      <c r="G74" s="91"/>
      <c r="H74" s="38"/>
      <c r="I74" s="38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</row>
    <row r="75" spans="2:22" ht="15.75" customHeight="1" x14ac:dyDescent="0.3">
      <c r="B75" s="35"/>
    </row>
    <row r="76" spans="2:22" ht="15.75" customHeight="1" x14ac:dyDescent="0.3">
      <c r="B76" s="35"/>
    </row>
    <row r="77" spans="2:22" ht="15.75" customHeight="1" x14ac:dyDescent="0.3">
      <c r="B77" s="35"/>
    </row>
    <row r="78" spans="2:22" ht="15.75" customHeight="1" x14ac:dyDescent="0.3">
      <c r="B78" s="35"/>
    </row>
    <row r="79" spans="2:22" ht="15.75" customHeight="1" x14ac:dyDescent="0.3">
      <c r="B79" s="35"/>
    </row>
    <row r="80" spans="2:22" ht="15.75" customHeight="1" x14ac:dyDescent="0.3">
      <c r="B80" s="35"/>
    </row>
    <row r="81" spans="2:2" ht="15.75" customHeight="1" x14ac:dyDescent="0.3">
      <c r="B81" s="35"/>
    </row>
    <row r="82" spans="2:2" ht="15.75" customHeight="1" x14ac:dyDescent="0.25">
      <c r="B82"/>
    </row>
    <row r="83" spans="2:2" ht="15.75" customHeight="1" x14ac:dyDescent="0.25">
      <c r="B83"/>
    </row>
    <row r="84" spans="2:2" ht="15.75" customHeight="1" x14ac:dyDescent="0.25">
      <c r="B84"/>
    </row>
  </sheetData>
  <dataValidations disablePrompts="1" count="1">
    <dataValidation type="custom" allowBlank="1" showDropDown="1" sqref="J33:P33 J34:T35 J36:K36 J37:N37 J38:T39 J31:R32 J41:M41 J40:O40 J42:O43 I31:I44" xr:uid="{6C40B3E4-6249-4BB7-8276-73C07E3A1099}">
      <formula1>AND(ISNUMBER(I31),(NOT(OR(NOT(ISERROR(DATEVALUE(I31))), AND(ISNUMBER(I31), LEFT(CELL("format", I31))="D")))))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AE0-8389-4090-8E95-5C4C2FB46041}">
  <sheetPr>
    <tabColor theme="4" tint="0.79998168889431442"/>
    <outlinePr summaryBelow="0" summaryRight="0"/>
  </sheetPr>
  <dimension ref="B1:U25"/>
  <sheetViews>
    <sheetView showGridLines="0" zoomScale="85" zoomScaleNormal="85" workbookViewId="0">
      <selection activeCell="G32" sqref="G32"/>
    </sheetView>
  </sheetViews>
  <sheetFormatPr defaultColWidth="12.6640625" defaultRowHeight="15.75" customHeight="1" x14ac:dyDescent="0.25"/>
  <cols>
    <col min="1" max="1" width="5.33203125" customWidth="1"/>
    <col min="2" max="2" width="28" style="34" bestFit="1" customWidth="1"/>
    <col min="3" max="3" width="17.33203125" style="34" customWidth="1"/>
    <col min="4" max="6" width="15.6640625" style="34" customWidth="1"/>
    <col min="7" max="7" width="18.44140625" style="34" bestFit="1" customWidth="1"/>
    <col min="8" max="8" width="15.6640625" style="34" customWidth="1"/>
    <col min="9" max="11" width="14.88671875" bestFit="1" customWidth="1"/>
    <col min="12" max="15" width="15.5546875" bestFit="1" customWidth="1"/>
    <col min="16" max="20" width="14.88671875" bestFit="1" customWidth="1"/>
    <col min="21" max="21" width="15.5546875" bestFit="1" customWidth="1"/>
  </cols>
  <sheetData>
    <row r="1" spans="2:21" s="35" customFormat="1" ht="15.75" customHeight="1" x14ac:dyDescent="0.3">
      <c r="B1" s="38"/>
      <c r="C1" s="38"/>
      <c r="D1" s="38"/>
      <c r="E1" s="38"/>
      <c r="F1" s="38"/>
      <c r="G1" s="38"/>
      <c r="H1" s="38"/>
    </row>
    <row r="2" spans="2:21" s="35" customFormat="1" ht="15.75" customHeight="1" x14ac:dyDescent="0.3">
      <c r="D2" s="38"/>
      <c r="E2" s="38"/>
      <c r="F2" s="38"/>
      <c r="G2" s="38"/>
      <c r="H2" s="38"/>
      <c r="I2" s="39">
        <v>45658</v>
      </c>
      <c r="J2" s="39">
        <v>45690</v>
      </c>
      <c r="K2" s="39">
        <v>45719</v>
      </c>
      <c r="L2" s="39">
        <v>45751</v>
      </c>
      <c r="M2" s="39">
        <v>45782</v>
      </c>
      <c r="N2" s="39">
        <v>45814</v>
      </c>
      <c r="O2" s="39">
        <v>45845</v>
      </c>
      <c r="P2" s="39">
        <v>45877</v>
      </c>
      <c r="Q2" s="39">
        <v>45909</v>
      </c>
      <c r="R2" s="39">
        <v>45940</v>
      </c>
      <c r="S2" s="39">
        <v>45972</v>
      </c>
      <c r="T2" s="39">
        <v>46003</v>
      </c>
      <c r="U2" s="39" t="s">
        <v>125</v>
      </c>
    </row>
    <row r="3" spans="2:21" s="35" customFormat="1" ht="15.75" customHeight="1" x14ac:dyDescent="0.3">
      <c r="B3" s="40" t="s">
        <v>163</v>
      </c>
      <c r="C3" s="41" t="s">
        <v>13</v>
      </c>
      <c r="D3" s="69" t="s">
        <v>8</v>
      </c>
      <c r="E3" s="68" t="s">
        <v>6</v>
      </c>
      <c r="F3" s="68" t="s">
        <v>10</v>
      </c>
      <c r="G3" s="70" t="s">
        <v>11</v>
      </c>
      <c r="H3" s="68" t="s">
        <v>12</v>
      </c>
    </row>
    <row r="4" spans="2:21" s="35" customFormat="1" ht="15.75" customHeight="1" x14ac:dyDescent="0.3">
      <c r="B4" s="42" t="s">
        <v>31</v>
      </c>
      <c r="C4" s="83"/>
      <c r="D4" s="65"/>
      <c r="E4" s="79">
        <v>10228</v>
      </c>
      <c r="F4" s="79"/>
      <c r="G4" s="79"/>
      <c r="H4" s="65"/>
      <c r="I4" s="44">
        <v>0</v>
      </c>
      <c r="J4" s="44">
        <f>12000</f>
        <v>12000</v>
      </c>
      <c r="K4" s="44">
        <v>0</v>
      </c>
      <c r="L4" s="44">
        <v>0</v>
      </c>
      <c r="M4" s="44">
        <v>70000</v>
      </c>
      <c r="N4" s="44">
        <v>30000</v>
      </c>
      <c r="O4" s="44">
        <v>0</v>
      </c>
      <c r="P4" s="44">
        <v>0</v>
      </c>
      <c r="Q4" s="44">
        <v>0</v>
      </c>
      <c r="R4" s="44">
        <v>0</v>
      </c>
      <c r="S4" s="44">
        <v>0</v>
      </c>
      <c r="T4" s="44">
        <v>0</v>
      </c>
      <c r="U4" s="76">
        <f>SUM(I4:T4)</f>
        <v>112000</v>
      </c>
    </row>
    <row r="5" spans="2:21" s="48" customFormat="1" ht="13.8" x14ac:dyDescent="0.3">
      <c r="B5" s="46" t="s">
        <v>51</v>
      </c>
      <c r="C5" s="84"/>
      <c r="D5" s="84"/>
      <c r="E5" s="79">
        <v>10228</v>
      </c>
      <c r="F5" s="85"/>
      <c r="G5" s="80" t="s">
        <v>171</v>
      </c>
      <c r="H5" s="66"/>
      <c r="I5" s="44">
        <v>0</v>
      </c>
      <c r="J5" s="44">
        <v>5000</v>
      </c>
      <c r="K5" s="44">
        <v>20000</v>
      </c>
      <c r="L5" s="44">
        <v>15000</v>
      </c>
      <c r="M5" s="44">
        <v>15000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76">
        <f t="shared" ref="U5:U9" si="0">SUM(I5:T5)</f>
        <v>55000</v>
      </c>
    </row>
    <row r="6" spans="2:21" s="35" customFormat="1" ht="15.75" customHeight="1" x14ac:dyDescent="0.3">
      <c r="B6" s="46" t="s">
        <v>54</v>
      </c>
      <c r="C6" s="67"/>
      <c r="D6" s="67"/>
      <c r="E6" s="79">
        <v>10228</v>
      </c>
      <c r="F6" s="81"/>
      <c r="G6" s="81"/>
      <c r="H6" s="67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10000</v>
      </c>
      <c r="P6" s="44">
        <v>10000</v>
      </c>
      <c r="Q6" s="44">
        <v>10000</v>
      </c>
      <c r="R6" s="44">
        <v>10000</v>
      </c>
      <c r="S6" s="44">
        <v>10000</v>
      </c>
      <c r="T6" s="44">
        <v>10000</v>
      </c>
      <c r="U6" s="76">
        <f t="shared" si="0"/>
        <v>60000</v>
      </c>
    </row>
    <row r="7" spans="2:21" s="35" customFormat="1" ht="15.75" customHeight="1" x14ac:dyDescent="0.3">
      <c r="B7" s="46" t="s">
        <v>36</v>
      </c>
      <c r="C7" s="67"/>
      <c r="D7" s="67"/>
      <c r="E7" s="79">
        <v>10228</v>
      </c>
      <c r="F7" s="81"/>
      <c r="G7" s="81" t="s">
        <v>166</v>
      </c>
      <c r="H7" s="67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200000</v>
      </c>
      <c r="R7" s="44">
        <v>0</v>
      </c>
      <c r="S7" s="44">
        <v>0</v>
      </c>
      <c r="T7" s="44">
        <v>0</v>
      </c>
      <c r="U7" s="76">
        <f t="shared" si="0"/>
        <v>200000</v>
      </c>
    </row>
    <row r="8" spans="2:21" s="48" customFormat="1" ht="13.5" customHeight="1" x14ac:dyDescent="0.3">
      <c r="B8" s="46" t="s">
        <v>45</v>
      </c>
      <c r="C8" s="84"/>
      <c r="D8" s="84"/>
      <c r="E8" s="79">
        <v>10228</v>
      </c>
      <c r="F8" s="85"/>
      <c r="G8" s="81"/>
      <c r="H8" s="84"/>
      <c r="I8" s="44">
        <v>0</v>
      </c>
      <c r="J8" s="44">
        <v>1000</v>
      </c>
      <c r="K8" s="44">
        <v>0</v>
      </c>
      <c r="L8" s="44">
        <v>1000</v>
      </c>
      <c r="M8" s="44">
        <v>0</v>
      </c>
      <c r="N8" s="44">
        <v>1000</v>
      </c>
      <c r="O8" s="44">
        <v>0</v>
      </c>
      <c r="P8" s="44">
        <v>1000</v>
      </c>
      <c r="Q8" s="44">
        <v>0</v>
      </c>
      <c r="R8" s="44">
        <v>1000</v>
      </c>
      <c r="S8" s="44">
        <v>0</v>
      </c>
      <c r="T8" s="44">
        <v>1000</v>
      </c>
      <c r="U8" s="76">
        <f t="shared" si="0"/>
        <v>6000</v>
      </c>
    </row>
    <row r="9" spans="2:21" s="48" customFormat="1" ht="16.5" customHeight="1" x14ac:dyDescent="0.3">
      <c r="B9" s="46" t="s">
        <v>27</v>
      </c>
      <c r="C9" s="84"/>
      <c r="D9" s="84"/>
      <c r="E9" s="79">
        <v>10228</v>
      </c>
      <c r="F9" s="85"/>
      <c r="G9" s="81"/>
      <c r="H9" s="84"/>
      <c r="I9" s="44">
        <v>0</v>
      </c>
      <c r="J9" s="44">
        <v>0</v>
      </c>
      <c r="K9" s="44">
        <v>10000</v>
      </c>
      <c r="L9" s="44">
        <v>0</v>
      </c>
      <c r="M9" s="44">
        <v>0</v>
      </c>
      <c r="N9" s="44">
        <v>10000</v>
      </c>
      <c r="O9" s="44">
        <v>0</v>
      </c>
      <c r="P9" s="44">
        <v>0</v>
      </c>
      <c r="Q9" s="44">
        <v>10000</v>
      </c>
      <c r="R9" s="44">
        <v>0</v>
      </c>
      <c r="S9" s="44">
        <v>0</v>
      </c>
      <c r="T9" s="44">
        <v>0</v>
      </c>
      <c r="U9" s="76">
        <f t="shared" si="0"/>
        <v>30000</v>
      </c>
    </row>
    <row r="10" spans="2:21" s="35" customFormat="1" ht="15.75" customHeight="1" x14ac:dyDescent="0.3">
      <c r="B10" s="74" t="s">
        <v>125</v>
      </c>
      <c r="C10" s="86"/>
      <c r="D10" s="86"/>
      <c r="E10" s="87"/>
      <c r="F10" s="87"/>
      <c r="G10" s="87"/>
      <c r="H10" s="86"/>
      <c r="I10" s="76">
        <f>SUM(I3:I9)</f>
        <v>0</v>
      </c>
      <c r="J10" s="76">
        <f>SUM(J3:J9)</f>
        <v>18000</v>
      </c>
      <c r="K10" s="76">
        <f t="shared" ref="K10:T10" si="1">SUM(K4:K9)</f>
        <v>30000</v>
      </c>
      <c r="L10" s="76">
        <f t="shared" si="1"/>
        <v>16000</v>
      </c>
      <c r="M10" s="76">
        <f t="shared" si="1"/>
        <v>85000</v>
      </c>
      <c r="N10" s="76">
        <f t="shared" si="1"/>
        <v>41000</v>
      </c>
      <c r="O10" s="76">
        <f t="shared" si="1"/>
        <v>10000</v>
      </c>
      <c r="P10" s="76">
        <f t="shared" si="1"/>
        <v>11000</v>
      </c>
      <c r="Q10" s="76">
        <f t="shared" si="1"/>
        <v>220000</v>
      </c>
      <c r="R10" s="76">
        <f t="shared" si="1"/>
        <v>11000</v>
      </c>
      <c r="S10" s="76">
        <f t="shared" si="1"/>
        <v>10000</v>
      </c>
      <c r="T10" s="77">
        <f t="shared" si="1"/>
        <v>11000</v>
      </c>
      <c r="U10" s="52">
        <f>SUM(I10:T10)</f>
        <v>463000</v>
      </c>
    </row>
    <row r="11" spans="2:21" s="35" customFormat="1" ht="15.75" customHeight="1" x14ac:dyDescent="0.3">
      <c r="C11" s="88"/>
      <c r="D11" s="88"/>
      <c r="E11" s="88"/>
      <c r="F11" s="88"/>
      <c r="G11" s="88"/>
      <c r="H11" s="88"/>
    </row>
    <row r="12" spans="2:21" s="35" customFormat="1" ht="15.75" customHeight="1" x14ac:dyDescent="0.3">
      <c r="B12" s="40" t="s">
        <v>176</v>
      </c>
      <c r="C12" s="88"/>
      <c r="D12" s="88"/>
      <c r="E12" s="88"/>
      <c r="F12" s="88"/>
      <c r="G12" s="88"/>
      <c r="H12" s="88"/>
      <c r="J12" s="38"/>
      <c r="L12" s="38"/>
      <c r="N12" s="38"/>
      <c r="P12" s="38"/>
      <c r="R12" s="38"/>
      <c r="T12" s="38"/>
    </row>
    <row r="13" spans="2:21" s="35" customFormat="1" ht="15.75" customHeight="1" x14ac:dyDescent="0.3">
      <c r="B13" s="72" t="s">
        <v>28</v>
      </c>
      <c r="C13" s="89"/>
      <c r="D13" s="82"/>
      <c r="E13" s="82">
        <v>10228</v>
      </c>
      <c r="F13" s="82"/>
      <c r="G13" s="82"/>
      <c r="H13" s="82"/>
      <c r="I13" s="37">
        <v>100000</v>
      </c>
      <c r="J13" s="37">
        <v>100000</v>
      </c>
      <c r="K13" s="37">
        <v>100000</v>
      </c>
      <c r="L13" s="37">
        <v>100000</v>
      </c>
      <c r="M13" s="37">
        <v>100000</v>
      </c>
      <c r="N13" s="37">
        <v>100000</v>
      </c>
      <c r="O13" s="37">
        <v>100000</v>
      </c>
      <c r="P13" s="37">
        <v>100000</v>
      </c>
      <c r="Q13" s="37">
        <v>100000</v>
      </c>
      <c r="R13" s="37">
        <v>100000</v>
      </c>
      <c r="S13" s="37">
        <v>100000</v>
      </c>
      <c r="T13" s="37">
        <v>100000</v>
      </c>
      <c r="U13" s="76">
        <f>SUM(I13:T13)</f>
        <v>1200000</v>
      </c>
    </row>
    <row r="14" spans="2:21" s="35" customFormat="1" ht="15.75" customHeight="1" x14ac:dyDescent="0.3">
      <c r="B14" s="72" t="s">
        <v>74</v>
      </c>
      <c r="C14" s="89"/>
      <c r="D14" s="82"/>
      <c r="E14" s="79">
        <v>10228</v>
      </c>
      <c r="F14" s="82"/>
      <c r="G14" s="82"/>
      <c r="H14" s="82"/>
      <c r="I14" s="37">
        <v>2000</v>
      </c>
      <c r="J14" s="37">
        <v>2000</v>
      </c>
      <c r="K14" s="37">
        <v>2000</v>
      </c>
      <c r="L14" s="37">
        <v>2000</v>
      </c>
      <c r="M14" s="37">
        <v>2000</v>
      </c>
      <c r="N14" s="37">
        <v>2000</v>
      </c>
      <c r="O14" s="37">
        <v>2000</v>
      </c>
      <c r="P14" s="37">
        <v>2000</v>
      </c>
      <c r="Q14" s="37">
        <v>2000</v>
      </c>
      <c r="R14" s="37">
        <v>2000</v>
      </c>
      <c r="S14" s="37">
        <v>2000</v>
      </c>
      <c r="T14" s="37">
        <v>2000</v>
      </c>
      <c r="U14" s="76">
        <f t="shared" ref="U14:U17" si="2">SUM(I14:T14)</f>
        <v>24000</v>
      </c>
    </row>
    <row r="15" spans="2:21" s="35" customFormat="1" ht="15.75" customHeight="1" x14ac:dyDescent="0.3">
      <c r="B15" s="73" t="s">
        <v>73</v>
      </c>
      <c r="C15" s="89"/>
      <c r="D15" s="82"/>
      <c r="E15" s="79">
        <v>10228</v>
      </c>
      <c r="F15" s="82"/>
      <c r="G15" s="82"/>
      <c r="H15" s="82"/>
      <c r="I15" s="37">
        <v>72000</v>
      </c>
      <c r="J15" s="37">
        <v>72000</v>
      </c>
      <c r="K15" s="37">
        <v>72000</v>
      </c>
      <c r="L15" s="37">
        <v>72000</v>
      </c>
      <c r="M15" s="37">
        <v>72000</v>
      </c>
      <c r="N15" s="37">
        <v>72000</v>
      </c>
      <c r="O15" s="37">
        <v>72000</v>
      </c>
      <c r="P15" s="37">
        <v>72000</v>
      </c>
      <c r="Q15" s="37">
        <v>72000</v>
      </c>
      <c r="R15" s="37">
        <v>72000</v>
      </c>
      <c r="S15" s="37">
        <v>72000</v>
      </c>
      <c r="T15" s="37">
        <v>72000</v>
      </c>
      <c r="U15" s="76">
        <f t="shared" si="2"/>
        <v>864000</v>
      </c>
    </row>
    <row r="16" spans="2:21" s="35" customFormat="1" ht="15.75" customHeight="1" x14ac:dyDescent="0.3">
      <c r="B16" s="73" t="s">
        <v>79</v>
      </c>
      <c r="C16" s="89"/>
      <c r="D16" s="82"/>
      <c r="E16" s="79">
        <v>10228</v>
      </c>
      <c r="F16" s="82" t="s">
        <v>165</v>
      </c>
      <c r="G16" s="82" t="s">
        <v>191</v>
      </c>
      <c r="H16" s="82"/>
      <c r="I16" s="37">
        <v>0</v>
      </c>
      <c r="J16" s="37">
        <v>0</v>
      </c>
      <c r="K16" s="37">
        <v>70000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76">
        <f t="shared" si="2"/>
        <v>70000</v>
      </c>
    </row>
    <row r="17" spans="2:21" s="35" customFormat="1" ht="15.75" customHeight="1" x14ac:dyDescent="0.3">
      <c r="B17" s="73" t="s">
        <v>80</v>
      </c>
      <c r="C17" s="89"/>
      <c r="D17" s="82"/>
      <c r="E17" s="79">
        <v>10228</v>
      </c>
      <c r="F17" s="82" t="s">
        <v>177</v>
      </c>
      <c r="G17" s="82" t="s">
        <v>191</v>
      </c>
      <c r="H17" s="82"/>
      <c r="I17" s="37">
        <v>0</v>
      </c>
      <c r="J17" s="37">
        <v>0</v>
      </c>
      <c r="K17" s="37">
        <v>0</v>
      </c>
      <c r="L17" s="37">
        <v>0</v>
      </c>
      <c r="M17" s="37">
        <v>30000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76">
        <f t="shared" si="2"/>
        <v>30000</v>
      </c>
    </row>
    <row r="18" spans="2:21" s="35" customFormat="1" ht="15.75" customHeight="1" x14ac:dyDescent="0.3">
      <c r="B18" s="74" t="s">
        <v>125</v>
      </c>
      <c r="C18" s="74"/>
      <c r="D18" s="75"/>
      <c r="E18" s="75"/>
      <c r="F18" s="75"/>
      <c r="G18" s="75"/>
      <c r="H18" s="75"/>
      <c r="I18" s="76">
        <f t="shared" ref="I18:T18" si="3">SUM(I13:I17)</f>
        <v>174000</v>
      </c>
      <c r="J18" s="76">
        <f t="shared" si="3"/>
        <v>174000</v>
      </c>
      <c r="K18" s="76">
        <f t="shared" si="3"/>
        <v>244000</v>
      </c>
      <c r="L18" s="76">
        <f t="shared" si="3"/>
        <v>174000</v>
      </c>
      <c r="M18" s="76">
        <f t="shared" si="3"/>
        <v>204000</v>
      </c>
      <c r="N18" s="76">
        <f t="shared" si="3"/>
        <v>174000</v>
      </c>
      <c r="O18" s="76">
        <f t="shared" si="3"/>
        <v>174000</v>
      </c>
      <c r="P18" s="76">
        <f t="shared" si="3"/>
        <v>174000</v>
      </c>
      <c r="Q18" s="76">
        <f t="shared" si="3"/>
        <v>174000</v>
      </c>
      <c r="R18" s="76">
        <f t="shared" si="3"/>
        <v>174000</v>
      </c>
      <c r="S18" s="76">
        <f t="shared" si="3"/>
        <v>174000</v>
      </c>
      <c r="T18" s="77">
        <f t="shared" si="3"/>
        <v>174000</v>
      </c>
      <c r="U18" s="52">
        <f>SUM(I18:T18)</f>
        <v>2188000</v>
      </c>
    </row>
    <row r="19" spans="2:21" s="35" customFormat="1" ht="15.75" customHeight="1" x14ac:dyDescent="0.3">
      <c r="B19" s="38"/>
      <c r="C19" s="38"/>
      <c r="D19" s="38"/>
      <c r="E19" s="38"/>
      <c r="F19" s="38"/>
      <c r="G19" s="38"/>
      <c r="H19" s="38"/>
    </row>
    <row r="20" spans="2:21" s="35" customFormat="1" ht="15.75" customHeight="1" x14ac:dyDescent="0.3">
      <c r="B20" s="56" t="s">
        <v>189</v>
      </c>
      <c r="C20" s="57"/>
    </row>
    <row r="21" spans="2:21" s="35" customFormat="1" ht="15.75" customHeight="1" x14ac:dyDescent="0.3">
      <c r="B21" s="43" t="s">
        <v>88</v>
      </c>
      <c r="C21" s="49" t="s">
        <v>183</v>
      </c>
      <c r="D21" s="36" t="s">
        <v>192</v>
      </c>
      <c r="E21" s="78">
        <v>10228</v>
      </c>
      <c r="F21" s="36"/>
      <c r="G21" s="36"/>
      <c r="H21" s="36"/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1000</v>
      </c>
      <c r="R21" s="44">
        <v>0</v>
      </c>
      <c r="S21" s="44">
        <v>0</v>
      </c>
      <c r="T21" s="44">
        <v>0</v>
      </c>
      <c r="U21" s="76">
        <f t="shared" ref="U21:U22" si="4">SUM(I21:T21)</f>
        <v>1000</v>
      </c>
    </row>
    <row r="22" spans="2:21" s="35" customFormat="1" ht="15.75" customHeight="1" x14ac:dyDescent="0.3">
      <c r="B22" s="49" t="s">
        <v>53</v>
      </c>
      <c r="C22" s="49" t="s">
        <v>183</v>
      </c>
      <c r="D22" s="36" t="s">
        <v>193</v>
      </c>
      <c r="E22" s="65">
        <v>10228</v>
      </c>
      <c r="F22" s="36"/>
      <c r="G22" s="36"/>
      <c r="H22" s="36"/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5000</v>
      </c>
      <c r="U22" s="76">
        <f t="shared" si="4"/>
        <v>5000</v>
      </c>
    </row>
    <row r="23" spans="2:21" s="35" customFormat="1" ht="15.75" customHeight="1" x14ac:dyDescent="0.3">
      <c r="B23" s="74" t="s">
        <v>125</v>
      </c>
      <c r="C23" s="74"/>
      <c r="D23" s="75"/>
      <c r="E23" s="75"/>
      <c r="F23" s="75"/>
      <c r="G23" s="75"/>
      <c r="H23" s="75"/>
      <c r="I23" s="76">
        <f t="shared" ref="I23:T23" si="5">SUM(I21:I22)</f>
        <v>0</v>
      </c>
      <c r="J23" s="76">
        <f t="shared" si="5"/>
        <v>0</v>
      </c>
      <c r="K23" s="76">
        <f t="shared" si="5"/>
        <v>0</v>
      </c>
      <c r="L23" s="76">
        <f t="shared" si="5"/>
        <v>0</v>
      </c>
      <c r="M23" s="76">
        <f t="shared" si="5"/>
        <v>0</v>
      </c>
      <c r="N23" s="76">
        <f t="shared" si="5"/>
        <v>0</v>
      </c>
      <c r="O23" s="76">
        <f t="shared" si="5"/>
        <v>0</v>
      </c>
      <c r="P23" s="76">
        <f t="shared" si="5"/>
        <v>0</v>
      </c>
      <c r="Q23" s="76">
        <f t="shared" si="5"/>
        <v>1000</v>
      </c>
      <c r="R23" s="76">
        <f t="shared" si="5"/>
        <v>0</v>
      </c>
      <c r="S23" s="76">
        <f t="shared" si="5"/>
        <v>0</v>
      </c>
      <c r="T23" s="77">
        <f t="shared" si="5"/>
        <v>5000</v>
      </c>
      <c r="U23" s="52">
        <f>SUM(I23:T23)</f>
        <v>6000</v>
      </c>
    </row>
    <row r="25" spans="2:21" ht="15.75" customHeight="1" x14ac:dyDescent="0.3">
      <c r="B25" s="217" t="s">
        <v>125</v>
      </c>
      <c r="C25" s="217"/>
      <c r="D25" s="217"/>
      <c r="E25" s="217"/>
      <c r="F25" s="217"/>
      <c r="G25" s="217"/>
      <c r="H25" s="218"/>
      <c r="I25" s="90">
        <f t="shared" ref="I25:U25" si="6">SUM(I10,I18,I23)</f>
        <v>174000</v>
      </c>
      <c r="J25" s="90">
        <f t="shared" si="6"/>
        <v>192000</v>
      </c>
      <c r="K25" s="90">
        <f t="shared" si="6"/>
        <v>274000</v>
      </c>
      <c r="L25" s="90">
        <f t="shared" si="6"/>
        <v>190000</v>
      </c>
      <c r="M25" s="90">
        <f t="shared" si="6"/>
        <v>289000</v>
      </c>
      <c r="N25" s="90">
        <f t="shared" si="6"/>
        <v>215000</v>
      </c>
      <c r="O25" s="90">
        <f t="shared" si="6"/>
        <v>184000</v>
      </c>
      <c r="P25" s="90">
        <f t="shared" si="6"/>
        <v>185000</v>
      </c>
      <c r="Q25" s="90">
        <f t="shared" si="6"/>
        <v>395000</v>
      </c>
      <c r="R25" s="90">
        <f t="shared" si="6"/>
        <v>185000</v>
      </c>
      <c r="S25" s="90">
        <f t="shared" si="6"/>
        <v>184000</v>
      </c>
      <c r="T25" s="90">
        <f t="shared" si="6"/>
        <v>190000</v>
      </c>
      <c r="U25" s="52">
        <f t="shared" si="6"/>
        <v>2657000</v>
      </c>
    </row>
  </sheetData>
  <mergeCells count="1">
    <mergeCell ref="B25:H25"/>
  </mergeCells>
  <dataValidations count="1">
    <dataValidation type="custom" allowBlank="1" showDropDown="1" sqref="I13:T17" xr:uid="{22E1100E-FD55-403A-BA25-C06B3214092B}">
      <formula1>AND(ISNUMBER(I13),(NOT(OR(NOT(ISERROR(DATEVALUE(I13))), AND(ISNUMBER(I13), LEFT(CELL("format", I13))="D")))))</formula1>
    </dataValidation>
  </dataValidations>
  <pageMargins left="0.511811024" right="0.511811024" top="0.78740157499999996" bottom="0.78740157499999996" header="0.31496062000000002" footer="0.31496062000000002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278A-F477-43C7-B46F-C1304D092618}">
  <sheetPr>
    <tabColor theme="4"/>
    <outlinePr summaryBelow="0" summaryRight="0"/>
  </sheetPr>
  <dimension ref="B1:U25"/>
  <sheetViews>
    <sheetView showGridLines="0" zoomScale="85" zoomScaleNormal="85" workbookViewId="0">
      <selection activeCell="C30" sqref="C30"/>
    </sheetView>
  </sheetViews>
  <sheetFormatPr defaultColWidth="12.6640625" defaultRowHeight="15.75" customHeight="1" x14ac:dyDescent="0.25"/>
  <cols>
    <col min="1" max="1" width="5.33203125" customWidth="1"/>
    <col min="2" max="2" width="28" style="34" bestFit="1" customWidth="1"/>
    <col min="3" max="3" width="17.33203125" style="34" customWidth="1"/>
    <col min="4" max="6" width="15.6640625" style="34" customWidth="1"/>
    <col min="7" max="7" width="18.109375" style="34" bestFit="1" customWidth="1"/>
    <col min="8" max="8" width="15.6640625" style="34" customWidth="1"/>
    <col min="9" max="11" width="14.33203125" bestFit="1" customWidth="1"/>
    <col min="12" max="15" width="15.5546875" bestFit="1" customWidth="1"/>
    <col min="16" max="18" width="14.33203125" bestFit="1" customWidth="1"/>
    <col min="19" max="20" width="14.109375" bestFit="1" customWidth="1"/>
    <col min="21" max="21" width="15.5546875" bestFit="1" customWidth="1"/>
  </cols>
  <sheetData>
    <row r="1" spans="2:21" s="35" customFormat="1" ht="15.75" customHeight="1" thickBot="1" x14ac:dyDescent="0.35">
      <c r="B1" s="38"/>
      <c r="C1" s="38"/>
      <c r="D1" s="38"/>
      <c r="E1" s="38"/>
      <c r="F1" s="38"/>
      <c r="G1" s="38"/>
      <c r="H1" s="38"/>
    </row>
    <row r="2" spans="2:21" s="35" customFormat="1" ht="15.75" customHeight="1" thickBot="1" x14ac:dyDescent="0.35">
      <c r="D2" s="38"/>
      <c r="E2" s="38"/>
      <c r="F2" s="38"/>
      <c r="G2" s="38"/>
      <c r="H2" s="38"/>
      <c r="I2" s="177">
        <v>45658</v>
      </c>
      <c r="J2" s="178">
        <v>45690</v>
      </c>
      <c r="K2" s="178">
        <v>45719</v>
      </c>
      <c r="L2" s="178">
        <v>45751</v>
      </c>
      <c r="M2" s="178">
        <v>45782</v>
      </c>
      <c r="N2" s="178">
        <v>45814</v>
      </c>
      <c r="O2" s="178">
        <v>45845</v>
      </c>
      <c r="P2" s="178">
        <v>45877</v>
      </c>
      <c r="Q2" s="178">
        <v>45909</v>
      </c>
      <c r="R2" s="178">
        <v>45940</v>
      </c>
      <c r="S2" s="178">
        <v>45972</v>
      </c>
      <c r="T2" s="179">
        <v>46003</v>
      </c>
      <c r="U2" s="135" t="s">
        <v>125</v>
      </c>
    </row>
    <row r="3" spans="2:21" s="35" customFormat="1" ht="15.75" customHeight="1" thickBot="1" x14ac:dyDescent="0.35">
      <c r="B3" s="40" t="s">
        <v>163</v>
      </c>
      <c r="C3" s="41" t="s">
        <v>13</v>
      </c>
      <c r="D3" s="69" t="s">
        <v>8</v>
      </c>
      <c r="E3" s="153" t="s">
        <v>6</v>
      </c>
      <c r="F3" s="153" t="s">
        <v>10</v>
      </c>
      <c r="G3" s="154" t="s">
        <v>11</v>
      </c>
      <c r="H3" s="155" t="s">
        <v>12</v>
      </c>
      <c r="T3" s="137"/>
    </row>
    <row r="4" spans="2:21" s="35" customFormat="1" ht="13.8" x14ac:dyDescent="0.3">
      <c r="B4" s="156" t="s">
        <v>44</v>
      </c>
      <c r="C4" s="49" t="s">
        <v>183</v>
      </c>
      <c r="D4" s="43" t="s">
        <v>44</v>
      </c>
      <c r="E4" s="65">
        <v>10220</v>
      </c>
      <c r="F4" s="67" t="s">
        <v>170</v>
      </c>
      <c r="G4" s="65" t="s">
        <v>166</v>
      </c>
      <c r="H4" s="157" t="s">
        <v>167</v>
      </c>
      <c r="I4" s="148"/>
      <c r="J4" s="44">
        <v>2500</v>
      </c>
      <c r="K4" s="44">
        <v>2500</v>
      </c>
      <c r="L4" s="44">
        <v>2500</v>
      </c>
      <c r="M4" s="44">
        <v>2500</v>
      </c>
      <c r="N4" s="44">
        <v>8000</v>
      </c>
      <c r="O4" s="44">
        <v>8000</v>
      </c>
      <c r="P4" s="44">
        <v>8000</v>
      </c>
      <c r="Q4" s="44">
        <v>8000</v>
      </c>
      <c r="R4" s="44">
        <v>8000</v>
      </c>
      <c r="S4" s="44">
        <v>8000</v>
      </c>
      <c r="T4" s="138">
        <v>8000</v>
      </c>
    </row>
    <row r="5" spans="2:21" s="48" customFormat="1" ht="13.8" x14ac:dyDescent="0.3">
      <c r="B5" s="158" t="s">
        <v>45</v>
      </c>
      <c r="C5" s="49" t="s">
        <v>194</v>
      </c>
      <c r="D5" s="43" t="s">
        <v>195</v>
      </c>
      <c r="E5" s="65">
        <v>10220</v>
      </c>
      <c r="F5" s="67" t="s">
        <v>170</v>
      </c>
      <c r="G5" s="67" t="s">
        <v>171</v>
      </c>
      <c r="H5" s="157" t="s">
        <v>167</v>
      </c>
      <c r="I5" s="149"/>
      <c r="J5" s="60"/>
      <c r="K5" s="60"/>
      <c r="L5" s="60"/>
      <c r="M5" s="60"/>
      <c r="N5" s="47"/>
      <c r="O5" s="47"/>
      <c r="P5" s="60"/>
      <c r="Q5" s="60"/>
      <c r="R5" s="60"/>
      <c r="S5" s="60"/>
      <c r="T5" s="139"/>
    </row>
    <row r="6" spans="2:21" s="35" customFormat="1" ht="15.75" customHeight="1" x14ac:dyDescent="0.3">
      <c r="B6" s="158" t="s">
        <v>87</v>
      </c>
      <c r="C6" s="46" t="str">
        <f>D6</f>
        <v>Viagens</v>
      </c>
      <c r="D6" s="46" t="str">
        <f>B6</f>
        <v>Viagens</v>
      </c>
      <c r="E6" s="65">
        <v>10220</v>
      </c>
      <c r="F6" s="67" t="s">
        <v>170</v>
      </c>
      <c r="G6" s="67" t="s">
        <v>175</v>
      </c>
      <c r="H6" s="157" t="s">
        <v>167</v>
      </c>
      <c r="I6" s="150"/>
      <c r="J6" s="45"/>
      <c r="K6" s="45"/>
      <c r="L6" s="45"/>
      <c r="M6" s="45"/>
      <c r="N6" s="45"/>
      <c r="O6" s="45"/>
      <c r="P6" s="45"/>
      <c r="Q6" s="45"/>
      <c r="R6" s="45"/>
      <c r="S6" s="45"/>
      <c r="T6" s="140"/>
    </row>
    <row r="7" spans="2:21" s="35" customFormat="1" ht="15.75" customHeight="1" x14ac:dyDescent="0.3">
      <c r="B7" s="158" t="s">
        <v>42</v>
      </c>
      <c r="C7" s="46" t="str">
        <f>D7</f>
        <v>Consultoria</v>
      </c>
      <c r="D7" s="46" t="str">
        <f>B7</f>
        <v>Consultoria</v>
      </c>
      <c r="E7" s="65">
        <v>10220</v>
      </c>
      <c r="F7" s="67" t="s">
        <v>170</v>
      </c>
      <c r="G7" s="67" t="s">
        <v>171</v>
      </c>
      <c r="H7" s="157" t="s">
        <v>167</v>
      </c>
      <c r="I7" s="150"/>
      <c r="J7" s="44"/>
      <c r="K7" s="45"/>
      <c r="L7" s="45"/>
      <c r="M7" s="44"/>
      <c r="N7" s="45"/>
      <c r="O7" s="45"/>
      <c r="P7" s="44"/>
      <c r="Q7" s="45"/>
      <c r="R7" s="45"/>
      <c r="S7" s="44"/>
      <c r="T7" s="140"/>
    </row>
    <row r="8" spans="2:21" s="48" customFormat="1" ht="15.75" customHeight="1" thickBot="1" x14ac:dyDescent="0.35">
      <c r="B8" s="159"/>
      <c r="C8" s="59"/>
      <c r="D8" s="59"/>
      <c r="E8" s="59"/>
      <c r="F8" s="59"/>
      <c r="G8" s="59"/>
      <c r="H8" s="160"/>
      <c r="I8" s="15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2"/>
    </row>
    <row r="9" spans="2:21" s="35" customFormat="1" ht="15.75" customHeight="1" thickBot="1" x14ac:dyDescent="0.35">
      <c r="B9" s="161" t="s">
        <v>125</v>
      </c>
      <c r="C9" s="162"/>
      <c r="D9" s="162"/>
      <c r="E9" s="162"/>
      <c r="F9" s="162"/>
      <c r="G9" s="162"/>
      <c r="H9" s="163"/>
      <c r="I9" s="152">
        <f>SUM(I3:I7)</f>
        <v>0</v>
      </c>
      <c r="J9" s="143">
        <f>SUM(J3:J7)</f>
        <v>2500</v>
      </c>
      <c r="K9" s="143">
        <f t="shared" ref="K9:T9" si="0">SUM(K4:K7)</f>
        <v>2500</v>
      </c>
      <c r="L9" s="143">
        <f t="shared" si="0"/>
        <v>2500</v>
      </c>
      <c r="M9" s="143">
        <f t="shared" si="0"/>
        <v>2500</v>
      </c>
      <c r="N9" s="143">
        <f t="shared" si="0"/>
        <v>8000</v>
      </c>
      <c r="O9" s="143">
        <f t="shared" si="0"/>
        <v>8000</v>
      </c>
      <c r="P9" s="143">
        <f t="shared" si="0"/>
        <v>8000</v>
      </c>
      <c r="Q9" s="143">
        <f t="shared" si="0"/>
        <v>8000</v>
      </c>
      <c r="R9" s="143">
        <f t="shared" si="0"/>
        <v>8000</v>
      </c>
      <c r="S9" s="143">
        <f t="shared" si="0"/>
        <v>8000</v>
      </c>
      <c r="T9" s="144">
        <f t="shared" si="0"/>
        <v>8000</v>
      </c>
      <c r="U9" s="136">
        <f>SUM(I9:T9)</f>
        <v>66000</v>
      </c>
    </row>
    <row r="10" spans="2:21" s="35" customFormat="1" ht="15.75" customHeight="1" thickBot="1" x14ac:dyDescent="0.35"/>
    <row r="11" spans="2:21" s="35" customFormat="1" ht="15.75" customHeight="1" thickBot="1" x14ac:dyDescent="0.35">
      <c r="B11" s="40" t="s">
        <v>180</v>
      </c>
      <c r="C11" s="166"/>
      <c r="D11" s="166"/>
      <c r="E11" s="166"/>
      <c r="F11" s="166"/>
      <c r="G11" s="166"/>
      <c r="H11" s="167"/>
      <c r="J11" s="38"/>
      <c r="L11" s="38"/>
      <c r="N11" s="38"/>
      <c r="P11" s="38"/>
      <c r="R11" s="38"/>
      <c r="T11" s="38"/>
    </row>
    <row r="12" spans="2:21" s="35" customFormat="1" ht="15.75" customHeight="1" x14ac:dyDescent="0.3">
      <c r="B12" s="168"/>
      <c r="C12" s="49"/>
      <c r="D12" s="36"/>
      <c r="E12" s="36"/>
      <c r="F12" s="36"/>
      <c r="G12" s="36"/>
      <c r="H12" s="169"/>
      <c r="I12" s="164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</row>
    <row r="13" spans="2:21" s="35" customFormat="1" ht="15.75" customHeight="1" thickBot="1" x14ac:dyDescent="0.35">
      <c r="B13" s="170"/>
      <c r="C13" s="49"/>
      <c r="D13" s="36"/>
      <c r="E13" s="36"/>
      <c r="F13" s="36"/>
      <c r="G13" s="36"/>
      <c r="H13" s="169"/>
      <c r="I13" s="165"/>
      <c r="J13" s="145"/>
      <c r="K13" s="145"/>
      <c r="L13" s="145"/>
      <c r="M13" s="146"/>
      <c r="N13" s="145"/>
      <c r="O13" s="147"/>
      <c r="P13" s="145"/>
      <c r="Q13" s="145"/>
      <c r="R13" s="145"/>
      <c r="S13" s="145"/>
      <c r="T13" s="145"/>
    </row>
    <row r="14" spans="2:21" s="35" customFormat="1" ht="15.75" customHeight="1" thickBot="1" x14ac:dyDescent="0.35">
      <c r="B14" s="161" t="s">
        <v>125</v>
      </c>
      <c r="C14" s="171"/>
      <c r="D14" s="162"/>
      <c r="E14" s="162"/>
      <c r="F14" s="162"/>
      <c r="G14" s="162"/>
      <c r="H14" s="163"/>
      <c r="I14" s="152">
        <f t="shared" ref="I14:T14" si="1">SUM(I12:I12)</f>
        <v>0</v>
      </c>
      <c r="J14" s="143">
        <f t="shared" si="1"/>
        <v>0</v>
      </c>
      <c r="K14" s="143">
        <f t="shared" si="1"/>
        <v>0</v>
      </c>
      <c r="L14" s="143">
        <f t="shared" si="1"/>
        <v>0</v>
      </c>
      <c r="M14" s="143">
        <f t="shared" si="1"/>
        <v>0</v>
      </c>
      <c r="N14" s="143">
        <f t="shared" si="1"/>
        <v>0</v>
      </c>
      <c r="O14" s="143">
        <f t="shared" si="1"/>
        <v>0</v>
      </c>
      <c r="P14" s="143">
        <f t="shared" si="1"/>
        <v>0</v>
      </c>
      <c r="Q14" s="143">
        <f t="shared" si="1"/>
        <v>0</v>
      </c>
      <c r="R14" s="143">
        <f t="shared" si="1"/>
        <v>0</v>
      </c>
      <c r="S14" s="143">
        <f t="shared" si="1"/>
        <v>0</v>
      </c>
      <c r="T14" s="144">
        <f t="shared" si="1"/>
        <v>0</v>
      </c>
      <c r="U14" s="52">
        <f>SUM(I14:T14)</f>
        <v>0</v>
      </c>
    </row>
    <row r="15" spans="2:21" s="35" customFormat="1" ht="15.75" customHeight="1" x14ac:dyDescent="0.3">
      <c r="B15" s="38"/>
      <c r="C15" s="38"/>
      <c r="D15" s="38"/>
      <c r="E15" s="38"/>
      <c r="F15" s="38"/>
      <c r="G15" s="38"/>
      <c r="H15" s="38"/>
    </row>
    <row r="16" spans="2:21" s="35" customFormat="1" ht="15.75" customHeight="1" thickBot="1" x14ac:dyDescent="0.35">
      <c r="B16" s="38"/>
      <c r="C16" s="38"/>
      <c r="D16" s="38"/>
      <c r="E16" s="38"/>
      <c r="F16" s="38"/>
      <c r="G16" s="38"/>
      <c r="H16" s="38"/>
    </row>
    <row r="17" spans="2:21" s="35" customFormat="1" ht="15.75" customHeight="1" thickBot="1" x14ac:dyDescent="0.35">
      <c r="B17" s="56" t="s">
        <v>189</v>
      </c>
      <c r="C17" s="174"/>
      <c r="D17" s="175"/>
      <c r="E17" s="175"/>
      <c r="F17" s="175"/>
      <c r="G17" s="175"/>
      <c r="H17" s="176"/>
    </row>
    <row r="18" spans="2:21" s="35" customFormat="1" ht="15.75" customHeight="1" x14ac:dyDescent="0.3">
      <c r="B18" s="170" t="s">
        <v>40</v>
      </c>
      <c r="C18" s="43" t="s">
        <v>183</v>
      </c>
      <c r="D18" s="43" t="s">
        <v>196</v>
      </c>
      <c r="E18" s="65">
        <v>10220</v>
      </c>
      <c r="F18" s="83" t="s">
        <v>170</v>
      </c>
      <c r="G18" s="83" t="s">
        <v>171</v>
      </c>
      <c r="H18" s="157" t="s">
        <v>197</v>
      </c>
      <c r="I18" s="164">
        <f>30*8*7</f>
        <v>1680</v>
      </c>
      <c r="J18" s="37">
        <f>30*8*7</f>
        <v>1680</v>
      </c>
      <c r="K18" s="37">
        <f t="shared" ref="K18:T18" si="2">30*8*7</f>
        <v>1680</v>
      </c>
      <c r="L18" s="37">
        <f t="shared" si="2"/>
        <v>1680</v>
      </c>
      <c r="M18" s="37">
        <f t="shared" si="2"/>
        <v>1680</v>
      </c>
      <c r="N18" s="37">
        <f t="shared" si="2"/>
        <v>1680</v>
      </c>
      <c r="O18" s="37">
        <f t="shared" si="2"/>
        <v>1680</v>
      </c>
      <c r="P18" s="37">
        <f t="shared" si="2"/>
        <v>1680</v>
      </c>
      <c r="Q18" s="37">
        <f t="shared" si="2"/>
        <v>1680</v>
      </c>
      <c r="R18" s="37">
        <f t="shared" si="2"/>
        <v>1680</v>
      </c>
      <c r="S18" s="37">
        <f t="shared" si="2"/>
        <v>1680</v>
      </c>
      <c r="T18" s="37">
        <f t="shared" si="2"/>
        <v>1680</v>
      </c>
    </row>
    <row r="19" spans="2:21" s="35" customFormat="1" ht="15.75" customHeight="1" x14ac:dyDescent="0.3">
      <c r="B19" s="170" t="s">
        <v>58</v>
      </c>
      <c r="C19" s="49" t="s">
        <v>183</v>
      </c>
      <c r="D19" s="43" t="s">
        <v>196</v>
      </c>
      <c r="E19" s="65">
        <v>10220</v>
      </c>
      <c r="F19" s="67" t="s">
        <v>170</v>
      </c>
      <c r="G19" s="67" t="s">
        <v>171</v>
      </c>
      <c r="H19" s="157" t="s">
        <v>197</v>
      </c>
      <c r="I19" s="164">
        <v>1000</v>
      </c>
      <c r="J19" s="37">
        <v>1000</v>
      </c>
      <c r="K19" s="37">
        <v>1000</v>
      </c>
      <c r="L19" s="37">
        <v>1000</v>
      </c>
      <c r="M19" s="37">
        <v>1000</v>
      </c>
      <c r="N19" s="37">
        <v>1000</v>
      </c>
      <c r="O19" s="37">
        <v>1000</v>
      </c>
      <c r="P19" s="37">
        <v>1000</v>
      </c>
      <c r="Q19" s="37">
        <v>1000</v>
      </c>
      <c r="R19" s="37">
        <v>1000</v>
      </c>
      <c r="S19" s="37">
        <v>1000</v>
      </c>
      <c r="T19" s="37">
        <v>1000</v>
      </c>
    </row>
    <row r="20" spans="2:21" s="35" customFormat="1" ht="15.75" customHeight="1" x14ac:dyDescent="0.3">
      <c r="B20" s="170" t="s">
        <v>57</v>
      </c>
      <c r="C20" s="49" t="s">
        <v>183</v>
      </c>
      <c r="D20" s="43" t="s">
        <v>196</v>
      </c>
      <c r="E20" s="65">
        <v>10220</v>
      </c>
      <c r="F20" s="67" t="s">
        <v>170</v>
      </c>
      <c r="G20" s="67" t="s">
        <v>171</v>
      </c>
      <c r="H20" s="157" t="s">
        <v>197</v>
      </c>
      <c r="I20" s="164">
        <v>3100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27"/>
    </row>
    <row r="21" spans="2:21" s="35" customFormat="1" ht="15.75" customHeight="1" thickBot="1" x14ac:dyDescent="0.35">
      <c r="B21" s="172"/>
      <c r="C21" s="49"/>
      <c r="D21" s="49"/>
      <c r="E21" s="49"/>
      <c r="F21" s="49"/>
      <c r="G21" s="49"/>
      <c r="H21" s="173"/>
      <c r="I21" s="16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</row>
    <row r="22" spans="2:21" s="35" customFormat="1" ht="15.75" customHeight="1" thickBot="1" x14ac:dyDescent="0.35">
      <c r="B22" s="161" t="s">
        <v>125</v>
      </c>
      <c r="C22" s="171"/>
      <c r="D22" s="162"/>
      <c r="E22" s="162"/>
      <c r="F22" s="162"/>
      <c r="G22" s="162"/>
      <c r="H22" s="163"/>
      <c r="I22" s="152">
        <f>SUM(I18:I21)</f>
        <v>5780</v>
      </c>
      <c r="J22" s="143">
        <f>SUM(J18:J21)</f>
        <v>2680</v>
      </c>
      <c r="K22" s="143">
        <f>SUM(K18:K20)</f>
        <v>2680</v>
      </c>
      <c r="L22" s="143">
        <f>SUM(L18:L21)</f>
        <v>2680</v>
      </c>
      <c r="M22" s="143">
        <f t="shared" ref="M22:T22" si="3">SUM(M18:M20)</f>
        <v>2680</v>
      </c>
      <c r="N22" s="143">
        <f t="shared" si="3"/>
        <v>2680</v>
      </c>
      <c r="O22" s="143">
        <f t="shared" si="3"/>
        <v>2680</v>
      </c>
      <c r="P22" s="143">
        <f t="shared" si="3"/>
        <v>2680</v>
      </c>
      <c r="Q22" s="143">
        <f t="shared" si="3"/>
        <v>2680</v>
      </c>
      <c r="R22" s="143">
        <f t="shared" si="3"/>
        <v>2680</v>
      </c>
      <c r="S22" s="143">
        <f t="shared" si="3"/>
        <v>2680</v>
      </c>
      <c r="T22" s="144">
        <f t="shared" si="3"/>
        <v>2680</v>
      </c>
      <c r="U22" s="52">
        <f>SUM(I22:T22)</f>
        <v>35260</v>
      </c>
    </row>
    <row r="25" spans="2:21" ht="15.75" customHeight="1" x14ac:dyDescent="0.25">
      <c r="H25" s="180" t="s">
        <v>125</v>
      </c>
      <c r="I25" s="181">
        <f>SUM(I14,I22,I9)</f>
        <v>5780</v>
      </c>
      <c r="J25" s="181">
        <f t="shared" ref="J25:T25" si="4">SUM(J14,J22,J9)</f>
        <v>5180</v>
      </c>
      <c r="K25" s="181">
        <f t="shared" si="4"/>
        <v>5180</v>
      </c>
      <c r="L25" s="181">
        <f t="shared" si="4"/>
        <v>5180</v>
      </c>
      <c r="M25" s="181">
        <f t="shared" si="4"/>
        <v>5180</v>
      </c>
      <c r="N25" s="181">
        <f t="shared" si="4"/>
        <v>10680</v>
      </c>
      <c r="O25" s="181">
        <f t="shared" si="4"/>
        <v>10680</v>
      </c>
      <c r="P25" s="181">
        <f t="shared" si="4"/>
        <v>10680</v>
      </c>
      <c r="Q25" s="181">
        <f t="shared" si="4"/>
        <v>10680</v>
      </c>
      <c r="R25" s="181">
        <f t="shared" si="4"/>
        <v>10680</v>
      </c>
      <c r="S25" s="181">
        <f t="shared" si="4"/>
        <v>10680</v>
      </c>
      <c r="T25" s="181">
        <f t="shared" si="4"/>
        <v>10680</v>
      </c>
      <c r="U25" s="181">
        <f>SUM(U14,U22,U9)</f>
        <v>101260</v>
      </c>
    </row>
  </sheetData>
  <dataValidations disablePrompts="1" count="1">
    <dataValidation type="custom" allowBlank="1" showDropDown="1" sqref="I12:T12 I18:T20" xr:uid="{8147E63F-DC6E-4E7E-ABF9-27FEACF869B9}">
      <formula1>AND(ISNUMBER(I12),(NOT(OR(NOT(ISERROR(DATEVALUE(I12))), AND(ISNUMBER(I12), LEFT(CELL("format", I12))="D")))))</formula1>
    </dataValidation>
  </dataValidation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9B55-C49D-41F0-BDED-D274457D1AC8}">
  <sheetPr>
    <tabColor theme="6"/>
    <outlinePr summaryBelow="0" summaryRight="0"/>
  </sheetPr>
  <dimension ref="A1:U32"/>
  <sheetViews>
    <sheetView showGridLines="0" zoomScale="85" zoomScaleNormal="85" workbookViewId="0">
      <pane ySplit="3" topLeftCell="A4" activePane="bottomLeft" state="frozen"/>
      <selection pane="bottomLeft" activeCell="F24" sqref="F24"/>
    </sheetView>
  </sheetViews>
  <sheetFormatPr defaultColWidth="12.6640625" defaultRowHeight="15.75" customHeight="1" x14ac:dyDescent="0.25"/>
  <cols>
    <col min="1" max="1" width="5.33203125" customWidth="1"/>
    <col min="2" max="2" width="28" style="34" bestFit="1" customWidth="1"/>
    <col min="3" max="3" width="17.33203125" style="34" customWidth="1"/>
    <col min="4" max="6" width="15.6640625" style="34" customWidth="1"/>
    <col min="7" max="7" width="20.6640625" style="34" customWidth="1"/>
    <col min="8" max="8" width="15.6640625" style="34" customWidth="1"/>
    <col min="9" max="11" width="14.33203125" bestFit="1" customWidth="1"/>
    <col min="12" max="15" width="15.5546875" bestFit="1" customWidth="1"/>
    <col min="16" max="18" width="14.33203125" bestFit="1" customWidth="1"/>
    <col min="19" max="20" width="14.109375" bestFit="1" customWidth="1"/>
    <col min="21" max="21" width="15.5546875" bestFit="1" customWidth="1"/>
  </cols>
  <sheetData>
    <row r="1" spans="2:21" s="35" customFormat="1" ht="15.75" customHeight="1" x14ac:dyDescent="0.3">
      <c r="B1" s="38"/>
      <c r="C1" s="38"/>
      <c r="D1" s="38"/>
      <c r="E1" s="38"/>
      <c r="F1" s="38"/>
      <c r="G1" s="38"/>
      <c r="H1" s="38"/>
    </row>
    <row r="2" spans="2:21" s="35" customFormat="1" ht="15.75" customHeight="1" x14ac:dyDescent="0.3">
      <c r="D2" s="38"/>
      <c r="E2" s="38"/>
      <c r="F2" s="38"/>
      <c r="G2" s="38"/>
      <c r="H2" s="38"/>
      <c r="I2" s="39">
        <v>45658</v>
      </c>
      <c r="J2" s="39">
        <v>45690</v>
      </c>
      <c r="K2" s="39">
        <v>45719</v>
      </c>
      <c r="L2" s="39">
        <v>45751</v>
      </c>
      <c r="M2" s="39">
        <v>45782</v>
      </c>
      <c r="N2" s="39">
        <v>45814</v>
      </c>
      <c r="O2" s="39">
        <v>45845</v>
      </c>
      <c r="P2" s="39">
        <v>45877</v>
      </c>
      <c r="Q2" s="39">
        <v>45909</v>
      </c>
      <c r="R2" s="39">
        <v>45940</v>
      </c>
      <c r="S2" s="39">
        <v>45972</v>
      </c>
      <c r="T2" s="39">
        <v>46003</v>
      </c>
      <c r="U2" s="39" t="s">
        <v>125</v>
      </c>
    </row>
    <row r="3" spans="2:21" s="35" customFormat="1" ht="15.75" customHeight="1" thickBot="1" x14ac:dyDescent="0.35">
      <c r="B3" s="40" t="s">
        <v>163</v>
      </c>
      <c r="C3" s="41" t="s">
        <v>13</v>
      </c>
      <c r="D3" s="69" t="s">
        <v>8</v>
      </c>
      <c r="E3" s="68" t="s">
        <v>6</v>
      </c>
      <c r="F3" s="68" t="s">
        <v>10</v>
      </c>
      <c r="G3" s="70" t="s">
        <v>11</v>
      </c>
      <c r="H3" s="68" t="s">
        <v>12</v>
      </c>
    </row>
    <row r="4" spans="2:21" s="35" customFormat="1" ht="15.75" customHeight="1" x14ac:dyDescent="0.3">
      <c r="B4" s="42" t="s">
        <v>45</v>
      </c>
      <c r="C4" s="42" t="s">
        <v>194</v>
      </c>
      <c r="D4" s="43" t="s">
        <v>195</v>
      </c>
      <c r="E4" s="65">
        <v>10226</v>
      </c>
      <c r="F4" s="83" t="s">
        <v>170</v>
      </c>
      <c r="G4" s="67" t="s">
        <v>171</v>
      </c>
      <c r="H4" s="65"/>
      <c r="I4" s="44"/>
      <c r="J4" s="44"/>
      <c r="K4" s="45"/>
      <c r="L4" s="45"/>
      <c r="M4" s="45"/>
      <c r="N4" s="45"/>
      <c r="O4" s="45"/>
      <c r="P4" s="45"/>
      <c r="Q4" s="45"/>
      <c r="R4" s="45"/>
      <c r="S4" s="45"/>
      <c r="T4" s="45"/>
    </row>
    <row r="5" spans="2:21" s="35" customFormat="1" ht="15.75" customHeight="1" x14ac:dyDescent="0.3">
      <c r="B5" s="46" t="s">
        <v>87</v>
      </c>
      <c r="C5" s="46" t="s">
        <v>87</v>
      </c>
      <c r="D5" s="46" t="s">
        <v>87</v>
      </c>
      <c r="E5" s="65">
        <v>10226</v>
      </c>
      <c r="F5" s="83" t="s">
        <v>170</v>
      </c>
      <c r="G5" s="67" t="s">
        <v>175</v>
      </c>
      <c r="H5" s="6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</row>
    <row r="6" spans="2:21" s="35" customFormat="1" ht="15.75" customHeight="1" x14ac:dyDescent="0.3">
      <c r="B6" s="46" t="s">
        <v>198</v>
      </c>
      <c r="C6" s="46"/>
      <c r="D6" s="46"/>
      <c r="E6" s="46"/>
      <c r="F6" s="46"/>
      <c r="G6" s="182"/>
      <c r="H6" s="67"/>
      <c r="I6" s="45">
        <v>2000</v>
      </c>
      <c r="J6" s="45">
        <v>2000</v>
      </c>
      <c r="K6" s="45"/>
      <c r="L6" s="45"/>
      <c r="M6" s="45"/>
      <c r="N6" s="45"/>
      <c r="O6" s="45"/>
      <c r="P6" s="45"/>
      <c r="Q6" s="45"/>
      <c r="R6" s="45"/>
      <c r="S6" s="45"/>
      <c r="T6" s="45"/>
    </row>
    <row r="7" spans="2:21" s="48" customFormat="1" ht="15.75" customHeight="1" x14ac:dyDescent="0.3">
      <c r="B7" s="46" t="s">
        <v>199</v>
      </c>
      <c r="C7" s="59"/>
      <c r="D7" s="59"/>
      <c r="E7" s="59"/>
      <c r="F7" s="59"/>
      <c r="G7" s="59"/>
      <c r="H7" s="59"/>
      <c r="I7" s="47"/>
      <c r="J7" s="47"/>
      <c r="K7" s="47"/>
      <c r="L7" s="47"/>
      <c r="M7" s="45">
        <v>2000</v>
      </c>
      <c r="N7" s="45">
        <v>2000</v>
      </c>
      <c r="O7" s="47"/>
      <c r="P7" s="47"/>
      <c r="Q7" s="47"/>
      <c r="R7" s="47"/>
      <c r="S7" s="47"/>
      <c r="T7" s="47"/>
    </row>
    <row r="8" spans="2:21" s="48" customFormat="1" ht="15.75" customHeight="1" x14ac:dyDescent="0.3">
      <c r="B8" s="49" t="s">
        <v>200</v>
      </c>
      <c r="C8" s="59"/>
      <c r="D8" s="59"/>
      <c r="E8" s="59"/>
      <c r="F8" s="59"/>
      <c r="G8" s="59"/>
      <c r="H8" s="59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</row>
    <row r="9" spans="2:21" s="48" customFormat="1" ht="15.75" customHeight="1" x14ac:dyDescent="0.3">
      <c r="B9" s="59"/>
      <c r="C9" s="59"/>
      <c r="D9" s="59"/>
      <c r="E9" s="59"/>
      <c r="F9" s="59"/>
      <c r="G9" s="59"/>
      <c r="H9" s="59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63"/>
    </row>
    <row r="10" spans="2:21" s="35" customFormat="1" ht="15.75" customHeight="1" x14ac:dyDescent="0.3">
      <c r="B10" s="50" t="s">
        <v>125</v>
      </c>
      <c r="C10" s="49"/>
      <c r="D10" s="49"/>
      <c r="E10" s="49"/>
      <c r="F10" s="49"/>
      <c r="G10" s="49"/>
      <c r="H10" s="49"/>
      <c r="I10" s="44">
        <f>SUM(I3:I5)</f>
        <v>0</v>
      </c>
      <c r="J10" s="44">
        <f>SUM(J3:J5)</f>
        <v>0</v>
      </c>
      <c r="K10" s="44">
        <f t="shared" ref="K10:T10" si="0">SUM(K4:K5)</f>
        <v>0</v>
      </c>
      <c r="L10" s="44">
        <f t="shared" si="0"/>
        <v>0</v>
      </c>
      <c r="M10" s="44">
        <f t="shared" si="0"/>
        <v>0</v>
      </c>
      <c r="N10" s="44">
        <f t="shared" si="0"/>
        <v>0</v>
      </c>
      <c r="O10" s="44">
        <f t="shared" si="0"/>
        <v>0</v>
      </c>
      <c r="P10" s="44">
        <f t="shared" si="0"/>
        <v>0</v>
      </c>
      <c r="Q10" s="44">
        <f t="shared" si="0"/>
        <v>0</v>
      </c>
      <c r="R10" s="44">
        <f t="shared" si="0"/>
        <v>0</v>
      </c>
      <c r="S10" s="44">
        <f t="shared" si="0"/>
        <v>0</v>
      </c>
      <c r="T10" s="51">
        <f t="shared" si="0"/>
        <v>0</v>
      </c>
      <c r="U10" s="52">
        <f>SUM(I10:T10)</f>
        <v>0</v>
      </c>
    </row>
    <row r="11" spans="2:21" s="35" customFormat="1" ht="15.75" customHeight="1" x14ac:dyDescent="0.3"/>
    <row r="12" spans="2:21" s="35" customFormat="1" ht="15.75" customHeight="1" thickBot="1" x14ac:dyDescent="0.35">
      <c r="B12" s="40" t="s">
        <v>180</v>
      </c>
      <c r="J12" s="38"/>
      <c r="L12" s="38"/>
      <c r="N12" s="38"/>
      <c r="P12" s="38"/>
      <c r="R12" s="38"/>
      <c r="T12" s="38"/>
    </row>
    <row r="13" spans="2:21" s="35" customFormat="1" ht="15.75" customHeight="1" x14ac:dyDescent="0.3">
      <c r="B13" s="72" t="s">
        <v>47</v>
      </c>
      <c r="C13" s="49" t="s">
        <v>201</v>
      </c>
      <c r="D13" s="73" t="s">
        <v>193</v>
      </c>
      <c r="E13" s="65">
        <v>10226</v>
      </c>
      <c r="F13" s="83" t="s">
        <v>170</v>
      </c>
      <c r="G13" s="83" t="s">
        <v>171</v>
      </c>
      <c r="H13" s="36"/>
      <c r="I13" s="37">
        <v>3000</v>
      </c>
      <c r="J13" s="37">
        <v>3000</v>
      </c>
      <c r="K13" s="37">
        <v>3000</v>
      </c>
      <c r="L13" s="37">
        <v>3000</v>
      </c>
      <c r="M13" s="37">
        <v>3000</v>
      </c>
      <c r="N13" s="37">
        <v>3000</v>
      </c>
      <c r="O13" s="37">
        <v>3000</v>
      </c>
      <c r="P13" s="37">
        <v>3000</v>
      </c>
      <c r="Q13" s="37">
        <v>3000</v>
      </c>
      <c r="R13" s="37">
        <v>3000</v>
      </c>
      <c r="S13" s="37">
        <v>3000</v>
      </c>
      <c r="T13" s="37">
        <v>3000</v>
      </c>
    </row>
    <row r="14" spans="2:21" s="35" customFormat="1" ht="15.75" customHeight="1" x14ac:dyDescent="0.3">
      <c r="B14" s="73"/>
      <c r="C14" s="49"/>
      <c r="D14" s="73"/>
      <c r="E14" s="65"/>
      <c r="F14" s="83"/>
      <c r="G14" s="83"/>
      <c r="H14" s="36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</row>
    <row r="15" spans="2:21" s="35" customFormat="1" ht="15.75" customHeight="1" x14ac:dyDescent="0.3">
      <c r="B15" s="73"/>
      <c r="C15" s="49"/>
      <c r="D15" s="73"/>
      <c r="E15" s="65"/>
      <c r="F15" s="83"/>
      <c r="G15" s="83"/>
      <c r="H15" s="36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</row>
    <row r="16" spans="2:21" s="35" customFormat="1" ht="15.75" customHeight="1" x14ac:dyDescent="0.3">
      <c r="B16" s="73"/>
      <c r="C16" s="49"/>
      <c r="D16" s="73"/>
      <c r="E16" s="65"/>
      <c r="F16" s="83"/>
      <c r="G16" s="83"/>
      <c r="H16" s="36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27"/>
    </row>
    <row r="17" spans="1:21" s="54" customFormat="1" ht="15.75" customHeight="1" x14ac:dyDescent="0.3">
      <c r="A17" s="35"/>
      <c r="B17" s="36"/>
      <c r="C17" s="49"/>
      <c r="D17" s="36"/>
      <c r="E17" s="36"/>
      <c r="F17" s="36"/>
      <c r="G17" s="36"/>
      <c r="H17" s="36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27"/>
    </row>
    <row r="18" spans="1:21" s="38" customFormat="1" ht="15.75" customHeight="1" x14ac:dyDescent="0.3">
      <c r="B18" s="61"/>
      <c r="C18" s="59"/>
      <c r="D18" s="61"/>
      <c r="E18" s="61"/>
      <c r="F18" s="61"/>
      <c r="G18" s="61"/>
      <c r="H18" s="61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</row>
    <row r="19" spans="1:21" s="35" customFormat="1" ht="15.75" customHeight="1" x14ac:dyDescent="0.3">
      <c r="B19" s="36"/>
      <c r="C19" s="49"/>
      <c r="D19" s="36"/>
      <c r="E19" s="36"/>
      <c r="F19" s="36"/>
      <c r="G19" s="36"/>
      <c r="H19" s="36"/>
      <c r="I19" s="45"/>
      <c r="J19" s="45"/>
      <c r="K19" s="45"/>
      <c r="L19" s="45"/>
      <c r="M19" s="37"/>
      <c r="N19" s="45"/>
      <c r="O19" s="55"/>
      <c r="P19" s="45"/>
      <c r="Q19" s="45"/>
      <c r="R19" s="45"/>
      <c r="S19" s="45"/>
      <c r="T19" s="45"/>
    </row>
    <row r="20" spans="1:21" s="35" customFormat="1" ht="15.75" customHeight="1" x14ac:dyDescent="0.3">
      <c r="B20" s="50" t="s">
        <v>125</v>
      </c>
      <c r="C20" s="50"/>
      <c r="D20" s="49"/>
      <c r="E20" s="49"/>
      <c r="F20" s="49"/>
      <c r="G20" s="49"/>
      <c r="H20" s="49"/>
      <c r="I20" s="44">
        <f t="shared" ref="I20:T20" si="1">SUM(I13:I17)</f>
        <v>3000</v>
      </c>
      <c r="J20" s="44">
        <f t="shared" si="1"/>
        <v>3000</v>
      </c>
      <c r="K20" s="44">
        <f t="shared" si="1"/>
        <v>3000</v>
      </c>
      <c r="L20" s="44">
        <f t="shared" si="1"/>
        <v>3000</v>
      </c>
      <c r="M20" s="44">
        <f t="shared" si="1"/>
        <v>3000</v>
      </c>
      <c r="N20" s="44">
        <f t="shared" si="1"/>
        <v>3000</v>
      </c>
      <c r="O20" s="44">
        <f t="shared" si="1"/>
        <v>3000</v>
      </c>
      <c r="P20" s="44">
        <f t="shared" si="1"/>
        <v>3000</v>
      </c>
      <c r="Q20" s="44">
        <f t="shared" si="1"/>
        <v>3000</v>
      </c>
      <c r="R20" s="44">
        <f t="shared" si="1"/>
        <v>3000</v>
      </c>
      <c r="S20" s="44">
        <f t="shared" si="1"/>
        <v>3000</v>
      </c>
      <c r="T20" s="51">
        <f t="shared" si="1"/>
        <v>3000</v>
      </c>
      <c r="U20" s="52">
        <f>SUM(I20:T20)</f>
        <v>36000</v>
      </c>
    </row>
    <row r="21" spans="1:21" s="35" customFormat="1" ht="15.75" customHeight="1" x14ac:dyDescent="0.3">
      <c r="B21" s="38"/>
      <c r="C21" s="38"/>
      <c r="D21" s="38"/>
      <c r="E21" s="38"/>
      <c r="F21" s="38"/>
      <c r="G21" s="38"/>
      <c r="H21" s="38"/>
    </row>
    <row r="22" spans="1:21" s="35" customFormat="1" ht="15.75" customHeight="1" x14ac:dyDescent="0.3">
      <c r="B22" s="38"/>
      <c r="C22" s="38"/>
      <c r="D22" s="38"/>
      <c r="E22" s="38"/>
      <c r="F22" s="38"/>
      <c r="G22" s="38"/>
      <c r="H22" s="38"/>
    </row>
    <row r="23" spans="1:21" s="35" customFormat="1" ht="15.75" customHeight="1" thickBot="1" x14ac:dyDescent="0.35">
      <c r="B23" s="56" t="s">
        <v>189</v>
      </c>
      <c r="C23" s="57"/>
    </row>
    <row r="24" spans="1:21" s="35" customFormat="1" ht="15.75" customHeight="1" x14ac:dyDescent="0.3">
      <c r="B24" s="73" t="s">
        <v>71</v>
      </c>
      <c r="C24" s="49" t="s">
        <v>183</v>
      </c>
      <c r="D24" s="73" t="s">
        <v>202</v>
      </c>
      <c r="E24" s="65">
        <v>10226</v>
      </c>
      <c r="F24" s="83" t="s">
        <v>170</v>
      </c>
      <c r="G24" s="83" t="s">
        <v>171</v>
      </c>
      <c r="H24" s="36"/>
      <c r="I24" s="37">
        <v>145</v>
      </c>
      <c r="J24" s="37">
        <v>145</v>
      </c>
      <c r="K24" s="37">
        <v>145</v>
      </c>
      <c r="L24" s="37">
        <v>145</v>
      </c>
      <c r="M24" s="37">
        <v>145</v>
      </c>
      <c r="N24" s="37">
        <v>145</v>
      </c>
      <c r="O24" s="37">
        <v>145</v>
      </c>
      <c r="P24" s="37">
        <v>145</v>
      </c>
      <c r="Q24" s="37">
        <v>145</v>
      </c>
      <c r="R24" s="37">
        <v>145</v>
      </c>
      <c r="S24" s="37">
        <v>145</v>
      </c>
      <c r="T24" s="37">
        <v>145</v>
      </c>
    </row>
    <row r="25" spans="1:21" s="35" customFormat="1" ht="15.75" customHeight="1" x14ac:dyDescent="0.3">
      <c r="B25" s="73" t="s">
        <v>72</v>
      </c>
      <c r="C25" s="49" t="s">
        <v>183</v>
      </c>
      <c r="D25" s="73" t="s">
        <v>202</v>
      </c>
      <c r="E25" s="65">
        <v>10226</v>
      </c>
      <c r="F25" s="83" t="s">
        <v>170</v>
      </c>
      <c r="G25" s="83" t="s">
        <v>171</v>
      </c>
      <c r="H25" s="36"/>
      <c r="I25" s="37">
        <v>151</v>
      </c>
      <c r="J25" s="37">
        <v>151</v>
      </c>
      <c r="K25" s="37">
        <v>151</v>
      </c>
      <c r="L25" s="37">
        <v>151</v>
      </c>
      <c r="M25" s="37">
        <v>151</v>
      </c>
      <c r="N25" s="37">
        <v>151</v>
      </c>
      <c r="O25" s="37">
        <v>151</v>
      </c>
      <c r="P25" s="37">
        <v>151</v>
      </c>
      <c r="Q25" s="37">
        <v>151</v>
      </c>
      <c r="R25" s="37">
        <v>151</v>
      </c>
      <c r="S25" s="37">
        <v>151</v>
      </c>
      <c r="T25" s="37">
        <v>151</v>
      </c>
    </row>
    <row r="26" spans="1:21" s="35" customFormat="1" ht="15.75" customHeight="1" x14ac:dyDescent="0.3">
      <c r="B26" s="73" t="s">
        <v>38</v>
      </c>
      <c r="C26" s="49" t="s">
        <v>183</v>
      </c>
      <c r="D26" s="73" t="s">
        <v>193</v>
      </c>
      <c r="E26" s="65">
        <v>10226</v>
      </c>
      <c r="F26" s="83" t="s">
        <v>170</v>
      </c>
      <c r="G26" s="83" t="s">
        <v>171</v>
      </c>
      <c r="H26" s="36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27">
        <v>1751</v>
      </c>
    </row>
    <row r="27" spans="1:21" s="35" customFormat="1" ht="15.75" customHeight="1" x14ac:dyDescent="0.3">
      <c r="B27" s="49"/>
      <c r="C27" s="49"/>
      <c r="D27" s="36"/>
      <c r="E27" s="36"/>
      <c r="F27" s="36"/>
      <c r="G27" s="36"/>
      <c r="H27" s="36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1:21" s="35" customFormat="1" ht="15.75" customHeight="1" x14ac:dyDescent="0.3">
      <c r="B28" s="49"/>
      <c r="C28" s="49"/>
      <c r="D28" s="49"/>
      <c r="E28" s="49"/>
      <c r="F28" s="49"/>
      <c r="G28" s="49"/>
      <c r="H28" s="49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</row>
    <row r="29" spans="1:21" s="35" customFormat="1" ht="15.75" customHeight="1" x14ac:dyDescent="0.3">
      <c r="B29" s="50" t="s">
        <v>125</v>
      </c>
      <c r="C29" s="50"/>
      <c r="D29" s="49"/>
      <c r="E29" s="49"/>
      <c r="F29" s="49"/>
      <c r="G29" s="49"/>
      <c r="H29" s="49"/>
      <c r="I29" s="44">
        <f>SUM(I24:I28)</f>
        <v>296</v>
      </c>
      <c r="J29" s="44">
        <f>SUM(J24:J28)</f>
        <v>296</v>
      </c>
      <c r="K29" s="44">
        <f>SUM(K24:K27)</f>
        <v>296</v>
      </c>
      <c r="L29" s="44">
        <f>SUM(L24:L28)</f>
        <v>296</v>
      </c>
      <c r="M29" s="44">
        <f t="shared" ref="M29:T29" si="2">SUM(M24:M27)</f>
        <v>296</v>
      </c>
      <c r="N29" s="44">
        <f t="shared" si="2"/>
        <v>296</v>
      </c>
      <c r="O29" s="44">
        <f t="shared" si="2"/>
        <v>296</v>
      </c>
      <c r="P29" s="44">
        <f t="shared" si="2"/>
        <v>296</v>
      </c>
      <c r="Q29" s="44">
        <f t="shared" si="2"/>
        <v>296</v>
      </c>
      <c r="R29" s="44">
        <f t="shared" si="2"/>
        <v>296</v>
      </c>
      <c r="S29" s="44">
        <f t="shared" si="2"/>
        <v>296</v>
      </c>
      <c r="T29" s="51">
        <f t="shared" si="2"/>
        <v>2047</v>
      </c>
      <c r="U29" s="52">
        <f>SUM(I29:T29)</f>
        <v>5303</v>
      </c>
    </row>
    <row r="32" spans="1:21" ht="15.75" customHeight="1" x14ac:dyDescent="0.25">
      <c r="B32" s="34" t="s">
        <v>125</v>
      </c>
      <c r="I32" s="71">
        <f t="shared" ref="I32:U32" si="3">SUM(I20,I29)</f>
        <v>3296</v>
      </c>
      <c r="J32" s="71">
        <f t="shared" si="3"/>
        <v>3296</v>
      </c>
      <c r="K32" s="71">
        <f t="shared" si="3"/>
        <v>3296</v>
      </c>
      <c r="L32" s="71">
        <f t="shared" si="3"/>
        <v>3296</v>
      </c>
      <c r="M32" s="71">
        <f t="shared" si="3"/>
        <v>3296</v>
      </c>
      <c r="N32" s="71">
        <f t="shared" si="3"/>
        <v>3296</v>
      </c>
      <c r="O32" s="71">
        <f t="shared" si="3"/>
        <v>3296</v>
      </c>
      <c r="P32" s="71">
        <f t="shared" si="3"/>
        <v>3296</v>
      </c>
      <c r="Q32" s="71">
        <f t="shared" si="3"/>
        <v>3296</v>
      </c>
      <c r="R32" s="71">
        <f t="shared" si="3"/>
        <v>3296</v>
      </c>
      <c r="S32" s="71">
        <f t="shared" si="3"/>
        <v>3296</v>
      </c>
      <c r="T32" s="71">
        <f t="shared" si="3"/>
        <v>5047</v>
      </c>
      <c r="U32" s="71">
        <f t="shared" si="3"/>
        <v>41303</v>
      </c>
    </row>
  </sheetData>
  <dataValidations count="1">
    <dataValidation type="custom" allowBlank="1" showDropDown="1" sqref="I13:T17 I24:T26" xr:uid="{F8398B61-84D6-4E12-9DAA-94501D2BF5A0}">
      <formula1>AND(ISNUMBER(I13),(NOT(OR(NOT(ISERROR(DATEVALUE(I13))), AND(ISNUMBER(I13), LEFT(CELL("format", I13))="D")))))</formula1>
    </dataValidation>
  </dataValidations>
  <pageMargins left="0.511811024" right="0.511811024" top="0.78740157499999996" bottom="0.78740157499999996" header="0.31496062000000002" footer="0.31496062000000002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406C8BB2B77B4CBC793303593BFA3E" ma:contentTypeVersion="17" ma:contentTypeDescription="Crie um novo documento." ma:contentTypeScope="" ma:versionID="0155520b8c99fe088af0afcb36ecdff1">
  <xsd:schema xmlns:xsd="http://www.w3.org/2001/XMLSchema" xmlns:xs="http://www.w3.org/2001/XMLSchema" xmlns:p="http://schemas.microsoft.com/office/2006/metadata/properties" xmlns:ns2="c36b9182-8549-439b-bf9d-abd1516653db" xmlns:ns3="a3d75096-9172-44c9-8d58-560b9648161c" targetNamespace="http://schemas.microsoft.com/office/2006/metadata/properties" ma:root="true" ma:fieldsID="1c8e4d206414e62c099d8e08900dd5fe" ns2:_="" ns3:_="">
    <xsd:import namespace="c36b9182-8549-439b-bf9d-abd1516653db"/>
    <xsd:import namespace="a3d75096-9172-44c9-8d58-560b964816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6b9182-8549-439b-bf9d-abd1516653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ea56f2cf-b876-4cf5-ac37-85a5a82e7d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d75096-9172-44c9-8d58-560b9648161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6601704-bbc1-4f39-bd18-94d6990cc207}" ma:internalName="TaxCatchAll" ma:showField="CatchAllData" ma:web="a3d75096-9172-44c9-8d58-560b964816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36b9182-8549-439b-bf9d-abd1516653db">
      <Terms xmlns="http://schemas.microsoft.com/office/infopath/2007/PartnerControls"/>
    </lcf76f155ced4ddcb4097134ff3c332f>
    <TaxCatchAll xmlns="a3d75096-9172-44c9-8d58-560b9648161c" xsi:nil="true"/>
  </documentManagement>
</p:properties>
</file>

<file path=customXml/itemProps1.xml><?xml version="1.0" encoding="utf-8"?>
<ds:datastoreItem xmlns:ds="http://schemas.openxmlformats.org/officeDocument/2006/customXml" ds:itemID="{624C15A0-65C1-4298-B3D3-DA58DDA9CA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A9EDD1-C559-4E3D-8CFD-3446DAA5E2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6b9182-8549-439b-bf9d-abd1516653db"/>
    <ds:schemaRef ds:uri="a3d75096-9172-44c9-8d58-560b964816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D01EC4-3302-43D0-B4AF-7EA8DAB360CC}">
  <ds:schemaRefs>
    <ds:schemaRef ds:uri="http://schemas.microsoft.com/office/2006/metadata/properties"/>
    <ds:schemaRef ds:uri="http://schemas.microsoft.com/office/infopath/2007/PartnerControls"/>
    <ds:schemaRef ds:uri="c36b9182-8549-439b-bf9d-abd1516653db"/>
    <ds:schemaRef ds:uri="a3d75096-9172-44c9-8d58-560b9648161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CONSOLIDADO</vt:lpstr>
      <vt:lpstr>DINAMICA</vt:lpstr>
      <vt:lpstr>Nazaré</vt:lpstr>
      <vt:lpstr>Calendario</vt:lpstr>
      <vt:lpstr>KPIs</vt:lpstr>
      <vt:lpstr> 2025 - MKT DE CONTEUDO </vt:lpstr>
      <vt:lpstr> 2025 - MKT DE PRODUTO</vt:lpstr>
      <vt:lpstr> 2025 - Growth</vt:lpstr>
      <vt:lpstr> 2025 - Content HUB</vt:lpstr>
      <vt:lpstr> 2025 - Mídia e Performance</vt:lpstr>
      <vt:lpstr>2025 - CX</vt:lpstr>
      <vt:lpstr>Geral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 Rita de Paula Saraiva</cp:lastModifiedBy>
  <cp:revision/>
  <dcterms:created xsi:type="dcterms:W3CDTF">2024-12-30T19:26:41Z</dcterms:created>
  <dcterms:modified xsi:type="dcterms:W3CDTF">2025-01-20T17:10:52Z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0x010100C3406C8BB2B77B4CBC793303593BFA3E</vt:lpwstr>
  </property>
  <property fmtid="{D5CDD505-2E9C-101B-9397-08002B2CF9AE}" pid="3" name="MSIP_Label_db568690-388b-4000-b532-90aa7f59731a_Enabled">
    <vt:lpwstr>true</vt:lpwstr>
  </property>
  <property fmtid="{D5CDD505-2E9C-101B-9397-08002B2CF9AE}" pid="4" name="MSIP_Label_db568690-388b-4000-b532-90aa7f59731a_SetDate">
    <vt:lpwstr>2024-12-30T18:03:00Z</vt:lpwstr>
  </property>
  <property fmtid="{D5CDD505-2E9C-101B-9397-08002B2CF9AE}" pid="5" name="MSIP_Label_db568690-388b-4000-b532-90aa7f59731a_Method">
    <vt:lpwstr>Standard</vt:lpwstr>
  </property>
  <property fmtid="{D5CDD505-2E9C-101B-9397-08002B2CF9AE}" pid="6" name="MSIP_Label_db568690-388b-4000-b532-90aa7f59731a_Name">
    <vt:lpwstr>defa4170-0d19-0005-0004-bc88714345d2</vt:lpwstr>
  </property>
  <property fmtid="{D5CDD505-2E9C-101B-9397-08002B2CF9AE}" pid="7" name="MSIP_Label_db568690-388b-4000-b532-90aa7f59731a_SiteId">
    <vt:lpwstr>e5f7c9fc-03cf-4409-83b9-877bfe7f1d2c</vt:lpwstr>
  </property>
  <property fmtid="{D5CDD505-2E9C-101B-9397-08002B2CF9AE}" pid="8" name="MSIP_Label_db568690-388b-4000-b532-90aa7f59731a_ActionId">
    <vt:lpwstr>206d697d-e7be-4ad5-9627-61e2f8d797b1</vt:lpwstr>
  </property>
  <property fmtid="{D5CDD505-2E9C-101B-9397-08002B2CF9AE}" pid="9" name="MSIP_Label_db568690-388b-4000-b532-90aa7f59731a_ContentBits">
    <vt:lpwstr>0</vt:lpwstr>
  </property>
  <property fmtid="{D5CDD505-2E9C-101B-9397-08002B2CF9AE}" pid="10" name="MediaServiceImageTags">
    <vt:lpwstr/>
  </property>
</Properties>
</file>