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https://fresnomaq-my.sharepoint.com/personal/maria_saraiva_wap_ind_br/Documents/Área de Trabalho/ForecastDash/"/>
    </mc:Choice>
  </mc:AlternateContent>
  <xr:revisionPtr revIDLastSave="302" documentId="120_{0BAD4CB9-2F1A-484D-BD54-2DC6616A5E35}" xr6:coauthVersionLast="47" xr6:coauthVersionMax="47" xr10:uidLastSave="{6286CA90-25E6-4266-BE4D-0E4E072A9124}"/>
  <bookViews>
    <workbookView xWindow="28692" yWindow="-108" windowWidth="29016" windowHeight="15696" tabRatio="668" firstSheet="8" activeTab="10" xr2:uid="{00000000-000D-0000-FFFF-FFFF00000000}"/>
  </bookViews>
  <sheets>
    <sheet name="CONSOLIDADO" sheetId="14" r:id="rId1"/>
    <sheet name="Detalhes1" sheetId="16" r:id="rId2"/>
    <sheet name="DINAMICA" sheetId="15" r:id="rId3"/>
    <sheet name="Calendario" sheetId="8" r:id="rId4"/>
    <sheet name="KPIs" sheetId="5" r:id="rId5"/>
    <sheet name="Geral" sheetId="21" r:id="rId6"/>
    <sheet name=" 2025 - MKT DE CONTEUDO " sheetId="4" r:id="rId7"/>
    <sheet name=" 2025 - MKT DE PRODUTO" sheetId="9" r:id="rId8"/>
    <sheet name=" 2025 - Growth" sheetId="10" r:id="rId9"/>
    <sheet name="2024" sheetId="17" r:id="rId10"/>
    <sheet name=" 2025 - Conteúdo" sheetId="11" r:id="rId11"/>
    <sheet name=" 2025 - Mídia e Performance" sheetId="12" r:id="rId12"/>
    <sheet name="2025 - CX" sheetId="13" r:id="rId13"/>
    <sheet name="BUDGET FIXOS" sheetId="18" r:id="rId14"/>
    <sheet name="BUDGET VARIÁVEIS" sheetId="19" r:id="rId15"/>
    <sheet name="CONSOLIDADO - VARIAVEL 2024" sheetId="23" r:id="rId16"/>
    <sheet name="PROJETOS 2025" sheetId="20" r:id="rId17"/>
    <sheet name="Nazaré" sheetId="2" r:id="rId18"/>
  </sheets>
  <definedNames>
    <definedName name="_xlnm._FilterDatabase" localSheetId="6" hidden="1">' 2025 - MKT DE CONTEUDO '!$B$3:$U$15</definedName>
    <definedName name="_xlnm._FilterDatabase" localSheetId="7" hidden="1">' 2025 - MKT DE PRODUTO'!$B$2:$T$2</definedName>
    <definedName name="_xlnm._FilterDatabase" localSheetId="9" hidden="1">'2024'!$A$1:$T$194</definedName>
    <definedName name="consolidado">CONSOLIDADO!$A$1:$AF$267</definedName>
    <definedName name="SegmentaçãodeDados_Categoria">#N/A</definedName>
    <definedName name="SegmentaçãodeDados_Centro_de_Custos">#N/A</definedName>
  </definedNames>
  <calcPr calcId="191028"/>
  <pivotCaches>
    <pivotCache cacheId="0" r:id="rId19"/>
    <pivotCache cacheId="1" r:id="rId20"/>
  </pivotCaches>
  <extLst>
    <ext xmlns:x14="http://schemas.microsoft.com/office/spreadsheetml/2009/9/main" uri="{BBE1A952-AA13-448e-AADC-164F8A28A991}">
      <x14:slicerCaches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0" l="1"/>
  <c r="C6" i="10" s="1"/>
  <c r="Q21" i="9"/>
  <c r="J163" i="14"/>
  <c r="K163" i="14"/>
  <c r="M163" i="14"/>
  <c r="N163" i="14"/>
  <c r="O163" i="14"/>
  <c r="P163" i="14"/>
  <c r="Q163" i="14"/>
  <c r="R163" i="14"/>
  <c r="S163" i="14"/>
  <c r="T163" i="14"/>
  <c r="K257" i="14"/>
  <c r="L257" i="14"/>
  <c r="M257" i="14"/>
  <c r="N257" i="14"/>
  <c r="Q257" i="14"/>
  <c r="R257" i="14"/>
  <c r="S257" i="14"/>
  <c r="T257" i="14"/>
  <c r="I257" i="14"/>
  <c r="J1" i="14"/>
  <c r="K1" i="14"/>
  <c r="L1" i="14"/>
  <c r="M1" i="14"/>
  <c r="N1" i="14"/>
  <c r="O1" i="14"/>
  <c r="P1" i="14"/>
  <c r="Q1" i="14"/>
  <c r="R1" i="14"/>
  <c r="S1" i="14"/>
  <c r="T1" i="14"/>
  <c r="U1" i="14"/>
  <c r="I1" i="14"/>
  <c r="B246" i="14"/>
  <c r="C246" i="14"/>
  <c r="D246" i="14"/>
  <c r="E246" i="14"/>
  <c r="F246" i="14"/>
  <c r="G246" i="14"/>
  <c r="H246" i="14"/>
  <c r="I246" i="14"/>
  <c r="J246" i="14"/>
  <c r="K246" i="14"/>
  <c r="L246" i="14"/>
  <c r="M246" i="14"/>
  <c r="N246" i="14"/>
  <c r="O246" i="14"/>
  <c r="P246" i="14"/>
  <c r="Q246" i="14"/>
  <c r="R246" i="14"/>
  <c r="S246" i="14"/>
  <c r="T246" i="14"/>
  <c r="V246" i="14"/>
  <c r="W246" i="14"/>
  <c r="X246" i="14"/>
  <c r="Y246" i="14"/>
  <c r="Z246" i="14"/>
  <c r="AA246" i="14"/>
  <c r="AB246" i="14"/>
  <c r="AC246" i="14"/>
  <c r="AD246" i="14"/>
  <c r="AE246" i="14"/>
  <c r="AF246" i="14"/>
  <c r="B247" i="14"/>
  <c r="C247" i="14"/>
  <c r="D247" i="14"/>
  <c r="E247" i="14"/>
  <c r="F247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V247" i="14"/>
  <c r="W247" i="14"/>
  <c r="X247" i="14"/>
  <c r="Y247" i="14"/>
  <c r="Z247" i="14"/>
  <c r="AA247" i="14"/>
  <c r="AB247" i="14"/>
  <c r="AC247" i="14"/>
  <c r="AD247" i="14"/>
  <c r="AE247" i="14"/>
  <c r="AF247" i="14"/>
  <c r="B248" i="14"/>
  <c r="C248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B249" i="14"/>
  <c r="C249" i="14"/>
  <c r="D249" i="14"/>
  <c r="E249" i="14"/>
  <c r="F249" i="14"/>
  <c r="G249" i="14"/>
  <c r="H249" i="14"/>
  <c r="I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B250" i="14"/>
  <c r="C250" i="14"/>
  <c r="D250" i="14"/>
  <c r="E250" i="14"/>
  <c r="F250" i="14"/>
  <c r="G250" i="14"/>
  <c r="H250" i="14"/>
  <c r="I250" i="14"/>
  <c r="J250" i="14"/>
  <c r="K250" i="14"/>
  <c r="L250" i="14"/>
  <c r="M250" i="14"/>
  <c r="N250" i="14"/>
  <c r="O250" i="14"/>
  <c r="P250" i="14"/>
  <c r="Q250" i="14"/>
  <c r="R250" i="14"/>
  <c r="S250" i="14"/>
  <c r="T250" i="14"/>
  <c r="U250" i="14"/>
  <c r="V250" i="14"/>
  <c r="W250" i="14"/>
  <c r="X250" i="14"/>
  <c r="Y250" i="14"/>
  <c r="Z250" i="14"/>
  <c r="AA250" i="14"/>
  <c r="AB250" i="14"/>
  <c r="AC250" i="14"/>
  <c r="AD250" i="14"/>
  <c r="AE250" i="14"/>
  <c r="AF250" i="14"/>
  <c r="B251" i="14"/>
  <c r="C251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R251" i="14"/>
  <c r="S251" i="14"/>
  <c r="T251" i="14"/>
  <c r="U251" i="14"/>
  <c r="V251" i="14"/>
  <c r="W251" i="14"/>
  <c r="X251" i="14"/>
  <c r="Y251" i="14"/>
  <c r="Z251" i="14"/>
  <c r="AA251" i="14"/>
  <c r="AB251" i="14"/>
  <c r="AC251" i="14"/>
  <c r="AD251" i="14"/>
  <c r="AE251" i="14"/>
  <c r="AF251" i="14"/>
  <c r="B252" i="14"/>
  <c r="C252" i="14"/>
  <c r="D252" i="14"/>
  <c r="E252" i="14"/>
  <c r="F252" i="14"/>
  <c r="G252" i="14"/>
  <c r="H252" i="14"/>
  <c r="I252" i="14"/>
  <c r="J252" i="14"/>
  <c r="K252" i="14"/>
  <c r="L252" i="14"/>
  <c r="M252" i="14"/>
  <c r="N252" i="14"/>
  <c r="O252" i="14"/>
  <c r="P252" i="14"/>
  <c r="Q252" i="14"/>
  <c r="R252" i="14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B253" i="14"/>
  <c r="C253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B254" i="14"/>
  <c r="C254" i="14"/>
  <c r="D254" i="14"/>
  <c r="E254" i="14"/>
  <c r="F254" i="14"/>
  <c r="G254" i="14"/>
  <c r="H254" i="14"/>
  <c r="I254" i="14"/>
  <c r="J254" i="14"/>
  <c r="K254" i="14"/>
  <c r="L254" i="14"/>
  <c r="M254" i="14"/>
  <c r="N254" i="14"/>
  <c r="O254" i="14"/>
  <c r="P254" i="14"/>
  <c r="Q254" i="14"/>
  <c r="R254" i="14"/>
  <c r="S254" i="14"/>
  <c r="T254" i="14"/>
  <c r="U254" i="14"/>
  <c r="V254" i="14"/>
  <c r="W254" i="14"/>
  <c r="X254" i="14"/>
  <c r="Y254" i="14"/>
  <c r="Z254" i="14"/>
  <c r="AA254" i="14"/>
  <c r="AB254" i="14"/>
  <c r="AC254" i="14"/>
  <c r="AD254" i="14"/>
  <c r="AE254" i="14"/>
  <c r="AF254" i="14"/>
  <c r="B255" i="14"/>
  <c r="C255" i="14"/>
  <c r="D255" i="14"/>
  <c r="E255" i="14"/>
  <c r="F255" i="14"/>
  <c r="G255" i="14"/>
  <c r="H255" i="14"/>
  <c r="I255" i="14"/>
  <c r="J255" i="14"/>
  <c r="K255" i="14"/>
  <c r="L255" i="14"/>
  <c r="M255" i="14"/>
  <c r="N255" i="14"/>
  <c r="O255" i="14"/>
  <c r="P255" i="14"/>
  <c r="Q255" i="14"/>
  <c r="R255" i="14"/>
  <c r="S255" i="14"/>
  <c r="T255" i="14"/>
  <c r="U255" i="14"/>
  <c r="V255" i="14"/>
  <c r="W255" i="14"/>
  <c r="X255" i="14"/>
  <c r="Y255" i="14"/>
  <c r="Z255" i="14"/>
  <c r="AA255" i="14"/>
  <c r="AB255" i="14"/>
  <c r="AC255" i="14"/>
  <c r="AD255" i="14"/>
  <c r="AE255" i="14"/>
  <c r="AF255" i="14"/>
  <c r="B256" i="14"/>
  <c r="C256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B257" i="14"/>
  <c r="C257" i="14"/>
  <c r="D257" i="14"/>
  <c r="E257" i="14"/>
  <c r="F257" i="14"/>
  <c r="G257" i="14"/>
  <c r="H257" i="14"/>
  <c r="J257" i="14"/>
  <c r="O257" i="14"/>
  <c r="P257" i="14"/>
  <c r="V257" i="14"/>
  <c r="W257" i="14"/>
  <c r="X257" i="14"/>
  <c r="Y257" i="14"/>
  <c r="Z257" i="14"/>
  <c r="AA257" i="14"/>
  <c r="AB257" i="14"/>
  <c r="AC257" i="14"/>
  <c r="AD257" i="14"/>
  <c r="AE257" i="14"/>
  <c r="AF257" i="14"/>
  <c r="B258" i="14"/>
  <c r="C258" i="14"/>
  <c r="D258" i="14"/>
  <c r="E258" i="14"/>
  <c r="F258" i="14"/>
  <c r="G258" i="14"/>
  <c r="H258" i="14"/>
  <c r="I258" i="14"/>
  <c r="J258" i="14"/>
  <c r="K258" i="14"/>
  <c r="L258" i="14"/>
  <c r="M258" i="14"/>
  <c r="N258" i="14"/>
  <c r="O258" i="14"/>
  <c r="P258" i="14"/>
  <c r="Q258" i="14"/>
  <c r="R258" i="14"/>
  <c r="S258" i="14"/>
  <c r="T258" i="14"/>
  <c r="U258" i="14"/>
  <c r="V258" i="14"/>
  <c r="W258" i="14"/>
  <c r="X258" i="14"/>
  <c r="Y258" i="14"/>
  <c r="Z258" i="14"/>
  <c r="AA258" i="14"/>
  <c r="AB258" i="14"/>
  <c r="AC258" i="14"/>
  <c r="AD258" i="14"/>
  <c r="AE258" i="14"/>
  <c r="AF258" i="14"/>
  <c r="B259" i="14"/>
  <c r="C259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X259" i="14"/>
  <c r="Y259" i="14"/>
  <c r="Z259" i="14"/>
  <c r="AA259" i="14"/>
  <c r="AB259" i="14"/>
  <c r="AC259" i="14"/>
  <c r="AD259" i="14"/>
  <c r="AE259" i="14"/>
  <c r="AF259" i="14"/>
  <c r="B260" i="14"/>
  <c r="C260" i="14"/>
  <c r="D260" i="14"/>
  <c r="E260" i="14"/>
  <c r="F260" i="14"/>
  <c r="G260" i="14"/>
  <c r="H260" i="14"/>
  <c r="I260" i="14"/>
  <c r="J260" i="14"/>
  <c r="K260" i="14"/>
  <c r="L260" i="14"/>
  <c r="M260" i="14"/>
  <c r="N260" i="14"/>
  <c r="O260" i="14"/>
  <c r="P260" i="14"/>
  <c r="Q260" i="14"/>
  <c r="R260" i="14"/>
  <c r="S260" i="14"/>
  <c r="T260" i="14"/>
  <c r="U260" i="14"/>
  <c r="V260" i="14"/>
  <c r="W260" i="14"/>
  <c r="X260" i="14"/>
  <c r="Y260" i="14"/>
  <c r="Z260" i="14"/>
  <c r="AA260" i="14"/>
  <c r="AB260" i="14"/>
  <c r="AC260" i="14"/>
  <c r="AD260" i="14"/>
  <c r="AE260" i="14"/>
  <c r="AF260" i="14"/>
  <c r="B261" i="14"/>
  <c r="C261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B262" i="14"/>
  <c r="C262" i="14"/>
  <c r="D262" i="14"/>
  <c r="E262" i="14"/>
  <c r="F262" i="14"/>
  <c r="G262" i="14"/>
  <c r="H262" i="14"/>
  <c r="I262" i="14"/>
  <c r="J262" i="14"/>
  <c r="K262" i="14"/>
  <c r="L262" i="14"/>
  <c r="M262" i="14"/>
  <c r="N262" i="14"/>
  <c r="O262" i="14"/>
  <c r="P262" i="14"/>
  <c r="Q262" i="14"/>
  <c r="R262" i="14"/>
  <c r="S262" i="14"/>
  <c r="T262" i="14"/>
  <c r="U262" i="14"/>
  <c r="V262" i="14"/>
  <c r="W262" i="14"/>
  <c r="X262" i="14"/>
  <c r="Y262" i="14"/>
  <c r="Z262" i="14"/>
  <c r="AA262" i="14"/>
  <c r="AB262" i="14"/>
  <c r="AC262" i="14"/>
  <c r="AD262" i="14"/>
  <c r="AE262" i="14"/>
  <c r="AF262" i="14"/>
  <c r="B263" i="14"/>
  <c r="C263" i="14"/>
  <c r="D263" i="14"/>
  <c r="E263" i="14"/>
  <c r="F263" i="14"/>
  <c r="G263" i="14"/>
  <c r="H263" i="14"/>
  <c r="I263" i="14"/>
  <c r="J263" i="14"/>
  <c r="K263" i="14"/>
  <c r="L263" i="14"/>
  <c r="M263" i="14"/>
  <c r="N263" i="14"/>
  <c r="O263" i="14"/>
  <c r="P263" i="14"/>
  <c r="Q263" i="14"/>
  <c r="R263" i="14"/>
  <c r="S263" i="14"/>
  <c r="T263" i="14"/>
  <c r="U263" i="14"/>
  <c r="V263" i="14"/>
  <c r="W263" i="14"/>
  <c r="X263" i="14"/>
  <c r="Y263" i="14"/>
  <c r="Z263" i="14"/>
  <c r="AA263" i="14"/>
  <c r="AB263" i="14"/>
  <c r="AC263" i="14"/>
  <c r="AD263" i="14"/>
  <c r="AE263" i="14"/>
  <c r="AF263" i="14"/>
  <c r="B264" i="14"/>
  <c r="C264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B265" i="14"/>
  <c r="C265" i="14"/>
  <c r="D265" i="14"/>
  <c r="E265" i="14"/>
  <c r="F265" i="14"/>
  <c r="G265" i="14"/>
  <c r="H265" i="14"/>
  <c r="I265" i="14"/>
  <c r="J265" i="14"/>
  <c r="K265" i="14"/>
  <c r="L265" i="14"/>
  <c r="M265" i="14"/>
  <c r="N265" i="14"/>
  <c r="O265" i="14"/>
  <c r="P265" i="14"/>
  <c r="Q265" i="14"/>
  <c r="R265" i="14"/>
  <c r="S265" i="14"/>
  <c r="T265" i="14"/>
  <c r="U265" i="14"/>
  <c r="V265" i="14"/>
  <c r="W265" i="14"/>
  <c r="X265" i="14"/>
  <c r="Y265" i="14"/>
  <c r="Z265" i="14"/>
  <c r="AA265" i="14"/>
  <c r="AB265" i="14"/>
  <c r="AC265" i="14"/>
  <c r="AD265" i="14"/>
  <c r="AE265" i="14"/>
  <c r="AF265" i="14"/>
  <c r="B266" i="14"/>
  <c r="C266" i="14"/>
  <c r="D266" i="14"/>
  <c r="E266" i="14"/>
  <c r="F266" i="14"/>
  <c r="G266" i="14"/>
  <c r="H266" i="14"/>
  <c r="I266" i="14"/>
  <c r="J266" i="14"/>
  <c r="K266" i="14"/>
  <c r="L266" i="14"/>
  <c r="M266" i="14"/>
  <c r="N266" i="14"/>
  <c r="O266" i="14"/>
  <c r="P266" i="14"/>
  <c r="Q266" i="14"/>
  <c r="R266" i="14"/>
  <c r="S266" i="14"/>
  <c r="T266" i="14"/>
  <c r="U266" i="14"/>
  <c r="V266" i="14"/>
  <c r="W266" i="14"/>
  <c r="X266" i="14"/>
  <c r="Y266" i="14"/>
  <c r="Z266" i="14"/>
  <c r="AA266" i="14"/>
  <c r="AB266" i="14"/>
  <c r="AC266" i="14"/>
  <c r="AD266" i="14"/>
  <c r="AE266" i="14"/>
  <c r="AF266" i="14"/>
  <c r="B267" i="14"/>
  <c r="C267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X267" i="14"/>
  <c r="Y267" i="14"/>
  <c r="Z267" i="14"/>
  <c r="AA267" i="14"/>
  <c r="AB267" i="14"/>
  <c r="AC267" i="14"/>
  <c r="AD267" i="14"/>
  <c r="AE267" i="14"/>
  <c r="AF267" i="14"/>
  <c r="B245" i="14"/>
  <c r="C245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B199" i="14"/>
  <c r="C199" i="14"/>
  <c r="D199" i="14"/>
  <c r="E199" i="14"/>
  <c r="F199" i="14"/>
  <c r="G199" i="14"/>
  <c r="H199" i="14"/>
  <c r="I199" i="14"/>
  <c r="J199" i="14"/>
  <c r="K199" i="14"/>
  <c r="L199" i="14"/>
  <c r="M199" i="14"/>
  <c r="N199" i="14"/>
  <c r="O199" i="14"/>
  <c r="P199" i="14"/>
  <c r="Q199" i="14"/>
  <c r="R199" i="14"/>
  <c r="S199" i="14"/>
  <c r="T199" i="14"/>
  <c r="V199" i="14"/>
  <c r="W199" i="14"/>
  <c r="X199" i="14"/>
  <c r="Y199" i="14"/>
  <c r="Z199" i="14"/>
  <c r="AA199" i="14"/>
  <c r="AB199" i="14"/>
  <c r="AC199" i="14"/>
  <c r="AD199" i="14"/>
  <c r="AE199" i="14"/>
  <c r="AF199" i="14"/>
  <c r="B200" i="14"/>
  <c r="C200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B201" i="14"/>
  <c r="C201" i="14"/>
  <c r="D201" i="14"/>
  <c r="E201" i="14"/>
  <c r="F201" i="14"/>
  <c r="G201" i="14"/>
  <c r="H201" i="14"/>
  <c r="I201" i="14"/>
  <c r="J201" i="14"/>
  <c r="K201" i="14"/>
  <c r="L201" i="14"/>
  <c r="M201" i="14"/>
  <c r="N201" i="14"/>
  <c r="O201" i="14"/>
  <c r="P201" i="14"/>
  <c r="Q201" i="14"/>
  <c r="R201" i="14"/>
  <c r="S201" i="14"/>
  <c r="T201" i="14"/>
  <c r="V201" i="14"/>
  <c r="W201" i="14"/>
  <c r="X201" i="14"/>
  <c r="Y201" i="14"/>
  <c r="Z201" i="14"/>
  <c r="AA201" i="14"/>
  <c r="AB201" i="14"/>
  <c r="AC201" i="14"/>
  <c r="AD201" i="14"/>
  <c r="AE201" i="14"/>
  <c r="AF201" i="14"/>
  <c r="B202" i="14"/>
  <c r="C202" i="14"/>
  <c r="D202" i="14"/>
  <c r="E202" i="14"/>
  <c r="F202" i="14"/>
  <c r="G202" i="14"/>
  <c r="H202" i="14"/>
  <c r="I202" i="14"/>
  <c r="J202" i="14"/>
  <c r="K202" i="14"/>
  <c r="L202" i="14"/>
  <c r="M202" i="14"/>
  <c r="N202" i="14"/>
  <c r="O202" i="14"/>
  <c r="P202" i="14"/>
  <c r="Q202" i="14"/>
  <c r="R202" i="14"/>
  <c r="S202" i="14"/>
  <c r="T202" i="14"/>
  <c r="V202" i="14"/>
  <c r="W202" i="14"/>
  <c r="X202" i="14"/>
  <c r="Y202" i="14"/>
  <c r="Z202" i="14"/>
  <c r="AA202" i="14"/>
  <c r="AB202" i="14"/>
  <c r="AC202" i="14"/>
  <c r="AD202" i="14"/>
  <c r="AE202" i="14"/>
  <c r="AF202" i="14"/>
  <c r="B203" i="14"/>
  <c r="C203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V203" i="14"/>
  <c r="W203" i="14"/>
  <c r="X203" i="14"/>
  <c r="Y203" i="14"/>
  <c r="Z203" i="14"/>
  <c r="AA203" i="14"/>
  <c r="AB203" i="14"/>
  <c r="AC203" i="14"/>
  <c r="AD203" i="14"/>
  <c r="AE203" i="14"/>
  <c r="AF203" i="14"/>
  <c r="B204" i="14"/>
  <c r="C204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T204" i="14"/>
  <c r="V204" i="14"/>
  <c r="W204" i="14"/>
  <c r="X204" i="14"/>
  <c r="Y204" i="14"/>
  <c r="Z204" i="14"/>
  <c r="AA204" i="14"/>
  <c r="AB204" i="14"/>
  <c r="AC204" i="14"/>
  <c r="AD204" i="14"/>
  <c r="AE204" i="14"/>
  <c r="AF204" i="14"/>
  <c r="B205" i="14"/>
  <c r="C205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V205" i="14"/>
  <c r="W205" i="14"/>
  <c r="X205" i="14"/>
  <c r="Y205" i="14"/>
  <c r="Z205" i="14"/>
  <c r="AA205" i="14"/>
  <c r="AB205" i="14"/>
  <c r="AC205" i="14"/>
  <c r="AD205" i="14"/>
  <c r="AE205" i="14"/>
  <c r="AF205" i="14"/>
  <c r="B206" i="14"/>
  <c r="C206" i="14"/>
  <c r="D206" i="14"/>
  <c r="E206" i="14"/>
  <c r="F206" i="14"/>
  <c r="G206" i="14"/>
  <c r="H206" i="14"/>
  <c r="I206" i="14"/>
  <c r="J206" i="14"/>
  <c r="K206" i="14"/>
  <c r="L206" i="14"/>
  <c r="M206" i="14"/>
  <c r="N206" i="14"/>
  <c r="O206" i="14"/>
  <c r="P206" i="14"/>
  <c r="Q206" i="14"/>
  <c r="R206" i="14"/>
  <c r="S206" i="14"/>
  <c r="T206" i="14"/>
  <c r="V206" i="14"/>
  <c r="W206" i="14"/>
  <c r="X206" i="14"/>
  <c r="Y206" i="14"/>
  <c r="Z206" i="14"/>
  <c r="AA206" i="14"/>
  <c r="AB206" i="14"/>
  <c r="AC206" i="14"/>
  <c r="AD206" i="14"/>
  <c r="AE206" i="14"/>
  <c r="AF206" i="14"/>
  <c r="B207" i="14"/>
  <c r="C207" i="14"/>
  <c r="D207" i="14"/>
  <c r="E207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S207" i="14"/>
  <c r="T207" i="14"/>
  <c r="V207" i="14"/>
  <c r="W207" i="14"/>
  <c r="X207" i="14"/>
  <c r="Y207" i="14"/>
  <c r="Z207" i="14"/>
  <c r="AA207" i="14"/>
  <c r="AB207" i="14"/>
  <c r="AC207" i="14"/>
  <c r="AD207" i="14"/>
  <c r="AE207" i="14"/>
  <c r="AF207" i="14"/>
  <c r="B208" i="14"/>
  <c r="C208" i="14"/>
  <c r="D208" i="14"/>
  <c r="E208" i="14"/>
  <c r="F208" i="14"/>
  <c r="G208" i="14"/>
  <c r="H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B209" i="14"/>
  <c r="C209" i="14"/>
  <c r="D209" i="14"/>
  <c r="E209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V209" i="14"/>
  <c r="W209" i="14"/>
  <c r="X209" i="14"/>
  <c r="Y209" i="14"/>
  <c r="Z209" i="14"/>
  <c r="AA209" i="14"/>
  <c r="AB209" i="14"/>
  <c r="AC209" i="14"/>
  <c r="AD209" i="14"/>
  <c r="AE209" i="14"/>
  <c r="AF209" i="14"/>
  <c r="B210" i="14"/>
  <c r="C210" i="14"/>
  <c r="D210" i="14"/>
  <c r="E210" i="14"/>
  <c r="F210" i="14"/>
  <c r="G210" i="14"/>
  <c r="H210" i="14"/>
  <c r="I210" i="14"/>
  <c r="J210" i="14"/>
  <c r="K210" i="14"/>
  <c r="L210" i="14"/>
  <c r="M210" i="14"/>
  <c r="N210" i="14"/>
  <c r="O210" i="14"/>
  <c r="P210" i="14"/>
  <c r="Q210" i="14"/>
  <c r="R210" i="14"/>
  <c r="S210" i="14"/>
  <c r="T210" i="14"/>
  <c r="U210" i="14"/>
  <c r="V210" i="14"/>
  <c r="W210" i="14"/>
  <c r="X210" i="14"/>
  <c r="Y210" i="14"/>
  <c r="Z210" i="14"/>
  <c r="AA210" i="14"/>
  <c r="AB210" i="14"/>
  <c r="AC210" i="14"/>
  <c r="AD210" i="14"/>
  <c r="AE210" i="14"/>
  <c r="AF210" i="14"/>
  <c r="B211" i="14"/>
  <c r="C211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V211" i="14"/>
  <c r="W211" i="14"/>
  <c r="X211" i="14"/>
  <c r="Y211" i="14"/>
  <c r="Z211" i="14"/>
  <c r="AA211" i="14"/>
  <c r="AB211" i="14"/>
  <c r="AC211" i="14"/>
  <c r="AD211" i="14"/>
  <c r="AE211" i="14"/>
  <c r="AF211" i="14"/>
  <c r="B212" i="14"/>
  <c r="C212" i="14"/>
  <c r="D212" i="14"/>
  <c r="E212" i="14"/>
  <c r="F212" i="14"/>
  <c r="G212" i="14"/>
  <c r="H212" i="14"/>
  <c r="I212" i="14"/>
  <c r="J212" i="14"/>
  <c r="K212" i="14"/>
  <c r="L212" i="14"/>
  <c r="M212" i="14"/>
  <c r="N212" i="14"/>
  <c r="O212" i="14"/>
  <c r="P212" i="14"/>
  <c r="Q212" i="14"/>
  <c r="R212" i="14"/>
  <c r="S212" i="14"/>
  <c r="T212" i="14"/>
  <c r="V212" i="14"/>
  <c r="W212" i="14"/>
  <c r="X212" i="14"/>
  <c r="Y212" i="14"/>
  <c r="Z212" i="14"/>
  <c r="AA212" i="14"/>
  <c r="AB212" i="14"/>
  <c r="AC212" i="14"/>
  <c r="AD212" i="14"/>
  <c r="AE212" i="14"/>
  <c r="AF212" i="14"/>
  <c r="B213" i="14"/>
  <c r="C213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V213" i="14"/>
  <c r="W213" i="14"/>
  <c r="X213" i="14"/>
  <c r="Y213" i="14"/>
  <c r="Z213" i="14"/>
  <c r="AA213" i="14"/>
  <c r="AB213" i="14"/>
  <c r="AC213" i="14"/>
  <c r="AD213" i="14"/>
  <c r="AE213" i="14"/>
  <c r="AF213" i="14"/>
  <c r="B214" i="14"/>
  <c r="C214" i="14"/>
  <c r="D214" i="14"/>
  <c r="E214" i="14"/>
  <c r="F214" i="14"/>
  <c r="G214" i="14"/>
  <c r="H214" i="14"/>
  <c r="I214" i="14"/>
  <c r="J214" i="14"/>
  <c r="K214" i="14"/>
  <c r="L214" i="14"/>
  <c r="M214" i="14"/>
  <c r="N214" i="14"/>
  <c r="O214" i="14"/>
  <c r="P214" i="14"/>
  <c r="Q214" i="14"/>
  <c r="R214" i="14"/>
  <c r="S214" i="14"/>
  <c r="T214" i="14"/>
  <c r="V214" i="14"/>
  <c r="W214" i="14"/>
  <c r="X214" i="14"/>
  <c r="Y214" i="14"/>
  <c r="Z214" i="14"/>
  <c r="AA214" i="14"/>
  <c r="AB214" i="14"/>
  <c r="AC214" i="14"/>
  <c r="AD214" i="14"/>
  <c r="AE214" i="14"/>
  <c r="AF214" i="14"/>
  <c r="B215" i="14"/>
  <c r="C215" i="14"/>
  <c r="D215" i="14"/>
  <c r="E215" i="14"/>
  <c r="F215" i="14"/>
  <c r="G215" i="14"/>
  <c r="H215" i="14"/>
  <c r="I215" i="14"/>
  <c r="J215" i="14"/>
  <c r="K215" i="14"/>
  <c r="L215" i="14"/>
  <c r="M215" i="14"/>
  <c r="N215" i="14"/>
  <c r="O215" i="14"/>
  <c r="P215" i="14"/>
  <c r="Q215" i="14"/>
  <c r="R215" i="14"/>
  <c r="S215" i="14"/>
  <c r="T215" i="14"/>
  <c r="V215" i="14"/>
  <c r="W215" i="14"/>
  <c r="X215" i="14"/>
  <c r="Y215" i="14"/>
  <c r="Z215" i="14"/>
  <c r="AA215" i="14"/>
  <c r="AB215" i="14"/>
  <c r="AC215" i="14"/>
  <c r="AD215" i="14"/>
  <c r="AE215" i="14"/>
  <c r="AF215" i="14"/>
  <c r="B216" i="14"/>
  <c r="C216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B217" i="14"/>
  <c r="C217" i="14"/>
  <c r="D217" i="14"/>
  <c r="E217" i="14"/>
  <c r="F217" i="14"/>
  <c r="G217" i="14"/>
  <c r="H217" i="14"/>
  <c r="I217" i="14"/>
  <c r="J217" i="14"/>
  <c r="K217" i="14"/>
  <c r="L217" i="14"/>
  <c r="M217" i="14"/>
  <c r="N217" i="14"/>
  <c r="O217" i="14"/>
  <c r="P217" i="14"/>
  <c r="Q217" i="14"/>
  <c r="R217" i="14"/>
  <c r="S217" i="14"/>
  <c r="T217" i="14"/>
  <c r="V217" i="14"/>
  <c r="W217" i="14"/>
  <c r="X217" i="14"/>
  <c r="Y217" i="14"/>
  <c r="Z217" i="14"/>
  <c r="AA217" i="14"/>
  <c r="AB217" i="14"/>
  <c r="AC217" i="14"/>
  <c r="AD217" i="14"/>
  <c r="AE217" i="14"/>
  <c r="AF217" i="14"/>
  <c r="B218" i="14"/>
  <c r="C218" i="14"/>
  <c r="D218" i="14"/>
  <c r="E218" i="14"/>
  <c r="F218" i="14"/>
  <c r="G218" i="14"/>
  <c r="H218" i="14"/>
  <c r="I218" i="14"/>
  <c r="J218" i="14"/>
  <c r="K218" i="14"/>
  <c r="L218" i="14"/>
  <c r="M218" i="14"/>
  <c r="N218" i="14"/>
  <c r="O218" i="14"/>
  <c r="P218" i="14"/>
  <c r="Q218" i="14"/>
  <c r="R218" i="14"/>
  <c r="S218" i="14"/>
  <c r="T218" i="14"/>
  <c r="V218" i="14"/>
  <c r="W218" i="14"/>
  <c r="X218" i="14"/>
  <c r="Y218" i="14"/>
  <c r="Z218" i="14"/>
  <c r="AA218" i="14"/>
  <c r="AB218" i="14"/>
  <c r="AC218" i="14"/>
  <c r="AD218" i="14"/>
  <c r="AE218" i="14"/>
  <c r="AF218" i="14"/>
  <c r="B219" i="14"/>
  <c r="C219" i="14"/>
  <c r="D219" i="14"/>
  <c r="E219" i="14"/>
  <c r="F219" i="14"/>
  <c r="G219" i="14"/>
  <c r="H219" i="14"/>
  <c r="V219" i="14"/>
  <c r="W219" i="14"/>
  <c r="X219" i="14"/>
  <c r="Y219" i="14"/>
  <c r="Z219" i="14"/>
  <c r="AA219" i="14"/>
  <c r="AB219" i="14"/>
  <c r="AC219" i="14"/>
  <c r="AD219" i="14"/>
  <c r="AE219" i="14"/>
  <c r="AF219" i="14"/>
  <c r="B220" i="14"/>
  <c r="C220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P220" i="14"/>
  <c r="Q220" i="14"/>
  <c r="R220" i="14"/>
  <c r="S220" i="14"/>
  <c r="T220" i="14"/>
  <c r="U220" i="14"/>
  <c r="V220" i="14"/>
  <c r="W220" i="14"/>
  <c r="X220" i="14"/>
  <c r="Y220" i="14"/>
  <c r="Z220" i="14"/>
  <c r="AA220" i="14"/>
  <c r="AB220" i="14"/>
  <c r="AC220" i="14"/>
  <c r="AD220" i="14"/>
  <c r="AE220" i="14"/>
  <c r="AF220" i="14"/>
  <c r="B221" i="14"/>
  <c r="C221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W221" i="14"/>
  <c r="X221" i="14"/>
  <c r="Y221" i="14"/>
  <c r="Z221" i="14"/>
  <c r="AA221" i="14"/>
  <c r="AB221" i="14"/>
  <c r="AC221" i="14"/>
  <c r="AD221" i="14"/>
  <c r="AE221" i="14"/>
  <c r="AF221" i="14"/>
  <c r="B222" i="14"/>
  <c r="C222" i="14"/>
  <c r="D222" i="14"/>
  <c r="E222" i="14"/>
  <c r="F222" i="14"/>
  <c r="G222" i="14"/>
  <c r="H222" i="14"/>
  <c r="I222" i="14"/>
  <c r="J222" i="14"/>
  <c r="K222" i="14"/>
  <c r="L222" i="14"/>
  <c r="M222" i="14"/>
  <c r="N222" i="14"/>
  <c r="O222" i="14"/>
  <c r="P222" i="14"/>
  <c r="Q222" i="14"/>
  <c r="R222" i="14"/>
  <c r="S222" i="14"/>
  <c r="T222" i="14"/>
  <c r="V222" i="14"/>
  <c r="W222" i="14"/>
  <c r="X222" i="14"/>
  <c r="Y222" i="14"/>
  <c r="Z222" i="14"/>
  <c r="AA222" i="14"/>
  <c r="AB222" i="14"/>
  <c r="AC222" i="14"/>
  <c r="AD222" i="14"/>
  <c r="AE222" i="14"/>
  <c r="AF222" i="14"/>
  <c r="B223" i="14"/>
  <c r="C223" i="14"/>
  <c r="D223" i="14"/>
  <c r="E223" i="14"/>
  <c r="F223" i="14"/>
  <c r="G223" i="14"/>
  <c r="H223" i="14"/>
  <c r="I223" i="14"/>
  <c r="J223" i="14"/>
  <c r="K223" i="14"/>
  <c r="L223" i="14"/>
  <c r="M223" i="14"/>
  <c r="N223" i="14"/>
  <c r="O223" i="14"/>
  <c r="P223" i="14"/>
  <c r="Q223" i="14"/>
  <c r="R223" i="14"/>
  <c r="S223" i="14"/>
  <c r="T223" i="14"/>
  <c r="V223" i="14"/>
  <c r="W223" i="14"/>
  <c r="X223" i="14"/>
  <c r="Y223" i="14"/>
  <c r="Z223" i="14"/>
  <c r="AA223" i="14"/>
  <c r="AB223" i="14"/>
  <c r="AC223" i="14"/>
  <c r="AD223" i="14"/>
  <c r="AE223" i="14"/>
  <c r="AF223" i="14"/>
  <c r="B224" i="14"/>
  <c r="C224" i="14"/>
  <c r="D224" i="14"/>
  <c r="E224" i="14"/>
  <c r="F224" i="14"/>
  <c r="G224" i="14"/>
  <c r="H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B225" i="14"/>
  <c r="C225" i="14"/>
  <c r="D225" i="14"/>
  <c r="E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S225" i="14"/>
  <c r="T225" i="14"/>
  <c r="U225" i="14"/>
  <c r="V225" i="14"/>
  <c r="W225" i="14"/>
  <c r="X225" i="14"/>
  <c r="Y225" i="14"/>
  <c r="Z225" i="14"/>
  <c r="AA225" i="14"/>
  <c r="AB225" i="14"/>
  <c r="AC225" i="14"/>
  <c r="AD225" i="14"/>
  <c r="AE225" i="14"/>
  <c r="AF225" i="14"/>
  <c r="B226" i="14"/>
  <c r="C226" i="14"/>
  <c r="D226" i="14"/>
  <c r="E226" i="14"/>
  <c r="F226" i="14"/>
  <c r="G226" i="14"/>
  <c r="H226" i="14"/>
  <c r="V226" i="14"/>
  <c r="W226" i="14"/>
  <c r="X226" i="14"/>
  <c r="Y226" i="14"/>
  <c r="Z226" i="14"/>
  <c r="AA226" i="14"/>
  <c r="AB226" i="14"/>
  <c r="AC226" i="14"/>
  <c r="AD226" i="14"/>
  <c r="AE226" i="14"/>
  <c r="AF226" i="14"/>
  <c r="B227" i="14"/>
  <c r="C227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W227" i="14"/>
  <c r="X227" i="14"/>
  <c r="Y227" i="14"/>
  <c r="Z227" i="14"/>
  <c r="AA227" i="14"/>
  <c r="AB227" i="14"/>
  <c r="AC227" i="14"/>
  <c r="AD227" i="14"/>
  <c r="AE227" i="14"/>
  <c r="AF227" i="14"/>
  <c r="B228" i="14"/>
  <c r="C228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B229" i="14"/>
  <c r="C229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B230" i="14"/>
  <c r="C230" i="14"/>
  <c r="D230" i="14"/>
  <c r="E230" i="14"/>
  <c r="F230" i="14"/>
  <c r="G230" i="14"/>
  <c r="H230" i="14"/>
  <c r="I230" i="14"/>
  <c r="J230" i="14"/>
  <c r="K230" i="14"/>
  <c r="L230" i="14"/>
  <c r="M230" i="14"/>
  <c r="N230" i="14"/>
  <c r="O230" i="14"/>
  <c r="P230" i="14"/>
  <c r="Q230" i="14"/>
  <c r="R230" i="14"/>
  <c r="S230" i="14"/>
  <c r="T230" i="14"/>
  <c r="U230" i="14"/>
  <c r="V230" i="14"/>
  <c r="W230" i="14"/>
  <c r="X230" i="14"/>
  <c r="Y230" i="14"/>
  <c r="Z230" i="14"/>
  <c r="AA230" i="14"/>
  <c r="AB230" i="14"/>
  <c r="AC230" i="14"/>
  <c r="AD230" i="14"/>
  <c r="AE230" i="14"/>
  <c r="AF230" i="14"/>
  <c r="B231" i="14"/>
  <c r="C231" i="14"/>
  <c r="D231" i="14"/>
  <c r="E231" i="14"/>
  <c r="F231" i="14"/>
  <c r="G231" i="14"/>
  <c r="H231" i="14"/>
  <c r="I231" i="14"/>
  <c r="J231" i="14"/>
  <c r="K231" i="14"/>
  <c r="L231" i="14"/>
  <c r="M231" i="14"/>
  <c r="N231" i="14"/>
  <c r="O231" i="14"/>
  <c r="P231" i="14"/>
  <c r="Q231" i="14"/>
  <c r="R231" i="14"/>
  <c r="S231" i="14"/>
  <c r="T231" i="14"/>
  <c r="U231" i="14"/>
  <c r="V231" i="14"/>
  <c r="W231" i="14"/>
  <c r="X231" i="14"/>
  <c r="Y231" i="14"/>
  <c r="Z231" i="14"/>
  <c r="AA231" i="14"/>
  <c r="AB231" i="14"/>
  <c r="AC231" i="14"/>
  <c r="AD231" i="14"/>
  <c r="AE231" i="14"/>
  <c r="AF231" i="14"/>
  <c r="B232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B233" i="14"/>
  <c r="C233" i="14"/>
  <c r="D233" i="14"/>
  <c r="E233" i="14"/>
  <c r="F233" i="14"/>
  <c r="G233" i="14"/>
  <c r="H233" i="14"/>
  <c r="I233" i="14"/>
  <c r="J233" i="14"/>
  <c r="K233" i="14"/>
  <c r="L233" i="14"/>
  <c r="M233" i="14"/>
  <c r="N233" i="14"/>
  <c r="O233" i="14"/>
  <c r="P233" i="14"/>
  <c r="Q233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B234" i="14"/>
  <c r="C234" i="14"/>
  <c r="D234" i="14"/>
  <c r="E234" i="14"/>
  <c r="F234" i="14"/>
  <c r="G234" i="14"/>
  <c r="H234" i="14"/>
  <c r="I234" i="14"/>
  <c r="J234" i="14"/>
  <c r="K234" i="14"/>
  <c r="L234" i="14"/>
  <c r="M234" i="14"/>
  <c r="N234" i="14"/>
  <c r="O234" i="14"/>
  <c r="P234" i="14"/>
  <c r="Q234" i="14"/>
  <c r="R234" i="14"/>
  <c r="S234" i="14"/>
  <c r="T234" i="14"/>
  <c r="U234" i="14"/>
  <c r="V234" i="14"/>
  <c r="W234" i="14"/>
  <c r="X234" i="14"/>
  <c r="Y234" i="14"/>
  <c r="Z234" i="14"/>
  <c r="AA234" i="14"/>
  <c r="AB234" i="14"/>
  <c r="AC234" i="14"/>
  <c r="AD234" i="14"/>
  <c r="AE234" i="14"/>
  <c r="AF234" i="14"/>
  <c r="B235" i="14"/>
  <c r="C235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R235" i="14"/>
  <c r="S235" i="14"/>
  <c r="T235" i="14"/>
  <c r="U235" i="14"/>
  <c r="V235" i="14"/>
  <c r="W235" i="14"/>
  <c r="X235" i="14"/>
  <c r="Y235" i="14"/>
  <c r="Z235" i="14"/>
  <c r="AA235" i="14"/>
  <c r="AB235" i="14"/>
  <c r="AC235" i="14"/>
  <c r="AD235" i="14"/>
  <c r="AE235" i="14"/>
  <c r="AF235" i="14"/>
  <c r="B236" i="14"/>
  <c r="C236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B237" i="14"/>
  <c r="C237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B238" i="14"/>
  <c r="C238" i="14"/>
  <c r="D238" i="14"/>
  <c r="E238" i="14"/>
  <c r="F238" i="14"/>
  <c r="G238" i="14"/>
  <c r="H238" i="14"/>
  <c r="I238" i="14"/>
  <c r="J238" i="14"/>
  <c r="K238" i="14"/>
  <c r="L238" i="14"/>
  <c r="M238" i="14"/>
  <c r="N238" i="14"/>
  <c r="O238" i="14"/>
  <c r="P238" i="14"/>
  <c r="Q238" i="14"/>
  <c r="R238" i="14"/>
  <c r="S238" i="14"/>
  <c r="T238" i="14"/>
  <c r="U238" i="14"/>
  <c r="V238" i="14"/>
  <c r="W238" i="14"/>
  <c r="X238" i="14"/>
  <c r="Y238" i="14"/>
  <c r="Z238" i="14"/>
  <c r="AA238" i="14"/>
  <c r="AB238" i="14"/>
  <c r="AC238" i="14"/>
  <c r="AD238" i="14"/>
  <c r="AE238" i="14"/>
  <c r="AF238" i="14"/>
  <c r="B239" i="14"/>
  <c r="C239" i="14"/>
  <c r="D239" i="14"/>
  <c r="E239" i="14"/>
  <c r="F239" i="14"/>
  <c r="G239" i="14"/>
  <c r="H239" i="14"/>
  <c r="I239" i="14"/>
  <c r="J239" i="14"/>
  <c r="K239" i="14"/>
  <c r="L239" i="14"/>
  <c r="M239" i="14"/>
  <c r="N239" i="14"/>
  <c r="O239" i="14"/>
  <c r="P239" i="14"/>
  <c r="Q239" i="14"/>
  <c r="R239" i="14"/>
  <c r="S239" i="14"/>
  <c r="T239" i="14"/>
  <c r="U239" i="14"/>
  <c r="V239" i="14"/>
  <c r="W239" i="14"/>
  <c r="X239" i="14"/>
  <c r="Y239" i="14"/>
  <c r="Z239" i="14"/>
  <c r="AA239" i="14"/>
  <c r="AB239" i="14"/>
  <c r="AC239" i="14"/>
  <c r="AD239" i="14"/>
  <c r="AE239" i="14"/>
  <c r="AF239" i="14"/>
  <c r="B240" i="14"/>
  <c r="C240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B241" i="14"/>
  <c r="C241" i="14"/>
  <c r="D241" i="14"/>
  <c r="E241" i="14"/>
  <c r="F241" i="14"/>
  <c r="G241" i="14"/>
  <c r="H241" i="14"/>
  <c r="I241" i="14"/>
  <c r="J241" i="14"/>
  <c r="K241" i="14"/>
  <c r="L241" i="14"/>
  <c r="M241" i="14"/>
  <c r="N241" i="14"/>
  <c r="O241" i="14"/>
  <c r="P241" i="14"/>
  <c r="Q241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B242" i="14"/>
  <c r="C242" i="14"/>
  <c r="D242" i="14"/>
  <c r="E242" i="14"/>
  <c r="F242" i="14"/>
  <c r="G242" i="14"/>
  <c r="H242" i="14"/>
  <c r="I242" i="14"/>
  <c r="J242" i="14"/>
  <c r="K242" i="14"/>
  <c r="L242" i="14"/>
  <c r="M242" i="14"/>
  <c r="N242" i="14"/>
  <c r="O242" i="14"/>
  <c r="P242" i="14"/>
  <c r="Q242" i="14"/>
  <c r="R242" i="14"/>
  <c r="S242" i="14"/>
  <c r="T242" i="14"/>
  <c r="U242" i="14"/>
  <c r="V242" i="14"/>
  <c r="W242" i="14"/>
  <c r="X242" i="14"/>
  <c r="Y242" i="14"/>
  <c r="Z242" i="14"/>
  <c r="AA242" i="14"/>
  <c r="AB242" i="14"/>
  <c r="AC242" i="14"/>
  <c r="AD242" i="14"/>
  <c r="AE242" i="14"/>
  <c r="AF242" i="14"/>
  <c r="B243" i="14"/>
  <c r="C243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R243" i="14"/>
  <c r="S243" i="14"/>
  <c r="T243" i="14"/>
  <c r="U243" i="14"/>
  <c r="V243" i="14"/>
  <c r="W243" i="14"/>
  <c r="X243" i="14"/>
  <c r="Y243" i="14"/>
  <c r="Z243" i="14"/>
  <c r="AA243" i="14"/>
  <c r="AB243" i="14"/>
  <c r="AC243" i="14"/>
  <c r="AD243" i="14"/>
  <c r="AE243" i="14"/>
  <c r="AF243" i="14"/>
  <c r="B244" i="14"/>
  <c r="C244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B198" i="14"/>
  <c r="C198" i="14"/>
  <c r="D198" i="14"/>
  <c r="E198" i="14"/>
  <c r="F198" i="14"/>
  <c r="G198" i="14"/>
  <c r="H198" i="14"/>
  <c r="I198" i="14"/>
  <c r="J198" i="14"/>
  <c r="K198" i="14"/>
  <c r="L198" i="14"/>
  <c r="M198" i="14"/>
  <c r="N198" i="14"/>
  <c r="O198" i="14"/>
  <c r="P198" i="14"/>
  <c r="Q198" i="14"/>
  <c r="R198" i="14"/>
  <c r="S198" i="14"/>
  <c r="T198" i="14"/>
  <c r="U198" i="14"/>
  <c r="V198" i="14"/>
  <c r="W198" i="14"/>
  <c r="X198" i="14"/>
  <c r="Y198" i="14"/>
  <c r="Z198" i="14"/>
  <c r="AA198" i="14"/>
  <c r="AB198" i="14"/>
  <c r="AC198" i="14"/>
  <c r="AD198" i="14"/>
  <c r="AE198" i="14"/>
  <c r="AF198" i="14"/>
  <c r="B193" i="14"/>
  <c r="C193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Q193" i="14"/>
  <c r="R193" i="14"/>
  <c r="S193" i="14"/>
  <c r="T193" i="14"/>
  <c r="U193" i="14"/>
  <c r="V193" i="14"/>
  <c r="W193" i="14"/>
  <c r="X193" i="14"/>
  <c r="Y193" i="14"/>
  <c r="Z193" i="14"/>
  <c r="AA193" i="14"/>
  <c r="AB193" i="14"/>
  <c r="AC193" i="14"/>
  <c r="AD193" i="14"/>
  <c r="AE193" i="14"/>
  <c r="AF193" i="14"/>
  <c r="B194" i="14"/>
  <c r="C194" i="14"/>
  <c r="D194" i="14"/>
  <c r="E194" i="14"/>
  <c r="F194" i="14"/>
  <c r="G194" i="14"/>
  <c r="H194" i="14"/>
  <c r="I194" i="14"/>
  <c r="J194" i="14"/>
  <c r="K194" i="14"/>
  <c r="L194" i="14"/>
  <c r="M194" i="14"/>
  <c r="N194" i="14"/>
  <c r="O194" i="14"/>
  <c r="P194" i="14"/>
  <c r="Q194" i="14"/>
  <c r="R194" i="14"/>
  <c r="S194" i="14"/>
  <c r="T194" i="14"/>
  <c r="U194" i="14"/>
  <c r="V194" i="14"/>
  <c r="W194" i="14"/>
  <c r="X194" i="14"/>
  <c r="Y194" i="14"/>
  <c r="Z194" i="14"/>
  <c r="AA194" i="14"/>
  <c r="AB194" i="14"/>
  <c r="AC194" i="14"/>
  <c r="AD194" i="14"/>
  <c r="AE194" i="14"/>
  <c r="AF194" i="14"/>
  <c r="B195" i="14"/>
  <c r="C195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W195" i="14"/>
  <c r="X195" i="14"/>
  <c r="Y195" i="14"/>
  <c r="Z195" i="14"/>
  <c r="AA195" i="14"/>
  <c r="AB195" i="14"/>
  <c r="AC195" i="14"/>
  <c r="AD195" i="14"/>
  <c r="AE195" i="14"/>
  <c r="AF195" i="14"/>
  <c r="B196" i="14"/>
  <c r="C196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T196" i="14"/>
  <c r="U196" i="14"/>
  <c r="V196" i="14"/>
  <c r="W196" i="14"/>
  <c r="X196" i="14"/>
  <c r="Y196" i="14"/>
  <c r="Z196" i="14"/>
  <c r="AA196" i="14"/>
  <c r="AB196" i="14"/>
  <c r="AC196" i="14"/>
  <c r="AD196" i="14"/>
  <c r="AE196" i="14"/>
  <c r="AF196" i="14"/>
  <c r="B197" i="14"/>
  <c r="C197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W197" i="14"/>
  <c r="X197" i="14"/>
  <c r="Y197" i="14"/>
  <c r="Z197" i="14"/>
  <c r="AA197" i="14"/>
  <c r="AB197" i="14"/>
  <c r="AC197" i="14"/>
  <c r="AD197" i="14"/>
  <c r="AE197" i="14"/>
  <c r="AF197" i="14"/>
  <c r="B183" i="14"/>
  <c r="C183" i="14"/>
  <c r="D183" i="14"/>
  <c r="E183" i="14"/>
  <c r="F183" i="14"/>
  <c r="G183" i="14"/>
  <c r="H183" i="14"/>
  <c r="I183" i="14"/>
  <c r="J183" i="14"/>
  <c r="K183" i="14"/>
  <c r="L183" i="14"/>
  <c r="M183" i="14"/>
  <c r="N183" i="14"/>
  <c r="O183" i="14"/>
  <c r="P183" i="14"/>
  <c r="Q183" i="14"/>
  <c r="R183" i="14"/>
  <c r="S183" i="14"/>
  <c r="T183" i="14"/>
  <c r="U183" i="14"/>
  <c r="V183" i="14"/>
  <c r="W183" i="14"/>
  <c r="X183" i="14"/>
  <c r="Y183" i="14"/>
  <c r="Z183" i="14"/>
  <c r="AA183" i="14"/>
  <c r="AB183" i="14"/>
  <c r="AC183" i="14"/>
  <c r="AD183" i="14"/>
  <c r="AE183" i="14"/>
  <c r="AF183" i="14"/>
  <c r="B184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B185" i="14"/>
  <c r="C185" i="14"/>
  <c r="D185" i="14"/>
  <c r="E185" i="14"/>
  <c r="F185" i="14"/>
  <c r="G185" i="14"/>
  <c r="H185" i="14"/>
  <c r="V185" i="14"/>
  <c r="W185" i="14"/>
  <c r="X185" i="14"/>
  <c r="Y185" i="14"/>
  <c r="Z185" i="14"/>
  <c r="AA185" i="14"/>
  <c r="AB185" i="14"/>
  <c r="AC185" i="14"/>
  <c r="AD185" i="14"/>
  <c r="AE185" i="14"/>
  <c r="AF185" i="14"/>
  <c r="B186" i="14"/>
  <c r="C186" i="14"/>
  <c r="D186" i="14"/>
  <c r="E186" i="14"/>
  <c r="F186" i="14"/>
  <c r="G186" i="14"/>
  <c r="H186" i="14"/>
  <c r="I186" i="14"/>
  <c r="J186" i="14"/>
  <c r="K186" i="14"/>
  <c r="L186" i="14"/>
  <c r="M186" i="14"/>
  <c r="N186" i="14"/>
  <c r="O186" i="14"/>
  <c r="P186" i="14"/>
  <c r="Q186" i="14"/>
  <c r="R186" i="14"/>
  <c r="S186" i="14"/>
  <c r="T186" i="14"/>
  <c r="U186" i="14"/>
  <c r="V186" i="14"/>
  <c r="W186" i="14"/>
  <c r="X186" i="14"/>
  <c r="Y186" i="14"/>
  <c r="Z186" i="14"/>
  <c r="AA186" i="14"/>
  <c r="AB186" i="14"/>
  <c r="AC186" i="14"/>
  <c r="AD186" i="14"/>
  <c r="AE186" i="14"/>
  <c r="AF186" i="14"/>
  <c r="B187" i="14"/>
  <c r="C187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V187" i="14"/>
  <c r="W187" i="14"/>
  <c r="X187" i="14"/>
  <c r="Y187" i="14"/>
  <c r="Z187" i="14"/>
  <c r="AA187" i="14"/>
  <c r="AB187" i="14"/>
  <c r="AC187" i="14"/>
  <c r="AD187" i="14"/>
  <c r="AE187" i="14"/>
  <c r="AF187" i="14"/>
  <c r="B188" i="14"/>
  <c r="C188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B189" i="14"/>
  <c r="C189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W189" i="14"/>
  <c r="X189" i="14"/>
  <c r="Y189" i="14"/>
  <c r="Z189" i="14"/>
  <c r="AA189" i="14"/>
  <c r="AB189" i="14"/>
  <c r="AC189" i="14"/>
  <c r="AD189" i="14"/>
  <c r="AE189" i="14"/>
  <c r="AF189" i="14"/>
  <c r="B190" i="14"/>
  <c r="C190" i="14"/>
  <c r="D190" i="14"/>
  <c r="E190" i="14"/>
  <c r="F190" i="14"/>
  <c r="G190" i="14"/>
  <c r="H190" i="14"/>
  <c r="I190" i="14"/>
  <c r="J190" i="14"/>
  <c r="K190" i="14"/>
  <c r="L190" i="14"/>
  <c r="M190" i="14"/>
  <c r="N190" i="14"/>
  <c r="O190" i="14"/>
  <c r="P190" i="14"/>
  <c r="Q190" i="14"/>
  <c r="R190" i="14"/>
  <c r="S190" i="14"/>
  <c r="T190" i="14"/>
  <c r="U190" i="14"/>
  <c r="V190" i="14"/>
  <c r="W190" i="14"/>
  <c r="X190" i="14"/>
  <c r="Y190" i="14"/>
  <c r="Z190" i="14"/>
  <c r="AA190" i="14"/>
  <c r="AB190" i="14"/>
  <c r="AC190" i="14"/>
  <c r="AD190" i="14"/>
  <c r="AE190" i="14"/>
  <c r="AF190" i="14"/>
  <c r="B191" i="14"/>
  <c r="C191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P191" i="14"/>
  <c r="Q191" i="14"/>
  <c r="R191" i="14"/>
  <c r="S191" i="14"/>
  <c r="T191" i="14"/>
  <c r="U191" i="14"/>
  <c r="V191" i="14"/>
  <c r="W191" i="14"/>
  <c r="X191" i="14"/>
  <c r="Y191" i="14"/>
  <c r="Z191" i="14"/>
  <c r="AA191" i="14"/>
  <c r="AB191" i="14"/>
  <c r="AC191" i="14"/>
  <c r="AD191" i="14"/>
  <c r="AE191" i="14"/>
  <c r="AF191" i="14"/>
  <c r="B192" i="14"/>
  <c r="C192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B157" i="14"/>
  <c r="C157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B158" i="14"/>
  <c r="C158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AE158" i="14"/>
  <c r="AF158" i="14"/>
  <c r="B159" i="14"/>
  <c r="C159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B160" i="14"/>
  <c r="C160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B161" i="14"/>
  <c r="C161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B162" i="14"/>
  <c r="C162" i="14"/>
  <c r="D162" i="14"/>
  <c r="E162" i="14"/>
  <c r="F162" i="14"/>
  <c r="G162" i="14"/>
  <c r="H162" i="14"/>
  <c r="I162" i="14"/>
  <c r="J162" i="14"/>
  <c r="K162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Y162" i="14"/>
  <c r="Z162" i="14"/>
  <c r="AA162" i="14"/>
  <c r="AB162" i="14"/>
  <c r="AC162" i="14"/>
  <c r="AD162" i="14"/>
  <c r="AE162" i="14"/>
  <c r="AF162" i="14"/>
  <c r="B163" i="14"/>
  <c r="C163" i="14"/>
  <c r="D163" i="14"/>
  <c r="E163" i="14"/>
  <c r="F163" i="14"/>
  <c r="G163" i="14"/>
  <c r="H163" i="14"/>
  <c r="I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B164" i="14"/>
  <c r="C164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B165" i="14"/>
  <c r="C165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B166" i="14"/>
  <c r="C166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B167" i="14"/>
  <c r="C167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B168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B169" i="14"/>
  <c r="C169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S169" i="14"/>
  <c r="T169" i="14"/>
  <c r="U169" i="14"/>
  <c r="V169" i="14"/>
  <c r="W169" i="14"/>
  <c r="X169" i="14"/>
  <c r="Y169" i="14"/>
  <c r="Z169" i="14"/>
  <c r="AA169" i="14"/>
  <c r="AB169" i="14"/>
  <c r="AC169" i="14"/>
  <c r="AD169" i="14"/>
  <c r="AE169" i="14"/>
  <c r="AF169" i="14"/>
  <c r="B170" i="14"/>
  <c r="C170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B171" i="14"/>
  <c r="C171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B172" i="14"/>
  <c r="C172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B173" i="14"/>
  <c r="C173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B174" i="14"/>
  <c r="C174" i="14"/>
  <c r="D174" i="14"/>
  <c r="E174" i="14"/>
  <c r="F174" i="14"/>
  <c r="G174" i="14"/>
  <c r="H174" i="14"/>
  <c r="I174" i="14"/>
  <c r="J174" i="14"/>
  <c r="K174" i="14"/>
  <c r="L174" i="14"/>
  <c r="M174" i="14"/>
  <c r="N174" i="14"/>
  <c r="O174" i="14"/>
  <c r="P174" i="14"/>
  <c r="Q174" i="14"/>
  <c r="R174" i="14"/>
  <c r="S174" i="14"/>
  <c r="T174" i="14"/>
  <c r="U174" i="14"/>
  <c r="V174" i="14"/>
  <c r="W174" i="14"/>
  <c r="X174" i="14"/>
  <c r="Y174" i="14"/>
  <c r="Z174" i="14"/>
  <c r="AA174" i="14"/>
  <c r="AB174" i="14"/>
  <c r="AC174" i="14"/>
  <c r="AD174" i="14"/>
  <c r="AE174" i="14"/>
  <c r="AF174" i="14"/>
  <c r="B175" i="14"/>
  <c r="C175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U175" i="14"/>
  <c r="V175" i="14"/>
  <c r="W175" i="14"/>
  <c r="X175" i="14"/>
  <c r="Y175" i="14"/>
  <c r="Z175" i="14"/>
  <c r="AA175" i="14"/>
  <c r="AB175" i="14"/>
  <c r="AC175" i="14"/>
  <c r="AD175" i="14"/>
  <c r="AE175" i="14"/>
  <c r="AF175" i="14"/>
  <c r="B176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B177" i="14"/>
  <c r="C177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B178" i="14"/>
  <c r="C178" i="14"/>
  <c r="D178" i="14"/>
  <c r="E178" i="14"/>
  <c r="F178" i="14"/>
  <c r="G178" i="14"/>
  <c r="H178" i="14"/>
  <c r="I178" i="14"/>
  <c r="J178" i="14"/>
  <c r="K178" i="14"/>
  <c r="L178" i="14"/>
  <c r="M178" i="14"/>
  <c r="N178" i="14"/>
  <c r="O178" i="14"/>
  <c r="P178" i="14"/>
  <c r="Q178" i="14"/>
  <c r="R178" i="14"/>
  <c r="S178" i="14"/>
  <c r="T178" i="14"/>
  <c r="U178" i="14"/>
  <c r="V178" i="14"/>
  <c r="W178" i="14"/>
  <c r="X178" i="14"/>
  <c r="Y178" i="14"/>
  <c r="Z178" i="14"/>
  <c r="AA178" i="14"/>
  <c r="AB178" i="14"/>
  <c r="AC178" i="14"/>
  <c r="AD178" i="14"/>
  <c r="AE178" i="14"/>
  <c r="AF178" i="14"/>
  <c r="B179" i="14"/>
  <c r="C179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Q179" i="14"/>
  <c r="R179" i="14"/>
  <c r="S179" i="14"/>
  <c r="T179" i="14"/>
  <c r="U179" i="14"/>
  <c r="V179" i="14"/>
  <c r="W179" i="14"/>
  <c r="X179" i="14"/>
  <c r="Y179" i="14"/>
  <c r="Z179" i="14"/>
  <c r="AA179" i="14"/>
  <c r="AB179" i="14"/>
  <c r="AC179" i="14"/>
  <c r="AD179" i="14"/>
  <c r="AE179" i="14"/>
  <c r="AF179" i="14"/>
  <c r="B180" i="14"/>
  <c r="C180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B181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AB181" i="14"/>
  <c r="AC181" i="14"/>
  <c r="AD181" i="14"/>
  <c r="AE181" i="14"/>
  <c r="AF181" i="14"/>
  <c r="B182" i="14"/>
  <c r="C182" i="14"/>
  <c r="D182" i="14"/>
  <c r="E182" i="14"/>
  <c r="F182" i="14"/>
  <c r="G182" i="14"/>
  <c r="H182" i="14"/>
  <c r="I182" i="14"/>
  <c r="V182" i="14"/>
  <c r="W182" i="14"/>
  <c r="X182" i="14"/>
  <c r="Y182" i="14"/>
  <c r="Z182" i="14"/>
  <c r="AA182" i="14"/>
  <c r="AB182" i="14"/>
  <c r="AC182" i="14"/>
  <c r="AD182" i="14"/>
  <c r="AE182" i="14"/>
  <c r="AF182" i="14"/>
  <c r="B156" i="14"/>
  <c r="C156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W156" i="14"/>
  <c r="X156" i="14"/>
  <c r="Y156" i="14"/>
  <c r="Z156" i="14"/>
  <c r="AA156" i="14"/>
  <c r="AB156" i="14"/>
  <c r="AC156" i="14"/>
  <c r="AD156" i="14"/>
  <c r="AE156" i="14"/>
  <c r="AF156" i="14"/>
  <c r="B120" i="14"/>
  <c r="C120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B121" i="14"/>
  <c r="C121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E121" i="14"/>
  <c r="AF121" i="14"/>
  <c r="B122" i="14"/>
  <c r="E122" i="14"/>
  <c r="F122" i="14"/>
  <c r="G122" i="14"/>
  <c r="H122" i="14"/>
  <c r="I122" i="14"/>
  <c r="J122" i="14"/>
  <c r="K122" i="14"/>
  <c r="L122" i="14"/>
  <c r="M122" i="14"/>
  <c r="N122" i="14"/>
  <c r="O122" i="14"/>
  <c r="P122" i="14"/>
  <c r="Q122" i="14"/>
  <c r="R122" i="14"/>
  <c r="S122" i="14"/>
  <c r="T122" i="14"/>
  <c r="U122" i="14"/>
  <c r="V122" i="14"/>
  <c r="W122" i="14"/>
  <c r="X122" i="14"/>
  <c r="Y122" i="14"/>
  <c r="Z122" i="14"/>
  <c r="AA122" i="14"/>
  <c r="AB122" i="14"/>
  <c r="AC122" i="14"/>
  <c r="AD122" i="14"/>
  <c r="AE122" i="14"/>
  <c r="AF122" i="14"/>
  <c r="B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B124" i="14"/>
  <c r="C124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B125" i="14"/>
  <c r="C125" i="14"/>
  <c r="D125" i="14"/>
  <c r="E125" i="14"/>
  <c r="F125" i="14"/>
  <c r="G125" i="14"/>
  <c r="H125" i="14"/>
  <c r="I125" i="14"/>
  <c r="K125" i="14"/>
  <c r="M125" i="14"/>
  <c r="N125" i="14"/>
  <c r="P125" i="14"/>
  <c r="Q125" i="14"/>
  <c r="R125" i="14"/>
  <c r="T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B126" i="14"/>
  <c r="C126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T126" i="14"/>
  <c r="U126" i="14"/>
  <c r="V126" i="14"/>
  <c r="W126" i="14"/>
  <c r="X126" i="14"/>
  <c r="Y126" i="14"/>
  <c r="Z126" i="14"/>
  <c r="AA126" i="14"/>
  <c r="AB126" i="14"/>
  <c r="AC126" i="14"/>
  <c r="AD126" i="14"/>
  <c r="AE126" i="14"/>
  <c r="AF126" i="14"/>
  <c r="B127" i="14"/>
  <c r="C127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B128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B129" i="14"/>
  <c r="C129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B130" i="14"/>
  <c r="C130" i="14"/>
  <c r="D130" i="14"/>
  <c r="E130" i="14"/>
  <c r="F130" i="14"/>
  <c r="G130" i="14"/>
  <c r="H130" i="14"/>
  <c r="I130" i="14"/>
  <c r="J130" i="14"/>
  <c r="K130" i="14"/>
  <c r="L130" i="14"/>
  <c r="M130" i="14"/>
  <c r="N130" i="14"/>
  <c r="O130" i="14"/>
  <c r="P130" i="14"/>
  <c r="Q130" i="14"/>
  <c r="R130" i="14"/>
  <c r="S130" i="14"/>
  <c r="T130" i="14"/>
  <c r="U130" i="14"/>
  <c r="V130" i="14"/>
  <c r="W130" i="14"/>
  <c r="X130" i="14"/>
  <c r="Y130" i="14"/>
  <c r="Z130" i="14"/>
  <c r="AA130" i="14"/>
  <c r="AB130" i="14"/>
  <c r="AC130" i="14"/>
  <c r="AD130" i="14"/>
  <c r="AE130" i="14"/>
  <c r="AF130" i="14"/>
  <c r="B131" i="14"/>
  <c r="C131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AE131" i="14"/>
  <c r="AF131" i="14"/>
  <c r="B132" i="14"/>
  <c r="C132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B133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B134" i="14"/>
  <c r="C134" i="14"/>
  <c r="D134" i="14"/>
  <c r="E134" i="14"/>
  <c r="F134" i="14"/>
  <c r="G134" i="14"/>
  <c r="H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B135" i="14"/>
  <c r="C135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AE135" i="14"/>
  <c r="AF135" i="14"/>
  <c r="B136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B137" i="14"/>
  <c r="C137" i="14"/>
  <c r="D137" i="14"/>
  <c r="E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AE137" i="14"/>
  <c r="AF137" i="14"/>
  <c r="B138" i="14"/>
  <c r="C138" i="14"/>
  <c r="D138" i="14"/>
  <c r="E138" i="14"/>
  <c r="F138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AE138" i="14"/>
  <c r="AF138" i="14"/>
  <c r="B139" i="14"/>
  <c r="C139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B140" i="14"/>
  <c r="C140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AE140" i="14"/>
  <c r="AF140" i="14"/>
  <c r="B141" i="14"/>
  <c r="C141" i="14"/>
  <c r="D141" i="14"/>
  <c r="E141" i="14"/>
  <c r="F141" i="14"/>
  <c r="G141" i="14"/>
  <c r="H141" i="14"/>
  <c r="K141" i="14"/>
  <c r="M141" i="14"/>
  <c r="N141" i="14"/>
  <c r="P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B142" i="14"/>
  <c r="C142" i="14"/>
  <c r="D142" i="14"/>
  <c r="E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T142" i="14"/>
  <c r="U142" i="14"/>
  <c r="V142" i="14"/>
  <c r="W142" i="14"/>
  <c r="X142" i="14"/>
  <c r="Y142" i="14"/>
  <c r="Z142" i="14"/>
  <c r="AA142" i="14"/>
  <c r="AB142" i="14"/>
  <c r="AC142" i="14"/>
  <c r="AD142" i="14"/>
  <c r="AE142" i="14"/>
  <c r="AF142" i="14"/>
  <c r="B143" i="14"/>
  <c r="C143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V143" i="14"/>
  <c r="W143" i="14"/>
  <c r="X143" i="14"/>
  <c r="Y143" i="14"/>
  <c r="Z143" i="14"/>
  <c r="AA143" i="14"/>
  <c r="AB143" i="14"/>
  <c r="AC143" i="14"/>
  <c r="AD143" i="14"/>
  <c r="AE143" i="14"/>
  <c r="AF143" i="14"/>
  <c r="B144" i="14"/>
  <c r="C144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B145" i="14"/>
  <c r="C145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AE145" i="14"/>
  <c r="AF145" i="14"/>
  <c r="B146" i="14"/>
  <c r="C146" i="14"/>
  <c r="D146" i="14"/>
  <c r="E146" i="14"/>
  <c r="F146" i="14"/>
  <c r="G146" i="14"/>
  <c r="H146" i="14"/>
  <c r="I146" i="14"/>
  <c r="J146" i="14"/>
  <c r="K146" i="14"/>
  <c r="L146" i="14"/>
  <c r="M146" i="14"/>
  <c r="N146" i="14"/>
  <c r="O146" i="14"/>
  <c r="P146" i="14"/>
  <c r="Q146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AE146" i="14"/>
  <c r="AF146" i="14"/>
  <c r="B147" i="14"/>
  <c r="C147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B148" i="14"/>
  <c r="C148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AE148" i="14"/>
  <c r="AF148" i="14"/>
  <c r="B149" i="14"/>
  <c r="C149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B150" i="14"/>
  <c r="C150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AE150" i="14"/>
  <c r="AF150" i="14"/>
  <c r="B151" i="14"/>
  <c r="C151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B152" i="14"/>
  <c r="C152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B153" i="14"/>
  <c r="C153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AE153" i="14"/>
  <c r="AF153" i="14"/>
  <c r="B154" i="14"/>
  <c r="C154" i="14"/>
  <c r="D154" i="14"/>
  <c r="E154" i="14"/>
  <c r="F154" i="14"/>
  <c r="G154" i="14"/>
  <c r="H154" i="14"/>
  <c r="I154" i="14"/>
  <c r="J154" i="14"/>
  <c r="K154" i="14"/>
  <c r="L154" i="14"/>
  <c r="M154" i="14"/>
  <c r="N154" i="14"/>
  <c r="O154" i="14"/>
  <c r="P154" i="14"/>
  <c r="Q154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AE154" i="14"/>
  <c r="AF154" i="14"/>
  <c r="B155" i="14"/>
  <c r="C155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B119" i="14"/>
  <c r="C119" i="14"/>
  <c r="D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AE119" i="14"/>
  <c r="AF119" i="14"/>
  <c r="B85" i="14"/>
  <c r="C85" i="14"/>
  <c r="D85" i="14"/>
  <c r="E85" i="14"/>
  <c r="F85" i="14"/>
  <c r="G85" i="14"/>
  <c r="H85" i="14"/>
  <c r="I85" i="14"/>
  <c r="K85" i="14"/>
  <c r="L85" i="14"/>
  <c r="M85" i="14"/>
  <c r="N85" i="14"/>
  <c r="O85" i="14"/>
  <c r="P85" i="14"/>
  <c r="Q85" i="14"/>
  <c r="R85" i="14"/>
  <c r="S85" i="14"/>
  <c r="T85" i="14"/>
  <c r="V85" i="14"/>
  <c r="W85" i="14"/>
  <c r="X85" i="14"/>
  <c r="Y85" i="14"/>
  <c r="Z85" i="14"/>
  <c r="AA85" i="14"/>
  <c r="AB85" i="14"/>
  <c r="AC85" i="14"/>
  <c r="AD85" i="14"/>
  <c r="AE85" i="14"/>
  <c r="AF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V86" i="14"/>
  <c r="W86" i="14"/>
  <c r="X86" i="14"/>
  <c r="Y86" i="14"/>
  <c r="Z86" i="14"/>
  <c r="AA86" i="14"/>
  <c r="AB86" i="14"/>
  <c r="AC86" i="14"/>
  <c r="AD86" i="14"/>
  <c r="AE86" i="14"/>
  <c r="AF86" i="14"/>
  <c r="B87" i="14"/>
  <c r="C87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V87" i="14"/>
  <c r="W87" i="14"/>
  <c r="X87" i="14"/>
  <c r="Y87" i="14"/>
  <c r="Z87" i="14"/>
  <c r="AA87" i="14"/>
  <c r="AB87" i="14"/>
  <c r="AC87" i="14"/>
  <c r="AD87" i="14"/>
  <c r="AE87" i="14"/>
  <c r="AF87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V88" i="14"/>
  <c r="W88" i="14"/>
  <c r="X88" i="14"/>
  <c r="Y88" i="14"/>
  <c r="Z88" i="14"/>
  <c r="AA88" i="14"/>
  <c r="AB88" i="14"/>
  <c r="AC88" i="14"/>
  <c r="AD88" i="14"/>
  <c r="AE88" i="14"/>
  <c r="AF88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V89" i="14"/>
  <c r="W89" i="14"/>
  <c r="X89" i="14"/>
  <c r="Y89" i="14"/>
  <c r="Z89" i="14"/>
  <c r="AA89" i="14"/>
  <c r="AB89" i="14"/>
  <c r="AC89" i="14"/>
  <c r="AD89" i="14"/>
  <c r="AE89" i="14"/>
  <c r="AF89" i="14"/>
  <c r="B90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V90" i="14"/>
  <c r="W90" i="14"/>
  <c r="X90" i="14"/>
  <c r="Y90" i="14"/>
  <c r="Z90" i="14"/>
  <c r="AA90" i="14"/>
  <c r="AB90" i="14"/>
  <c r="AC90" i="14"/>
  <c r="AD90" i="14"/>
  <c r="AE90" i="14"/>
  <c r="AF90" i="14"/>
  <c r="B91" i="14"/>
  <c r="C91" i="14"/>
  <c r="D91" i="14"/>
  <c r="E91" i="14"/>
  <c r="F91" i="14"/>
  <c r="G91" i="14"/>
  <c r="H91" i="14"/>
  <c r="V91" i="14"/>
  <c r="W91" i="14"/>
  <c r="X91" i="14"/>
  <c r="Y91" i="14"/>
  <c r="Z91" i="14"/>
  <c r="AA91" i="14"/>
  <c r="AB91" i="14"/>
  <c r="AC91" i="14"/>
  <c r="AD91" i="14"/>
  <c r="AE91" i="14"/>
  <c r="AF91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B93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B94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V94" i="14"/>
  <c r="W94" i="14"/>
  <c r="X94" i="14"/>
  <c r="Y94" i="14"/>
  <c r="Z94" i="14"/>
  <c r="AA94" i="14"/>
  <c r="AB94" i="14"/>
  <c r="AC94" i="14"/>
  <c r="AD94" i="14"/>
  <c r="AE94" i="14"/>
  <c r="AF94" i="14"/>
  <c r="B95" i="14"/>
  <c r="C95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V95" i="14"/>
  <c r="W95" i="14"/>
  <c r="X95" i="14"/>
  <c r="Y95" i="14"/>
  <c r="Z95" i="14"/>
  <c r="AA95" i="14"/>
  <c r="AB95" i="14"/>
  <c r="AC95" i="14"/>
  <c r="AD95" i="14"/>
  <c r="AE95" i="14"/>
  <c r="AF95" i="14"/>
  <c r="B96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V96" i="14"/>
  <c r="W96" i="14"/>
  <c r="X96" i="14"/>
  <c r="Y96" i="14"/>
  <c r="Z96" i="14"/>
  <c r="AA96" i="14"/>
  <c r="AB96" i="14"/>
  <c r="AC96" i="14"/>
  <c r="AD96" i="14"/>
  <c r="AE96" i="14"/>
  <c r="AF96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V97" i="14"/>
  <c r="W97" i="14"/>
  <c r="X97" i="14"/>
  <c r="Y97" i="14"/>
  <c r="Z97" i="14"/>
  <c r="AA97" i="14"/>
  <c r="AB97" i="14"/>
  <c r="AC97" i="14"/>
  <c r="AD97" i="14"/>
  <c r="AE97" i="14"/>
  <c r="AF97" i="14"/>
  <c r="B98" i="14"/>
  <c r="C98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V98" i="14"/>
  <c r="W98" i="14"/>
  <c r="X98" i="14"/>
  <c r="Y98" i="14"/>
  <c r="Z98" i="14"/>
  <c r="AA98" i="14"/>
  <c r="AB98" i="14"/>
  <c r="AC98" i="14"/>
  <c r="AD98" i="14"/>
  <c r="AE98" i="14"/>
  <c r="AF98" i="14"/>
  <c r="B99" i="14"/>
  <c r="C99" i="14"/>
  <c r="D99" i="14"/>
  <c r="E99" i="14"/>
  <c r="F99" i="14"/>
  <c r="G99" i="14"/>
  <c r="H99" i="14"/>
  <c r="V99" i="14"/>
  <c r="W99" i="14"/>
  <c r="X99" i="14"/>
  <c r="Y99" i="14"/>
  <c r="Z99" i="14"/>
  <c r="AA99" i="14"/>
  <c r="AB99" i="14"/>
  <c r="AC99" i="14"/>
  <c r="AD99" i="14"/>
  <c r="AE99" i="14"/>
  <c r="AF99" i="14"/>
  <c r="B100" i="14"/>
  <c r="C100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B101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B102" i="14"/>
  <c r="C102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B103" i="14"/>
  <c r="C103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B104" i="14"/>
  <c r="C104" i="14"/>
  <c r="D104" i="14"/>
  <c r="E104" i="14"/>
  <c r="F104" i="14"/>
  <c r="G104" i="14"/>
  <c r="H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B106" i="14"/>
  <c r="C106" i="14"/>
  <c r="D106" i="14"/>
  <c r="E106" i="14"/>
  <c r="F106" i="14"/>
  <c r="G106" i="14"/>
  <c r="H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B107" i="14"/>
  <c r="C107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B108" i="14"/>
  <c r="C108" i="14"/>
  <c r="D108" i="14"/>
  <c r="E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AE108" i="14"/>
  <c r="AF108" i="14"/>
  <c r="B109" i="14"/>
  <c r="C109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B110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E110" i="14"/>
  <c r="AF110" i="14"/>
  <c r="B111" i="14"/>
  <c r="C111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AE111" i="14"/>
  <c r="AF111" i="14"/>
  <c r="B112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B113" i="14"/>
  <c r="C113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AF113" i="14"/>
  <c r="B114" i="14"/>
  <c r="C114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E114" i="14"/>
  <c r="AF114" i="14"/>
  <c r="B115" i="14"/>
  <c r="C115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B116" i="14"/>
  <c r="C116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AE116" i="14"/>
  <c r="AF116" i="14"/>
  <c r="B117" i="14"/>
  <c r="C117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B118" i="14"/>
  <c r="C118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E118" i="14"/>
  <c r="AF118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B45" i="14"/>
  <c r="C45" i="14"/>
  <c r="D45" i="14"/>
  <c r="E45" i="14"/>
  <c r="F45" i="14"/>
  <c r="G45" i="14"/>
  <c r="H45" i="14"/>
  <c r="V45" i="14"/>
  <c r="W45" i="14"/>
  <c r="X45" i="14"/>
  <c r="Y45" i="14"/>
  <c r="Z45" i="14"/>
  <c r="AA45" i="14"/>
  <c r="AB45" i="14"/>
  <c r="AC45" i="14"/>
  <c r="AD45" i="14"/>
  <c r="AE45" i="14"/>
  <c r="AF45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B53" i="14"/>
  <c r="C53" i="14"/>
  <c r="D53" i="14"/>
  <c r="E53" i="14"/>
  <c r="F53" i="14"/>
  <c r="G53" i="14"/>
  <c r="H53" i="14"/>
  <c r="V53" i="14"/>
  <c r="W53" i="14"/>
  <c r="X53" i="14"/>
  <c r="Y53" i="14"/>
  <c r="Z53" i="14"/>
  <c r="AA53" i="14"/>
  <c r="AB53" i="14"/>
  <c r="AC53" i="14"/>
  <c r="AD53" i="14"/>
  <c r="AE53" i="14"/>
  <c r="AF53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B56" i="14"/>
  <c r="C56" i="14"/>
  <c r="D56" i="14"/>
  <c r="E56" i="14"/>
  <c r="F56" i="14"/>
  <c r="G56" i="14"/>
  <c r="H56" i="14"/>
  <c r="V56" i="14"/>
  <c r="W56" i="14"/>
  <c r="X56" i="14"/>
  <c r="Y56" i="14"/>
  <c r="Z56" i="14"/>
  <c r="AA56" i="14"/>
  <c r="AB56" i="14"/>
  <c r="AC56" i="14"/>
  <c r="AD56" i="14"/>
  <c r="AE56" i="14"/>
  <c r="AF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B70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B72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B73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B74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B75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B76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B77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B79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B81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B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B2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B13" i="14"/>
  <c r="C13" i="14"/>
  <c r="D13" i="14"/>
  <c r="E13" i="14"/>
  <c r="F13" i="14"/>
  <c r="G13" i="14"/>
  <c r="H13" i="14"/>
  <c r="I13" i="14"/>
  <c r="J13" i="14"/>
  <c r="K13" i="14"/>
  <c r="V13" i="14"/>
  <c r="W13" i="14"/>
  <c r="X13" i="14"/>
  <c r="Y13" i="14"/>
  <c r="Z13" i="14"/>
  <c r="AA13" i="14"/>
  <c r="AB13" i="14"/>
  <c r="AC13" i="14"/>
  <c r="AD13" i="14"/>
  <c r="AE13" i="14"/>
  <c r="AF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B24" i="14"/>
  <c r="C24" i="14"/>
  <c r="D24" i="14"/>
  <c r="E24" i="14"/>
  <c r="F24" i="14"/>
  <c r="G24" i="14"/>
  <c r="H24" i="14"/>
  <c r="V24" i="14"/>
  <c r="W24" i="14"/>
  <c r="X24" i="14"/>
  <c r="Y24" i="14"/>
  <c r="Z24" i="14"/>
  <c r="AA24" i="14"/>
  <c r="AB24" i="14"/>
  <c r="AC24" i="14"/>
  <c r="AD24" i="14"/>
  <c r="AE24" i="14"/>
  <c r="AF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B1" i="14"/>
  <c r="C1" i="14"/>
  <c r="D1" i="14"/>
  <c r="E1" i="14"/>
  <c r="F1" i="14"/>
  <c r="G1" i="14"/>
  <c r="H1" i="14"/>
  <c r="V1" i="14"/>
  <c r="W1" i="14"/>
  <c r="X1" i="14"/>
  <c r="Y1" i="14"/>
  <c r="Z1" i="14"/>
  <c r="AA1" i="14"/>
  <c r="AB1" i="14"/>
  <c r="AC1" i="14"/>
  <c r="AD1" i="14"/>
  <c r="AE1" i="14"/>
  <c r="AF1" i="14"/>
  <c r="J16" i="10"/>
  <c r="J134" i="14" s="1"/>
  <c r="J208" i="14"/>
  <c r="K208" i="14"/>
  <c r="L208" i="14"/>
  <c r="M208" i="14"/>
  <c r="N208" i="14"/>
  <c r="O208" i="14"/>
  <c r="P208" i="14"/>
  <c r="Q208" i="14"/>
  <c r="R208" i="14"/>
  <c r="S208" i="14"/>
  <c r="T208" i="14"/>
  <c r="I208" i="14"/>
  <c r="U207" i="14"/>
  <c r="U246" i="14"/>
  <c r="U257" i="14"/>
  <c r="U217" i="14"/>
  <c r="U218" i="14"/>
  <c r="U200" i="14"/>
  <c r="U201" i="14"/>
  <c r="U202" i="14"/>
  <c r="U203" i="14"/>
  <c r="U204" i="14"/>
  <c r="U205" i="14"/>
  <c r="U206" i="14"/>
  <c r="D7" i="10"/>
  <c r="D123" i="14" s="1"/>
  <c r="D122" i="14"/>
  <c r="K16" i="10"/>
  <c r="K134" i="14" s="1"/>
  <c r="L16" i="10"/>
  <c r="L134" i="14" s="1"/>
  <c r="M16" i="10"/>
  <c r="M134" i="14" s="1"/>
  <c r="N16" i="10"/>
  <c r="N134" i="14" s="1"/>
  <c r="O16" i="10"/>
  <c r="O134" i="14" s="1"/>
  <c r="P16" i="10"/>
  <c r="Q16" i="10"/>
  <c r="Q141" i="14" s="1"/>
  <c r="R16" i="10"/>
  <c r="R134" i="14" s="1"/>
  <c r="S16" i="10"/>
  <c r="S134" i="14" s="1"/>
  <c r="T16" i="10"/>
  <c r="T134" i="14" s="1"/>
  <c r="I16" i="10"/>
  <c r="I134" i="14" s="1"/>
  <c r="I141" i="14"/>
  <c r="R141" i="14"/>
  <c r="T141" i="14"/>
  <c r="U212" i="14"/>
  <c r="U213" i="14"/>
  <c r="U223" i="14"/>
  <c r="U222" i="14"/>
  <c r="U211" i="14"/>
  <c r="U214" i="14"/>
  <c r="U215" i="14"/>
  <c r="U216" i="14"/>
  <c r="J224" i="14"/>
  <c r="K224" i="14"/>
  <c r="L224" i="14"/>
  <c r="M224" i="14"/>
  <c r="N224" i="14"/>
  <c r="O224" i="14"/>
  <c r="P224" i="14"/>
  <c r="Q224" i="14"/>
  <c r="R224" i="14"/>
  <c r="S224" i="14"/>
  <c r="T224" i="14"/>
  <c r="I219" i="14"/>
  <c r="J219" i="14"/>
  <c r="K219" i="14"/>
  <c r="L219" i="14"/>
  <c r="M219" i="14"/>
  <c r="N219" i="14"/>
  <c r="O219" i="14"/>
  <c r="P219" i="14"/>
  <c r="Q219" i="14"/>
  <c r="R219" i="14"/>
  <c r="S219" i="14"/>
  <c r="T219" i="14"/>
  <c r="R24" i="14"/>
  <c r="J24" i="14"/>
  <c r="O13" i="14"/>
  <c r="T13" i="14"/>
  <c r="M13" i="14"/>
  <c r="N13" i="14"/>
  <c r="P13" i="14"/>
  <c r="Q13" i="14"/>
  <c r="R13" i="14"/>
  <c r="S13" i="14"/>
  <c r="L13" i="14"/>
  <c r="T24" i="14"/>
  <c r="S24" i="14"/>
  <c r="Q24" i="14"/>
  <c r="P24" i="14"/>
  <c r="O24" i="14"/>
  <c r="N24" i="14"/>
  <c r="M24" i="14"/>
  <c r="L24" i="14"/>
  <c r="K24" i="14"/>
  <c r="U103" i="14"/>
  <c r="U102" i="14"/>
  <c r="U95" i="14"/>
  <c r="U96" i="14"/>
  <c r="U97" i="14"/>
  <c r="U98" i="14"/>
  <c r="U94" i="14"/>
  <c r="U86" i="14"/>
  <c r="U87" i="14"/>
  <c r="U88" i="14"/>
  <c r="U89" i="14"/>
  <c r="U90" i="14"/>
  <c r="G21" i="2"/>
  <c r="J4" i="9"/>
  <c r="J182" i="14"/>
  <c r="K182" i="14"/>
  <c r="L182" i="14"/>
  <c r="M182" i="14"/>
  <c r="N182" i="14"/>
  <c r="O182" i="14"/>
  <c r="P182" i="14"/>
  <c r="Q182" i="14"/>
  <c r="R182" i="14"/>
  <c r="S182" i="14"/>
  <c r="T182" i="14"/>
  <c r="L163" i="14"/>
  <c r="L141" i="14"/>
  <c r="J125" i="14"/>
  <c r="L125" i="14"/>
  <c r="O125" i="14"/>
  <c r="S125" i="14"/>
  <c r="T104" i="14"/>
  <c r="S104" i="14"/>
  <c r="R104" i="14"/>
  <c r="Q104" i="14"/>
  <c r="P104" i="14"/>
  <c r="O104" i="14"/>
  <c r="N104" i="14"/>
  <c r="M104" i="14"/>
  <c r="L104" i="14"/>
  <c r="K104" i="14"/>
  <c r="J104" i="14"/>
  <c r="I104" i="14"/>
  <c r="T99" i="14"/>
  <c r="S99" i="14"/>
  <c r="R99" i="14"/>
  <c r="Q99" i="14"/>
  <c r="P99" i="14"/>
  <c r="O99" i="14"/>
  <c r="N99" i="14"/>
  <c r="M99" i="14"/>
  <c r="L99" i="14"/>
  <c r="K99" i="14"/>
  <c r="J99" i="14"/>
  <c r="I99" i="14"/>
  <c r="T91" i="14"/>
  <c r="S91" i="14"/>
  <c r="R91" i="14"/>
  <c r="P91" i="14"/>
  <c r="O91" i="14"/>
  <c r="N91" i="14"/>
  <c r="M91" i="14"/>
  <c r="L91" i="14"/>
  <c r="K91" i="14"/>
  <c r="J91" i="14"/>
  <c r="T45" i="14"/>
  <c r="S45" i="14"/>
  <c r="R45" i="14"/>
  <c r="Q45" i="14"/>
  <c r="P45" i="14"/>
  <c r="O45" i="14"/>
  <c r="M45" i="14"/>
  <c r="L45" i="14"/>
  <c r="K45" i="14"/>
  <c r="J45" i="14"/>
  <c r="I45" i="14"/>
  <c r="T53" i="14"/>
  <c r="S53" i="14"/>
  <c r="R53" i="14"/>
  <c r="Q53" i="14"/>
  <c r="P53" i="14"/>
  <c r="O53" i="14"/>
  <c r="N53" i="14"/>
  <c r="M53" i="14"/>
  <c r="L53" i="14"/>
  <c r="K53" i="14"/>
  <c r="J53" i="14"/>
  <c r="C122" i="14" l="1"/>
  <c r="C7" i="10"/>
  <c r="C123" i="14" s="1"/>
  <c r="Q134" i="14"/>
  <c r="P134" i="14"/>
  <c r="U91" i="14"/>
  <c r="I91" i="14"/>
  <c r="Q91" i="14"/>
  <c r="Q106" i="14"/>
  <c r="U85" i="14"/>
  <c r="J85" i="14"/>
  <c r="U199" i="14"/>
  <c r="U208" i="14"/>
  <c r="U224" i="14"/>
  <c r="I224" i="14"/>
  <c r="U53" i="14"/>
  <c r="I53" i="14"/>
  <c r="U45" i="14"/>
  <c r="N45" i="14"/>
  <c r="U24" i="14"/>
  <c r="I24" i="14"/>
  <c r="S141" i="14"/>
  <c r="O141" i="14"/>
  <c r="J141" i="14"/>
  <c r="U13" i="14"/>
  <c r="J226" i="14"/>
  <c r="L185" i="14"/>
  <c r="R185" i="14"/>
  <c r="U182" i="14"/>
  <c r="T185" i="14"/>
  <c r="S185" i="14"/>
  <c r="Q185" i="14"/>
  <c r="P185" i="14"/>
  <c r="O185" i="14"/>
  <c r="N185" i="14"/>
  <c r="M185" i="14"/>
  <c r="U125" i="14"/>
  <c r="K185" i="14"/>
  <c r="J185" i="14"/>
  <c r="I185" i="14"/>
  <c r="S226" i="14"/>
  <c r="I226" i="14"/>
  <c r="U219" i="14"/>
  <c r="R226" i="14"/>
  <c r="L226" i="14"/>
  <c r="T226" i="14"/>
  <c r="Q226" i="14"/>
  <c r="P226" i="14"/>
  <c r="O226" i="14"/>
  <c r="N226" i="14"/>
  <c r="M226" i="14"/>
  <c r="K22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K106" i="14"/>
  <c r="M106" i="14"/>
  <c r="J106" i="14"/>
  <c r="L106" i="14"/>
  <c r="N106" i="14"/>
  <c r="O106" i="14"/>
  <c r="P106" i="14"/>
  <c r="R106" i="14"/>
  <c r="S106" i="14"/>
  <c r="T106" i="14"/>
  <c r="U104" i="14"/>
  <c r="I106" i="14"/>
  <c r="H21" i="2"/>
  <c r="I10" i="2"/>
  <c r="I5" i="2"/>
  <c r="I21" i="2" s="1"/>
  <c r="U106" i="14" l="1"/>
  <c r="U99" i="14"/>
  <c r="U56" i="14"/>
  <c r="U163" i="14"/>
  <c r="U185" i="14"/>
  <c r="U173" i="14"/>
  <c r="U141" i="14"/>
  <c r="U226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tc={DC88744E-FD26-4FD1-A0C2-A0B4584B0F38}</author>
    <author>tc={D3191C99-9CBB-4413-BB04-7D6CE901C456}</author>
    <author>tc={74297F97-8BEB-449D-ABDD-0452474A6FE9}</author>
    <author>tc={2B1D9364-86E4-43C6-AE3A-6F725692F280}</author>
    <author>tc={7F8179E2-1F29-4F64-8567-FB18F8206CF3}</author>
  </authors>
  <commentList>
    <comment ref="F5" authorId="0" shapeId="0" xr:uid="{00000000-0006-0000-0100-000001000000}">
      <text>
        <r>
          <rPr>
            <sz val="10"/>
            <color rgb="FF000000"/>
            <rFont val="Arial"/>
            <scheme val="minor"/>
          </rPr>
          <t>16500 euros
	-Aline Oliveira</t>
        </r>
      </text>
    </comment>
    <comment ref="G9" authorId="1" shapeId="0" xr:uid="{DC88744E-FD26-4FD1-A0C2-A0B4584B0F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em espécie</t>
      </text>
    </comment>
    <comment ref="F10" authorId="2" shapeId="0" xr:uid="{D3191C99-9CBB-4413-BB04-7D6CE901C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3795 euros</t>
      </text>
    </comment>
    <comment ref="E15" authorId="3" shapeId="0" xr:uid="{74297F97-8BEB-449D-ABDD-0452474A6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permuta</t>
      </text>
    </comment>
    <comment ref="E16" authorId="4" shapeId="0" xr:uid="{2B1D9364-86E4-43C6-AE3A-6F725692F2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Permuta/custos logísticos e permuta de 39 influs</t>
      </text>
    </comment>
    <comment ref="I16" authorId="5" shapeId="0" xr:uid="{7F8179E2-1F29-4F64-8567-FB18F8206C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Permuta/custos logísticos e permuta de 39 influs</t>
      </text>
    </comment>
  </commentList>
</comments>
</file>

<file path=xl/sharedStrings.xml><?xml version="1.0" encoding="utf-8"?>
<sst xmlns="http://schemas.openxmlformats.org/spreadsheetml/2006/main" count="3542" uniqueCount="616">
  <si>
    <t>AREA</t>
  </si>
  <si>
    <t>MKT_CONTEUDO</t>
  </si>
  <si>
    <t>MKT_PRODUTO</t>
  </si>
  <si>
    <t>GROWTH</t>
  </si>
  <si>
    <t>Conteudo</t>
  </si>
  <si>
    <t>Midia e Performance</t>
  </si>
  <si>
    <t>CX</t>
  </si>
  <si>
    <t>Detalhes do Soma de jan/2025</t>
  </si>
  <si>
    <t>PROJETOS 2025</t>
  </si>
  <si>
    <t>Categoria</t>
  </si>
  <si>
    <t>Tipo</t>
  </si>
  <si>
    <t>Centro de Custos</t>
  </si>
  <si>
    <t>Marca</t>
  </si>
  <si>
    <t>Pilares</t>
  </si>
  <si>
    <t>Fixo/Variável</t>
  </si>
  <si>
    <t>jan/2025</t>
  </si>
  <si>
    <t>fev/2025</t>
  </si>
  <si>
    <t>mar/2025</t>
  </si>
  <si>
    <t>abr/2025</t>
  </si>
  <si>
    <t>mai/2025</t>
  </si>
  <si>
    <t>jun/2025</t>
  </si>
  <si>
    <t>jul/2025</t>
  </si>
  <si>
    <t>ago/2025</t>
  </si>
  <si>
    <t>set/2025</t>
  </si>
  <si>
    <t>out/2025</t>
  </si>
  <si>
    <t>nov/2025</t>
  </si>
  <si>
    <t>dez/2025</t>
  </si>
  <si>
    <t>TOTAL</t>
  </si>
  <si>
    <t>0</t>
  </si>
  <si>
    <t>02</t>
  </si>
  <si>
    <t>03</t>
  </si>
  <si>
    <t>04</t>
  </si>
  <si>
    <t>05</t>
  </si>
  <si>
    <t>06</t>
  </si>
  <si>
    <t>07</t>
  </si>
  <si>
    <t>08</t>
  </si>
  <si>
    <t>09</t>
  </si>
  <si>
    <t>010</t>
  </si>
  <si>
    <t>011</t>
  </si>
  <si>
    <t>Branding | Pesquisa | WAP</t>
  </si>
  <si>
    <t>Conteúdo</t>
  </si>
  <si>
    <t>WAP</t>
  </si>
  <si>
    <t>Branding</t>
  </si>
  <si>
    <t>Variável</t>
  </si>
  <si>
    <t>Squad Influenciadores</t>
  </si>
  <si>
    <t>Mídia</t>
  </si>
  <si>
    <t xml:space="preserve">Influenciador </t>
  </si>
  <si>
    <t>WAAW | WAP</t>
  </si>
  <si>
    <t>Performance</t>
  </si>
  <si>
    <t>Fixo</t>
  </si>
  <si>
    <t>Eventos</t>
  </si>
  <si>
    <t>Linha Beauty GP</t>
  </si>
  <si>
    <t>Uso de Imagem</t>
  </si>
  <si>
    <t>Co-Branding</t>
  </si>
  <si>
    <t>Lives</t>
  </si>
  <si>
    <t>Produção</t>
  </si>
  <si>
    <t>Grupo Contteudo</t>
  </si>
  <si>
    <t>Mansão WAP (gravação conteúdos)</t>
  </si>
  <si>
    <t>Campanha Linha Beauty</t>
  </si>
  <si>
    <t>Campanha</t>
  </si>
  <si>
    <t>MeetUps com influenciadores</t>
  </si>
  <si>
    <t>Manutenção da Marca</t>
  </si>
  <si>
    <t>UGC / campanha embaixadores</t>
  </si>
  <si>
    <t>COMPROMISSADO</t>
  </si>
  <si>
    <t>Nazaré</t>
  </si>
  <si>
    <t>WAAW</t>
  </si>
  <si>
    <t xml:space="preserve">Novo de Novo </t>
  </si>
  <si>
    <t>Influenciadores Pagos</t>
  </si>
  <si>
    <t>Verão Paraná</t>
  </si>
  <si>
    <t>Patrocínio</t>
  </si>
  <si>
    <t>Sorteios Taxa consultoria</t>
  </si>
  <si>
    <t>Redes Sociais</t>
  </si>
  <si>
    <t xml:space="preserve">Custos de produtos Influs </t>
  </si>
  <si>
    <t>Sorteio DARF</t>
  </si>
  <si>
    <t>CUSTOS FIXOS</t>
  </si>
  <si>
    <t>HENRIQUE FOGAÇA</t>
  </si>
  <si>
    <t>TOPVITA ASSE (ASS FOGAÇA)</t>
  </si>
  <si>
    <t>Assessoria</t>
  </si>
  <si>
    <t>MELINA TAVARES</t>
  </si>
  <si>
    <t>KYRALY SEO</t>
  </si>
  <si>
    <t>CREATEVE JOÃO/CREATOR</t>
  </si>
  <si>
    <t/>
  </si>
  <si>
    <t>BORNEMANN (PILOTO)</t>
  </si>
  <si>
    <t>E BOM OU NÃO (PARCERIA)</t>
  </si>
  <si>
    <t>SWIPE UP (TAGGER)</t>
  </si>
  <si>
    <t>Ferramenta</t>
  </si>
  <si>
    <t>Influenciador</t>
  </si>
  <si>
    <t>RAFAEL FLORI</t>
  </si>
  <si>
    <t>Serviços TI</t>
  </si>
  <si>
    <t>Hospedagem</t>
  </si>
  <si>
    <t>LYCA CHIANCA (CHUMBO)</t>
  </si>
  <si>
    <t>ESTACAO SKAT (RAICCA)</t>
  </si>
  <si>
    <t>YUNES KHADE (Filmmaker Chumbo)</t>
  </si>
  <si>
    <t>MARIA ROSINE (ASS CHUMBO)</t>
  </si>
  <si>
    <t>RD STATION WAP (anual)</t>
  </si>
  <si>
    <t>E-mail marketing</t>
  </si>
  <si>
    <t>RD STATION WAAW (anual)</t>
  </si>
  <si>
    <t>Buzzmates (UGC)</t>
  </si>
  <si>
    <t>Influenciadores</t>
  </si>
  <si>
    <t>REPORTEI (anual)</t>
  </si>
  <si>
    <t>CARTÃO DE CRÉDITO</t>
  </si>
  <si>
    <t>APPLE (CAPCUT)</t>
  </si>
  <si>
    <t xml:space="preserve">CHATGPT </t>
  </si>
  <si>
    <t>EKYTE</t>
  </si>
  <si>
    <t>Organização</t>
  </si>
  <si>
    <t>BITLY (anual)</t>
  </si>
  <si>
    <t>Atualização de Equipamentos</t>
  </si>
  <si>
    <t>Estúdio WAP/FRESO</t>
  </si>
  <si>
    <t>Galpão WAP</t>
  </si>
  <si>
    <t>Campanha Casa WAP</t>
  </si>
  <si>
    <t>Curso e treinamento</t>
  </si>
  <si>
    <t>Always On - Fotos Publicitárias</t>
  </si>
  <si>
    <t>Always ON - Produção</t>
  </si>
  <si>
    <t>Produção HTML</t>
  </si>
  <si>
    <t>Produção Academy</t>
  </si>
  <si>
    <t>Shooting Fogaça</t>
  </si>
  <si>
    <t>Manutenção de Marca</t>
  </si>
  <si>
    <t>Shooting Raicca</t>
  </si>
  <si>
    <t>Vimeo</t>
  </si>
  <si>
    <t>Video</t>
  </si>
  <si>
    <t>Figma</t>
  </si>
  <si>
    <t>Design</t>
  </si>
  <si>
    <t>CRM</t>
  </si>
  <si>
    <t>Profissionalização</t>
  </si>
  <si>
    <t>Curso</t>
  </si>
  <si>
    <t>Viagens</t>
  </si>
  <si>
    <t>Consultoria</t>
  </si>
  <si>
    <t>CHATGPT (8 Acessos)</t>
  </si>
  <si>
    <t>IA</t>
  </si>
  <si>
    <t>IA HEADOFFICE (1 Acesso)</t>
  </si>
  <si>
    <t>IA HEADOFFICE ( SETUP)</t>
  </si>
  <si>
    <t>Freela Cadastro (/MAIS e LOJA)</t>
  </si>
  <si>
    <t>Freela Cadastro (BEAUTY)</t>
  </si>
  <si>
    <t>Fábrica de Conteúdo</t>
  </si>
  <si>
    <t>Design Qualificação</t>
  </si>
  <si>
    <t>Freela</t>
  </si>
  <si>
    <t>Pipefy Cadastro - $24 (dólares)</t>
  </si>
  <si>
    <t>BPM</t>
  </si>
  <si>
    <t xml:space="preserve">Pipefy CX - $25 (dólares) </t>
  </si>
  <si>
    <t xml:space="preserve">Canva anual - $290 (dólares) </t>
  </si>
  <si>
    <t>WAP - Natal</t>
  </si>
  <si>
    <t>WAAW - Verão</t>
  </si>
  <si>
    <t>WAP - Semana do Consumidor</t>
  </si>
  <si>
    <t>WAP - Dia das Mães</t>
  </si>
  <si>
    <t>WAP - Linha Beauty</t>
  </si>
  <si>
    <t>WAP - Dia dos Pais</t>
  </si>
  <si>
    <t>WAP - Black</t>
  </si>
  <si>
    <t>WAAW - Black</t>
  </si>
  <si>
    <t>WAP - Institucional</t>
  </si>
  <si>
    <t>WAP - Ecomm</t>
  </si>
  <si>
    <t>WAP - Brand</t>
  </si>
  <si>
    <t>WAP - Manutenção/Produtos</t>
  </si>
  <si>
    <t>WAAW - Ecomm</t>
  </si>
  <si>
    <t>WAAW - Brand</t>
  </si>
  <si>
    <t>WAAW - Manutenção/Produtos</t>
  </si>
  <si>
    <t>Amazon - Retail (Trade)</t>
  </si>
  <si>
    <t>Mercado Livre - Retail (Trade)</t>
  </si>
  <si>
    <t>TELEPARTS TECNOLOGIA E SOLUCOES</t>
  </si>
  <si>
    <t>Licenças para atendimento call-center</t>
  </si>
  <si>
    <t>OMNICHAT TECNOLOGIA LTDA ­ ME</t>
  </si>
  <si>
    <t>Plataforma para integração WhatsApp</t>
  </si>
  <si>
    <t>Vocalcom Consultoria e Soluções de Call Center</t>
  </si>
  <si>
    <t>Plataforma para integração telefonia</t>
  </si>
  <si>
    <t>Stilingue (Curupira)</t>
  </si>
  <si>
    <t>Plataforma de atendimento Redes Sociais</t>
  </si>
  <si>
    <t>OBVIO BRASIL SOFTWARE E SERVIÇOS LTDA.</t>
  </si>
  <si>
    <t>Brand Page Wap - Reclame Aqui</t>
  </si>
  <si>
    <t>Hugme - Wap - Reclame Aqui</t>
  </si>
  <si>
    <t>Hugme PA Extra - Wap - Reclame Aqui</t>
  </si>
  <si>
    <t>Hugme - Waaw - Reclame Aqui</t>
  </si>
  <si>
    <t>Brand Page Waaw - Reclame Aqui</t>
  </si>
  <si>
    <t>Predize Sistemas LTDA</t>
  </si>
  <si>
    <t>Tratativa respostas Meli</t>
  </si>
  <si>
    <t>Beedoo Licencimento de Software ltda.</t>
  </si>
  <si>
    <t>Plataforma de processos e treinamentos</t>
  </si>
  <si>
    <t>(Tudo)</t>
  </si>
  <si>
    <t>Soma de jan/2025</t>
  </si>
  <si>
    <t>Rótulos de Linha</t>
  </si>
  <si>
    <t>Jan / 2025</t>
  </si>
  <si>
    <t>Fev / 2025</t>
  </si>
  <si>
    <t>Mar / 2025</t>
  </si>
  <si>
    <t>Abr / 2025</t>
  </si>
  <si>
    <t>Mai / 2025</t>
  </si>
  <si>
    <t>Jun / 2025</t>
  </si>
  <si>
    <t>Jul / 2025</t>
  </si>
  <si>
    <t>Ago / 2025</t>
  </si>
  <si>
    <t>Set / 2025</t>
  </si>
  <si>
    <t>Out / 2025</t>
  </si>
  <si>
    <t>Nov / 2025</t>
  </si>
  <si>
    <t>Dez / 2025</t>
  </si>
  <si>
    <t>Total Geral</t>
  </si>
  <si>
    <t>Mês</t>
  </si>
  <si>
    <t>JAN</t>
  </si>
  <si>
    <t>VERÃO</t>
  </si>
  <si>
    <t>FEVEREIRO</t>
  </si>
  <si>
    <t>MARÇO</t>
  </si>
  <si>
    <t>SEMANA DO CONSUMIDOR</t>
  </si>
  <si>
    <t>PERFORMANCE</t>
  </si>
  <si>
    <t>ABRIL/MAIO</t>
  </si>
  <si>
    <t>DIA DAS MÃES</t>
  </si>
  <si>
    <t>JUNHO</t>
  </si>
  <si>
    <t>INVERNO</t>
  </si>
  <si>
    <t>DIA DOS NAMORADOS</t>
  </si>
  <si>
    <t>JULHO</t>
  </si>
  <si>
    <t>PRIME DAY</t>
  </si>
  <si>
    <t>MELI DAY</t>
  </si>
  <si>
    <t>AGOSTO</t>
  </si>
  <si>
    <t>DIA DOS PAIS</t>
  </si>
  <si>
    <t>MELI EXPERIENCE</t>
  </si>
  <si>
    <t>SETEMBRO</t>
  </si>
  <si>
    <t>DIA DO CLIENTE</t>
  </si>
  <si>
    <t>OUTUBRO</t>
  </si>
  <si>
    <t>ESQUENTA BLACK</t>
  </si>
  <si>
    <t>NOVEMBRO</t>
  </si>
  <si>
    <t>BLACK</t>
  </si>
  <si>
    <t>DEZEMBRO</t>
  </si>
  <si>
    <t>NATAL</t>
  </si>
  <si>
    <t>SEM DATA</t>
  </si>
  <si>
    <t>LINHA COMBUSTÃO</t>
  </si>
  <si>
    <t>LINHA BEAUTY</t>
  </si>
  <si>
    <t>Realizado/Planejado</t>
  </si>
  <si>
    <t>Share -área-</t>
  </si>
  <si>
    <t>Estimado/Receita</t>
  </si>
  <si>
    <t>Lucro operacional real/orçado</t>
  </si>
  <si>
    <t>desvio do forecast</t>
  </si>
  <si>
    <t>burnrate</t>
  </si>
  <si>
    <t>saving</t>
  </si>
  <si>
    <t>TOTAL GASTO POR TODAS AS ÁREAS</t>
  </si>
  <si>
    <t>TOTAL FIXO PARA TODAS AS ÁREAS</t>
  </si>
  <si>
    <t>TOTAL VARIÁVEL EM TODAS AS ÁREAS</t>
  </si>
  <si>
    <t>Campanha Linha Beauty influenciadores</t>
  </si>
  <si>
    <t>UGC / campanha embaixadores / premiação</t>
  </si>
  <si>
    <t>Inbazz (UGC)</t>
  </si>
  <si>
    <t>MotionArray</t>
  </si>
  <si>
    <t>CARTAO/FIXO/PROJETO</t>
  </si>
  <si>
    <t>Empresa</t>
  </si>
  <si>
    <t>CNPJ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</si>
  <si>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</si>
  <si>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</si>
  <si>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</si>
  <si>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</si>
  <si>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</si>
  <si>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</si>
  <si>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</si>
  <si>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</si>
  <si>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</si>
  <si>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</si>
  <si>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</si>
  <si>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</si>
  <si>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</si>
  <si>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VARIÁVEL</t>
  </si>
  <si>
    <t>SAC - INDENI</t>
  </si>
  <si>
    <t>Indenizacoes Procon</t>
  </si>
  <si>
    <t>WAP | WAAW</t>
  </si>
  <si>
    <t>FIXO</t>
  </si>
  <si>
    <t>HENRIQUE FOG</t>
  </si>
  <si>
    <t xml:space="preserve"> 21.552.382/0001-36</t>
  </si>
  <si>
    <t>Propaganda e Publicidade</t>
  </si>
  <si>
    <t>MTAVARES ASS</t>
  </si>
  <si>
    <t>ACTION LABS</t>
  </si>
  <si>
    <t>Despesas Produto Marketing</t>
  </si>
  <si>
    <t xml:space="preserve">WAP | WAAW </t>
  </si>
  <si>
    <t>KYRALY PUBLI</t>
  </si>
  <si>
    <t>CREATEVE</t>
  </si>
  <si>
    <t>56 031 738 0001-70</t>
  </si>
  <si>
    <t>B8ONE CONSUL</t>
  </si>
  <si>
    <t>SOLUCZ SOLUC</t>
  </si>
  <si>
    <t>GLOBALIS</t>
  </si>
  <si>
    <t>VOCAL COM CO</t>
  </si>
  <si>
    <t>TELEPARTS</t>
  </si>
  <si>
    <t>OMNICHAT TEC</t>
  </si>
  <si>
    <t>FITDANCE ENT</t>
  </si>
  <si>
    <t>ANDRE H</t>
  </si>
  <si>
    <t>CARLOS ME</t>
  </si>
  <si>
    <t>ESTACAO SKAT</t>
  </si>
  <si>
    <t>OPTAGRAF</t>
  </si>
  <si>
    <t>OBVIO BRASIL</t>
  </si>
  <si>
    <t>GUI PERACETT</t>
  </si>
  <si>
    <t xml:space="preserve">WAP </t>
  </si>
  <si>
    <t>FAROL INFLUE</t>
  </si>
  <si>
    <t>RSP PUBLICI</t>
  </si>
  <si>
    <t>NS2</t>
  </si>
  <si>
    <t>LYCA CHIANCA</t>
  </si>
  <si>
    <t>GOOGLE BRASI</t>
  </si>
  <si>
    <t>BORNEMANN</t>
  </si>
  <si>
    <t>SWIPE UP SOL</t>
  </si>
  <si>
    <t>CONTTEUDO NE</t>
  </si>
  <si>
    <t>RD GESTAO E</t>
  </si>
  <si>
    <t>HAVAN</t>
  </si>
  <si>
    <t>CSA COMUNICA</t>
  </si>
  <si>
    <t>NOVOS PROD</t>
  </si>
  <si>
    <t>CARTÃO</t>
  </si>
  <si>
    <t>SANTANDER</t>
  </si>
  <si>
    <t>10220 | 10235 | 10228</t>
  </si>
  <si>
    <t>TOPVITA ASSE</t>
  </si>
  <si>
    <t>ERATHOS T.I</t>
  </si>
  <si>
    <t>CURUPIRA S.A</t>
  </si>
  <si>
    <t>10235 | 10228</t>
  </si>
  <si>
    <t>DPR TURISMO</t>
  </si>
  <si>
    <t>Viagens e Estadias</t>
  </si>
  <si>
    <t>F2SB - MARKE</t>
  </si>
  <si>
    <t>ERIK INOCENC</t>
  </si>
  <si>
    <t>CELA PRODUCO</t>
  </si>
  <si>
    <t>CLOUD HUMANS</t>
  </si>
  <si>
    <t>HAVAN BRUSQU</t>
  </si>
  <si>
    <t>BUZZMONITOR</t>
  </si>
  <si>
    <t>ORIGINALSTUD</t>
  </si>
  <si>
    <t>10220 | 10238</t>
  </si>
  <si>
    <t>SAGAZ ESPORT</t>
  </si>
  <si>
    <t>SIMILARWEB</t>
  </si>
  <si>
    <t>PINO LTDA</t>
  </si>
  <si>
    <t>ANDERSON COS</t>
  </si>
  <si>
    <t>FACEBOOK</t>
  </si>
  <si>
    <t>AREBIRI UNIP</t>
  </si>
  <si>
    <t>CEM MOTOCROS</t>
  </si>
  <si>
    <t>METROPO FM</t>
  </si>
  <si>
    <t>ALIVE PRO</t>
  </si>
  <si>
    <t>MAIS BRASIL</t>
  </si>
  <si>
    <t>ITAU UNIBA</t>
  </si>
  <si>
    <t>10220 | 10235 | 10229</t>
  </si>
  <si>
    <t>MARIA ROSINE</t>
  </si>
  <si>
    <t>ANA SPENGLER</t>
  </si>
  <si>
    <t xml:space="preserve">10220 | 10228 </t>
  </si>
  <si>
    <t>BYTEDANCE BR</t>
  </si>
  <si>
    <t>E BOM OU NAO</t>
  </si>
  <si>
    <t>UPMIZE CONSU</t>
  </si>
  <si>
    <t>PREDIZE SIST</t>
  </si>
  <si>
    <t>VIRGINIA ALZ</t>
  </si>
  <si>
    <t>MKT VIRTUAL</t>
  </si>
  <si>
    <t>FITDANCE EN</t>
  </si>
  <si>
    <t>TRIBUNAL</t>
  </si>
  <si>
    <t>Reclamatória Trabalhista</t>
  </si>
  <si>
    <t>GRAPA DIGITA</t>
  </si>
  <si>
    <t>SC PRODUÇÃO</t>
  </si>
  <si>
    <t>BEEDOO LICEN</t>
  </si>
  <si>
    <t>UMBRIA AGENC</t>
  </si>
  <si>
    <t>10220 | 10235</t>
  </si>
  <si>
    <t>GIOVANNASANT</t>
  </si>
  <si>
    <t>PAULA RAINHO</t>
  </si>
  <si>
    <t>PROMOXBRASIL</t>
  </si>
  <si>
    <t>SINARA HELLE</t>
  </si>
  <si>
    <t>Viagens Nacionais</t>
  </si>
  <si>
    <t>GOFIND.ONLIN</t>
  </si>
  <si>
    <t>DHAYANI MACI</t>
  </si>
  <si>
    <t>ADESIPAR</t>
  </si>
  <si>
    <t>CHECK PRESS</t>
  </si>
  <si>
    <t>ALINE DE OLI</t>
  </si>
  <si>
    <t>HOUZIZ COMUN</t>
  </si>
  <si>
    <t>Combustíveis e Lubrificantes</t>
  </si>
  <si>
    <t>JURID-INDENI</t>
  </si>
  <si>
    <t>VIANA F</t>
  </si>
  <si>
    <t>TRIBUNAL JR</t>
  </si>
  <si>
    <t>GIOVANNAFERN</t>
  </si>
  <si>
    <t>LUCASMONTEI</t>
  </si>
  <si>
    <t>SLIDER CENTR</t>
  </si>
  <si>
    <t>D. M. DOS SA</t>
  </si>
  <si>
    <t>CHARLIE</t>
  </si>
  <si>
    <t>DPM DIGITAL</t>
  </si>
  <si>
    <t>MARCOS ANTOL</t>
  </si>
  <si>
    <t xml:space="preserve">Confraternizações </t>
  </si>
  <si>
    <t>BCAKE TECNOL</t>
  </si>
  <si>
    <t>ICARO MACIER</t>
  </si>
  <si>
    <t>EDUARD</t>
  </si>
  <si>
    <t>YUNES KHADE</t>
  </si>
  <si>
    <t>NORTH COMERC</t>
  </si>
  <si>
    <t>Bens de Pequeno Valor</t>
  </si>
  <si>
    <t>FRESHWORKS</t>
  </si>
  <si>
    <t>ROSA KLYVIA</t>
  </si>
  <si>
    <t>TAXAS DIVERS</t>
  </si>
  <si>
    <t>eKyte</t>
  </si>
  <si>
    <t>VERNALHA GUI</t>
  </si>
  <si>
    <t>Honorarios Advocaticios</t>
  </si>
  <si>
    <t>FRANCIELLE</t>
  </si>
  <si>
    <t>LUCASDEOLI</t>
  </si>
  <si>
    <t>KYTE SOFTWAR</t>
  </si>
  <si>
    <t>MAC LAV 4</t>
  </si>
  <si>
    <t>LUISA DE FIG</t>
  </si>
  <si>
    <t>LUAN MARINHO</t>
  </si>
  <si>
    <t>ELO APOIO</t>
  </si>
  <si>
    <t>Outras Despesas com Pessoal</t>
  </si>
  <si>
    <t>10227 | 10235 | 10220</t>
  </si>
  <si>
    <t>MINHA CASA M</t>
  </si>
  <si>
    <t>MICHAEL KONO</t>
  </si>
  <si>
    <t>LOCANEONPRO</t>
  </si>
  <si>
    <t>ODIRLEI STAD</t>
  </si>
  <si>
    <t>Isabela Loui</t>
  </si>
  <si>
    <t>BITLY INC</t>
  </si>
  <si>
    <t>ABENER MARCA</t>
  </si>
  <si>
    <t>VILSON M</t>
  </si>
  <si>
    <t>PREF S.J.P</t>
  </si>
  <si>
    <t>Impostos e Taxas Federais</t>
  </si>
  <si>
    <t>TRIBUNAL SP</t>
  </si>
  <si>
    <t>LUANA EESTE</t>
  </si>
  <si>
    <t>AMAZON SERVI</t>
  </si>
  <si>
    <t>GiselePerei</t>
  </si>
  <si>
    <t>RECEITA</t>
  </si>
  <si>
    <t>TIAGO CAMPOS</t>
  </si>
  <si>
    <t>Estacionamenro/Motoboy</t>
  </si>
  <si>
    <t>IDERIS</t>
  </si>
  <si>
    <t>ISABELLE MIR</t>
  </si>
  <si>
    <t>SALSA FILMES</t>
  </si>
  <si>
    <t>RCB PROVEDOR</t>
  </si>
  <si>
    <t>LUCAS BARBOS</t>
  </si>
  <si>
    <t>MARCOS ALT</t>
  </si>
  <si>
    <t>DIANA COMERC</t>
  </si>
  <si>
    <t>ART CURITIBA</t>
  </si>
  <si>
    <t>MARIA HUBEL</t>
  </si>
  <si>
    <t>GODADDY SERV</t>
  </si>
  <si>
    <t>FORTALEZA AT</t>
  </si>
  <si>
    <t>ALINE VIEIRA</t>
  </si>
  <si>
    <t>JUARES CAETA</t>
  </si>
  <si>
    <t>CAROLINA OL</t>
  </si>
  <si>
    <t>AMANDA NATIE</t>
  </si>
  <si>
    <t>J FOTI PRODU</t>
  </si>
  <si>
    <t>MIKA EVENTOS</t>
  </si>
  <si>
    <t>EFENOVE</t>
  </si>
  <si>
    <t>BUCARESTE AT</t>
  </si>
  <si>
    <t>KABUM COMERC</t>
  </si>
  <si>
    <t>Manutenção TI</t>
  </si>
  <si>
    <t>TAMY MOREL</t>
  </si>
  <si>
    <t>LICKS</t>
  </si>
  <si>
    <t>impostos e Taxas Federais</t>
  </si>
  <si>
    <t>DEVAIR LUIZ</t>
  </si>
  <si>
    <t>TIAGO TAVARE</t>
  </si>
  <si>
    <t>TRIBUNAL JUS</t>
  </si>
  <si>
    <t>REPORTEI DAD</t>
  </si>
  <si>
    <t>OPEN AI, LLC</t>
  </si>
  <si>
    <t>LEANDROFELI</t>
  </si>
  <si>
    <t>CAIO FERREIR</t>
  </si>
  <si>
    <t>viagens Nacionais</t>
  </si>
  <si>
    <t>ELEFANTE BRA</t>
  </si>
  <si>
    <t>CALCULUS</t>
  </si>
  <si>
    <t>QUALIGRAF</t>
  </si>
  <si>
    <t>Outback</t>
  </si>
  <si>
    <t>RENATO GOU</t>
  </si>
  <si>
    <t>SILVIO FERNA</t>
  </si>
  <si>
    <t>AC PROMO</t>
  </si>
  <si>
    <t>EDUCACAO FAR</t>
  </si>
  <si>
    <t>ARIZOE</t>
  </si>
  <si>
    <t>YASMIN DE FR</t>
  </si>
  <si>
    <t>CASA FREITA</t>
  </si>
  <si>
    <t>TWITTER BRAS</t>
  </si>
  <si>
    <t>NUCLEO DE IN</t>
  </si>
  <si>
    <t>MOVIMENTO</t>
  </si>
  <si>
    <t>PLUGA TECNOL</t>
  </si>
  <si>
    <t>BRUNO SILVA</t>
  </si>
  <si>
    <t>CANVA</t>
  </si>
  <si>
    <t>YURI THOME</t>
  </si>
  <si>
    <t>EBAZAR.COM.</t>
  </si>
  <si>
    <t>APPLE</t>
  </si>
  <si>
    <t>MOTION ARRAY</t>
  </si>
  <si>
    <t>FIGMA</t>
  </si>
  <si>
    <t>RAPIDA TRANS</t>
  </si>
  <si>
    <t>TDM IMPORTAD</t>
  </si>
  <si>
    <t>fabiano flor</t>
  </si>
  <si>
    <t>MI COMEX</t>
  </si>
  <si>
    <t>Material de Expediente</t>
  </si>
  <si>
    <t>BMX SERVICOS</t>
  </si>
  <si>
    <t>IBL</t>
  </si>
  <si>
    <t>JULIOCESARSO</t>
  </si>
  <si>
    <t>PIPEFY INC.</t>
  </si>
  <si>
    <t>MEGAMAX LTDA</t>
  </si>
  <si>
    <t>FABESUL DATA</t>
  </si>
  <si>
    <t>FM IMPRESSOS</t>
  </si>
  <si>
    <t>MF SECRETARI</t>
  </si>
  <si>
    <t>HAMORX LTDA</t>
  </si>
  <si>
    <t>SMART QUALIT</t>
  </si>
  <si>
    <t>HEYGEN TECHN</t>
  </si>
  <si>
    <t>JESSICA SALE</t>
  </si>
  <si>
    <t>PIPEFY, INC.</t>
  </si>
  <si>
    <t>WAP - Verão</t>
  </si>
  <si>
    <t>Experiência Cliente</t>
  </si>
  <si>
    <t>ANO</t>
  </si>
  <si>
    <t>MÊS NUM</t>
  </si>
  <si>
    <t>.</t>
  </si>
  <si>
    <t>Orçamento</t>
  </si>
  <si>
    <t>Marketing</t>
  </si>
  <si>
    <t>Treinamento e Aperfeiçoamento</t>
  </si>
  <si>
    <t>Combustiveis e Lubrificantes</t>
  </si>
  <si>
    <t>CS</t>
  </si>
  <si>
    <t>Real</t>
  </si>
  <si>
    <t>Mídia Performance</t>
  </si>
  <si>
    <t>Ressarcimento SAC | Juridico</t>
  </si>
  <si>
    <t>Vale Transporte / Taxi</t>
  </si>
  <si>
    <t>Alimentação</t>
  </si>
  <si>
    <t>Frete Interno</t>
  </si>
  <si>
    <t>VALOR TOTAL ANUAL</t>
  </si>
  <si>
    <t>FIXO/ VARIÁVEL</t>
  </si>
  <si>
    <t>CAMPANHA NAZARÉ</t>
  </si>
  <si>
    <t>Custo</t>
  </si>
  <si>
    <t>Cotação</t>
  </si>
  <si>
    <t>Euro 6,50</t>
  </si>
  <si>
    <t>Dólar 6,20</t>
  </si>
  <si>
    <t>Custo Viagem (18 pessoas)</t>
  </si>
  <si>
    <t>Passagem Aérea (18 pessoas)</t>
  </si>
  <si>
    <t>ajustar</t>
  </si>
  <si>
    <t>Seguro (18 pessoas)</t>
  </si>
  <si>
    <t>Fee Agência Viagem 8%</t>
  </si>
  <si>
    <t>Alimentação extra (2 refeições não incluídas)</t>
  </si>
  <si>
    <t>1320 euros</t>
  </si>
  <si>
    <t>Imposto IVA - Portugal</t>
  </si>
  <si>
    <t>Rise</t>
  </si>
  <si>
    <t>Darf</t>
  </si>
  <si>
    <t>Imposto de Renda</t>
  </si>
  <si>
    <t>Influenciadores em Nazaré</t>
  </si>
  <si>
    <t>22 Influenciadores Recomendados Dani</t>
  </si>
  <si>
    <t>39 Influenciadores Prospectados</t>
  </si>
  <si>
    <t>Consultoria e Sorteio</t>
  </si>
  <si>
    <t xml:space="preserve">Mídias </t>
  </si>
  <si>
    <t>Estab</t>
  </si>
  <si>
    <t>Unid Negócio</t>
  </si>
  <si>
    <t>Conta contábil</t>
  </si>
  <si>
    <t>Fornecedor</t>
  </si>
  <si>
    <t>Dt_trans</t>
  </si>
  <si>
    <t>Des_historico</t>
  </si>
  <si>
    <t>Des_item</t>
  </si>
  <si>
    <t>101</t>
  </si>
  <si>
    <t>500</t>
  </si>
  <si>
    <t>RIMATUR</t>
  </si>
  <si>
    <t>0003456,</t>
  </si>
  <si>
    <t>PRESTAÇÃO SERVIÇOS</t>
  </si>
  <si>
    <t>34201008</t>
  </si>
  <si>
    <t>0003433,</t>
  </si>
  <si>
    <t>0003470,</t>
  </si>
  <si>
    <t>999</t>
  </si>
  <si>
    <t>Vlr ref. reclassificaçao nota: 0003447, Rimatur</t>
  </si>
  <si>
    <t>0003447,</t>
  </si>
  <si>
    <t>34201012</t>
  </si>
  <si>
    <t>0003486,</t>
  </si>
  <si>
    <t>0003496,</t>
  </si>
  <si>
    <t>0003413,</t>
  </si>
  <si>
    <t>0003391,</t>
  </si>
  <si>
    <t>0003408,</t>
  </si>
  <si>
    <t>0003373,</t>
  </si>
  <si>
    <t>VR BENEFICIO</t>
  </si>
  <si>
    <t>73313949,</t>
  </si>
  <si>
    <t>74405358,VALE REFEIÇÃO</t>
  </si>
  <si>
    <t>72039116,</t>
  </si>
  <si>
    <t>69319030,VR MULTI - ALIMENTAÇÃO</t>
  </si>
  <si>
    <t>ALIMENTACAO</t>
  </si>
  <si>
    <t>70665234,</t>
  </si>
  <si>
    <t>ATTOS SERVIC</t>
  </si>
  <si>
    <t>0029169,</t>
  </si>
  <si>
    <t>0029066,</t>
  </si>
  <si>
    <t>CÓDIGO GENÉRICO</t>
  </si>
  <si>
    <t>0028625,</t>
  </si>
  <si>
    <t>0028886,</t>
  </si>
  <si>
    <t>0029244,</t>
  </si>
  <si>
    <t>0028713,</t>
  </si>
  <si>
    <t>22337962,</t>
  </si>
  <si>
    <t>34401001</t>
  </si>
  <si>
    <t>0028551,</t>
  </si>
  <si>
    <t>0028982,</t>
  </si>
  <si>
    <t>0028797,</t>
  </si>
  <si>
    <t>0052866,</t>
  </si>
  <si>
    <t>VIAGENS E ESTADIAS</t>
  </si>
  <si>
    <t>0029324,</t>
  </si>
  <si>
    <t>74405281,VALE REFEIÇAO</t>
  </si>
  <si>
    <t>0052921,</t>
  </si>
  <si>
    <t>0052732,</t>
  </si>
  <si>
    <t>99 CORP</t>
  </si>
  <si>
    <t>40634184,</t>
  </si>
  <si>
    <t>73318189,</t>
  </si>
  <si>
    <t>10122024,</t>
  </si>
  <si>
    <t>40608235,</t>
  </si>
  <si>
    <t>0000588,</t>
  </si>
  <si>
    <t>40623938,</t>
  </si>
  <si>
    <t>40649832,</t>
  </si>
  <si>
    <t>0028817,</t>
  </si>
  <si>
    <t>72025587,</t>
  </si>
  <si>
    <t>2233796,</t>
  </si>
  <si>
    <t>22337961,</t>
  </si>
  <si>
    <t>69313731,</t>
  </si>
  <si>
    <t>40662416,</t>
  </si>
  <si>
    <t>70664507,</t>
  </si>
  <si>
    <t>0000571,</t>
  </si>
  <si>
    <t>11243796,</t>
  </si>
  <si>
    <t>0028992,</t>
  </si>
  <si>
    <t>0053250,</t>
  </si>
  <si>
    <t>0028815,</t>
  </si>
  <si>
    <t>45920</t>
  </si>
  <si>
    <t>53664</t>
  </si>
  <si>
    <t>34401002</t>
  </si>
  <si>
    <t>22365541,</t>
  </si>
  <si>
    <t>Materiais Consumidos</t>
  </si>
  <si>
    <t>Apuração de Resultados 122024</t>
  </si>
  <si>
    <t>34101002</t>
  </si>
  <si>
    <t>72579136,</t>
  </si>
  <si>
    <t>82374</t>
  </si>
  <si>
    <t>PANIFI  E CO</t>
  </si>
  <si>
    <t>0000891,Compra de coffee para evento Marketing</t>
  </si>
  <si>
    <t>0003471,</t>
  </si>
  <si>
    <t>Apuração de Resultados 092024</t>
  </si>
  <si>
    <t>TIAGO FEDALT</t>
  </si>
  <si>
    <t>0000572,</t>
  </si>
  <si>
    <t>MAICON DA</t>
  </si>
  <si>
    <t>VINICIUS M</t>
  </si>
  <si>
    <t>0052681,</t>
  </si>
  <si>
    <t>111</t>
  </si>
  <si>
    <t>FRESNOMAQ</t>
  </si>
  <si>
    <t>0428304,REFLERTORES</t>
  </si>
  <si>
    <t>TRANSP. MATERIAIS</t>
  </si>
  <si>
    <t>104</t>
  </si>
  <si>
    <t>WORLD QUADRO</t>
  </si>
  <si>
    <t>0034726,Moldura A4 21X30Cm Foto Quadros Decoracao Porta Retrato Com Acetato e
PAGAMENTO VIA CARTÃO DE CRÉDITO</t>
  </si>
  <si>
    <t>CAIO</t>
  </si>
  <si>
    <t>Thiago Lira</t>
  </si>
  <si>
    <t>ZOE EYEWEAR</t>
  </si>
  <si>
    <t>0115087, Oculos Zoe</t>
  </si>
  <si>
    <t>FRESNOMAQ LI</t>
  </si>
  <si>
    <t>ERICK BAZZI</t>
  </si>
  <si>
    <t>Movimento Folha de Pagamento Per 08/2024</t>
  </si>
  <si>
    <t>Movimento Folha de Pagamento Per 12/2024</t>
  </si>
  <si>
    <t>Movimento Folha de Pagamento Per 11/2024</t>
  </si>
  <si>
    <t>Movimento Folha de Pagamento Per 10/2024</t>
  </si>
  <si>
    <t>Movimento Folha de Pagamento Per 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</si>
</sst>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mmm/yyyy"/>
    <numFmt numFmtId="165" formatCode="mmm/d"/>
    <numFmt numFmtId="166" formatCode="&quot;$&quot;#,##0"/>
    <numFmt numFmtId="167" formatCode="_-[$R$-416]\ * #,##0.00_-;\-[$R$-416]\ * #,##0.00_-;_-[$R$-416]\ * &quot;-&quot;??_-;_-@_-"/>
    <numFmt numFmtId="168" formatCode="&quot;R$&quot;\ #,##0.00"/>
    <numFmt numFmtId="169" formatCode="[$-416]mmmm\-yy;@"/>
  </numFmts>
  <fonts count="29">
    <font>
      <sz val="10"/>
      <color rgb="FF000000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FF0000"/>
      <name val="Calibri"/>
    </font>
    <font>
      <b/>
      <sz val="10"/>
      <color rgb="FFFF0000"/>
      <name val="Calibri"/>
    </font>
    <font>
      <b/>
      <sz val="11"/>
      <color rgb="FF000000"/>
      <name val="Calibri"/>
    </font>
    <font>
      <sz val="10"/>
      <color theme="5" tint="-0.249977111117893"/>
      <name val="Calibri"/>
    </font>
    <font>
      <b/>
      <sz val="10"/>
      <color theme="5" tint="-0.249977111117893"/>
      <name val="Calibri"/>
    </font>
    <font>
      <b/>
      <sz val="10"/>
      <color rgb="FF000000"/>
      <name val="Arial"/>
      <scheme val="minor"/>
    </font>
    <font>
      <b/>
      <i/>
      <sz val="10"/>
      <color rgb="FF000000"/>
      <name val="Arial"/>
      <family val="2"/>
      <scheme val="minor"/>
    </font>
    <font>
      <b/>
      <i/>
      <sz val="10"/>
      <color rgb="FF000000"/>
      <name val="Calibri"/>
      <family val="2"/>
    </font>
    <font>
      <sz val="8"/>
      <name val="Arial"/>
      <scheme val="minor"/>
    </font>
    <font>
      <sz val="11"/>
      <name val="Aptos Narrow"/>
    </font>
    <font>
      <u/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1"/>
      <name val="Aptos Narrow"/>
    </font>
    <font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0"/>
      <color theme="1"/>
      <name val="Calibri"/>
      <family val="2"/>
    </font>
    <font>
      <b/>
      <u/>
      <sz val="10"/>
      <color rgb="FF000000"/>
      <name val="Arial"/>
      <family val="2"/>
      <scheme val="minor"/>
    </font>
    <font>
      <sz val="10"/>
      <color rgb="FF000000"/>
      <name val="Arial"/>
    </font>
    <font>
      <b/>
      <u/>
      <sz val="10"/>
      <color rgb="FF000000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</fills>
  <borders count="78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hair">
        <color indexed="64"/>
      </right>
      <top style="dotted">
        <color rgb="FF000000"/>
      </top>
      <bottom style="dotted">
        <color rgb="FF000000"/>
      </bottom>
      <diagonal/>
    </border>
    <border>
      <left style="hair">
        <color indexed="64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B7B7B7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1" fillId="0" borderId="0" applyFont="0" applyFill="0" applyBorder="0" applyAlignment="0" applyProtection="0"/>
  </cellStyleXfs>
  <cellXfs count="278">
    <xf numFmtId="0" fontId="0" fillId="0" borderId="0" xfId="0"/>
    <xf numFmtId="0" fontId="3" fillId="0" borderId="0" xfId="0" applyFont="1"/>
    <xf numFmtId="167" fontId="3" fillId="0" borderId="0" xfId="0" applyNumberFormat="1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67" fontId="3" fillId="0" borderId="1" xfId="0" applyNumberFormat="1" applyFont="1" applyBorder="1" applyAlignment="1">
      <alignment horizontal="right"/>
    </xf>
    <xf numFmtId="0" fontId="3" fillId="3" borderId="1" xfId="0" applyFont="1" applyFill="1" applyBorder="1"/>
    <xf numFmtId="166" fontId="3" fillId="3" borderId="1" xfId="0" applyNumberFormat="1" applyFont="1" applyFill="1" applyBorder="1" applyAlignment="1">
      <alignment horizontal="right"/>
    </xf>
    <xf numFmtId="167" fontId="3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7" fontId="4" fillId="0" borderId="1" xfId="0" applyNumberFormat="1" applyFont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67" fontId="3" fillId="2" borderId="1" xfId="0" applyNumberFormat="1" applyFont="1" applyFill="1" applyBorder="1" applyAlignment="1">
      <alignment horizontal="right"/>
    </xf>
    <xf numFmtId="167" fontId="6" fillId="0" borderId="1" xfId="0" applyNumberFormat="1" applyFont="1" applyBorder="1"/>
    <xf numFmtId="167" fontId="7" fillId="0" borderId="1" xfId="0" applyNumberFormat="1" applyFont="1" applyBorder="1"/>
    <xf numFmtId="8" fontId="3" fillId="0" borderId="1" xfId="0" applyNumberFormat="1" applyFont="1" applyBorder="1" applyAlignment="1">
      <alignment horizontal="right"/>
    </xf>
    <xf numFmtId="8" fontId="4" fillId="0" borderId="1" xfId="0" applyNumberFormat="1" applyFont="1" applyBorder="1" applyAlignment="1">
      <alignment horizontal="right"/>
    </xf>
    <xf numFmtId="0" fontId="7" fillId="0" borderId="0" xfId="0" applyFont="1"/>
    <xf numFmtId="167" fontId="1" fillId="5" borderId="7" xfId="0" applyNumberFormat="1" applyFont="1" applyFill="1" applyBorder="1" applyAlignment="1">
      <alignment horizontal="right"/>
    </xf>
    <xf numFmtId="0" fontId="3" fillId="2" borderId="4" xfId="0" applyFont="1" applyFill="1" applyBorder="1"/>
    <xf numFmtId="0" fontId="5" fillId="0" borderId="4" xfId="0" applyFont="1" applyBorder="1" applyAlignment="1">
      <alignment horizontal="center"/>
    </xf>
    <xf numFmtId="165" fontId="5" fillId="0" borderId="4" xfId="0" applyNumberFormat="1" applyFont="1" applyBorder="1" applyAlignment="1">
      <alignment horizontal="right"/>
    </xf>
    <xf numFmtId="165" fontId="5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/>
    <xf numFmtId="0" fontId="8" fillId="0" borderId="0" xfId="0" applyFont="1"/>
    <xf numFmtId="0" fontId="8" fillId="4" borderId="7" xfId="0" applyFont="1" applyFill="1" applyBorder="1"/>
    <xf numFmtId="167" fontId="8" fillId="5" borderId="7" xfId="0" applyNumberFormat="1" applyFont="1" applyFill="1" applyBorder="1" applyAlignment="1">
      <alignment horizontal="right"/>
    </xf>
    <xf numFmtId="0" fontId="9" fillId="0" borderId="0" xfId="0" applyFont="1"/>
    <xf numFmtId="164" fontId="9" fillId="6" borderId="4" xfId="0" applyNumberFormat="1" applyFont="1" applyFill="1" applyBorder="1" applyAlignment="1">
      <alignment horizontal="right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11" xfId="0" applyFont="1" applyBorder="1"/>
    <xf numFmtId="167" fontId="8" fillId="0" borderId="7" xfId="0" applyNumberFormat="1" applyFont="1" applyBorder="1"/>
    <xf numFmtId="0" fontId="8" fillId="0" borderId="7" xfId="0" applyFont="1" applyBorder="1"/>
    <xf numFmtId="0" fontId="9" fillId="0" borderId="7" xfId="0" applyFont="1" applyBorder="1" applyAlignment="1">
      <alignment horizontal="left" vertical="center"/>
    </xf>
    <xf numFmtId="167" fontId="10" fillId="0" borderId="7" xfId="0" applyNumberFormat="1" applyFont="1" applyBorder="1"/>
    <xf numFmtId="0" fontId="10" fillId="0" borderId="0" xfId="0" applyFont="1"/>
    <xf numFmtId="0" fontId="9" fillId="0" borderId="7" xfId="0" applyFont="1" applyBorder="1"/>
    <xf numFmtId="167" fontId="8" fillId="0" borderId="9" xfId="0" applyNumberFormat="1" applyFont="1" applyBorder="1"/>
    <xf numFmtId="0" fontId="8" fillId="4" borderId="11" xfId="0" applyFont="1" applyFill="1" applyBorder="1"/>
    <xf numFmtId="167" fontId="8" fillId="0" borderId="7" xfId="0" applyNumberFormat="1" applyFont="1" applyBorder="1" applyAlignment="1">
      <alignment wrapText="1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67" fontId="10" fillId="5" borderId="7" xfId="0" applyNumberFormat="1" applyFont="1" applyFill="1" applyBorder="1"/>
    <xf numFmtId="0" fontId="11" fillId="0" borderId="7" xfId="0" applyFont="1" applyBorder="1"/>
    <xf numFmtId="0" fontId="10" fillId="0" borderId="7" xfId="0" applyFont="1" applyBorder="1"/>
    <xf numFmtId="0" fontId="3" fillId="3" borderId="0" xfId="0" applyFont="1" applyFill="1"/>
    <xf numFmtId="0" fontId="9" fillId="0" borderId="11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4" borderId="11" xfId="0" applyFont="1" applyFill="1" applyBorder="1"/>
    <xf numFmtId="0" fontId="9" fillId="4" borderId="7" xfId="0" applyFont="1" applyFill="1" applyBorder="1"/>
    <xf numFmtId="0" fontId="9" fillId="4" borderId="7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7" fontId="8" fillId="0" borderId="0" xfId="0" applyNumberFormat="1" applyFont="1"/>
    <xf numFmtId="0" fontId="8" fillId="4" borderId="7" xfId="0" quotePrefix="1" applyFont="1" applyFill="1" applyBorder="1"/>
    <xf numFmtId="0" fontId="13" fillId="0" borderId="0" xfId="0" applyFont="1"/>
    <xf numFmtId="0" fontId="14" fillId="0" borderId="7" xfId="0" applyFont="1" applyBorder="1" applyAlignment="1">
      <alignment horizontal="left" vertical="center"/>
    </xf>
    <xf numFmtId="0" fontId="14" fillId="0" borderId="7" xfId="0" applyFont="1" applyBorder="1"/>
    <xf numFmtId="0" fontId="14" fillId="0" borderId="11" xfId="0" applyFont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3" fillId="0" borderId="7" xfId="0" applyFont="1" applyBorder="1"/>
    <xf numFmtId="167" fontId="13" fillId="0" borderId="7" xfId="0" applyNumberFormat="1" applyFont="1" applyBorder="1"/>
    <xf numFmtId="0" fontId="14" fillId="0" borderId="10" xfId="0" applyFont="1" applyBorder="1"/>
    <xf numFmtId="0" fontId="13" fillId="0" borderId="10" xfId="0" applyFont="1" applyBorder="1"/>
    <xf numFmtId="167" fontId="14" fillId="0" borderId="10" xfId="0" applyNumberFormat="1" applyFont="1" applyBorder="1"/>
    <xf numFmtId="0" fontId="14" fillId="4" borderId="7" xfId="0" applyFont="1" applyFill="1" applyBorder="1"/>
    <xf numFmtId="0" fontId="14" fillId="0" borderId="7" xfId="0" applyFont="1" applyBorder="1" applyAlignment="1">
      <alignment horizontal="center"/>
    </xf>
    <xf numFmtId="167" fontId="14" fillId="5" borderId="7" xfId="0" applyNumberFormat="1" applyFont="1" applyFill="1" applyBorder="1" applyAlignment="1">
      <alignment horizontal="right"/>
    </xf>
    <xf numFmtId="0" fontId="14" fillId="0" borderId="0" xfId="0" applyFont="1"/>
    <xf numFmtId="0" fontId="8" fillId="8" borderId="0" xfId="0" applyFont="1" applyFill="1"/>
    <xf numFmtId="0" fontId="9" fillId="8" borderId="0" xfId="0" applyFont="1" applyFill="1" applyAlignment="1">
      <alignment horizontal="center" vertical="center"/>
    </xf>
    <xf numFmtId="164" fontId="9" fillId="8" borderId="0" xfId="0" applyNumberFormat="1" applyFont="1" applyFill="1" applyAlignment="1">
      <alignment horizontal="right"/>
    </xf>
    <xf numFmtId="0" fontId="9" fillId="9" borderId="4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168" fontId="8" fillId="0" borderId="7" xfId="0" applyNumberFormat="1" applyFont="1" applyBorder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8" borderId="0" xfId="0" applyFont="1" applyFill="1" applyAlignment="1">
      <alignment horizontal="left" vertical="center"/>
    </xf>
    <xf numFmtId="0" fontId="8" fillId="4" borderId="7" xfId="0" applyFont="1" applyFill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14" fillId="4" borderId="7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167" fontId="8" fillId="0" borderId="21" xfId="0" applyNumberFormat="1" applyFont="1" applyBorder="1"/>
    <xf numFmtId="0" fontId="10" fillId="0" borderId="21" xfId="0" applyFont="1" applyBorder="1"/>
    <xf numFmtId="0" fontId="8" fillId="0" borderId="21" xfId="0" applyFont="1" applyBorder="1"/>
    <xf numFmtId="0" fontId="8" fillId="0" borderId="10" xfId="0" applyFont="1" applyBorder="1"/>
    <xf numFmtId="167" fontId="8" fillId="5" borderId="10" xfId="0" applyNumberFormat="1" applyFont="1" applyFill="1" applyBorder="1" applyAlignment="1">
      <alignment horizontal="right"/>
    </xf>
    <xf numFmtId="167" fontId="8" fillId="0" borderId="10" xfId="0" applyNumberFormat="1" applyFont="1" applyBorder="1" applyAlignment="1">
      <alignment wrapText="1"/>
    </xf>
    <xf numFmtId="167" fontId="8" fillId="0" borderId="8" xfId="0" applyNumberFormat="1" applyFont="1" applyBorder="1"/>
    <xf numFmtId="0" fontId="10" fillId="0" borderId="8" xfId="0" applyFont="1" applyBorder="1"/>
    <xf numFmtId="0" fontId="8" fillId="0" borderId="8" xfId="0" applyFont="1" applyBorder="1"/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left" vertic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left" vertical="center"/>
    </xf>
    <xf numFmtId="0" fontId="11" fillId="0" borderId="28" xfId="0" applyFont="1" applyBorder="1"/>
    <xf numFmtId="0" fontId="11" fillId="0" borderId="29" xfId="0" applyFont="1" applyBorder="1"/>
    <xf numFmtId="167" fontId="8" fillId="5" borderId="8" xfId="0" applyNumberFormat="1" applyFont="1" applyFill="1" applyBorder="1" applyAlignment="1">
      <alignment horizontal="right"/>
    </xf>
    <xf numFmtId="0" fontId="8" fillId="0" borderId="22" xfId="0" applyFont="1" applyBorder="1"/>
    <xf numFmtId="0" fontId="8" fillId="0" borderId="30" xfId="0" applyFont="1" applyBorder="1"/>
    <xf numFmtId="0" fontId="8" fillId="0" borderId="31" xfId="0" applyFont="1" applyBorder="1"/>
    <xf numFmtId="0" fontId="8" fillId="4" borderId="26" xfId="0" applyFont="1" applyFill="1" applyBorder="1"/>
    <xf numFmtId="0" fontId="8" fillId="4" borderId="29" xfId="0" applyFont="1" applyFill="1" applyBorder="1"/>
    <xf numFmtId="0" fontId="8" fillId="4" borderId="28" xfId="0" applyFont="1" applyFill="1" applyBorder="1"/>
    <xf numFmtId="0" fontId="9" fillId="0" borderId="28" xfId="0" applyFont="1" applyBorder="1"/>
    <xf numFmtId="0" fontId="9" fillId="0" borderId="29" xfId="0" applyFont="1" applyBorder="1"/>
    <xf numFmtId="0" fontId="12" fillId="2" borderId="32" xfId="0" applyFont="1" applyFill="1" applyBorder="1" applyAlignment="1">
      <alignment horizontal="center" vertical="center"/>
    </xf>
    <xf numFmtId="0" fontId="8" fillId="0" borderId="33" xfId="0" applyFont="1" applyBorder="1"/>
    <xf numFmtId="0" fontId="8" fillId="0" borderId="34" xfId="0" applyFont="1" applyBorder="1"/>
    <xf numFmtId="164" fontId="9" fillId="6" borderId="18" xfId="0" applyNumberFormat="1" applyFont="1" applyFill="1" applyBorder="1" applyAlignment="1">
      <alignment horizontal="center"/>
    </xf>
    <xf numFmtId="164" fontId="9" fillId="6" borderId="19" xfId="0" applyNumberFormat="1" applyFont="1" applyFill="1" applyBorder="1" applyAlignment="1">
      <alignment horizontal="center"/>
    </xf>
    <xf numFmtId="164" fontId="9" fillId="6" borderId="20" xfId="0" applyNumberFormat="1" applyFont="1" applyFill="1" applyBorder="1" applyAlignment="1">
      <alignment horizontal="center"/>
    </xf>
    <xf numFmtId="164" fontId="9" fillId="10" borderId="4" xfId="0" applyNumberFormat="1" applyFont="1" applyFill="1" applyBorder="1" applyAlignment="1">
      <alignment horizontal="right"/>
    </xf>
    <xf numFmtId="167" fontId="8" fillId="10" borderId="7" xfId="0" applyNumberFormat="1" applyFont="1" applyFill="1" applyBorder="1"/>
    <xf numFmtId="0" fontId="9" fillId="4" borderId="7" xfId="0" applyFont="1" applyFill="1" applyBorder="1" applyAlignment="1">
      <alignment horizontal="left"/>
    </xf>
    <xf numFmtId="167" fontId="14" fillId="0" borderId="7" xfId="0" applyNumberFormat="1" applyFont="1" applyBorder="1"/>
    <xf numFmtId="0" fontId="8" fillId="0" borderId="35" xfId="0" applyFont="1" applyBorder="1" applyAlignment="1">
      <alignment wrapText="1" readingOrder="1"/>
    </xf>
    <xf numFmtId="0" fontId="0" fillId="0" borderId="37" xfId="0" applyBorder="1"/>
    <xf numFmtId="168" fontId="0" fillId="0" borderId="38" xfId="0" applyNumberFormat="1" applyBorder="1"/>
    <xf numFmtId="44" fontId="0" fillId="0" borderId="0" xfId="0" applyNumberFormat="1"/>
    <xf numFmtId="0" fontId="16" fillId="16" borderId="17" xfId="0" applyFont="1" applyFill="1" applyBorder="1"/>
    <xf numFmtId="164" fontId="17" fillId="16" borderId="17" xfId="0" applyNumberFormat="1" applyFont="1" applyFill="1" applyBorder="1" applyAlignment="1">
      <alignment horizontal="right"/>
    </xf>
    <xf numFmtId="0" fontId="0" fillId="11" borderId="17" xfId="0" applyFill="1" applyBorder="1"/>
    <xf numFmtId="0" fontId="0" fillId="0" borderId="17" xfId="0" applyBorder="1"/>
    <xf numFmtId="0" fontId="0" fillId="12" borderId="17" xfId="0" applyFill="1" applyBorder="1"/>
    <xf numFmtId="0" fontId="0" fillId="13" borderId="17" xfId="0" applyFill="1" applyBorder="1"/>
    <xf numFmtId="0" fontId="0" fillId="14" borderId="17" xfId="0" applyFill="1" applyBorder="1"/>
    <xf numFmtId="0" fontId="0" fillId="15" borderId="17" xfId="0" applyFill="1" applyBorder="1"/>
    <xf numFmtId="0" fontId="0" fillId="3" borderId="17" xfId="0" applyFill="1" applyBorder="1"/>
    <xf numFmtId="44" fontId="0" fillId="0" borderId="36" xfId="0" applyNumberFormat="1" applyBorder="1"/>
    <xf numFmtId="0" fontId="3" fillId="4" borderId="7" xfId="0" applyFont="1" applyFill="1" applyBorder="1" applyAlignment="1">
      <alignment horizontal="center"/>
    </xf>
    <xf numFmtId="44" fontId="8" fillId="0" borderId="7" xfId="0" applyNumberFormat="1" applyFont="1" applyBorder="1"/>
    <xf numFmtId="0" fontId="9" fillId="0" borderId="7" xfId="0" applyFont="1" applyBorder="1" applyAlignment="1">
      <alignment horizontal="center" vertical="center" wrapText="1"/>
    </xf>
    <xf numFmtId="167" fontId="9" fillId="5" borderId="7" xfId="0" applyNumberFormat="1" applyFont="1" applyFill="1" applyBorder="1" applyAlignment="1">
      <alignment horizontal="right"/>
    </xf>
    <xf numFmtId="0" fontId="15" fillId="0" borderId="0" xfId="0" applyFont="1"/>
    <xf numFmtId="0" fontId="9" fillId="2" borderId="39" xfId="0" applyFont="1" applyFill="1" applyBorder="1" applyAlignment="1">
      <alignment horizontal="center" vertical="center"/>
    </xf>
    <xf numFmtId="0" fontId="8" fillId="0" borderId="40" xfId="0" applyFont="1" applyBorder="1"/>
    <xf numFmtId="0" fontId="9" fillId="0" borderId="40" xfId="0" applyFont="1" applyBorder="1"/>
    <xf numFmtId="0" fontId="9" fillId="0" borderId="41" xfId="0" applyFont="1" applyBorder="1"/>
    <xf numFmtId="0" fontId="9" fillId="4" borderId="42" xfId="0" applyFont="1" applyFill="1" applyBorder="1"/>
    <xf numFmtId="167" fontId="8" fillId="5" borderId="43" xfId="0" applyNumberFormat="1" applyFont="1" applyFill="1" applyBorder="1" applyAlignment="1">
      <alignment horizontal="right"/>
    </xf>
    <xf numFmtId="0" fontId="9" fillId="4" borderId="44" xfId="0" applyFont="1" applyFill="1" applyBorder="1"/>
    <xf numFmtId="167" fontId="1" fillId="5" borderId="43" xfId="0" applyNumberFormat="1" applyFont="1" applyFill="1" applyBorder="1" applyAlignment="1">
      <alignment horizontal="right"/>
    </xf>
    <xf numFmtId="0" fontId="8" fillId="4" borderId="44" xfId="0" applyFont="1" applyFill="1" applyBorder="1"/>
    <xf numFmtId="167" fontId="9" fillId="5" borderId="43" xfId="0" applyNumberFormat="1" applyFont="1" applyFill="1" applyBorder="1" applyAlignment="1">
      <alignment horizontal="right"/>
    </xf>
    <xf numFmtId="0" fontId="8" fillId="0" borderId="43" xfId="0" applyFont="1" applyBorder="1"/>
    <xf numFmtId="0" fontId="9" fillId="2" borderId="45" xfId="0" applyFont="1" applyFill="1" applyBorder="1" applyAlignment="1">
      <alignment horizontal="center" vertical="center"/>
    </xf>
    <xf numFmtId="0" fontId="9" fillId="2" borderId="46" xfId="0" applyFont="1" applyFill="1" applyBorder="1" applyAlignment="1">
      <alignment horizontal="center" vertical="center"/>
    </xf>
    <xf numFmtId="0" fontId="9" fillId="2" borderId="47" xfId="0" applyFont="1" applyFill="1" applyBorder="1" applyAlignment="1">
      <alignment horizontal="center" vertical="center"/>
    </xf>
    <xf numFmtId="0" fontId="9" fillId="2" borderId="48" xfId="0" applyFont="1" applyFill="1" applyBorder="1" applyAlignment="1">
      <alignment horizontal="center" vertical="center"/>
    </xf>
    <xf numFmtId="0" fontId="8" fillId="0" borderId="41" xfId="0" applyFont="1" applyBorder="1"/>
    <xf numFmtId="0" fontId="9" fillId="0" borderId="42" xfId="0" applyFont="1" applyBorder="1" applyAlignment="1">
      <alignment horizontal="left" vertical="center"/>
    </xf>
    <xf numFmtId="44" fontId="8" fillId="0" borderId="43" xfId="0" applyNumberFormat="1" applyFont="1" applyBorder="1"/>
    <xf numFmtId="0" fontId="9" fillId="0" borderId="44" xfId="0" applyFont="1" applyBorder="1" applyAlignment="1">
      <alignment horizontal="left" vertical="center"/>
    </xf>
    <xf numFmtId="0" fontId="9" fillId="0" borderId="44" xfId="0" applyFont="1" applyBorder="1"/>
    <xf numFmtId="164" fontId="9" fillId="6" borderId="49" xfId="0" applyNumberFormat="1" applyFont="1" applyFill="1" applyBorder="1" applyAlignment="1">
      <alignment horizontal="right"/>
    </xf>
    <xf numFmtId="0" fontId="12" fillId="2" borderId="39" xfId="0" applyFont="1" applyFill="1" applyBorder="1" applyAlignment="1">
      <alignment horizontal="center" vertical="center"/>
    </xf>
    <xf numFmtId="167" fontId="8" fillId="0" borderId="43" xfId="0" applyNumberFormat="1" applyFont="1" applyBorder="1"/>
    <xf numFmtId="167" fontId="3" fillId="10" borderId="1" xfId="0" applyNumberFormat="1" applyFont="1" applyFill="1" applyBorder="1" applyAlignment="1">
      <alignment horizontal="right"/>
    </xf>
    <xf numFmtId="166" fontId="3" fillId="10" borderId="1" xfId="0" applyNumberFormat="1" applyFont="1" applyFill="1" applyBorder="1" applyAlignment="1">
      <alignment horizontal="right"/>
    </xf>
    <xf numFmtId="0" fontId="3" fillId="10" borderId="1" xfId="0" applyFont="1" applyFill="1" applyBorder="1"/>
    <xf numFmtId="0" fontId="0" fillId="0" borderId="51" xfId="0" pivotButton="1" applyBorder="1"/>
    <xf numFmtId="0" fontId="0" fillId="0" borderId="51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6" xfId="0" applyBorder="1" applyAlignment="1">
      <alignment horizontal="left"/>
    </xf>
    <xf numFmtId="0" fontId="0" fillId="0" borderId="36" xfId="0" pivotButton="1" applyBorder="1"/>
    <xf numFmtId="0" fontId="0" fillId="0" borderId="36" xfId="0" applyBorder="1" applyAlignment="1">
      <alignment horizontal="left"/>
    </xf>
    <xf numFmtId="0" fontId="0" fillId="0" borderId="36" xfId="0" applyBorder="1"/>
    <xf numFmtId="168" fontId="0" fillId="0" borderId="51" xfId="0" applyNumberFormat="1" applyBorder="1"/>
    <xf numFmtId="168" fontId="0" fillId="0" borderId="52" xfId="0" applyNumberFormat="1" applyBorder="1"/>
    <xf numFmtId="168" fontId="0" fillId="0" borderId="53" xfId="0" applyNumberFormat="1" applyBorder="1"/>
    <xf numFmtId="168" fontId="0" fillId="0" borderId="54" xfId="0" applyNumberFormat="1" applyBorder="1"/>
    <xf numFmtId="168" fontId="0" fillId="0" borderId="55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8" xfId="0" applyNumberFormat="1" applyBorder="1"/>
    <xf numFmtId="0" fontId="2" fillId="16" borderId="51" xfId="0" applyFont="1" applyFill="1" applyBorder="1" applyAlignment="1">
      <alignment horizontal="center" vertical="center"/>
    </xf>
    <xf numFmtId="0" fontId="2" fillId="16" borderId="52" xfId="0" applyFont="1" applyFill="1" applyBorder="1" applyAlignment="1">
      <alignment horizontal="center" vertical="center"/>
    </xf>
    <xf numFmtId="0" fontId="2" fillId="16" borderId="5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7" borderId="50" xfId="0" applyFont="1" applyFill="1" applyBorder="1" applyAlignment="1">
      <alignment horizontal="center"/>
    </xf>
    <xf numFmtId="0" fontId="15" fillId="7" borderId="17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67" fontId="19" fillId="0" borderId="17" xfId="0" applyNumberFormat="1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0" xfId="0" applyFont="1"/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169" fontId="0" fillId="0" borderId="0" xfId="0" applyNumberFormat="1" applyAlignment="1">
      <alignment vertical="top"/>
    </xf>
    <xf numFmtId="0" fontId="22" fillId="0" borderId="0" xfId="0" applyFont="1" applyAlignment="1">
      <alignment vertical="top"/>
    </xf>
    <xf numFmtId="0" fontId="0" fillId="0" borderId="59" xfId="0" applyBorder="1"/>
    <xf numFmtId="0" fontId="22" fillId="0" borderId="60" xfId="0" applyFont="1" applyBorder="1"/>
    <xf numFmtId="44" fontId="22" fillId="0" borderId="0" xfId="1" applyFont="1"/>
    <xf numFmtId="0" fontId="0" fillId="0" borderId="60" xfId="0" applyBorder="1"/>
    <xf numFmtId="44" fontId="0" fillId="0" borderId="0" xfId="1" applyFont="1"/>
    <xf numFmtId="0" fontId="23" fillId="0" borderId="0" xfId="0" applyFont="1"/>
    <xf numFmtId="0" fontId="24" fillId="0" borderId="0" xfId="0" applyFont="1"/>
    <xf numFmtId="0" fontId="0" fillId="0" borderId="6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0" fontId="25" fillId="0" borderId="62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4" fontId="0" fillId="0" borderId="64" xfId="0" applyNumberFormat="1" applyBorder="1" applyAlignment="1">
      <alignment horizontal="center" vertical="center"/>
    </xf>
    <xf numFmtId="0" fontId="25" fillId="0" borderId="65" xfId="0" applyFont="1" applyBorder="1" applyAlignment="1">
      <alignment horizontal="center" vertical="center" wrapText="1"/>
    </xf>
    <xf numFmtId="0" fontId="25" fillId="0" borderId="66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25" fillId="0" borderId="67" xfId="0" applyFont="1" applyBorder="1" applyAlignment="1">
      <alignment horizontal="center" vertical="center" wrapText="1"/>
    </xf>
    <xf numFmtId="0" fontId="0" fillId="0" borderId="68" xfId="0" applyBorder="1" applyAlignment="1">
      <alignment horizontal="center" vertical="center"/>
    </xf>
    <xf numFmtId="4" fontId="0" fillId="0" borderId="68" xfId="0" applyNumberFormat="1" applyBorder="1" applyAlignment="1">
      <alignment horizontal="center" vertical="center"/>
    </xf>
    <xf numFmtId="0" fontId="25" fillId="0" borderId="69" xfId="0" applyFont="1" applyBorder="1" applyAlignment="1">
      <alignment horizontal="center" vertical="center"/>
    </xf>
    <xf numFmtId="4" fontId="23" fillId="0" borderId="68" xfId="0" applyNumberFormat="1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24" fillId="0" borderId="60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3" fontId="0" fillId="0" borderId="68" xfId="0" applyNumberFormat="1" applyBorder="1" applyAlignment="1">
      <alignment horizontal="center" vertical="center"/>
    </xf>
    <xf numFmtId="0" fontId="3" fillId="17" borderId="73" xfId="0" applyFont="1" applyFill="1" applyBorder="1" applyAlignment="1">
      <alignment horizontal="center" vertical="center"/>
    </xf>
    <xf numFmtId="0" fontId="3" fillId="17" borderId="67" xfId="0" applyFont="1" applyFill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17" borderId="75" xfId="0" applyFont="1" applyFill="1" applyBorder="1" applyAlignment="1">
      <alignment horizontal="center" vertical="center"/>
    </xf>
    <xf numFmtId="4" fontId="0" fillId="0" borderId="76" xfId="0" applyNumberFormat="1" applyBorder="1" applyAlignment="1">
      <alignment horizontal="center" vertical="center"/>
    </xf>
    <xf numFmtId="0" fontId="3" fillId="17" borderId="77" xfId="0" applyFont="1" applyFill="1" applyBorder="1" applyAlignment="1">
      <alignment horizontal="center" vertical="center"/>
    </xf>
    <xf numFmtId="168" fontId="0" fillId="0" borderId="0" xfId="1" applyNumberFormat="1" applyFont="1"/>
    <xf numFmtId="0" fontId="8" fillId="0" borderId="0" xfId="0" applyFont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6" fillId="0" borderId="0" xfId="0" applyFont="1"/>
    <xf numFmtId="14" fontId="0" fillId="0" borderId="0" xfId="0" applyNumberFormat="1"/>
    <xf numFmtId="3" fontId="0" fillId="0" borderId="0" xfId="0" applyNumberFormat="1"/>
    <xf numFmtId="0" fontId="22" fillId="0" borderId="0" xfId="0" applyFont="1"/>
    <xf numFmtId="3" fontId="22" fillId="0" borderId="0" xfId="0" applyNumberFormat="1" applyFont="1"/>
    <xf numFmtId="0" fontId="24" fillId="0" borderId="1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7" fillId="0" borderId="60" xfId="0" applyFont="1" applyBorder="1"/>
    <xf numFmtId="0" fontId="28" fillId="0" borderId="0" xfId="0" applyFont="1"/>
  </cellXfs>
  <cellStyles count="2">
    <cellStyle name="Moeda" xfId="1" builtinId="4"/>
    <cellStyle name="Normal" xfId="0" builtinId="0"/>
  </cellStyles>
  <dxfs count="10">
    <dxf>
      <font>
        <b/>
        <family val="2"/>
      </font>
    </dxf>
    <dxf>
      <alignment vertical="center"/>
    </dxf>
    <dxf>
      <alignment horizontal="center"/>
    </dxf>
    <dxf>
      <numFmt numFmtId="34" formatCode="_-&quot;R$&quot;\ * #,##0.00_-;\-&quot;R$&quot;\ * #,##0.00_-;_-&quot;R$&quot;\ * &quot;-&quot;??_-;_-@_-"/>
    </dxf>
    <dxf>
      <fill>
        <patternFill patternType="solid">
          <bgColor theme="0" tint="-0.249977111117893"/>
        </patternFill>
      </fill>
    </dxf>
    <dxf>
      <numFmt numFmtId="168" formatCode="&quot;R$&quot;\ #,##0.00"/>
    </dxf>
    <dxf>
      <numFmt numFmtId="34" formatCode="_-&quot;R$&quot;\ * #,##0.00_-;\-&quot;R$&quot;\ * #,##0.00_-;_-&quot;R$&quot;\ * &quot;-&quot;??_-;_-@_-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Fixos-sty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0</xdr:row>
      <xdr:rowOff>38100</xdr:rowOff>
    </xdr:from>
    <xdr:to>
      <xdr:col>9</xdr:col>
      <xdr:colOff>454025</xdr:colOff>
      <xdr:row>6</xdr:row>
      <xdr:rowOff>215900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ategoria">
              <a:extLst>
                <a:ext uri="{FF2B5EF4-FFF2-40B4-BE49-F238E27FC236}">
                  <a16:creationId xmlns:a16="http://schemas.microsoft.com/office/drawing/2014/main" id="{6276C7F4-A936-FAAA-B28D-1A2755F83F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8200" y="38100"/>
              <a:ext cx="6584950" cy="1130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444500</xdr:colOff>
      <xdr:row>0</xdr:row>
      <xdr:rowOff>120650</xdr:rowOff>
    </xdr:from>
    <xdr:to>
      <xdr:col>14</xdr:col>
      <xdr:colOff>520700</xdr:colOff>
      <xdr:row>6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entro de Custos">
              <a:extLst>
                <a:ext uri="{FF2B5EF4-FFF2-40B4-BE49-F238E27FC236}">
                  <a16:creationId xmlns:a16="http://schemas.microsoft.com/office/drawing/2014/main" id="{6429D287-F642-675F-DFA7-7B0FF8FCF5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entro de Cust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68100" y="120650"/>
              <a:ext cx="3429000" cy="946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</xdr:row>
      <xdr:rowOff>0</xdr:rowOff>
    </xdr:from>
    <xdr:to>
      <xdr:col>18</xdr:col>
      <xdr:colOff>775691</xdr:colOff>
      <xdr:row>98</xdr:row>
      <xdr:rowOff>153804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F201963-D2A2-58E0-E471-1D4E1BC95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059" y="10421471"/>
          <a:ext cx="20481608" cy="1005980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ine de Oliveira" id="{C6159238-8A38-4966-8E02-C3F6DAF04383}" userId="S::aline.oliveira@wap.ind.br::c0d5f2cb-1d18-48cc-a099-3a3397029a32" providerId="AD"/>
  <person displayName="Usuário Convidado" id="{34541C15-AC42-4448-AA4F-D3DFFAA6A345}" userId="S::urn:spo:anon#e99b1d9a1623890f5c0c4ac1dc22f69f1a755640089fc208c260e6c96bcf8b0a::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Carlo Cilivi" refreshedDate="45677.612838541667" createdVersion="8" refreshedVersion="8" minRefreshableVersion="3" recordCount="266" xr:uid="{DB708873-9ED7-4A38-8F28-425AA1E935E6}">
  <cacheSource type="worksheet">
    <worksheetSource name="consolidado"/>
  </cacheSource>
  <cacheFields count="32">
    <cacheField name="AREA" numFmtId="0">
      <sharedItems/>
    </cacheField>
    <cacheField name="PROJETOS 2025" numFmtId="0">
      <sharedItems containsMixedTypes="1" containsNumber="1" containsInteger="1" minValue="0" maxValue="0"/>
    </cacheField>
    <cacheField name="Categoria" numFmtId="0">
      <sharedItems containsMixedTypes="1" containsNumber="1" containsInteger="1" minValue="0" maxValue="0"/>
    </cacheField>
    <cacheField name="Tipo" numFmtId="0">
      <sharedItems containsMixedTypes="1" containsNumber="1" containsInteger="1" minValue="0" maxValue="0"/>
    </cacheField>
    <cacheField name="Centro de Custos" numFmtId="0">
      <sharedItems containsMixedTypes="1" containsNumber="1" containsInteger="1" minValue="0" maxValue="10228"/>
    </cacheField>
    <cacheField name="Marca" numFmtId="0">
      <sharedItems containsMixedTypes="1" containsNumber="1" containsInteger="1" minValue="0" maxValue="0"/>
    </cacheField>
    <cacheField name="Pilares" numFmtId="0">
      <sharedItems containsMixedTypes="1" containsNumber="1" containsInteger="1" minValue="0" maxValue="0"/>
    </cacheField>
    <cacheField name="Fixo/Variável" numFmtId="0">
      <sharedItems containsMixedTypes="1" containsNumber="1" containsInteger="1" minValue="0" maxValue="0"/>
    </cacheField>
    <cacheField name="jan/2025" numFmtId="0">
      <sharedItems containsSemiMixedTypes="0" containsString="0" containsNumber="1" minValue="0" maxValue="600591"/>
    </cacheField>
    <cacheField name="fev/2025" numFmtId="0">
      <sharedItems containsSemiMixedTypes="0" containsString="0" containsNumber="1" minValue="0" maxValue="791367"/>
    </cacheField>
    <cacheField name="mar/2025" numFmtId="0">
      <sharedItems containsSemiMixedTypes="0" containsString="0" containsNumber="1" minValue="0" maxValue="972527"/>
    </cacheField>
    <cacheField name="abr/2025" numFmtId="0">
      <sharedItems containsSemiMixedTypes="0" containsString="0" containsNumber="1" minValue="0" maxValue="1302702"/>
    </cacheField>
    <cacheField name="mai/2025" numFmtId="0">
      <sharedItems containsSemiMixedTypes="0" containsString="0" containsNumber="1" minValue="0" maxValue="1300628"/>
    </cacheField>
    <cacheField name="jun/2025" numFmtId="0">
      <sharedItems containsSemiMixedTypes="0" containsString="0" containsNumber="1" minValue="0" maxValue="1101852"/>
    </cacheField>
    <cacheField name="jul/2025" numFmtId="0">
      <sharedItems containsSemiMixedTypes="0" containsString="0" containsNumber="1" minValue="0" maxValue="1356341"/>
    </cacheField>
    <cacheField name="ago/2025" numFmtId="0">
      <sharedItems containsSemiMixedTypes="0" containsString="0" containsNumber="1" minValue="0" maxValue="1510231"/>
    </cacheField>
    <cacheField name="set/2025" numFmtId="0">
      <sharedItems containsSemiMixedTypes="0" containsString="0" containsNumber="1" minValue="0" maxValue="1781885"/>
    </cacheField>
    <cacheField name="out/2025" numFmtId="0">
      <sharedItems containsSemiMixedTypes="0" containsString="0" containsNumber="1" minValue="0" maxValue="1455502"/>
    </cacheField>
    <cacheField name="nov/2025" numFmtId="0">
      <sharedItems containsSemiMixedTypes="0" containsString="0" containsNumber="1" minValue="0" maxValue="1893641"/>
    </cacheField>
    <cacheField name="dez/2025" numFmtId="0">
      <sharedItems containsSemiMixedTypes="0" containsString="0" containsNumber="1" minValue="0" maxValue="1626683"/>
    </cacheField>
    <cacheField name="TOTAL" numFmtId="0">
      <sharedItems containsSemiMixedTypes="0" containsString="0" containsNumber="1" minValue="0" maxValue="15693950"/>
    </cacheField>
    <cacheField name="0" numFmtId="0">
      <sharedItems containsSemiMixedTypes="0" containsString="0" containsNumber="1" containsInteger="1" minValue="0" maxValue="0"/>
    </cacheField>
    <cacheField name="02" numFmtId="0">
      <sharedItems containsSemiMixedTypes="0" containsString="0" containsNumber="1" containsInteger="1" minValue="0" maxValue="0"/>
    </cacheField>
    <cacheField name="03" numFmtId="0">
      <sharedItems containsSemiMixedTypes="0" containsString="0" containsNumber="1" containsInteger="1" minValue="0" maxValue="0"/>
    </cacheField>
    <cacheField name="04" numFmtId="0">
      <sharedItems containsSemiMixedTypes="0" containsString="0" containsNumber="1" containsInteger="1" minValue="0" maxValue="0"/>
    </cacheField>
    <cacheField name="05" numFmtId="0">
      <sharedItems containsSemiMixedTypes="0" containsString="0" containsNumber="1" containsInteger="1" minValue="0" maxValue="0"/>
    </cacheField>
    <cacheField name="06" numFmtId="0">
      <sharedItems containsSemiMixedTypes="0" containsString="0" containsNumber="1" containsInteger="1" minValue="0" maxValue="0"/>
    </cacheField>
    <cacheField name="07" numFmtId="0">
      <sharedItems containsSemiMixedTypes="0" containsString="0" containsNumber="1" containsInteger="1" minValue="0" maxValue="0"/>
    </cacheField>
    <cacheField name="08" numFmtId="0">
      <sharedItems containsSemiMixedTypes="0" containsString="0" containsNumber="1" containsInteger="1" minValue="0" maxValue="0"/>
    </cacheField>
    <cacheField name="09" numFmtId="0">
      <sharedItems containsSemiMixedTypes="0" containsString="0" containsNumber="1" containsInteger="1" minValue="0" maxValue="0"/>
    </cacheField>
    <cacheField name="010" numFmtId="0">
      <sharedItems containsSemiMixedTypes="0" containsString="0" containsNumber="1" containsInteger="1" minValue="0" maxValue="0"/>
    </cacheField>
    <cacheField name="011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Carlo Cilivi" refreshedDate="45678.414955671295" createdVersion="8" refreshedVersion="8" minRefreshableVersion="3" recordCount="267" xr:uid="{C09277B0-F39E-4AC9-BE02-41B67AE4C3FF}">
  <cacheSource type="worksheet">
    <worksheetSource ref="B1:T352" sheet="CONSOLIDADO"/>
  </cacheSource>
  <cacheFields count="19">
    <cacheField name="PROJETOS 2025" numFmtId="0">
      <sharedItems containsBlank="1" containsMixedTypes="1" containsNumber="1" containsInteger="1" minValue="0" maxValue="0" count="96">
        <s v="Branding | Pesquisa | WAP"/>
        <s v="Squad Influenciadores"/>
        <s v="Eventos"/>
        <s v="Linha Beauty GP"/>
        <s v="Co-Branding"/>
        <s v="Lives"/>
        <s v="Grupo Contteudo"/>
        <s v="Mansão WAP (gravação conteúdos)"/>
        <s v="Campanha Linha Beauty"/>
        <s v="MeetUps com influenciadores"/>
        <s v="UGC / campanha embaixadores"/>
        <s v="TOTAL"/>
        <n v="0"/>
        <s v="COMPROMISSADO"/>
        <s v="Nazaré"/>
        <s v="Novo de Novo "/>
        <s v="Influenciadores Pagos"/>
        <s v="Verão Paraná"/>
        <s v="Sorteios Taxa consultoria"/>
        <s v="Custos de produtos Influs "/>
        <s v="Sorteio DARF"/>
        <s v="CUSTOS FIXOS"/>
        <s v="HENRIQUE FOGAÇA"/>
        <s v="TOPVITA ASSE (ASS FOGAÇA)"/>
        <s v="MELINA TAVARES"/>
        <s v="KYRALY SEO"/>
        <s v="CREATEVE JOÃO/CREATOR"/>
        <s v="BORNEMANN (PILOTO)"/>
        <s v="E BOM OU NÃO (PARCERIA)"/>
        <s v="SWIPE UP (TAGGER)"/>
        <s v="RAFAEL FLORI"/>
        <s v="LYCA CHIANCA (CHUMBO)"/>
        <s v="ESTACAO SKAT (RAICCA)"/>
        <s v="YUNES KHADE (Filmmaker Chumbo)"/>
        <s v="MARIA ROSINE (ASS CHUMBO)"/>
        <s v="RD STATION WAP (anual)"/>
        <s v="RD STATION WAAW (anual)"/>
        <s v="Buzzmates (UGC)"/>
        <s v="REPORTEI (anual)"/>
        <s v="CARTÃO DE CRÉDITO"/>
        <s v="APPLE (CAPCUT)"/>
        <s v="CHATGPT "/>
        <s v="EKYTE"/>
        <s v="BITLY (anual)"/>
        <s v="PROJETOS 2025"/>
        <s v="Atualização de Equipamentos"/>
        <s v="Estúdio WAP/FRESO"/>
        <s v="Galpão WAP"/>
        <s v="Campanha Casa WAP"/>
        <s v="Curso e treinamento"/>
        <s v="Always On - Fotos Publicitárias"/>
        <s v="Always ON - Produção"/>
        <s v="Produção HTML"/>
        <s v="Produção Academy"/>
        <s v="Shooting Fogaça"/>
        <s v="Shooting Raicca"/>
        <s v="Vimeo"/>
        <s v="Figma"/>
        <s v="CRM"/>
        <s v="Viagens"/>
        <s v="Consultoria"/>
        <s v="CHATGPT (8 Acessos)"/>
        <s v="IA HEADOFFICE (1 Acesso)"/>
        <s v="IA HEADOFFICE ( SETUP)"/>
        <s v="Freela Cadastro (/MAIS e LOJA)"/>
        <s v="Freela Cadastro (BEAUTY)"/>
        <s v="Fábrica de Conteúdo"/>
        <s v="Design Qualificação"/>
        <s v="Pipefy Cadastro - $24 (dólares)"/>
        <s v="Pipefy CX - $25 (dólares) "/>
        <s v="Canva anual - $290 (dólares) "/>
        <s v="WAP - Natal"/>
        <s v="WAAW - Verão"/>
        <s v="WAP - Semana do Consumidor"/>
        <s v="WAP - Dia das Mães"/>
        <s v="WAP - Linha Beauty"/>
        <s v="WAP - Dia dos Pais"/>
        <s v="WAP - Black"/>
        <s v="WAAW - Black"/>
        <s v="WAP - Institucional"/>
        <s v="WAP - Ecomm"/>
        <s v="WAP - Brand"/>
        <s v="WAP - Manutenção/Produtos"/>
        <s v="WAAW - Ecomm"/>
        <s v="WAAW - Brand"/>
        <s v="WAAW - Manutenção/Produtos"/>
        <s v="Amazon - Retail (Trade)"/>
        <s v="Mercado Livre - Retail (Trade)"/>
        <s v="TELEPARTS TECNOLOGIA E SOLUCOES"/>
        <s v="OMNICHAT TECNOLOGIA LTDA ­ ME"/>
        <s v="Vocalcom Consultoria e Soluções de Call Center"/>
        <s v="Stilingue (Curupira)"/>
        <s v="OBVIO BRASIL SOFTWARE E SERVIÇOS LTDA."/>
        <s v="Predize Sistemas LTDA"/>
        <s v="Beedoo Licencimento de Software ltda."/>
        <m/>
      </sharedItems>
    </cacheField>
    <cacheField name="Categoria" numFmtId="0">
      <sharedItems containsBlank="1" containsMixedTypes="1" containsNumber="1" containsInteger="1" minValue="0" maxValue="0" count="22">
        <s v="Conteúdo"/>
        <s v="Mídia"/>
        <n v="0"/>
        <s v="Ferramenta"/>
        <s v="Serviços TI"/>
        <s v="Categoria"/>
        <s v="Profissionalização"/>
        <s v="Viagens"/>
        <s v="Consultoria"/>
        <s v="Freela"/>
        <s v="Licenças para atendimento call-center"/>
        <s v="Plataforma para integração WhatsApp"/>
        <s v="Plataforma para integração telefonia"/>
        <s v="Plataforma de atendimento Redes Sociais"/>
        <s v="Brand Page Wap - Reclame Aqui"/>
        <s v="Hugme - Wap - Reclame Aqui"/>
        <s v="Hugme PA Extra - Wap - Reclame Aqui"/>
        <s v="Hugme - Waaw - Reclame Aqui"/>
        <s v="Brand Page Waaw - Reclame Aqui"/>
        <s v="Tratativa respostas Meli"/>
        <s v="Plataforma de processos e treinamentos"/>
        <m/>
      </sharedItems>
    </cacheField>
    <cacheField name="Tipo" numFmtId="0">
      <sharedItems containsBlank="1" containsMixedTypes="1" containsNumber="1" containsInteger="1" minValue="0" maxValue="0" count="25">
        <n v="0"/>
        <s v="Influenciador "/>
        <s v="Eventos"/>
        <s v="Uso de Imagem"/>
        <s v="Produção"/>
        <s v="Campanha"/>
        <s v="Patrocínio"/>
        <s v="Redes Sociais"/>
        <s v="Assessoria"/>
        <s v="Influenciador"/>
        <s v="Hospedagem"/>
        <s v="E-mail marketing"/>
        <s v="Influenciadores"/>
        <s v="Organização"/>
        <s v="Tipo"/>
        <s v="Video"/>
        <s v="Design"/>
        <s v="CRM"/>
        <s v="Curso"/>
        <s v="Viagens"/>
        <s v="Consultoria"/>
        <s v="IA"/>
        <s v="BPM"/>
        <s v="Experiência Cliente"/>
        <m/>
      </sharedItems>
    </cacheField>
    <cacheField name="Centro de Custos" numFmtId="0">
      <sharedItems containsBlank="1" containsMixedTypes="1" containsNumber="1" containsInteger="1" minValue="0" maxValue="10325" count="8">
        <n v="10220"/>
        <n v="0"/>
        <s v="Centro de Custos"/>
        <n v="10228"/>
        <n v="10226"/>
        <n v="10227"/>
        <n v="10325"/>
        <m/>
      </sharedItems>
    </cacheField>
    <cacheField name="Marca" numFmtId="0">
      <sharedItems containsBlank="1" containsMixedTypes="1" containsNumber="1" containsInteger="1" minValue="0" maxValue="0" count="6">
        <s v="WAP"/>
        <s v="WAAW | WAP"/>
        <n v="0"/>
        <s v="WAAW"/>
        <s v="Marca"/>
        <m/>
      </sharedItems>
    </cacheField>
    <cacheField name="Pilares" numFmtId="0">
      <sharedItems containsBlank="1" containsMixedTypes="1" containsNumber="1" containsInteger="1" minValue="0" maxValue="0" count="8">
        <s v="Branding"/>
        <s v="Performance"/>
        <s v="Manutenção da Marca"/>
        <n v="0"/>
        <s v=""/>
        <s v="Pilares"/>
        <s v="Manutenção de Marca"/>
        <m/>
      </sharedItems>
    </cacheField>
    <cacheField name="Fixo/Variável" numFmtId="0">
      <sharedItems containsBlank="1" containsMixedTypes="1" containsNumber="1" containsInteger="1" minValue="0" maxValue="0" count="6">
        <s v="Variável"/>
        <s v="Fixo"/>
        <n v="0"/>
        <s v="Fixo/Variável"/>
        <s v="TOTAL"/>
        <m/>
      </sharedItems>
    </cacheField>
    <cacheField name="jan/2025" numFmtId="0">
      <sharedItems containsString="0" containsBlank="1" containsNumber="1" minValue="0" maxValue="600591"/>
    </cacheField>
    <cacheField name="fev/2025" numFmtId="0">
      <sharedItems containsString="0" containsBlank="1" containsNumber="1" minValue="0" maxValue="791367"/>
    </cacheField>
    <cacheField name="mar/2025" numFmtId="0">
      <sharedItems containsString="0" containsBlank="1" containsNumber="1" minValue="0" maxValue="972527"/>
    </cacheField>
    <cacheField name="abr/2025" numFmtId="0">
      <sharedItems containsString="0" containsBlank="1" containsNumber="1" minValue="0" maxValue="1302702"/>
    </cacheField>
    <cacheField name="mai/2025" numFmtId="0">
      <sharedItems containsString="0" containsBlank="1" containsNumber="1" minValue="0" maxValue="1300628"/>
    </cacheField>
    <cacheField name="jun/2025" numFmtId="0">
      <sharedItems containsString="0" containsBlank="1" containsNumber="1" minValue="0" maxValue="1101852"/>
    </cacheField>
    <cacheField name="jul/2025" numFmtId="0">
      <sharedItems containsString="0" containsBlank="1" containsNumber="1" minValue="0" maxValue="1356341"/>
    </cacheField>
    <cacheField name="ago/2025" numFmtId="0">
      <sharedItems containsString="0" containsBlank="1" containsNumber="1" minValue="0" maxValue="1510231"/>
    </cacheField>
    <cacheField name="set/2025" numFmtId="0">
      <sharedItems containsString="0" containsBlank="1" containsNumber="1" minValue="0" maxValue="1781885"/>
    </cacheField>
    <cacheField name="out/2025" numFmtId="0">
      <sharedItems containsString="0" containsBlank="1" containsNumber="1" minValue="0" maxValue="1455502"/>
    </cacheField>
    <cacheField name="nov/2025" numFmtId="0">
      <sharedItems containsString="0" containsBlank="1" containsNumber="1" minValue="0" maxValue="1893641"/>
    </cacheField>
    <cacheField name="dez/2025" numFmtId="0">
      <sharedItems containsString="0" containsBlank="1" containsNumber="1" minValue="0" maxValue="1626683"/>
    </cacheField>
  </cacheFields>
  <extLst>
    <ext xmlns:x14="http://schemas.microsoft.com/office/spreadsheetml/2009/9/main" uri="{725AE2AE-9491-48be-B2B4-4EB974FC3084}">
      <x14:pivotCacheDefinition pivotCacheId="5208584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">
  <r>
    <s v="MKT_CONTEUDO"/>
    <s v="Branding | Pesquisa | WAP"/>
    <s v="Conteúdo"/>
    <n v="0"/>
    <n v="10220"/>
    <s v="WAP"/>
    <s v="Branding"/>
    <s v="Variável"/>
    <n v="0"/>
    <n v="0"/>
    <n v="0"/>
    <n v="0"/>
    <n v="0"/>
    <n v="200000"/>
    <n v="20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Squad Influenciadores"/>
    <s v="Mídia"/>
    <s v="Influenciador "/>
    <n v="10220"/>
    <s v="WAAW | WAP"/>
    <s v="Performance"/>
    <s v="Fix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Eventos"/>
    <s v="Conteúdo"/>
    <s v="Eventos"/>
    <n v="10220"/>
    <s v="WAAW | WAP"/>
    <s v="Branding"/>
    <s v="Variáv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Linha Beauty GP"/>
    <s v="Mídia"/>
    <s v="Uso de Imagem"/>
    <n v="10220"/>
    <s v="WAP"/>
    <s v="Branding"/>
    <s v="Fixo"/>
    <n v="0"/>
    <n v="0"/>
    <n v="0"/>
    <n v="200000"/>
    <n v="200000"/>
    <n v="200000"/>
    <n v="200000"/>
    <n v="200000"/>
    <n v="200000"/>
    <n v="200000"/>
    <n v="200000"/>
    <n v="200000"/>
    <n v="0"/>
    <n v="0"/>
    <n v="0"/>
    <n v="0"/>
    <n v="0"/>
    <n v="0"/>
    <n v="0"/>
    <n v="0"/>
    <n v="0"/>
    <n v="0"/>
    <n v="0"/>
    <n v="0"/>
  </r>
  <r>
    <s v="MKT_CONTEUDO"/>
    <s v="Co-Branding"/>
    <s v="Conteúdo"/>
    <n v="0"/>
    <n v="10220"/>
    <s v="WAAW | WAP"/>
    <s v="Branding"/>
    <s v="Variáv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Lives"/>
    <s v="Mídia"/>
    <s v="Produção"/>
    <n v="10220"/>
    <s v="WAAW | WAP"/>
    <s v="Performance"/>
    <s v="Variáv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Grupo Contteudo"/>
    <s v="Mídia"/>
    <n v="0"/>
    <n v="10220"/>
    <s v="WAAW | WAP"/>
    <s v="Performance"/>
    <s v="Variáv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Mansão WAP (gravação conteúdos)"/>
    <s v="Conteúdo"/>
    <s v="Produção"/>
    <n v="10220"/>
    <s v="WAP"/>
    <s v="Branding"/>
    <s v="Variável"/>
    <n v="0"/>
    <n v="0"/>
    <n v="10000"/>
    <n v="0"/>
    <n v="0"/>
    <n v="10000"/>
    <n v="0"/>
    <n v="0"/>
    <n v="10000"/>
    <n v="0"/>
    <n v="0"/>
    <n v="10000"/>
    <n v="0"/>
    <n v="0"/>
    <n v="0"/>
    <n v="0"/>
    <n v="0"/>
    <n v="0"/>
    <n v="0"/>
    <n v="0"/>
    <n v="0"/>
    <n v="0"/>
    <n v="0"/>
    <n v="0"/>
  </r>
  <r>
    <s v="MKT_CONTEUDO"/>
    <s v="Campanha Linha Beauty"/>
    <s v="Conteúdo"/>
    <s v="Campanha"/>
    <n v="10220"/>
    <s v="WAP"/>
    <s v="Branding"/>
    <s v="Variáv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MeetUps com influenciadores"/>
    <s v="Conteúdo"/>
    <s v="Influenciador "/>
    <n v="10220"/>
    <s v="WAAW | WAP"/>
    <s v="Manutenção da Marca"/>
    <s v="Variáv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UGC / campanha embaixadores"/>
    <s v="Conteúdo"/>
    <s v="Influenciador "/>
    <n v="10220"/>
    <s v="WAAW | WAP"/>
    <s v="Branding"/>
    <s v="Variáv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TOTAL"/>
    <n v="0"/>
    <n v="0"/>
    <n v="0"/>
    <n v="0"/>
    <n v="0"/>
    <n v="0"/>
    <n v="0"/>
    <n v="0"/>
    <n v="0"/>
    <n v="200000"/>
    <n v="200000"/>
    <n v="410000"/>
    <n v="400000"/>
    <n v="200000"/>
    <n v="210000"/>
    <n v="200000"/>
    <n v="200000"/>
    <n v="210000"/>
    <n v="223000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COMPROMISSA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Nazaré"/>
    <s v="Mídia"/>
    <s v="Campanha"/>
    <n v="10220"/>
    <s v="WAAW"/>
    <s v="Branding"/>
    <s v="Variável"/>
    <n v="469917"/>
    <n v="1772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Novo de Novo "/>
    <s v="Conteúdo"/>
    <s v="Produção"/>
    <n v="10220"/>
    <s v="WAP"/>
    <s v="Branding"/>
    <s v="Fixo"/>
    <n v="0"/>
    <n v="12000"/>
    <n v="0"/>
    <n v="0"/>
    <n v="12000"/>
    <n v="0"/>
    <n v="0"/>
    <n v="12000"/>
    <n v="0"/>
    <n v="0"/>
    <n v="12000"/>
    <n v="0"/>
    <n v="0"/>
    <n v="0"/>
    <n v="0"/>
    <n v="0"/>
    <n v="0"/>
    <n v="0"/>
    <n v="0"/>
    <n v="0"/>
    <n v="0"/>
    <n v="0"/>
    <n v="0"/>
    <n v="0"/>
  </r>
  <r>
    <s v="MKT_CONTEUDO"/>
    <s v="Influenciadores Pagos"/>
    <s v="Conteúdo"/>
    <s v="Influenciador "/>
    <n v="10220"/>
    <s v="WAAW | WAP"/>
    <s v="Performance"/>
    <s v="Fixo"/>
    <n v="10000"/>
    <n v="10000"/>
    <n v="10000"/>
    <n v="10000"/>
    <n v="30000"/>
    <n v="10000"/>
    <n v="10000"/>
    <n v="30000"/>
    <n v="10000"/>
    <n v="10000"/>
    <n v="50000"/>
    <n v="10000"/>
    <n v="0"/>
    <n v="0"/>
    <n v="0"/>
    <n v="0"/>
    <n v="0"/>
    <n v="0"/>
    <n v="0"/>
    <n v="0"/>
    <n v="0"/>
    <n v="0"/>
    <n v="0"/>
    <n v="0"/>
  </r>
  <r>
    <s v="MKT_CONTEUDO"/>
    <s v="Verão Paraná"/>
    <s v="Mídia"/>
    <s v="Patrocínio"/>
    <n v="10220"/>
    <s v="WAAW"/>
    <s v="Branding"/>
    <s v="Variável"/>
    <n v="50000"/>
    <n v="5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Sorteios Taxa consultoria"/>
    <s v="Conteúdo"/>
    <s v="Redes Sociais"/>
    <n v="10220"/>
    <s v="WAAW | WAP"/>
    <s v="Performance"/>
    <s v="Fixo"/>
    <n v="0"/>
    <n v="1500"/>
    <n v="1500"/>
    <n v="1500"/>
    <n v="1500"/>
    <n v="1500"/>
    <n v="1500"/>
    <n v="1500"/>
    <n v="1500"/>
    <n v="1500"/>
    <n v="1500"/>
    <n v="1500"/>
    <n v="0"/>
    <n v="0"/>
    <n v="0"/>
    <n v="0"/>
    <n v="0"/>
    <n v="0"/>
    <n v="0"/>
    <n v="0"/>
    <n v="0"/>
    <n v="0"/>
    <n v="0"/>
    <n v="0"/>
  </r>
  <r>
    <s v="MKT_CONTEUDO"/>
    <s v="Custos de produtos Influs "/>
    <s v="Conteúdo"/>
    <s v="Influenciador "/>
    <n v="10220"/>
    <s v="WAAW | WAP"/>
    <s v="Performance"/>
    <s v="Variável"/>
    <n v="37876.1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Sorteio DARF"/>
    <s v="Conteúdo"/>
    <s v="Redes Sociais"/>
    <n v="10220"/>
    <s v="WAAW | WAP"/>
    <s v="Performance"/>
    <s v="Fixo"/>
    <n v="0"/>
    <n v="300"/>
    <n v="300"/>
    <n v="300"/>
    <n v="300"/>
    <n v="300"/>
    <n v="300"/>
    <n v="300"/>
    <n v="300"/>
    <n v="300"/>
    <n v="300"/>
    <n v="300"/>
    <n v="0"/>
    <n v="0"/>
    <n v="0"/>
    <n v="0"/>
    <n v="0"/>
    <n v="0"/>
    <n v="0"/>
    <n v="0"/>
    <n v="0"/>
    <n v="0"/>
    <n v="0"/>
    <n v="0"/>
  </r>
  <r>
    <s v="MKT_CONTEUDO"/>
    <s v="TOTAL"/>
    <n v="0"/>
    <n v="0"/>
    <n v="0"/>
    <n v="0"/>
    <n v="0"/>
    <n v="0"/>
    <n v="567793.19999999995"/>
    <n v="251064"/>
    <n v="11800"/>
    <n v="11800"/>
    <n v="43800"/>
    <n v="11800"/>
    <n v="11800"/>
    <n v="43800"/>
    <n v="11800"/>
    <n v="11800"/>
    <n v="63800"/>
    <n v="11800"/>
    <n v="1052857.2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CUSTOS FIX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HENRIQUE FOGAÇA"/>
    <s v="Mídia"/>
    <s v="Uso de Imagem"/>
    <n v="10220"/>
    <s v="WAP"/>
    <s v="Branding"/>
    <s v="Fixo"/>
    <n v="69750"/>
    <n v="69750"/>
    <n v="69750"/>
    <n v="69750"/>
    <n v="69750"/>
    <n v="69750"/>
    <n v="69750"/>
    <n v="69750"/>
    <n v="69750"/>
    <n v="69750"/>
    <n v="0"/>
    <n v="0"/>
    <n v="0"/>
    <n v="0"/>
    <n v="0"/>
    <n v="0"/>
    <n v="0"/>
    <n v="0"/>
    <n v="0"/>
    <n v="0"/>
    <n v="0"/>
    <n v="0"/>
    <n v="0"/>
    <n v="0"/>
  </r>
  <r>
    <s v="MKT_CONTEUDO"/>
    <s v="TOPVITA ASSE (ASS FOGAÇA)"/>
    <s v="Mídia"/>
    <s v="Assessoria"/>
    <n v="10220"/>
    <s v="WAP"/>
    <s v="Branding"/>
    <s v="Fixo"/>
    <n v="7750"/>
    <n v="7750"/>
    <n v="7750"/>
    <n v="7750"/>
    <n v="7750"/>
    <n v="7750"/>
    <n v="7750"/>
    <n v="7750"/>
    <n v="7750"/>
    <n v="7750"/>
    <n v="0"/>
    <n v="0"/>
    <n v="0"/>
    <n v="0"/>
    <n v="0"/>
    <n v="0"/>
    <n v="0"/>
    <n v="0"/>
    <n v="0"/>
    <n v="0"/>
    <n v="0"/>
    <n v="0"/>
    <n v="0"/>
    <n v="0"/>
  </r>
  <r>
    <s v="MKT_CONTEUDO"/>
    <s v="MELINA TAVARES"/>
    <s v="Mídia"/>
    <s v="Assessoria"/>
    <n v="10220"/>
    <s v="WAAW | WAP"/>
    <s v="Branding"/>
    <s v="Fixo"/>
    <n v="18000"/>
    <n v="18000"/>
    <n v="18000"/>
    <n v="18000"/>
    <n v="18000"/>
    <n v="18000"/>
    <n v="18000"/>
    <n v="1800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KYRALY SEO"/>
    <s v="Conteúdo"/>
    <s v="Produção"/>
    <n v="10220"/>
    <s v="WAAW | WAP"/>
    <n v="0"/>
    <s v="Fixo"/>
    <n v="17620"/>
    <n v="17620"/>
    <n v="17620"/>
    <n v="17620"/>
    <n v="17620"/>
    <n v="17620"/>
    <n v="17620"/>
    <n v="17620"/>
    <n v="17620"/>
    <n v="17620"/>
    <n v="17620"/>
    <n v="17620"/>
    <n v="0"/>
    <n v="0"/>
    <n v="0"/>
    <n v="0"/>
    <n v="0"/>
    <n v="0"/>
    <n v="0"/>
    <n v="0"/>
    <n v="0"/>
    <n v="0"/>
    <n v="0"/>
    <n v="0"/>
  </r>
  <r>
    <s v="MKT_CONTEUDO"/>
    <s v="CREATEVE JOÃO/CREATOR"/>
    <s v="Conteúdo"/>
    <s v="Produção"/>
    <n v="10220"/>
    <s v="WAAW"/>
    <s v=""/>
    <s v="Fixo"/>
    <n v="15000"/>
    <n v="25000"/>
    <n v="25000"/>
    <n v="25000"/>
    <n v="25000"/>
    <n v="25000"/>
    <n v="25000"/>
    <n v="25000"/>
    <n v="25000"/>
    <n v="25000"/>
    <n v="25000"/>
    <n v="25000"/>
    <n v="0"/>
    <n v="0"/>
    <n v="0"/>
    <n v="0"/>
    <n v="0"/>
    <n v="0"/>
    <n v="0"/>
    <n v="0"/>
    <n v="0"/>
    <n v="0"/>
    <n v="0"/>
    <n v="0"/>
  </r>
  <r>
    <s v="MKT_CONTEUDO"/>
    <s v="BORNEMANN (PILOTO)"/>
    <s v="Mídia"/>
    <s v="Patrocínio"/>
    <n v="10220"/>
    <s v="WAAW | WAP"/>
    <n v="0"/>
    <s v="Fixo"/>
    <n v="6000"/>
    <n v="6000"/>
    <n v="6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E BOM OU NÃO (PARCERIA)"/>
    <s v="Mídia"/>
    <s v="Influenciador "/>
    <n v="10220"/>
    <s v="WAAW | WAP"/>
    <n v="0"/>
    <s v="Fixo"/>
    <n v="5000"/>
    <n v="5000"/>
    <n v="5000"/>
    <n v="5000"/>
    <n v="5000"/>
    <n v="5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SWIPE UP (TAGGER)"/>
    <s v="Ferramenta"/>
    <s v="Influenciador"/>
    <n v="10220"/>
    <s v="WAAW | WAP"/>
    <n v="0"/>
    <s v="Fixo"/>
    <n v="4555"/>
    <n v="4555"/>
    <n v="4555"/>
    <n v="4555"/>
    <n v="4555"/>
    <n v="4555"/>
    <n v="4555"/>
    <n v="4555"/>
    <n v="4555"/>
    <n v="4555"/>
    <n v="4555"/>
    <n v="4555"/>
    <n v="0"/>
    <n v="0"/>
    <n v="0"/>
    <n v="0"/>
    <n v="0"/>
    <n v="0"/>
    <n v="0"/>
    <n v="0"/>
    <n v="0"/>
    <n v="0"/>
    <n v="0"/>
    <n v="0"/>
  </r>
  <r>
    <s v="MKT_CONTEUDO"/>
    <s v="RAFAEL FLORI"/>
    <s v="Serviços TI"/>
    <s v="Hospedagem"/>
    <n v="10220"/>
    <s v="WAAW | WAP"/>
    <n v="0"/>
    <s v="Fixo"/>
    <n v="1150"/>
    <n v="1150"/>
    <n v="1150"/>
    <n v="1150"/>
    <n v="1150"/>
    <n v="1150"/>
    <n v="1150"/>
    <n v="1150"/>
    <n v="1150"/>
    <n v="1150"/>
    <n v="1150"/>
    <n v="1150"/>
    <n v="0"/>
    <n v="0"/>
    <n v="0"/>
    <n v="0"/>
    <n v="0"/>
    <n v="0"/>
    <n v="0"/>
    <n v="0"/>
    <n v="0"/>
    <n v="0"/>
    <n v="0"/>
    <n v="0"/>
  </r>
  <r>
    <s v="MKT_CONTEUDO"/>
    <s v="LYCA CHIANCA (CHUMBO)"/>
    <s v="Mídia"/>
    <s v="Uso de Imagem"/>
    <n v="10220"/>
    <s v="WAAW"/>
    <s v="Branding"/>
    <s v="Fixo"/>
    <n v="9600"/>
    <n v="9600"/>
    <n v="9600"/>
    <n v="9600"/>
    <n v="9600"/>
    <n v="9600"/>
    <n v="960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ESTACAO SKAT (RAICCA)"/>
    <s v="Mídia"/>
    <s v="Uso de Imagem"/>
    <n v="10220"/>
    <s v="WAAW"/>
    <s v="Branding"/>
    <s v="Fixo"/>
    <n v="12000"/>
    <n v="12000"/>
    <n v="12000"/>
    <n v="12000"/>
    <n v="12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YUNES KHADE (Filmmaker Chumbo)"/>
    <s v="Mídia"/>
    <s v="Produção"/>
    <n v="10220"/>
    <s v="WAAW"/>
    <s v="Branding"/>
    <s v="Fixo"/>
    <n v="1000"/>
    <n v="1000"/>
    <n v="1000"/>
    <n v="1000"/>
    <n v="1000"/>
    <n v="1000"/>
    <n v="1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MARIA ROSINE (ASS CHUMBO)"/>
    <s v="Mídia"/>
    <s v="Assessoria"/>
    <n v="10220"/>
    <s v="WAAW"/>
    <s v="Branding"/>
    <s v="Fixo"/>
    <n v="2400"/>
    <n v="2400"/>
    <n v="2400"/>
    <n v="2400"/>
    <n v="2400"/>
    <n v="2400"/>
    <n v="240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RD STATION WAP (anual)"/>
    <s v="Ferramenta"/>
    <s v="E-mail marketing"/>
    <n v="10220"/>
    <s v="WAAW | WAP"/>
    <n v="0"/>
    <s v="Fixo"/>
    <n v="0"/>
    <n v="0"/>
    <n v="0"/>
    <n v="0"/>
    <n v="24721.2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RD STATION WAAW (anual)"/>
    <s v="Ferramenta"/>
    <s v="E-mail marketing"/>
    <n v="10220"/>
    <s v="WAAW | WAP"/>
    <n v="0"/>
    <s v="Fixo"/>
    <n v="0"/>
    <n v="0"/>
    <n v="0"/>
    <n v="0"/>
    <n v="24721.2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Buzzmates (UGC)"/>
    <s v="Ferramenta"/>
    <s v="Influenciadores"/>
    <n v="10220"/>
    <s v="WAAW | WAP"/>
    <n v="0"/>
    <s v="Fixo"/>
    <n v="2000"/>
    <n v="2000"/>
    <n v="2000"/>
    <n v="2000"/>
    <n v="2000"/>
    <n v="2000"/>
    <n v="2000"/>
    <n v="2000"/>
    <n v="2000"/>
    <n v="2000"/>
    <n v="2000"/>
    <n v="2000"/>
    <n v="0"/>
    <n v="0"/>
    <n v="0"/>
    <n v="0"/>
    <n v="0"/>
    <n v="0"/>
    <n v="0"/>
    <n v="0"/>
    <n v="0"/>
    <n v="0"/>
    <n v="0"/>
    <n v="0"/>
  </r>
  <r>
    <s v="MKT_CONTEUDO"/>
    <s v="REPORTEI (anual)"/>
    <s v="Ferramenta"/>
    <s v="Redes Sociais"/>
    <n v="10220"/>
    <s v="WAAW | WAP"/>
    <n v="0"/>
    <s v="Fixo"/>
    <n v="0"/>
    <n v="0"/>
    <n v="0"/>
    <n v="0"/>
    <n v="0"/>
    <n v="0"/>
    <n v="999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TOTAL"/>
    <n v="0"/>
    <n v="0"/>
    <n v="0"/>
    <n v="0"/>
    <n v="0"/>
    <n v="0"/>
    <n v="169825"/>
    <n v="179825"/>
    <n v="179825"/>
    <n v="173825"/>
    <n v="223267.40000000002"/>
    <n v="161825"/>
    <n v="156825"/>
    <n v="143825"/>
    <n v="125825"/>
    <n v="125825"/>
    <n v="48325"/>
    <n v="48325"/>
    <n v="1737342.4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CARTÃO DE CRÉDI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APPLE (CAPCUT)"/>
    <s v="Ferramenta"/>
    <s v="Redes Sociais"/>
    <n v="10220"/>
    <s v="WAAW | WAP"/>
    <n v="0"/>
    <s v="Fixo"/>
    <n v="32.9"/>
    <n v="32.9"/>
    <n v="32.9"/>
    <n v="32.9"/>
    <n v="32.9"/>
    <n v="32.9"/>
    <n v="32.9"/>
    <n v="32.9"/>
    <n v="32.9"/>
    <n v="32.9"/>
    <n v="32.9"/>
    <n v="32.9"/>
    <n v="0"/>
    <n v="0"/>
    <n v="0"/>
    <n v="0"/>
    <n v="0"/>
    <n v="0"/>
    <n v="0"/>
    <n v="0"/>
    <n v="0"/>
    <n v="0"/>
    <n v="0"/>
    <n v="0"/>
  </r>
  <r>
    <s v="MKT_CONTEUDO"/>
    <s v="CHATGPT "/>
    <s v="Ferramenta"/>
    <s v="Redes Sociais"/>
    <n v="10220"/>
    <s v="WAAW | WAP"/>
    <n v="0"/>
    <s v="Fixo"/>
    <n v="123"/>
    <n v="123"/>
    <n v="123"/>
    <n v="123"/>
    <n v="123"/>
    <n v="123"/>
    <n v="123"/>
    <n v="123"/>
    <n v="123"/>
    <n v="123"/>
    <n v="123"/>
    <n v="123"/>
    <n v="0"/>
    <n v="0"/>
    <n v="0"/>
    <n v="0"/>
    <n v="0"/>
    <n v="0"/>
    <n v="0"/>
    <n v="0"/>
    <n v="0"/>
    <n v="0"/>
    <n v="0"/>
    <n v="0"/>
  </r>
  <r>
    <s v="MKT_CONTEUDO"/>
    <s v="EKYTE"/>
    <s v="Ferramenta"/>
    <s v="Organização"/>
    <n v="10220"/>
    <s v="WAAW | WAP"/>
    <n v="0"/>
    <s v="Fixo"/>
    <n v="1657.5"/>
    <n v="1657.5"/>
    <n v="1657.5"/>
    <n v="1657.5"/>
    <n v="1657.5"/>
    <n v="1657.5"/>
    <n v="1657.5"/>
    <n v="1657.5"/>
    <n v="1657.5"/>
    <n v="1657.5"/>
    <n v="1657.5"/>
    <n v="1657.5"/>
    <n v="0"/>
    <n v="0"/>
    <n v="0"/>
    <n v="0"/>
    <n v="0"/>
    <n v="0"/>
    <n v="0"/>
    <n v="0"/>
    <n v="0"/>
    <n v="0"/>
    <n v="0"/>
    <n v="0"/>
  </r>
  <r>
    <s v="MKT_CONTEUDO"/>
    <s v="BITLY (anual)"/>
    <s v="Ferramenta"/>
    <s v="Redes Sociais"/>
    <n v="10220"/>
    <s v="WAAW | WAP"/>
    <n v="0"/>
    <s v="Fixo"/>
    <n v="127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TOTAL"/>
    <n v="0"/>
    <n v="0"/>
    <n v="0"/>
    <n v="0"/>
    <n v="0"/>
    <n v="0"/>
    <n v="14560.4"/>
    <n v="1813.4"/>
    <n v="1813.4"/>
    <n v="1813.4"/>
    <n v="1813.4"/>
    <n v="1813.4"/>
    <n v="1813.4"/>
    <n v="1813.4"/>
    <n v="1813.4"/>
    <n v="1813.4"/>
    <n v="1813.4"/>
    <n v="1813.4"/>
    <n v="34507.80000000001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s v="TOTAL"/>
    <n v="0"/>
    <n v="0"/>
    <n v="0"/>
    <n v="0"/>
    <n v="0"/>
    <n v="0"/>
    <n v="184385.4"/>
    <n v="181638.39999999999"/>
    <n v="181638.39999999999"/>
    <n v="175638.39999999999"/>
    <n v="225080.80000000002"/>
    <n v="163638.39999999999"/>
    <n v="158638.39999999999"/>
    <n v="145638.39999999999"/>
    <n v="127638.39999999999"/>
    <n v="127638.39999999999"/>
    <n v="50138.400000000001"/>
    <n v="50138.400000000001"/>
    <n v="5054707.4000000004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PRODUTO"/>
    <s v="PROJETOS 2025"/>
    <s v="Categoria"/>
    <s v="Tipo"/>
    <s v="Centro de Custos"/>
    <s v="Marca"/>
    <s v="Pilares"/>
    <s v="Fixo/Variáv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PRODUTO"/>
    <s v="Atualização de Equipamentos"/>
    <n v="0"/>
    <n v="0"/>
    <n v="10228"/>
    <n v="0"/>
    <n v="0"/>
    <n v="0"/>
    <n v="0"/>
    <n v="12000"/>
    <n v="0"/>
    <n v="0"/>
    <n v="70000"/>
    <n v="30000"/>
    <n v="0"/>
    <n v="0"/>
    <n v="0"/>
    <n v="0"/>
    <n v="0"/>
    <n v="0"/>
    <n v="112000"/>
    <n v="0"/>
    <n v="0"/>
    <n v="0"/>
    <n v="0"/>
    <n v="0"/>
    <n v="0"/>
    <n v="0"/>
    <n v="0"/>
    <n v="0"/>
    <n v="0"/>
    <n v="0"/>
  </r>
  <r>
    <s v="MKT_PRODUTO"/>
    <s v="Estúdio WAP/FRESO"/>
    <n v="0"/>
    <n v="0"/>
    <n v="10228"/>
    <n v="0"/>
    <s v="Performance"/>
    <n v="0"/>
    <n v="0"/>
    <n v="5000"/>
    <n v="20000"/>
    <n v="15000"/>
    <n v="15000"/>
    <n v="0"/>
    <n v="0"/>
    <n v="0"/>
    <n v="0"/>
    <n v="0"/>
    <n v="0"/>
    <n v="0"/>
    <n v="55000"/>
    <n v="0"/>
    <n v="0"/>
    <n v="0"/>
    <n v="0"/>
    <n v="0"/>
    <n v="0"/>
    <n v="0"/>
    <n v="0"/>
    <n v="0"/>
    <n v="0"/>
    <n v="0"/>
  </r>
  <r>
    <s v="MKT_PRODUTO"/>
    <s v="Galpão WAP"/>
    <n v="0"/>
    <n v="0"/>
    <n v="10228"/>
    <n v="0"/>
    <n v="0"/>
    <n v="0"/>
    <n v="0"/>
    <n v="0"/>
    <n v="0"/>
    <n v="0"/>
    <n v="0"/>
    <n v="0"/>
    <n v="10000"/>
    <n v="10000"/>
    <n v="10000"/>
    <n v="10000"/>
    <n v="10000"/>
    <n v="10000"/>
    <n v="60000"/>
    <n v="0"/>
    <n v="0"/>
    <n v="0"/>
    <n v="0"/>
    <n v="0"/>
    <n v="0"/>
    <n v="0"/>
    <n v="0"/>
    <n v="0"/>
    <n v="0"/>
    <n v="0"/>
  </r>
  <r>
    <s v="MKT_PRODUTO"/>
    <s v="Campanha Casa WAP"/>
    <n v="0"/>
    <n v="0"/>
    <n v="10228"/>
    <n v="0"/>
    <s v="Branding"/>
    <n v="0"/>
    <n v="0"/>
    <n v="0"/>
    <n v="0"/>
    <n v="0"/>
    <n v="0"/>
    <n v="0"/>
    <n v="0"/>
    <n v="0"/>
    <n v="200000"/>
    <n v="0"/>
    <n v="0"/>
    <n v="0"/>
    <n v="200000"/>
    <n v="0"/>
    <n v="0"/>
    <n v="0"/>
    <n v="0"/>
    <n v="0"/>
    <n v="0"/>
    <n v="0"/>
    <n v="0"/>
    <n v="0"/>
    <n v="0"/>
    <n v="0"/>
  </r>
  <r>
    <s v="MKT_PRODUTO"/>
    <s v="Curso e treinamento"/>
    <n v="0"/>
    <n v="0"/>
    <n v="10228"/>
    <n v="0"/>
    <n v="0"/>
    <n v="0"/>
    <n v="0"/>
    <n v="1000"/>
    <n v="0"/>
    <n v="1000"/>
    <n v="0"/>
    <n v="1000"/>
    <n v="0"/>
    <n v="1000"/>
    <n v="0"/>
    <n v="1000"/>
    <n v="0"/>
    <n v="1000"/>
    <n v="6000"/>
    <n v="0"/>
    <n v="0"/>
    <n v="0"/>
    <n v="0"/>
    <n v="0"/>
    <n v="0"/>
    <n v="0"/>
    <n v="0"/>
    <n v="0"/>
    <n v="0"/>
    <n v="0"/>
  </r>
  <r>
    <s v="MKT_PRODUTO"/>
    <s v="Always On - Fotos Publicitárias"/>
    <n v="0"/>
    <n v="0"/>
    <n v="10228"/>
    <n v="0"/>
    <n v="0"/>
    <n v="0"/>
    <n v="0"/>
    <n v="0"/>
    <n v="10000"/>
    <n v="0"/>
    <n v="0"/>
    <n v="10000"/>
    <n v="0"/>
    <n v="0"/>
    <n v="10000"/>
    <n v="0"/>
    <n v="0"/>
    <n v="0"/>
    <n v="30000"/>
    <n v="0"/>
    <n v="0"/>
    <n v="0"/>
    <n v="0"/>
    <n v="0"/>
    <n v="0"/>
    <n v="0"/>
    <n v="0"/>
    <n v="0"/>
    <n v="0"/>
    <n v="0"/>
  </r>
  <r>
    <s v="MKT_PRODUTO"/>
    <s v="TOTAL"/>
    <n v="0"/>
    <n v="0"/>
    <n v="0"/>
    <n v="0"/>
    <n v="0"/>
    <n v="0"/>
    <n v="0"/>
    <n v="18000"/>
    <n v="30000"/>
    <n v="16000"/>
    <n v="85000"/>
    <n v="41000"/>
    <n v="10000"/>
    <n v="11000"/>
    <n v="220000"/>
    <n v="11000"/>
    <n v="10000"/>
    <n v="11000"/>
    <n v="463000"/>
    <n v="0"/>
    <n v="0"/>
    <n v="0"/>
    <n v="0"/>
    <n v="0"/>
    <n v="0"/>
    <n v="0"/>
    <n v="0"/>
    <n v="0"/>
    <n v="0"/>
    <n v="0"/>
  </r>
  <r>
    <s v="MKT_PRODU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PRODUTO"/>
    <s v="COMPROMISSA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PRODUTO"/>
    <s v="Always ON - Produção"/>
    <n v="0"/>
    <n v="0"/>
    <n v="10228"/>
    <n v="0"/>
    <n v="0"/>
    <n v="0"/>
    <n v="100000"/>
    <n v="100000"/>
    <n v="100000"/>
    <n v="100000"/>
    <n v="100000"/>
    <n v="100000"/>
    <n v="100000"/>
    <n v="100000"/>
    <n v="100000"/>
    <n v="100000"/>
    <n v="100000"/>
    <n v="100000"/>
    <n v="1200000"/>
    <n v="0"/>
    <n v="0"/>
    <n v="0"/>
    <n v="0"/>
    <n v="0"/>
    <n v="0"/>
    <n v="0"/>
    <n v="0"/>
    <n v="0"/>
    <n v="0"/>
    <n v="0"/>
  </r>
  <r>
    <s v="MKT_PRODUTO"/>
    <s v="Produção HTML"/>
    <n v="0"/>
    <n v="0"/>
    <n v="10228"/>
    <n v="0"/>
    <n v="0"/>
    <n v="0"/>
    <n v="2000"/>
    <n v="2000"/>
    <n v="2000"/>
    <n v="2000"/>
    <n v="2000"/>
    <n v="2000"/>
    <n v="2000"/>
    <n v="2000"/>
    <n v="2000"/>
    <n v="2000"/>
    <n v="2000"/>
    <n v="2000"/>
    <n v="24000"/>
    <n v="0"/>
    <n v="0"/>
    <n v="0"/>
    <n v="0"/>
    <n v="0"/>
    <n v="0"/>
    <n v="0"/>
    <n v="0"/>
    <n v="0"/>
    <n v="0"/>
    <n v="0"/>
  </r>
  <r>
    <s v="MKT_PRODUTO"/>
    <s v="Produção Academy"/>
    <n v="0"/>
    <n v="0"/>
    <n v="10228"/>
    <n v="0"/>
    <n v="0"/>
    <n v="0"/>
    <n v="72000"/>
    <n v="72000"/>
    <n v="72000"/>
    <n v="72000"/>
    <n v="72000"/>
    <n v="72000"/>
    <n v="72000"/>
    <n v="72000"/>
    <n v="72000"/>
    <n v="72000"/>
    <n v="72000"/>
    <n v="72000"/>
    <n v="864000"/>
    <n v="0"/>
    <n v="0"/>
    <n v="0"/>
    <n v="0"/>
    <n v="0"/>
    <n v="0"/>
    <n v="0"/>
    <n v="0"/>
    <n v="0"/>
    <n v="0"/>
    <n v="0"/>
  </r>
  <r>
    <s v="MKT_PRODUTO"/>
    <s v="Shooting Fogaça"/>
    <n v="0"/>
    <n v="0"/>
    <n v="10228"/>
    <s v="WAP"/>
    <s v="Manutenção de Marca"/>
    <n v="0"/>
    <n v="0"/>
    <n v="0"/>
    <n v="70000"/>
    <n v="0"/>
    <n v="0"/>
    <n v="0"/>
    <n v="0"/>
    <n v="0"/>
    <n v="0"/>
    <n v="0"/>
    <n v="0"/>
    <n v="0"/>
    <n v="70000"/>
    <n v="0"/>
    <n v="0"/>
    <n v="0"/>
    <n v="0"/>
    <n v="0"/>
    <n v="0"/>
    <n v="0"/>
    <n v="0"/>
    <n v="0"/>
    <n v="0"/>
    <n v="0"/>
  </r>
  <r>
    <s v="MKT_PRODUTO"/>
    <s v="Shooting Raicca"/>
    <n v="0"/>
    <n v="0"/>
    <n v="10228"/>
    <s v="WAAW"/>
    <s v="Manutenção de Marca"/>
    <n v="0"/>
    <n v="0"/>
    <n v="0"/>
    <n v="0"/>
    <n v="0"/>
    <n v="30000"/>
    <n v="0"/>
    <n v="0"/>
    <n v="0"/>
    <n v="0"/>
    <n v="0"/>
    <n v="0"/>
    <n v="0"/>
    <n v="30000"/>
    <n v="0"/>
    <n v="0"/>
    <n v="0"/>
    <n v="0"/>
    <n v="0"/>
    <n v="0"/>
    <n v="0"/>
    <n v="0"/>
    <n v="0"/>
    <n v="0"/>
    <n v="0"/>
  </r>
  <r>
    <s v="MKT_PRODUTO"/>
    <s v="TOTAL"/>
    <n v="0"/>
    <n v="0"/>
    <n v="0"/>
    <n v="0"/>
    <n v="0"/>
    <n v="0"/>
    <n v="174000"/>
    <n v="174000"/>
    <n v="244000"/>
    <n v="174000"/>
    <n v="204000"/>
    <n v="174000"/>
    <n v="174000"/>
    <n v="174000"/>
    <n v="174000"/>
    <n v="174000"/>
    <n v="174000"/>
    <n v="174000"/>
    <n v="2188000"/>
    <n v="0"/>
    <n v="0"/>
    <n v="0"/>
    <n v="0"/>
    <n v="0"/>
    <n v="0"/>
    <n v="0"/>
    <n v="0"/>
    <n v="0"/>
    <n v="0"/>
    <n v="0"/>
  </r>
  <r>
    <s v="MKT_PRODU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PRODUTO"/>
    <s v="CARTÃO DE CRÉDI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PRODUTO"/>
    <s v="Vimeo"/>
    <s v="Ferramenta"/>
    <s v="Video"/>
    <n v="10228"/>
    <n v="0"/>
    <n v="0"/>
    <n v="0"/>
    <n v="0"/>
    <n v="0"/>
    <n v="0"/>
    <n v="0"/>
    <n v="0"/>
    <n v="0"/>
    <n v="0"/>
    <n v="0"/>
    <n v="1000"/>
    <n v="0"/>
    <n v="0"/>
    <n v="0"/>
    <n v="1000"/>
    <n v="0"/>
    <n v="0"/>
    <n v="0"/>
    <n v="0"/>
    <n v="0"/>
    <n v="0"/>
    <n v="0"/>
    <n v="0"/>
    <n v="0"/>
    <n v="0"/>
    <n v="0"/>
  </r>
  <r>
    <s v="MKT_PRODUTO"/>
    <s v="Figma"/>
    <s v="Ferramenta"/>
    <s v="Design"/>
    <n v="10228"/>
    <n v="0"/>
    <n v="0"/>
    <n v="0"/>
    <n v="0"/>
    <n v="0"/>
    <n v="0"/>
    <n v="0"/>
    <n v="0"/>
    <n v="0"/>
    <n v="0"/>
    <n v="0"/>
    <n v="0"/>
    <n v="0"/>
    <n v="0"/>
    <n v="5000"/>
    <n v="5000"/>
    <n v="0"/>
    <n v="0"/>
    <n v="0"/>
    <n v="0"/>
    <n v="0"/>
    <n v="0"/>
    <n v="0"/>
    <n v="0"/>
    <n v="0"/>
    <n v="0"/>
    <n v="0"/>
  </r>
  <r>
    <s v="MKT_PRODUTO"/>
    <s v="TOTAL"/>
    <n v="0"/>
    <n v="0"/>
    <n v="0"/>
    <n v="0"/>
    <n v="0"/>
    <n v="0"/>
    <n v="0"/>
    <n v="0"/>
    <n v="0"/>
    <n v="0"/>
    <n v="0"/>
    <n v="0"/>
    <n v="0"/>
    <n v="0"/>
    <n v="1000"/>
    <n v="0"/>
    <n v="0"/>
    <n v="5000"/>
    <n v="6000"/>
    <n v="0"/>
    <n v="0"/>
    <n v="0"/>
    <n v="0"/>
    <n v="0"/>
    <n v="0"/>
    <n v="0"/>
    <n v="0"/>
    <n v="0"/>
    <n v="0"/>
    <n v="0"/>
  </r>
  <r>
    <s v="MKT_PRODU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PRODUTO"/>
    <s v="TOTAL"/>
    <n v="0"/>
    <n v="0"/>
    <n v="0"/>
    <n v="0"/>
    <n v="0"/>
    <n v="0"/>
    <n v="174000"/>
    <n v="192000"/>
    <n v="274000"/>
    <n v="190000"/>
    <n v="289000"/>
    <n v="215000"/>
    <n v="184000"/>
    <n v="185000"/>
    <n v="395000"/>
    <n v="185000"/>
    <n v="184000"/>
    <n v="190000"/>
    <n v="2657000"/>
    <n v="0"/>
    <n v="0"/>
    <n v="0"/>
    <n v="0"/>
    <n v="0"/>
    <n v="0"/>
    <n v="0"/>
    <n v="0"/>
    <n v="0"/>
    <n v="0"/>
    <n v="0"/>
  </r>
  <r>
    <s v="MKT_PRODU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PRODU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PRODU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PRODU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PRODU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PRODU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PRODU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PRODU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PRODU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PRODU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PRODU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KT_PRODU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s v="PROJETOS 2025"/>
    <s v="Categoria"/>
    <s v="Tipo"/>
    <s v="Centro de Custos"/>
    <s v="Marca"/>
    <s v="Pilares"/>
    <s v="Fixo/Variáv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s v="CRM"/>
    <s v="Ferramenta"/>
    <s v="CRM"/>
    <n v="10220"/>
    <s v="WAAW | WAP"/>
    <s v="Branding"/>
    <s v="Variável"/>
    <n v="0"/>
    <n v="2500"/>
    <n v="2500"/>
    <n v="2500"/>
    <n v="2500"/>
    <n v="8000"/>
    <n v="8000"/>
    <n v="8000"/>
    <n v="8000"/>
    <n v="8000"/>
    <n v="8000"/>
    <n v="8000"/>
    <n v="0"/>
    <n v="0"/>
    <n v="0"/>
    <n v="0"/>
    <n v="0"/>
    <n v="0"/>
    <n v="0"/>
    <n v="0"/>
    <n v="0"/>
    <n v="0"/>
    <n v="0"/>
    <n v="0"/>
  </r>
  <r>
    <s v="GROWTH"/>
    <s v="Curso e treinamento"/>
    <s v="Profissionalização"/>
    <s v="Curso"/>
    <n v="10220"/>
    <s v="WAAW | WAP"/>
    <s v="Performance"/>
    <s v="Variáv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s v="Viagens"/>
    <s v="Viagens"/>
    <s v="Viagens"/>
    <n v="10220"/>
    <s v="WAAW | WAP"/>
    <s v="Manutenção da Marca"/>
    <s v="Variáv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s v="Consultoria"/>
    <s v="Consultoria"/>
    <s v="Consultoria"/>
    <n v="10220"/>
    <s v="WAAW | WAP"/>
    <s v="Performance"/>
    <s v="Variáv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s v="TOTAL"/>
    <n v="0"/>
    <n v="0"/>
    <n v="0"/>
    <n v="0"/>
    <n v="0"/>
    <n v="0"/>
    <n v="0"/>
    <n v="2500"/>
    <n v="2500"/>
    <n v="2500"/>
    <n v="2500"/>
    <n v="8000"/>
    <n v="8000"/>
    <n v="8000"/>
    <n v="8000"/>
    <n v="8000"/>
    <n v="8000"/>
    <n v="8000"/>
    <n v="66000"/>
    <n v="0"/>
    <n v="0"/>
    <n v="0"/>
    <n v="0"/>
    <n v="0"/>
    <n v="0"/>
    <n v="0"/>
    <n v="0"/>
    <n v="0"/>
    <n v="0"/>
    <n v="0"/>
  </r>
  <r>
    <s v="GROW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s v="CUSTOS FIX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s v="TOT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s v="CARTÃO DE CRÉDI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s v="CHATGPT (8 Acessos)"/>
    <s v="Ferramenta"/>
    <s v="IA"/>
    <n v="10220"/>
    <s v="WAAW | WAP"/>
    <s v="Performance"/>
    <s v="Fixo"/>
    <n v="1680"/>
    <n v="1680"/>
    <n v="1680"/>
    <n v="1680"/>
    <n v="1680"/>
    <n v="1680"/>
    <n v="1680"/>
    <n v="1680"/>
    <n v="1680"/>
    <n v="1680"/>
    <n v="1680"/>
    <n v="1680"/>
    <n v="0"/>
    <n v="0"/>
    <n v="0"/>
    <n v="0"/>
    <n v="0"/>
    <n v="0"/>
    <n v="0"/>
    <n v="0"/>
    <n v="0"/>
    <n v="0"/>
    <n v="0"/>
    <n v="0"/>
  </r>
  <r>
    <s v="GROWTH"/>
    <s v="IA HEADOFFICE (1 Acesso)"/>
    <s v="Ferramenta"/>
    <s v="IA"/>
    <n v="10220"/>
    <s v="WAAW | WAP"/>
    <s v="Performance"/>
    <s v="Fixo"/>
    <n v="1000"/>
    <n v="1000"/>
    <n v="1000"/>
    <n v="1000"/>
    <n v="1000"/>
    <n v="1000"/>
    <n v="1000"/>
    <n v="1000"/>
    <n v="1000"/>
    <n v="1000"/>
    <n v="1000"/>
    <n v="1000"/>
    <n v="0"/>
    <n v="0"/>
    <n v="0"/>
    <n v="0"/>
    <n v="0"/>
    <n v="0"/>
    <n v="0"/>
    <n v="0"/>
    <n v="0"/>
    <n v="0"/>
    <n v="0"/>
    <n v="0"/>
  </r>
  <r>
    <s v="GROWTH"/>
    <s v="IA HEADOFFICE ( SETUP)"/>
    <s v="Ferramenta"/>
    <s v="IA"/>
    <n v="10220"/>
    <s v="WAAW | WAP"/>
    <s v="Performance"/>
    <s v="Fixo"/>
    <n v="3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s v="TOTAL"/>
    <n v="0"/>
    <n v="0"/>
    <n v="0"/>
    <n v="0"/>
    <n v="0"/>
    <n v="0"/>
    <n v="5780"/>
    <n v="2680"/>
    <n v="2680"/>
    <n v="2680"/>
    <n v="2680"/>
    <n v="2680"/>
    <n v="2680"/>
    <n v="2680"/>
    <n v="2680"/>
    <n v="2680"/>
    <n v="2680"/>
    <n v="2680"/>
    <n v="35260"/>
    <n v="0"/>
    <n v="0"/>
    <n v="0"/>
    <n v="0"/>
    <n v="0"/>
    <n v="0"/>
    <n v="0"/>
    <n v="0"/>
    <n v="0"/>
    <n v="0"/>
    <n v="0"/>
  </r>
  <r>
    <s v="GROW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n v="0"/>
    <n v="0"/>
    <n v="0"/>
    <n v="0"/>
    <n v="0"/>
    <n v="0"/>
    <s v="TOTAL"/>
    <n v="5780"/>
    <n v="5180"/>
    <n v="5180"/>
    <n v="5180"/>
    <n v="5180"/>
    <n v="10680"/>
    <n v="10680"/>
    <n v="10680"/>
    <n v="10680"/>
    <n v="10680"/>
    <n v="10680"/>
    <n v="10680"/>
    <n v="101260"/>
    <n v="0"/>
    <n v="0"/>
    <n v="0"/>
    <n v="0"/>
    <n v="0"/>
    <n v="0"/>
    <n v="0"/>
    <n v="0"/>
    <n v="0"/>
    <n v="0"/>
    <n v="0"/>
  </r>
  <r>
    <s v="GROW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OW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s v="PROJETOS 2025"/>
    <s v="Categoria"/>
    <s v="Tipo"/>
    <s v="Centro de Custos"/>
    <s v="Marca"/>
    <s v="Pilares"/>
    <s v="Fixo/Variáv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s v="Curso e treinamento"/>
    <s v="Profissionalização"/>
    <s v="Curso"/>
    <n v="10226"/>
    <s v="WAAW | WAP"/>
    <s v="Performan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s v="Viagens"/>
    <s v="Viagens"/>
    <s v="Viagens"/>
    <n v="10226"/>
    <s v="WAAW | WAP"/>
    <s v="Manutenção da Marc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s v="Freela Cadastro (/MAIS e LOJA)"/>
    <n v="0"/>
    <n v="0"/>
    <n v="0"/>
    <n v="0"/>
    <n v="0"/>
    <n v="0"/>
    <n v="2000"/>
    <n v="2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s v="Freela Cadastro (BEAUTY)"/>
    <n v="0"/>
    <n v="0"/>
    <n v="0"/>
    <n v="0"/>
    <n v="0"/>
    <n v="0"/>
    <n v="0"/>
    <n v="0"/>
    <n v="0"/>
    <n v="0"/>
    <n v="2000"/>
    <n v="2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s v="Fábrica de Conteú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s v="TOT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s v="CUSTOS FIX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s v="Design Qualificação"/>
    <s v="Freela"/>
    <s v="Design"/>
    <n v="10226"/>
    <s v="WAAW | WAP"/>
    <s v="Performance"/>
    <n v="0"/>
    <n v="3000"/>
    <n v="3000"/>
    <n v="3000"/>
    <n v="3000"/>
    <n v="3000"/>
    <n v="3000"/>
    <n v="3000"/>
    <n v="3000"/>
    <n v="3000"/>
    <n v="3000"/>
    <n v="3000"/>
    <n v="3000"/>
    <n v="0"/>
    <n v="0"/>
    <n v="0"/>
    <n v="0"/>
    <n v="0"/>
    <n v="0"/>
    <n v="0"/>
    <n v="0"/>
    <n v="0"/>
    <n v="0"/>
    <n v="0"/>
    <n v="0"/>
  </r>
  <r>
    <s v="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s v="TOTAL"/>
    <n v="0"/>
    <n v="0"/>
    <n v="0"/>
    <n v="0"/>
    <n v="0"/>
    <n v="0"/>
    <n v="3000"/>
    <n v="3000"/>
    <n v="3000"/>
    <n v="3000"/>
    <n v="3000"/>
    <n v="3000"/>
    <n v="3000"/>
    <n v="3000"/>
    <n v="3000"/>
    <n v="3000"/>
    <n v="3000"/>
    <n v="3000"/>
    <n v="36000"/>
    <n v="0"/>
    <n v="0"/>
    <n v="0"/>
    <n v="0"/>
    <n v="0"/>
    <n v="0"/>
    <n v="0"/>
    <n v="0"/>
    <n v="0"/>
    <n v="0"/>
    <n v="0"/>
  </r>
  <r>
    <s v="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s v="CARTÃO DE CRÉDI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s v="Pipefy Cadastro - $24 (dólares)"/>
    <s v="Ferramenta"/>
    <s v="BPM"/>
    <n v="10226"/>
    <s v="WAAW | WAP"/>
    <s v="Performance"/>
    <n v="0"/>
    <n v="145"/>
    <n v="145"/>
    <n v="145"/>
    <n v="145"/>
    <n v="145"/>
    <n v="145"/>
    <n v="145"/>
    <n v="145"/>
    <n v="145"/>
    <n v="145"/>
    <n v="145"/>
    <n v="145"/>
    <n v="0"/>
    <n v="0"/>
    <n v="0"/>
    <n v="0"/>
    <n v="0"/>
    <n v="0"/>
    <n v="0"/>
    <n v="0"/>
    <n v="0"/>
    <n v="0"/>
    <n v="0"/>
    <n v="0"/>
  </r>
  <r>
    <s v="Conteudo"/>
    <s v="Pipefy CX - $25 (dólares) "/>
    <s v="Ferramenta"/>
    <s v="BPM"/>
    <n v="10226"/>
    <s v="WAAW | WAP"/>
    <s v="Performance"/>
    <n v="0"/>
    <n v="151"/>
    <n v="151"/>
    <n v="151"/>
    <n v="151"/>
    <n v="151"/>
    <n v="151"/>
    <n v="151"/>
    <n v="151"/>
    <n v="151"/>
    <n v="151"/>
    <n v="151"/>
    <n v="151"/>
    <n v="0"/>
    <n v="0"/>
    <n v="0"/>
    <n v="0"/>
    <n v="0"/>
    <n v="0"/>
    <n v="0"/>
    <n v="0"/>
    <n v="0"/>
    <n v="0"/>
    <n v="0"/>
    <n v="0"/>
  </r>
  <r>
    <s v="Conteudo"/>
    <s v="Canva anual - $290 (dólares) "/>
    <s v="Ferramenta"/>
    <s v="Design"/>
    <n v="10226"/>
    <s v="WAAW | WAP"/>
    <s v="Performance"/>
    <n v="0"/>
    <n v="0"/>
    <n v="0"/>
    <n v="0"/>
    <n v="0"/>
    <n v="0"/>
    <n v="0"/>
    <n v="0"/>
    <n v="0"/>
    <n v="0"/>
    <n v="0"/>
    <n v="0"/>
    <n v="1751"/>
    <n v="0"/>
    <n v="0"/>
    <n v="0"/>
    <n v="0"/>
    <n v="0"/>
    <n v="0"/>
    <n v="0"/>
    <n v="0"/>
    <n v="0"/>
    <n v="0"/>
    <n v="0"/>
    <n v="0"/>
  </r>
  <r>
    <s v="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s v="TOTAL"/>
    <n v="0"/>
    <n v="0"/>
    <n v="0"/>
    <n v="0"/>
    <n v="0"/>
    <n v="0"/>
    <n v="296"/>
    <n v="296"/>
    <n v="296"/>
    <n v="296"/>
    <n v="296"/>
    <n v="296"/>
    <n v="296"/>
    <n v="296"/>
    <n v="296"/>
    <n v="296"/>
    <n v="296"/>
    <n v="2047"/>
    <n v="5303"/>
    <n v="0"/>
    <n v="0"/>
    <n v="0"/>
    <n v="0"/>
    <n v="0"/>
    <n v="0"/>
    <n v="0"/>
    <n v="0"/>
    <n v="0"/>
    <n v="0"/>
    <n v="0"/>
  </r>
  <r>
    <s v="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s v="TOTAL"/>
    <n v="0"/>
    <n v="0"/>
    <n v="0"/>
    <n v="0"/>
    <n v="0"/>
    <n v="0"/>
    <n v="3296"/>
    <n v="3296"/>
    <n v="3296"/>
    <n v="3296"/>
    <n v="3296"/>
    <n v="3296"/>
    <n v="3296"/>
    <n v="3296"/>
    <n v="3296"/>
    <n v="3296"/>
    <n v="3296"/>
    <n v="5047"/>
    <n v="41303"/>
    <n v="0"/>
    <n v="0"/>
    <n v="0"/>
    <n v="0"/>
    <n v="0"/>
    <n v="0"/>
    <n v="0"/>
    <n v="0"/>
    <n v="0"/>
    <n v="0"/>
    <n v="0"/>
  </r>
  <r>
    <s v="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teu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dia e Performance"/>
    <s v="PROJETOS 2025"/>
    <s v="Categoria"/>
    <s v="Tipo"/>
    <s v="Centro de Custos"/>
    <s v="Marca"/>
    <s v="Pilares"/>
    <s v="Fixo/Variáv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dia e Performance"/>
    <s v="WAP - Natal"/>
    <n v="0"/>
    <n v="0"/>
    <n v="10227"/>
    <s v="WAP"/>
    <n v="0"/>
    <n v="0"/>
    <n v="0"/>
    <n v="0"/>
    <n v="0"/>
    <n v="0"/>
    <n v="0"/>
    <n v="0"/>
    <n v="0"/>
    <n v="0"/>
    <n v="0"/>
    <n v="0"/>
    <n v="70000"/>
    <n v="0"/>
    <n v="70000"/>
    <n v="0"/>
    <n v="0"/>
    <n v="0"/>
    <n v="0"/>
    <n v="0"/>
    <n v="0"/>
    <n v="0"/>
    <n v="0"/>
    <n v="0"/>
    <n v="0"/>
    <n v="0"/>
  </r>
  <r>
    <s v="Midia e Performance"/>
    <s v="WAAW - Verão"/>
    <n v="0"/>
    <n v="0"/>
    <n v="10227"/>
    <s v="WAAW"/>
    <n v="0"/>
    <n v="0"/>
    <n v="0"/>
    <n v="226547"/>
    <n v="299011"/>
    <n v="107770"/>
    <n v="0"/>
    <n v="0"/>
    <n v="0"/>
    <n v="0"/>
    <n v="0"/>
    <n v="0"/>
    <n v="0"/>
    <n v="0"/>
    <n v="633328"/>
    <n v="0"/>
    <n v="0"/>
    <n v="0"/>
    <n v="0"/>
    <n v="0"/>
    <n v="0"/>
    <n v="0"/>
    <n v="0"/>
    <n v="0"/>
    <n v="0"/>
    <n v="0"/>
  </r>
  <r>
    <s v="Midia e Performance"/>
    <s v="WAP - Semana do Consumidor"/>
    <n v="0"/>
    <n v="0"/>
    <n v="10227"/>
    <s v="WAP"/>
    <n v="0"/>
    <n v="0"/>
    <n v="0"/>
    <n v="0"/>
    <n v="0"/>
    <n v="269425"/>
    <n v="0"/>
    <n v="0"/>
    <n v="0"/>
    <n v="0"/>
    <n v="0"/>
    <n v="0"/>
    <n v="0"/>
    <n v="0"/>
    <n v="269425"/>
    <n v="0"/>
    <n v="0"/>
    <n v="0"/>
    <n v="0"/>
    <n v="0"/>
    <n v="0"/>
    <n v="0"/>
    <n v="0"/>
    <n v="0"/>
    <n v="0"/>
    <n v="0"/>
  </r>
  <r>
    <s v="Midia e Performance"/>
    <s v="WAP - Dia das Mães"/>
    <n v="0"/>
    <n v="0"/>
    <n v="10227"/>
    <s v="WAP"/>
    <n v="0"/>
    <n v="0"/>
    <n v="0"/>
    <n v="0"/>
    <n v="0"/>
    <n v="80828"/>
    <n v="403361"/>
    <n v="263056"/>
    <n v="0"/>
    <n v="0"/>
    <n v="0"/>
    <n v="0"/>
    <n v="0"/>
    <n v="0"/>
    <n v="747245"/>
    <n v="0"/>
    <n v="0"/>
    <n v="0"/>
    <n v="0"/>
    <n v="0"/>
    <n v="0"/>
    <n v="0"/>
    <n v="0"/>
    <n v="0"/>
    <n v="0"/>
    <n v="0"/>
  </r>
  <r>
    <s v="Midia e Performance"/>
    <s v="WAP - Linha Beauty"/>
    <n v="0"/>
    <n v="0"/>
    <n v="10227"/>
    <s v="WAP"/>
    <n v="0"/>
    <n v="0"/>
    <n v="0"/>
    <n v="0"/>
    <n v="0"/>
    <n v="80828"/>
    <n v="268907"/>
    <n v="175370"/>
    <n v="452536"/>
    <n v="293767"/>
    <n v="271377"/>
    <n v="430676"/>
    <n v="0"/>
    <n v="0"/>
    <n v="1973461"/>
    <n v="0"/>
    <n v="0"/>
    <n v="0"/>
    <n v="0"/>
    <n v="0"/>
    <n v="0"/>
    <n v="0"/>
    <n v="0"/>
    <n v="0"/>
    <n v="0"/>
    <n v="0"/>
  </r>
  <r>
    <s v="Midia e Performance"/>
    <s v="WAP - Dia dos Pais"/>
    <n v="0"/>
    <n v="0"/>
    <n v="10227"/>
    <s v="WAP"/>
    <n v="0"/>
    <n v="0"/>
    <n v="0"/>
    <n v="0"/>
    <n v="0"/>
    <n v="0"/>
    <n v="0"/>
    <n v="0"/>
    <n v="113134"/>
    <n v="440651"/>
    <n v="407066"/>
    <n v="0"/>
    <n v="0"/>
    <n v="0"/>
    <n v="960851"/>
    <n v="0"/>
    <n v="0"/>
    <n v="0"/>
    <n v="0"/>
    <n v="0"/>
    <n v="0"/>
    <n v="0"/>
    <n v="0"/>
    <n v="0"/>
    <n v="0"/>
    <n v="0"/>
  </r>
  <r>
    <s v="Midia e Performance"/>
    <s v="WAP - Black"/>
    <n v="0"/>
    <n v="0"/>
    <n v="10227"/>
    <s v="WAP"/>
    <n v="0"/>
    <n v="0"/>
    <n v="0"/>
    <n v="0"/>
    <n v="0"/>
    <n v="0"/>
    <n v="0"/>
    <n v="0"/>
    <n v="0"/>
    <n v="0"/>
    <n v="0"/>
    <n v="123050"/>
    <n v="639456"/>
    <n v="560673"/>
    <n v="1323179"/>
    <n v="0"/>
    <n v="0"/>
    <n v="0"/>
    <n v="0"/>
    <n v="0"/>
    <n v="0"/>
    <n v="0"/>
    <n v="0"/>
    <n v="0"/>
    <n v="0"/>
    <n v="0"/>
  </r>
  <r>
    <s v="Midia e Performance"/>
    <s v="WAAW - Black"/>
    <n v="0"/>
    <n v="0"/>
    <n v="10227"/>
    <s v="WAP"/>
    <n v="0"/>
    <n v="0"/>
    <n v="0"/>
    <n v="0"/>
    <n v="0"/>
    <n v="0"/>
    <n v="0"/>
    <n v="0"/>
    <n v="0"/>
    <n v="0"/>
    <n v="0"/>
    <n v="61525"/>
    <n v="274053"/>
    <n v="240289"/>
    <n v="575867"/>
    <n v="0"/>
    <n v="0"/>
    <n v="0"/>
    <n v="0"/>
    <n v="0"/>
    <n v="0"/>
    <n v="0"/>
    <n v="0"/>
    <n v="0"/>
    <n v="0"/>
    <n v="0"/>
  </r>
  <r>
    <s v="Midia e Performance"/>
    <s v="WAP - Institucional"/>
    <n v="0"/>
    <n v="0"/>
    <n v="0"/>
    <n v="0"/>
    <n v="0"/>
    <n v="0"/>
    <n v="0"/>
    <n v="0"/>
    <n v="0"/>
    <n v="0"/>
    <n v="0"/>
    <n v="0"/>
    <n v="0"/>
    <n v="0"/>
    <n v="200000"/>
    <n v="0"/>
    <n v="0"/>
    <n v="0"/>
    <n v="200000"/>
    <n v="0"/>
    <n v="0"/>
    <n v="0"/>
    <n v="0"/>
    <n v="0"/>
    <n v="0"/>
    <n v="0"/>
    <n v="0"/>
    <n v="0"/>
    <n v="0"/>
    <n v="0"/>
  </r>
  <r>
    <s v="Midia e Performance"/>
    <s v="TOTAL"/>
    <n v="0"/>
    <n v="0"/>
    <n v="0"/>
    <n v="0"/>
    <n v="0"/>
    <n v="0"/>
    <n v="0"/>
    <n v="226547"/>
    <n v="299011"/>
    <n v="538851"/>
    <n v="672268"/>
    <n v="438426"/>
    <n v="565670"/>
    <n v="734418"/>
    <n v="878443"/>
    <n v="615251"/>
    <n v="983509"/>
    <n v="800962"/>
    <n v="6753356"/>
    <n v="0"/>
    <n v="0"/>
    <n v="0"/>
    <n v="0"/>
    <n v="0"/>
    <n v="0"/>
    <n v="0"/>
    <n v="0"/>
    <n v="0"/>
    <n v="0"/>
    <n v="0"/>
  </r>
  <r>
    <s v="Midia e Performan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dia e Performance"/>
    <s v="COMPROMISSA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dia e Performance"/>
    <s v="WAP - Ecomm"/>
    <s v="Mídia"/>
    <n v="0"/>
    <n v="10227"/>
    <s v="WAP"/>
    <s v="Performance"/>
    <s v="Variável"/>
    <n v="37559"/>
    <n v="33982"/>
    <n v="44852"/>
    <n v="53885"/>
    <n v="40336"/>
    <n v="43843"/>
    <n v="56567"/>
    <n v="55081"/>
    <n v="67844"/>
    <n v="61525"/>
    <n v="68513"/>
    <n v="60072"/>
    <n v="624059"/>
    <n v="0"/>
    <n v="0"/>
    <n v="0"/>
    <n v="0"/>
    <n v="0"/>
    <n v="0"/>
    <n v="0"/>
    <n v="0"/>
    <n v="0"/>
    <n v="0"/>
    <n v="0"/>
  </r>
  <r>
    <s v="Midia e Performance"/>
    <s v="WAP - Brand"/>
    <s v="Mídia"/>
    <n v="0"/>
    <n v="10227"/>
    <s v="WAP"/>
    <s v="Branding"/>
    <s v="Variável"/>
    <n v="75118"/>
    <n v="67964"/>
    <n v="89703"/>
    <n v="107770"/>
    <n v="80672"/>
    <n v="87685"/>
    <n v="113134"/>
    <n v="110163"/>
    <n v="135689"/>
    <n v="123050"/>
    <n v="137026"/>
    <n v="120144"/>
    <n v="1248118"/>
    <n v="0"/>
    <n v="0"/>
    <n v="0"/>
    <n v="0"/>
    <n v="0"/>
    <n v="0"/>
    <n v="0"/>
    <n v="0"/>
    <n v="0"/>
    <n v="0"/>
    <n v="0"/>
  </r>
  <r>
    <s v="Midia e Performance"/>
    <s v="WAP - Manutenção/Produtos"/>
    <s v="Mídia"/>
    <n v="0"/>
    <n v="10227"/>
    <s v="WAP"/>
    <s v="Manutenção de Marca"/>
    <s v="Variável"/>
    <n v="150236"/>
    <n v="135928"/>
    <n v="179406"/>
    <n v="215540"/>
    <n v="161344"/>
    <n v="175370"/>
    <n v="226268"/>
    <n v="220325"/>
    <n v="271377"/>
    <n v="246100"/>
    <n v="274053"/>
    <n v="240289"/>
    <n v="2496236"/>
    <n v="0"/>
    <n v="0"/>
    <n v="0"/>
    <n v="0"/>
    <n v="0"/>
    <n v="0"/>
    <n v="0"/>
    <n v="0"/>
    <n v="0"/>
    <n v="0"/>
    <n v="0"/>
  </r>
  <r>
    <s v="Midia e Performance"/>
    <s v="WAAW - Ecomm"/>
    <s v="Mídia"/>
    <n v="0"/>
    <n v="10227"/>
    <s v="WAAW"/>
    <s v="Performance"/>
    <s v="Variável"/>
    <n v="18780"/>
    <n v="16991"/>
    <n v="22426"/>
    <n v="26943"/>
    <n v="20168"/>
    <n v="21921"/>
    <n v="28284"/>
    <n v="27541"/>
    <n v="33922"/>
    <n v="30763"/>
    <n v="34257"/>
    <n v="30036"/>
    <n v="312032"/>
    <n v="0"/>
    <n v="0"/>
    <n v="0"/>
    <n v="0"/>
    <n v="0"/>
    <n v="0"/>
    <n v="0"/>
    <n v="0"/>
    <n v="0"/>
    <n v="0"/>
    <n v="0"/>
  </r>
  <r>
    <s v="Midia e Performance"/>
    <s v="WAAW - Brand"/>
    <s v="Mídia"/>
    <n v="0"/>
    <n v="10227"/>
    <s v="WAAW"/>
    <s v="Branding"/>
    <s v="Variável"/>
    <n v="37559"/>
    <n v="33982"/>
    <n v="44852"/>
    <n v="53885"/>
    <n v="40336"/>
    <n v="43843"/>
    <n v="56567"/>
    <n v="55081"/>
    <n v="67844"/>
    <n v="61525"/>
    <n v="68513"/>
    <n v="60072"/>
    <n v="624059"/>
    <n v="0"/>
    <n v="0"/>
    <n v="0"/>
    <n v="0"/>
    <n v="0"/>
    <n v="0"/>
    <n v="0"/>
    <n v="0"/>
    <n v="0"/>
    <n v="0"/>
    <n v="0"/>
  </r>
  <r>
    <s v="Midia e Performance"/>
    <s v="WAAW - Manutenção/Produtos"/>
    <s v="Mídia"/>
    <n v="0"/>
    <n v="10227"/>
    <s v="WAAW"/>
    <s v="Manutenção de Marca"/>
    <s v="Variável"/>
    <n v="56339"/>
    <n v="50973"/>
    <n v="67277"/>
    <n v="80828"/>
    <n v="60504"/>
    <n v="65764"/>
    <n v="84851"/>
    <n v="82622"/>
    <n v="101766"/>
    <n v="92288"/>
    <n v="102770"/>
    <n v="90108"/>
    <n v="936090"/>
    <n v="0"/>
    <n v="0"/>
    <n v="0"/>
    <n v="0"/>
    <n v="0"/>
    <n v="0"/>
    <n v="0"/>
    <n v="0"/>
    <n v="0"/>
    <n v="0"/>
    <n v="0"/>
  </r>
  <r>
    <s v="Midia e Performance"/>
    <s v="Amazon - Retail (Trade)"/>
    <s v="Mídia"/>
    <n v="0"/>
    <n v="10227"/>
    <s v="WAP"/>
    <s v="Performance"/>
    <s v="Fixo"/>
    <n v="112500"/>
    <n v="112500"/>
    <n v="112500"/>
    <n v="112500"/>
    <n v="112500"/>
    <n v="112500"/>
    <n v="112500"/>
    <n v="112500"/>
    <n v="112500"/>
    <n v="112500"/>
    <n v="112500"/>
    <n v="112500"/>
    <n v="1350000"/>
    <n v="0"/>
    <n v="0"/>
    <n v="0"/>
    <n v="0"/>
    <n v="0"/>
    <n v="0"/>
    <n v="0"/>
    <n v="0"/>
    <n v="0"/>
    <n v="0"/>
    <n v="0"/>
  </r>
  <r>
    <s v="Midia e Performance"/>
    <s v="Mercado Livre - Retail (Trade)"/>
    <s v="Mídia"/>
    <n v="0"/>
    <n v="10227"/>
    <s v="WAP"/>
    <s v="Performance"/>
    <s v="Fixo"/>
    <n v="112500"/>
    <n v="112500"/>
    <n v="112500"/>
    <n v="112500"/>
    <n v="112500"/>
    <n v="112500"/>
    <n v="112500"/>
    <n v="112500"/>
    <n v="112500"/>
    <n v="112500"/>
    <n v="112500"/>
    <n v="112500"/>
    <n v="1350000"/>
    <n v="0"/>
    <n v="0"/>
    <n v="0"/>
    <n v="0"/>
    <n v="0"/>
    <n v="0"/>
    <n v="0"/>
    <n v="0"/>
    <n v="0"/>
    <n v="0"/>
    <n v="0"/>
  </r>
  <r>
    <s v="Midia e Performance"/>
    <s v="TOTAL"/>
    <n v="0"/>
    <n v="0"/>
    <n v="0"/>
    <n v="0"/>
    <n v="0"/>
    <n v="0"/>
    <n v="600591"/>
    <n v="564820"/>
    <n v="673516"/>
    <n v="763851"/>
    <n v="628360"/>
    <n v="663426"/>
    <n v="790671"/>
    <n v="775813"/>
    <n v="903442"/>
    <n v="840251"/>
    <n v="910132"/>
    <n v="825721"/>
    <n v="8940594"/>
    <n v="0"/>
    <n v="0"/>
    <n v="0"/>
    <n v="0"/>
    <n v="0"/>
    <n v="0"/>
    <n v="0"/>
    <n v="0"/>
    <n v="0"/>
    <n v="0"/>
    <n v="0"/>
  </r>
  <r>
    <s v="Midia e Performan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dia e Performance"/>
    <s v="CARTÃO DE CRÉDI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dia e Performan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dia e Performan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dia e Performance"/>
    <s v="TOT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dia e Performan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dia e Performance"/>
    <s v="TOTAL"/>
    <n v="0"/>
    <n v="0"/>
    <n v="0"/>
    <n v="0"/>
    <n v="0"/>
    <n v="0"/>
    <n v="600591"/>
    <n v="791367"/>
    <n v="972527"/>
    <n v="1302702"/>
    <n v="1300628"/>
    <n v="1101852"/>
    <n v="1356341"/>
    <n v="1510231"/>
    <n v="1781885"/>
    <n v="1455502"/>
    <n v="1893641"/>
    <n v="1626683"/>
    <n v="15693950"/>
    <n v="0"/>
    <n v="0"/>
    <n v="0"/>
    <n v="0"/>
    <n v="0"/>
    <n v="0"/>
    <n v="0"/>
    <n v="0"/>
    <n v="0"/>
    <n v="0"/>
    <n v="0"/>
  </r>
  <r>
    <s v="Midia e Performan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dia e Performan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dia e Performan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dia e Performan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dia e Performan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dia e Performan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dia e Performan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dia e Performan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dia e Performan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dia e Performan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dia e Performan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dia e Performan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dia e Performan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dia e Performan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dia e Performan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dia e Performan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dia e Performan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dia e Performan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X"/>
    <s v="PROJETOS 2025"/>
    <s v="Categoria"/>
    <s v="Tipo"/>
    <s v="Centro de Custos"/>
    <s v="Marca"/>
    <s v="Pilares"/>
    <s v="Fixo/Variáv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X"/>
    <s v="TELEPARTS TECNOLOGIA E SOLUCOES"/>
    <s v="Licenças para atendimento call-center"/>
    <n v="0"/>
    <n v="0"/>
    <s v="WAAW | WAP"/>
    <n v="0"/>
    <s v="Fixo"/>
    <n v="13993.83"/>
    <n v="13993.83"/>
    <n v="13993.83"/>
    <n v="13993.83"/>
    <n v="13993.83"/>
    <n v="13993.83"/>
    <n v="13993.83"/>
    <n v="13993.83"/>
    <n v="13993.83"/>
    <n v="13993.83"/>
    <n v="13993.83"/>
    <n v="13993.83"/>
    <n v="167925.95999999996"/>
    <n v="0"/>
    <n v="0"/>
    <n v="0"/>
    <n v="0"/>
    <n v="0"/>
    <n v="0"/>
    <n v="0"/>
    <n v="0"/>
    <n v="0"/>
    <n v="0"/>
    <n v="0"/>
  </r>
  <r>
    <s v="CX"/>
    <s v="OMNICHAT TECNOLOGIA LTDA ­ ME"/>
    <s v="Plataforma para integração WhatsApp"/>
    <n v="0"/>
    <n v="0"/>
    <s v="WAAW | WAP"/>
    <n v="0"/>
    <s v="Fixo"/>
    <n v="12934.27"/>
    <n v="12934.27"/>
    <n v="12934.27"/>
    <n v="12934.27"/>
    <n v="12934.27"/>
    <n v="12934.27"/>
    <n v="12934.27"/>
    <n v="12934.27"/>
    <n v="12934.27"/>
    <n v="12934.27"/>
    <n v="12934.27"/>
    <n v="12934.27"/>
    <n v="155211.24000000002"/>
    <n v="0"/>
    <n v="0"/>
    <n v="0"/>
    <n v="0"/>
    <n v="0"/>
    <n v="0"/>
    <n v="0"/>
    <n v="0"/>
    <n v="0"/>
    <n v="0"/>
    <n v="0"/>
  </r>
  <r>
    <s v="CX"/>
    <s v="Vocalcom Consultoria e Soluções de Call Center"/>
    <s v="Plataforma para integração telefonia"/>
    <n v="0"/>
    <n v="0"/>
    <s v="WAAW | WAP"/>
    <n v="0"/>
    <s v="Fixo"/>
    <n v="12445"/>
    <n v="12445"/>
    <n v="12445"/>
    <n v="12445"/>
    <n v="12445"/>
    <n v="12445"/>
    <n v="12445"/>
    <n v="12445"/>
    <n v="12445"/>
    <n v="12445"/>
    <n v="12445"/>
    <n v="12445"/>
    <n v="149340"/>
    <n v="0"/>
    <n v="0"/>
    <n v="0"/>
    <n v="0"/>
    <n v="0"/>
    <n v="0"/>
    <n v="0"/>
    <n v="0"/>
    <n v="0"/>
    <n v="0"/>
    <n v="0"/>
  </r>
  <r>
    <s v="CX"/>
    <s v="Stilingue (Curupira)"/>
    <s v="Plataforma de atendimento Redes Sociais"/>
    <n v="0"/>
    <n v="0"/>
    <s v="WAAW | WAP"/>
    <n v="0"/>
    <s v="Fixo"/>
    <n v="6000"/>
    <n v="6000"/>
    <n v="6000"/>
    <n v="6000"/>
    <n v="6000"/>
    <n v="6000"/>
    <n v="6000"/>
    <n v="6000"/>
    <n v="6000"/>
    <n v="6000"/>
    <n v="6000"/>
    <n v="6000"/>
    <n v="72000"/>
    <n v="0"/>
    <n v="0"/>
    <n v="0"/>
    <n v="0"/>
    <n v="0"/>
    <n v="0"/>
    <n v="0"/>
    <n v="0"/>
    <n v="0"/>
    <n v="0"/>
    <n v="0"/>
  </r>
  <r>
    <s v="CX"/>
    <s v="OBVIO BRASIL SOFTWARE E SERVIÇOS LTDA."/>
    <s v="Brand Page Wap - Reclame Aqui"/>
    <n v="0"/>
    <n v="0"/>
    <s v="WAAW | WAP"/>
    <n v="0"/>
    <s v="Fixo"/>
    <n v="3927"/>
    <n v="3927"/>
    <n v="3927"/>
    <n v="3927"/>
    <n v="3927"/>
    <n v="3927"/>
    <n v="3927"/>
    <n v="3927"/>
    <n v="3927"/>
    <n v="3927"/>
    <n v="3927"/>
    <n v="3927"/>
    <n v="47124"/>
    <n v="0"/>
    <n v="0"/>
    <n v="0"/>
    <n v="0"/>
    <n v="0"/>
    <n v="0"/>
    <n v="0"/>
    <n v="0"/>
    <n v="0"/>
    <n v="0"/>
    <n v="0"/>
  </r>
  <r>
    <s v="CX"/>
    <s v="OBVIO BRASIL SOFTWARE E SERVIÇOS LTDA."/>
    <s v="Hugme - Wap - Reclame Aqui"/>
    <n v="0"/>
    <n v="0"/>
    <s v="WAAW | WAP"/>
    <n v="0"/>
    <s v="Fixo"/>
    <n v="1183"/>
    <n v="1183"/>
    <n v="1183"/>
    <n v="1183"/>
    <n v="1183"/>
    <n v="1183"/>
    <n v="1183"/>
    <n v="1183"/>
    <n v="1183"/>
    <n v="1183"/>
    <n v="1183"/>
    <n v="1183"/>
    <n v="14196"/>
    <n v="0"/>
    <n v="0"/>
    <n v="0"/>
    <n v="0"/>
    <n v="0"/>
    <n v="0"/>
    <n v="0"/>
    <n v="0"/>
    <n v="0"/>
    <n v="0"/>
    <n v="0"/>
  </r>
  <r>
    <s v="CX"/>
    <s v="OBVIO BRASIL SOFTWARE E SERVIÇOS LTDA."/>
    <s v="Hugme PA Extra - Wap - Reclame Aqui"/>
    <n v="0"/>
    <n v="0"/>
    <s v="WAAW | WAP"/>
    <n v="0"/>
    <s v="Fixo"/>
    <n v="1385"/>
    <n v="1385"/>
    <n v="1385"/>
    <n v="1385"/>
    <n v="1385"/>
    <n v="1385"/>
    <n v="1385"/>
    <n v="1385"/>
    <n v="1385"/>
    <n v="1385"/>
    <n v="1385"/>
    <n v="1385"/>
    <n v="16620"/>
    <n v="0"/>
    <n v="0"/>
    <n v="0"/>
    <n v="0"/>
    <n v="0"/>
    <n v="0"/>
    <n v="0"/>
    <n v="0"/>
    <n v="0"/>
    <n v="0"/>
    <n v="0"/>
  </r>
  <r>
    <s v="CX"/>
    <s v="OBVIO BRASIL SOFTWARE E SERVIÇOS LTDA."/>
    <s v="Hugme - Waaw - Reclame Aqui"/>
    <n v="0"/>
    <n v="0"/>
    <s v="WAAW | WAP"/>
    <n v="0"/>
    <s v="Fixo"/>
    <n v="1183"/>
    <n v="1183"/>
    <n v="1183"/>
    <n v="1183"/>
    <n v="1183"/>
    <n v="1183"/>
    <n v="1183"/>
    <n v="1183"/>
    <n v="1183"/>
    <n v="1183"/>
    <n v="1183"/>
    <n v="1183"/>
    <n v="14196"/>
    <n v="0"/>
    <n v="0"/>
    <n v="0"/>
    <n v="0"/>
    <n v="0"/>
    <n v="0"/>
    <n v="0"/>
    <n v="0"/>
    <n v="0"/>
    <n v="0"/>
    <n v="0"/>
  </r>
  <r>
    <s v="CX"/>
    <s v="OBVIO BRASIL SOFTWARE E SERVIÇOS LTDA."/>
    <s v="Brand Page Waaw - Reclame Aqui"/>
    <n v="0"/>
    <n v="0"/>
    <s v="WAAW | WAP"/>
    <n v="0"/>
    <s v="Fixo"/>
    <n v="328"/>
    <n v="328"/>
    <n v="328"/>
    <n v="328"/>
    <n v="328"/>
    <n v="328"/>
    <n v="328"/>
    <n v="328"/>
    <n v="328"/>
    <n v="328"/>
    <n v="328"/>
    <n v="328"/>
    <n v="3936"/>
    <n v="0"/>
    <n v="0"/>
    <n v="0"/>
    <n v="0"/>
    <n v="0"/>
    <n v="0"/>
    <n v="0"/>
    <n v="0"/>
    <n v="0"/>
    <n v="0"/>
    <n v="0"/>
  </r>
  <r>
    <s v="CX"/>
    <s v="Predize Sistemas LTDA"/>
    <s v="Tratativa respostas Meli"/>
    <n v="0"/>
    <n v="0"/>
    <s v="WAAW | WAP"/>
    <n v="0"/>
    <s v="Fixo"/>
    <n v="2155.56"/>
    <n v="2155.56"/>
    <n v="2155.56"/>
    <n v="2155.56"/>
    <n v="2155.56"/>
    <n v="2155.56"/>
    <n v="2155.56"/>
    <n v="2155.56"/>
    <n v="2155.56"/>
    <n v="2155.56"/>
    <n v="2155.56"/>
    <n v="2155.56"/>
    <n v="25866.720000000005"/>
    <n v="0"/>
    <n v="0"/>
    <n v="0"/>
    <n v="0"/>
    <n v="0"/>
    <n v="0"/>
    <n v="0"/>
    <n v="0"/>
    <n v="0"/>
    <n v="0"/>
    <n v="0"/>
  </r>
  <r>
    <s v="CX"/>
    <s v="Beedoo Licencimento de Software ltda."/>
    <s v="Plataforma de processos e treinamentos"/>
    <n v="0"/>
    <n v="0"/>
    <s v="WAAW | WAP"/>
    <n v="0"/>
    <s v="Fixo"/>
    <n v="1069.8900000000001"/>
    <n v="1069.8900000000001"/>
    <n v="0"/>
    <n v="0"/>
    <n v="0"/>
    <n v="0"/>
    <n v="0"/>
    <n v="0"/>
    <n v="0"/>
    <n v="0"/>
    <n v="0"/>
    <n v="0"/>
    <n v="2139.7800000000002"/>
    <n v="0"/>
    <n v="0"/>
    <n v="0"/>
    <n v="0"/>
    <n v="0"/>
    <n v="0"/>
    <n v="0"/>
    <n v="0"/>
    <n v="0"/>
    <n v="0"/>
    <n v="0"/>
  </r>
  <r>
    <s v="CX"/>
    <n v="0"/>
    <n v="0"/>
    <n v="0"/>
    <n v="0"/>
    <n v="0"/>
    <n v="0"/>
    <n v="0"/>
    <n v="56604.549999999996"/>
    <n v="56604.549999999996"/>
    <n v="55534.659999999996"/>
    <n v="55534.659999999996"/>
    <n v="55534.659999999996"/>
    <n v="55534.659999999996"/>
    <n v="55534.659999999996"/>
    <n v="55534.659999999996"/>
    <n v="55534.659999999996"/>
    <n v="55534.659999999996"/>
    <n v="55534.659999999996"/>
    <n v="55534.659999999996"/>
    <n v="668555.69999999995"/>
    <n v="0"/>
    <n v="0"/>
    <n v="0"/>
    <n v="0"/>
    <n v="0"/>
    <n v="0"/>
    <n v="0"/>
    <n v="0"/>
    <n v="0"/>
    <n v="0"/>
    <n v="0"/>
  </r>
  <r>
    <s v="CX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X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X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X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X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X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X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X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X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X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">
  <r>
    <x v="0"/>
    <x v="0"/>
    <x v="0"/>
    <x v="0"/>
    <x v="0"/>
    <x v="0"/>
    <x v="0"/>
    <n v="0"/>
    <n v="0"/>
    <n v="0"/>
    <n v="0"/>
    <n v="0"/>
    <n v="200000"/>
    <n v="200000"/>
    <n v="0"/>
    <n v="0"/>
    <n v="0"/>
    <n v="0"/>
    <n v="0"/>
  </r>
  <r>
    <x v="1"/>
    <x v="1"/>
    <x v="1"/>
    <x v="0"/>
    <x v="1"/>
    <x v="1"/>
    <x v="1"/>
    <n v="0"/>
    <n v="0"/>
    <n v="0"/>
    <n v="0"/>
    <n v="0"/>
    <n v="0"/>
    <n v="0"/>
    <n v="0"/>
    <n v="0"/>
    <n v="0"/>
    <n v="0"/>
    <n v="0"/>
  </r>
  <r>
    <x v="2"/>
    <x v="0"/>
    <x v="2"/>
    <x v="0"/>
    <x v="1"/>
    <x v="0"/>
    <x v="0"/>
    <n v="0"/>
    <n v="0"/>
    <n v="0"/>
    <n v="0"/>
    <n v="0"/>
    <n v="0"/>
    <n v="0"/>
    <n v="0"/>
    <n v="0"/>
    <n v="0"/>
    <n v="0"/>
    <n v="0"/>
  </r>
  <r>
    <x v="3"/>
    <x v="1"/>
    <x v="3"/>
    <x v="0"/>
    <x v="0"/>
    <x v="0"/>
    <x v="1"/>
    <n v="0"/>
    <n v="0"/>
    <n v="0"/>
    <n v="200000"/>
    <n v="200000"/>
    <n v="200000"/>
    <n v="200000"/>
    <n v="200000"/>
    <n v="200000"/>
    <n v="200000"/>
    <n v="200000"/>
    <n v="200000"/>
  </r>
  <r>
    <x v="4"/>
    <x v="0"/>
    <x v="0"/>
    <x v="0"/>
    <x v="1"/>
    <x v="0"/>
    <x v="0"/>
    <n v="0"/>
    <n v="0"/>
    <n v="0"/>
    <n v="0"/>
    <n v="0"/>
    <n v="0"/>
    <n v="0"/>
    <n v="0"/>
    <n v="0"/>
    <n v="0"/>
    <n v="0"/>
    <n v="0"/>
  </r>
  <r>
    <x v="5"/>
    <x v="1"/>
    <x v="4"/>
    <x v="0"/>
    <x v="1"/>
    <x v="1"/>
    <x v="0"/>
    <n v="0"/>
    <n v="0"/>
    <n v="0"/>
    <n v="0"/>
    <n v="0"/>
    <n v="0"/>
    <n v="0"/>
    <n v="0"/>
    <n v="0"/>
    <n v="0"/>
    <n v="0"/>
    <n v="0"/>
  </r>
  <r>
    <x v="6"/>
    <x v="1"/>
    <x v="0"/>
    <x v="0"/>
    <x v="1"/>
    <x v="1"/>
    <x v="0"/>
    <n v="0"/>
    <n v="0"/>
    <n v="0"/>
    <n v="0"/>
    <n v="0"/>
    <n v="0"/>
    <n v="0"/>
    <n v="0"/>
    <n v="0"/>
    <n v="0"/>
    <n v="0"/>
    <n v="0"/>
  </r>
  <r>
    <x v="7"/>
    <x v="0"/>
    <x v="4"/>
    <x v="0"/>
    <x v="0"/>
    <x v="0"/>
    <x v="0"/>
    <n v="0"/>
    <n v="0"/>
    <n v="10000"/>
    <n v="0"/>
    <n v="0"/>
    <n v="10000"/>
    <n v="0"/>
    <n v="0"/>
    <n v="10000"/>
    <n v="0"/>
    <n v="0"/>
    <n v="10000"/>
  </r>
  <r>
    <x v="8"/>
    <x v="0"/>
    <x v="5"/>
    <x v="0"/>
    <x v="0"/>
    <x v="0"/>
    <x v="0"/>
    <n v="0"/>
    <n v="0"/>
    <n v="0"/>
    <n v="0"/>
    <n v="0"/>
    <n v="0"/>
    <n v="0"/>
    <n v="0"/>
    <n v="0"/>
    <n v="0"/>
    <n v="0"/>
    <n v="0"/>
  </r>
  <r>
    <x v="9"/>
    <x v="0"/>
    <x v="1"/>
    <x v="0"/>
    <x v="1"/>
    <x v="2"/>
    <x v="0"/>
    <n v="0"/>
    <n v="0"/>
    <n v="0"/>
    <n v="0"/>
    <n v="0"/>
    <n v="0"/>
    <n v="0"/>
    <n v="0"/>
    <n v="0"/>
    <n v="0"/>
    <n v="0"/>
    <n v="0"/>
  </r>
  <r>
    <x v="10"/>
    <x v="0"/>
    <x v="1"/>
    <x v="0"/>
    <x v="1"/>
    <x v="0"/>
    <x v="0"/>
    <n v="0"/>
    <n v="0"/>
    <n v="0"/>
    <n v="0"/>
    <n v="0"/>
    <n v="0"/>
    <n v="0"/>
    <n v="0"/>
    <n v="0"/>
    <n v="0"/>
    <n v="0"/>
    <n v="0"/>
  </r>
  <r>
    <x v="11"/>
    <x v="2"/>
    <x v="0"/>
    <x v="1"/>
    <x v="2"/>
    <x v="3"/>
    <x v="2"/>
    <n v="0"/>
    <n v="0"/>
    <n v="0"/>
    <n v="200000"/>
    <n v="200000"/>
    <n v="410000"/>
    <n v="400000"/>
    <n v="200000"/>
    <n v="210000"/>
    <n v="200000"/>
    <n v="200000"/>
    <n v="21000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3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4"/>
    <x v="1"/>
    <x v="5"/>
    <x v="0"/>
    <x v="3"/>
    <x v="0"/>
    <x v="0"/>
    <n v="469917"/>
    <n v="177264"/>
    <n v="0"/>
    <n v="0"/>
    <n v="0"/>
    <n v="0"/>
    <n v="0"/>
    <n v="0"/>
    <n v="0"/>
    <n v="0"/>
    <n v="0"/>
    <n v="0"/>
  </r>
  <r>
    <x v="15"/>
    <x v="0"/>
    <x v="4"/>
    <x v="0"/>
    <x v="0"/>
    <x v="0"/>
    <x v="1"/>
    <n v="0"/>
    <n v="12000"/>
    <n v="0"/>
    <n v="0"/>
    <n v="12000"/>
    <n v="0"/>
    <n v="0"/>
    <n v="12000"/>
    <n v="0"/>
    <n v="0"/>
    <n v="12000"/>
    <n v="0"/>
  </r>
  <r>
    <x v="16"/>
    <x v="0"/>
    <x v="1"/>
    <x v="0"/>
    <x v="1"/>
    <x v="1"/>
    <x v="1"/>
    <n v="10000"/>
    <n v="10000"/>
    <n v="10000"/>
    <n v="10000"/>
    <n v="30000"/>
    <n v="10000"/>
    <n v="10000"/>
    <n v="30000"/>
    <n v="10000"/>
    <n v="10000"/>
    <n v="50000"/>
    <n v="10000"/>
  </r>
  <r>
    <x v="17"/>
    <x v="1"/>
    <x v="6"/>
    <x v="0"/>
    <x v="3"/>
    <x v="0"/>
    <x v="0"/>
    <n v="50000"/>
    <n v="50000"/>
    <n v="0"/>
    <n v="0"/>
    <n v="0"/>
    <n v="0"/>
    <n v="0"/>
    <n v="0"/>
    <n v="0"/>
    <n v="0"/>
    <n v="0"/>
    <n v="0"/>
  </r>
  <r>
    <x v="18"/>
    <x v="0"/>
    <x v="7"/>
    <x v="0"/>
    <x v="1"/>
    <x v="1"/>
    <x v="1"/>
    <n v="0"/>
    <n v="1500"/>
    <n v="1500"/>
    <n v="1500"/>
    <n v="1500"/>
    <n v="1500"/>
    <n v="1500"/>
    <n v="1500"/>
    <n v="1500"/>
    <n v="1500"/>
    <n v="1500"/>
    <n v="1500"/>
  </r>
  <r>
    <x v="19"/>
    <x v="0"/>
    <x v="1"/>
    <x v="0"/>
    <x v="1"/>
    <x v="1"/>
    <x v="0"/>
    <n v="37876.199999999997"/>
    <n v="0"/>
    <n v="0"/>
    <n v="0"/>
    <n v="0"/>
    <n v="0"/>
    <n v="0"/>
    <n v="0"/>
    <n v="0"/>
    <n v="0"/>
    <n v="0"/>
    <n v="0"/>
  </r>
  <r>
    <x v="20"/>
    <x v="0"/>
    <x v="7"/>
    <x v="0"/>
    <x v="1"/>
    <x v="1"/>
    <x v="1"/>
    <n v="0"/>
    <n v="300"/>
    <n v="300"/>
    <n v="300"/>
    <n v="300"/>
    <n v="300"/>
    <n v="300"/>
    <n v="300"/>
    <n v="300"/>
    <n v="300"/>
    <n v="300"/>
    <n v="300"/>
  </r>
  <r>
    <x v="11"/>
    <x v="2"/>
    <x v="0"/>
    <x v="1"/>
    <x v="2"/>
    <x v="3"/>
    <x v="2"/>
    <n v="567793.19999999995"/>
    <n v="251064"/>
    <n v="11800"/>
    <n v="11800"/>
    <n v="43800"/>
    <n v="11800"/>
    <n v="11800"/>
    <n v="43800"/>
    <n v="11800"/>
    <n v="11800"/>
    <n v="63800"/>
    <n v="1180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21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22"/>
    <x v="1"/>
    <x v="3"/>
    <x v="0"/>
    <x v="0"/>
    <x v="0"/>
    <x v="1"/>
    <n v="69750"/>
    <n v="69750"/>
    <n v="69750"/>
    <n v="69750"/>
    <n v="69750"/>
    <n v="69750"/>
    <n v="69750"/>
    <n v="69750"/>
    <n v="69750"/>
    <n v="69750"/>
    <n v="0"/>
    <n v="0"/>
  </r>
  <r>
    <x v="23"/>
    <x v="1"/>
    <x v="8"/>
    <x v="0"/>
    <x v="0"/>
    <x v="0"/>
    <x v="1"/>
    <n v="7750"/>
    <n v="7750"/>
    <n v="7750"/>
    <n v="7750"/>
    <n v="7750"/>
    <n v="7750"/>
    <n v="7750"/>
    <n v="7750"/>
    <n v="7750"/>
    <n v="7750"/>
    <n v="0"/>
    <n v="0"/>
  </r>
  <r>
    <x v="24"/>
    <x v="1"/>
    <x v="8"/>
    <x v="0"/>
    <x v="1"/>
    <x v="0"/>
    <x v="1"/>
    <n v="18000"/>
    <n v="18000"/>
    <n v="18000"/>
    <n v="18000"/>
    <n v="18000"/>
    <n v="18000"/>
    <n v="18000"/>
    <n v="18000"/>
    <n v="0"/>
    <n v="0"/>
    <n v="0"/>
    <n v="0"/>
  </r>
  <r>
    <x v="25"/>
    <x v="0"/>
    <x v="4"/>
    <x v="0"/>
    <x v="1"/>
    <x v="3"/>
    <x v="1"/>
    <n v="17620"/>
    <n v="17620"/>
    <n v="17620"/>
    <n v="17620"/>
    <n v="17620"/>
    <n v="17620"/>
    <n v="17620"/>
    <n v="17620"/>
    <n v="17620"/>
    <n v="17620"/>
    <n v="17620"/>
    <n v="17620"/>
  </r>
  <r>
    <x v="26"/>
    <x v="0"/>
    <x v="4"/>
    <x v="0"/>
    <x v="3"/>
    <x v="4"/>
    <x v="1"/>
    <n v="15000"/>
    <n v="25000"/>
    <n v="25000"/>
    <n v="25000"/>
    <n v="25000"/>
    <n v="25000"/>
    <n v="25000"/>
    <n v="25000"/>
    <n v="25000"/>
    <n v="25000"/>
    <n v="25000"/>
    <n v="25000"/>
  </r>
  <r>
    <x v="27"/>
    <x v="1"/>
    <x v="6"/>
    <x v="0"/>
    <x v="1"/>
    <x v="3"/>
    <x v="1"/>
    <n v="6000"/>
    <n v="6000"/>
    <n v="6000"/>
    <n v="0"/>
    <n v="0"/>
    <n v="0"/>
    <n v="0"/>
    <n v="0"/>
    <n v="0"/>
    <n v="0"/>
    <n v="0"/>
    <n v="0"/>
  </r>
  <r>
    <x v="28"/>
    <x v="1"/>
    <x v="1"/>
    <x v="0"/>
    <x v="1"/>
    <x v="3"/>
    <x v="1"/>
    <n v="5000"/>
    <n v="5000"/>
    <n v="5000"/>
    <n v="5000"/>
    <n v="5000"/>
    <n v="5000"/>
    <n v="0"/>
    <n v="0"/>
    <n v="0"/>
    <n v="0"/>
    <n v="0"/>
    <n v="0"/>
  </r>
  <r>
    <x v="29"/>
    <x v="3"/>
    <x v="9"/>
    <x v="0"/>
    <x v="1"/>
    <x v="3"/>
    <x v="1"/>
    <n v="4555"/>
    <n v="4555"/>
    <n v="4555"/>
    <n v="4555"/>
    <n v="4555"/>
    <n v="4555"/>
    <n v="4555"/>
    <n v="4555"/>
    <n v="4555"/>
    <n v="4555"/>
    <n v="4555"/>
    <n v="4555"/>
  </r>
  <r>
    <x v="30"/>
    <x v="4"/>
    <x v="10"/>
    <x v="0"/>
    <x v="1"/>
    <x v="3"/>
    <x v="1"/>
    <n v="1150"/>
    <n v="1150"/>
    <n v="1150"/>
    <n v="1150"/>
    <n v="1150"/>
    <n v="1150"/>
    <n v="1150"/>
    <n v="1150"/>
    <n v="1150"/>
    <n v="1150"/>
    <n v="1150"/>
    <n v="1150"/>
  </r>
  <r>
    <x v="31"/>
    <x v="1"/>
    <x v="3"/>
    <x v="0"/>
    <x v="3"/>
    <x v="0"/>
    <x v="1"/>
    <n v="9600"/>
    <n v="9600"/>
    <n v="9600"/>
    <n v="9600"/>
    <n v="9600"/>
    <n v="9600"/>
    <n v="9600"/>
    <n v="0"/>
    <n v="0"/>
    <n v="0"/>
    <n v="0"/>
    <n v="0"/>
  </r>
  <r>
    <x v="32"/>
    <x v="1"/>
    <x v="3"/>
    <x v="0"/>
    <x v="3"/>
    <x v="0"/>
    <x v="1"/>
    <n v="12000"/>
    <n v="12000"/>
    <n v="12000"/>
    <n v="12000"/>
    <n v="12000"/>
    <n v="0"/>
    <n v="0"/>
    <n v="0"/>
    <n v="0"/>
    <n v="0"/>
    <n v="0"/>
    <n v="0"/>
  </r>
  <r>
    <x v="33"/>
    <x v="1"/>
    <x v="4"/>
    <x v="0"/>
    <x v="3"/>
    <x v="0"/>
    <x v="1"/>
    <n v="1000"/>
    <n v="1000"/>
    <n v="1000"/>
    <n v="1000"/>
    <n v="1000"/>
    <n v="1000"/>
    <n v="1000"/>
    <n v="0"/>
    <n v="0"/>
    <n v="0"/>
    <n v="0"/>
    <n v="0"/>
  </r>
  <r>
    <x v="34"/>
    <x v="1"/>
    <x v="8"/>
    <x v="0"/>
    <x v="3"/>
    <x v="0"/>
    <x v="1"/>
    <n v="2400"/>
    <n v="2400"/>
    <n v="2400"/>
    <n v="2400"/>
    <n v="2400"/>
    <n v="2400"/>
    <n v="2400"/>
    <n v="0"/>
    <n v="0"/>
    <n v="0"/>
    <n v="0"/>
    <n v="0"/>
  </r>
  <r>
    <x v="35"/>
    <x v="3"/>
    <x v="11"/>
    <x v="0"/>
    <x v="1"/>
    <x v="3"/>
    <x v="1"/>
    <n v="0"/>
    <n v="0"/>
    <n v="0"/>
    <n v="0"/>
    <n v="24721.200000000001"/>
    <n v="0"/>
    <n v="0"/>
    <n v="0"/>
    <n v="0"/>
    <n v="0"/>
    <n v="0"/>
    <n v="0"/>
  </r>
  <r>
    <x v="36"/>
    <x v="3"/>
    <x v="11"/>
    <x v="0"/>
    <x v="1"/>
    <x v="3"/>
    <x v="1"/>
    <n v="0"/>
    <n v="0"/>
    <n v="0"/>
    <n v="0"/>
    <n v="24721.200000000001"/>
    <n v="0"/>
    <n v="0"/>
    <n v="0"/>
    <n v="0"/>
    <n v="0"/>
    <n v="0"/>
    <n v="0"/>
  </r>
  <r>
    <x v="37"/>
    <x v="3"/>
    <x v="12"/>
    <x v="0"/>
    <x v="1"/>
    <x v="3"/>
    <x v="1"/>
    <n v="2000"/>
    <n v="2000"/>
    <n v="2000"/>
    <n v="2000"/>
    <n v="2000"/>
    <n v="2000"/>
    <n v="2000"/>
    <n v="2000"/>
    <n v="2000"/>
    <n v="2000"/>
    <n v="2000"/>
    <n v="2000"/>
  </r>
  <r>
    <x v="38"/>
    <x v="3"/>
    <x v="7"/>
    <x v="0"/>
    <x v="1"/>
    <x v="3"/>
    <x v="1"/>
    <n v="0"/>
    <n v="0"/>
    <n v="0"/>
    <n v="0"/>
    <n v="0"/>
    <n v="0"/>
    <n v="999"/>
    <n v="0"/>
    <n v="0"/>
    <n v="0"/>
    <n v="0"/>
    <n v="0"/>
  </r>
  <r>
    <x v="11"/>
    <x v="2"/>
    <x v="0"/>
    <x v="1"/>
    <x v="2"/>
    <x v="3"/>
    <x v="2"/>
    <n v="169825"/>
    <n v="179825"/>
    <n v="179825"/>
    <n v="173825"/>
    <n v="223267.40000000002"/>
    <n v="161825"/>
    <n v="156825"/>
    <n v="143825"/>
    <n v="125825"/>
    <n v="125825"/>
    <n v="48325"/>
    <n v="48325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39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40"/>
    <x v="3"/>
    <x v="7"/>
    <x v="0"/>
    <x v="1"/>
    <x v="3"/>
    <x v="1"/>
    <n v="32.9"/>
    <n v="32.9"/>
    <n v="32.9"/>
    <n v="32.9"/>
    <n v="32.9"/>
    <n v="32.9"/>
    <n v="32.9"/>
    <n v="32.9"/>
    <n v="32.9"/>
    <n v="32.9"/>
    <n v="32.9"/>
    <n v="32.9"/>
  </r>
  <r>
    <x v="41"/>
    <x v="3"/>
    <x v="7"/>
    <x v="0"/>
    <x v="1"/>
    <x v="3"/>
    <x v="1"/>
    <n v="123"/>
    <n v="123"/>
    <n v="123"/>
    <n v="123"/>
    <n v="123"/>
    <n v="123"/>
    <n v="123"/>
    <n v="123"/>
    <n v="123"/>
    <n v="123"/>
    <n v="123"/>
    <n v="123"/>
  </r>
  <r>
    <x v="42"/>
    <x v="3"/>
    <x v="13"/>
    <x v="0"/>
    <x v="1"/>
    <x v="3"/>
    <x v="1"/>
    <n v="1657.5"/>
    <n v="1657.5"/>
    <n v="1657.5"/>
    <n v="1657.5"/>
    <n v="1657.5"/>
    <n v="1657.5"/>
    <n v="1657.5"/>
    <n v="1657.5"/>
    <n v="1657.5"/>
    <n v="1657.5"/>
    <n v="1657.5"/>
    <n v="1657.5"/>
  </r>
  <r>
    <x v="43"/>
    <x v="3"/>
    <x v="7"/>
    <x v="0"/>
    <x v="1"/>
    <x v="3"/>
    <x v="1"/>
    <n v="12747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1"/>
    <x v="2"/>
    <x v="0"/>
    <x v="1"/>
    <x v="2"/>
    <x v="3"/>
    <x v="2"/>
    <n v="14560.4"/>
    <n v="1813.4"/>
    <n v="1813.4"/>
    <n v="1813.4"/>
    <n v="1813.4"/>
    <n v="1813.4"/>
    <n v="1813.4"/>
    <n v="1813.4"/>
    <n v="1813.4"/>
    <n v="1813.4"/>
    <n v="1813.4"/>
    <n v="1813.4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1"/>
    <x v="2"/>
    <x v="0"/>
    <x v="1"/>
    <x v="2"/>
    <x v="3"/>
    <x v="2"/>
    <n v="184385.4"/>
    <n v="181638.39999999999"/>
    <n v="181638.39999999999"/>
    <n v="175638.39999999999"/>
    <n v="225080.80000000002"/>
    <n v="163638.39999999999"/>
    <n v="158638.39999999999"/>
    <n v="145638.39999999999"/>
    <n v="127638.39999999999"/>
    <n v="127638.39999999999"/>
    <n v="50138.400000000001"/>
    <n v="50138.400000000001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44"/>
    <x v="5"/>
    <x v="14"/>
    <x v="2"/>
    <x v="4"/>
    <x v="5"/>
    <x v="3"/>
    <n v="0"/>
    <n v="0"/>
    <n v="0"/>
    <n v="0"/>
    <n v="0"/>
    <n v="0"/>
    <n v="0"/>
    <n v="0"/>
    <n v="0"/>
    <n v="0"/>
    <n v="0"/>
    <n v="0"/>
  </r>
  <r>
    <x v="45"/>
    <x v="2"/>
    <x v="0"/>
    <x v="3"/>
    <x v="2"/>
    <x v="3"/>
    <x v="2"/>
    <n v="0"/>
    <n v="12000"/>
    <n v="0"/>
    <n v="0"/>
    <n v="70000"/>
    <n v="30000"/>
    <n v="0"/>
    <n v="0"/>
    <n v="0"/>
    <n v="0"/>
    <n v="0"/>
    <n v="0"/>
  </r>
  <r>
    <x v="46"/>
    <x v="2"/>
    <x v="0"/>
    <x v="3"/>
    <x v="2"/>
    <x v="1"/>
    <x v="2"/>
    <n v="0"/>
    <n v="5000"/>
    <n v="20000"/>
    <n v="15000"/>
    <n v="15000"/>
    <n v="0"/>
    <n v="0"/>
    <n v="0"/>
    <n v="0"/>
    <n v="0"/>
    <n v="0"/>
    <n v="0"/>
  </r>
  <r>
    <x v="47"/>
    <x v="2"/>
    <x v="0"/>
    <x v="3"/>
    <x v="2"/>
    <x v="3"/>
    <x v="2"/>
    <n v="0"/>
    <n v="0"/>
    <n v="0"/>
    <n v="0"/>
    <n v="0"/>
    <n v="0"/>
    <n v="10000"/>
    <n v="10000"/>
    <n v="10000"/>
    <n v="10000"/>
    <n v="10000"/>
    <n v="10000"/>
  </r>
  <r>
    <x v="48"/>
    <x v="2"/>
    <x v="0"/>
    <x v="3"/>
    <x v="2"/>
    <x v="0"/>
    <x v="2"/>
    <n v="0"/>
    <n v="0"/>
    <n v="0"/>
    <n v="0"/>
    <n v="0"/>
    <n v="0"/>
    <n v="0"/>
    <n v="0"/>
    <n v="200000"/>
    <n v="0"/>
    <n v="0"/>
    <n v="0"/>
  </r>
  <r>
    <x v="49"/>
    <x v="2"/>
    <x v="0"/>
    <x v="3"/>
    <x v="2"/>
    <x v="3"/>
    <x v="2"/>
    <n v="0"/>
    <n v="1000"/>
    <n v="0"/>
    <n v="1000"/>
    <n v="0"/>
    <n v="1000"/>
    <n v="0"/>
    <n v="1000"/>
    <n v="0"/>
    <n v="1000"/>
    <n v="0"/>
    <n v="1000"/>
  </r>
  <r>
    <x v="50"/>
    <x v="2"/>
    <x v="0"/>
    <x v="3"/>
    <x v="2"/>
    <x v="3"/>
    <x v="2"/>
    <n v="0"/>
    <n v="0"/>
    <n v="10000"/>
    <n v="0"/>
    <n v="0"/>
    <n v="10000"/>
    <n v="0"/>
    <n v="0"/>
    <n v="10000"/>
    <n v="0"/>
    <n v="0"/>
    <n v="0"/>
  </r>
  <r>
    <x v="11"/>
    <x v="2"/>
    <x v="0"/>
    <x v="1"/>
    <x v="2"/>
    <x v="3"/>
    <x v="2"/>
    <n v="0"/>
    <n v="18000"/>
    <n v="30000"/>
    <n v="16000"/>
    <n v="85000"/>
    <n v="41000"/>
    <n v="10000"/>
    <n v="11000"/>
    <n v="220000"/>
    <n v="11000"/>
    <n v="10000"/>
    <n v="1100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3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51"/>
    <x v="2"/>
    <x v="0"/>
    <x v="3"/>
    <x v="2"/>
    <x v="3"/>
    <x v="2"/>
    <n v="100000"/>
    <n v="100000"/>
    <n v="100000"/>
    <n v="100000"/>
    <n v="100000"/>
    <n v="100000"/>
    <n v="100000"/>
    <n v="100000"/>
    <n v="100000"/>
    <n v="100000"/>
    <n v="100000"/>
    <n v="100000"/>
  </r>
  <r>
    <x v="52"/>
    <x v="2"/>
    <x v="0"/>
    <x v="3"/>
    <x v="2"/>
    <x v="3"/>
    <x v="2"/>
    <n v="2000"/>
    <n v="2000"/>
    <n v="2000"/>
    <n v="2000"/>
    <n v="2000"/>
    <n v="2000"/>
    <n v="2000"/>
    <n v="2000"/>
    <n v="2000"/>
    <n v="2000"/>
    <n v="2000"/>
    <n v="2000"/>
  </r>
  <r>
    <x v="53"/>
    <x v="2"/>
    <x v="0"/>
    <x v="3"/>
    <x v="2"/>
    <x v="3"/>
    <x v="2"/>
    <n v="72000"/>
    <n v="72000"/>
    <n v="72000"/>
    <n v="72000"/>
    <n v="72000"/>
    <n v="72000"/>
    <n v="72000"/>
    <n v="72000"/>
    <n v="72000"/>
    <n v="72000"/>
    <n v="72000"/>
    <n v="72000"/>
  </r>
  <r>
    <x v="54"/>
    <x v="2"/>
    <x v="0"/>
    <x v="3"/>
    <x v="0"/>
    <x v="6"/>
    <x v="2"/>
    <n v="0"/>
    <n v="0"/>
    <n v="70000"/>
    <n v="0"/>
    <n v="0"/>
    <n v="0"/>
    <n v="0"/>
    <n v="0"/>
    <n v="0"/>
    <n v="0"/>
    <n v="0"/>
    <n v="0"/>
  </r>
  <r>
    <x v="55"/>
    <x v="2"/>
    <x v="0"/>
    <x v="3"/>
    <x v="3"/>
    <x v="6"/>
    <x v="2"/>
    <n v="0"/>
    <n v="0"/>
    <n v="0"/>
    <n v="0"/>
    <n v="30000"/>
    <n v="0"/>
    <n v="0"/>
    <n v="0"/>
    <n v="0"/>
    <n v="0"/>
    <n v="0"/>
    <n v="0"/>
  </r>
  <r>
    <x v="11"/>
    <x v="2"/>
    <x v="0"/>
    <x v="1"/>
    <x v="2"/>
    <x v="3"/>
    <x v="2"/>
    <n v="174000"/>
    <n v="174000"/>
    <n v="244000"/>
    <n v="174000"/>
    <n v="204000"/>
    <n v="174000"/>
    <n v="174000"/>
    <n v="174000"/>
    <n v="174000"/>
    <n v="174000"/>
    <n v="174000"/>
    <n v="17400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39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56"/>
    <x v="3"/>
    <x v="15"/>
    <x v="3"/>
    <x v="2"/>
    <x v="3"/>
    <x v="2"/>
    <n v="0"/>
    <n v="0"/>
    <n v="0"/>
    <n v="0"/>
    <n v="0"/>
    <n v="0"/>
    <n v="0"/>
    <n v="0"/>
    <n v="1000"/>
    <n v="0"/>
    <n v="0"/>
    <n v="0"/>
  </r>
  <r>
    <x v="57"/>
    <x v="3"/>
    <x v="16"/>
    <x v="3"/>
    <x v="2"/>
    <x v="3"/>
    <x v="2"/>
    <n v="0"/>
    <n v="0"/>
    <n v="0"/>
    <n v="0"/>
    <n v="0"/>
    <n v="0"/>
    <n v="0"/>
    <n v="0"/>
    <n v="0"/>
    <n v="0"/>
    <n v="0"/>
    <n v="5000"/>
  </r>
  <r>
    <x v="11"/>
    <x v="2"/>
    <x v="0"/>
    <x v="1"/>
    <x v="2"/>
    <x v="3"/>
    <x v="2"/>
    <n v="0"/>
    <n v="0"/>
    <n v="0"/>
    <n v="0"/>
    <n v="0"/>
    <n v="0"/>
    <n v="0"/>
    <n v="0"/>
    <n v="1000"/>
    <n v="0"/>
    <n v="0"/>
    <n v="500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1"/>
    <x v="2"/>
    <x v="0"/>
    <x v="1"/>
    <x v="2"/>
    <x v="3"/>
    <x v="2"/>
    <n v="174000"/>
    <n v="192000"/>
    <n v="274000"/>
    <n v="190000"/>
    <n v="289000"/>
    <n v="215000"/>
    <n v="184000"/>
    <n v="185000"/>
    <n v="395000"/>
    <n v="185000"/>
    <n v="184000"/>
    <n v="19000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44"/>
    <x v="5"/>
    <x v="14"/>
    <x v="2"/>
    <x v="4"/>
    <x v="5"/>
    <x v="3"/>
    <n v="0"/>
    <n v="10000"/>
    <n v="10000"/>
    <n v="10000"/>
    <n v="10000"/>
    <n v="10000"/>
    <n v="10000"/>
    <n v="10000"/>
    <n v="10000"/>
    <n v="10000"/>
    <n v="10000"/>
    <n v="10000"/>
  </r>
  <r>
    <x v="58"/>
    <x v="3"/>
    <x v="17"/>
    <x v="4"/>
    <x v="1"/>
    <x v="0"/>
    <x v="0"/>
    <n v="0"/>
    <n v="2500"/>
    <n v="2500"/>
    <n v="2500"/>
    <n v="2500"/>
    <n v="8000"/>
    <n v="8000"/>
    <n v="8000"/>
    <n v="8000"/>
    <n v="8000"/>
    <n v="8000"/>
    <n v="8000"/>
  </r>
  <r>
    <x v="49"/>
    <x v="6"/>
    <x v="18"/>
    <x v="4"/>
    <x v="1"/>
    <x v="1"/>
    <x v="0"/>
    <n v="0"/>
    <n v="0"/>
    <n v="0"/>
    <n v="0"/>
    <n v="0"/>
    <n v="0"/>
    <n v="0"/>
    <n v="0"/>
    <n v="0"/>
    <n v="0"/>
    <n v="0"/>
    <n v="0"/>
  </r>
  <r>
    <x v="59"/>
    <x v="7"/>
    <x v="19"/>
    <x v="4"/>
    <x v="1"/>
    <x v="2"/>
    <x v="0"/>
    <n v="0"/>
    <n v="0"/>
    <n v="0"/>
    <n v="0"/>
    <n v="0"/>
    <n v="0"/>
    <n v="0"/>
    <n v="0"/>
    <n v="0"/>
    <n v="0"/>
    <n v="0"/>
    <n v="0"/>
  </r>
  <r>
    <x v="60"/>
    <x v="8"/>
    <x v="20"/>
    <x v="4"/>
    <x v="1"/>
    <x v="1"/>
    <x v="0"/>
    <n v="0"/>
    <n v="0"/>
    <n v="0"/>
    <n v="20000"/>
    <n v="0"/>
    <n v="0"/>
    <n v="20000"/>
    <n v="0"/>
    <n v="0"/>
    <n v="20000"/>
    <n v="2000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1"/>
    <x v="2"/>
    <x v="0"/>
    <x v="1"/>
    <x v="2"/>
    <x v="3"/>
    <x v="2"/>
    <n v="0"/>
    <n v="12500"/>
    <n v="2500"/>
    <n v="22500"/>
    <n v="2500"/>
    <n v="8000"/>
    <n v="28000"/>
    <n v="8000"/>
    <n v="8000"/>
    <n v="28000"/>
    <n v="28000"/>
    <n v="800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21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1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39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61"/>
    <x v="3"/>
    <x v="21"/>
    <x v="4"/>
    <x v="1"/>
    <x v="1"/>
    <x v="1"/>
    <n v="1680"/>
    <n v="1680"/>
    <n v="1680"/>
    <n v="1680"/>
    <n v="1680"/>
    <n v="1680"/>
    <n v="1680"/>
    <n v="1680"/>
    <n v="1680"/>
    <n v="1680"/>
    <n v="1680"/>
    <n v="1680"/>
  </r>
  <r>
    <x v="62"/>
    <x v="3"/>
    <x v="21"/>
    <x v="4"/>
    <x v="1"/>
    <x v="1"/>
    <x v="1"/>
    <n v="1000"/>
    <n v="1000"/>
    <n v="1000"/>
    <n v="1000"/>
    <n v="1000"/>
    <n v="1000"/>
    <n v="1000"/>
    <n v="1000"/>
    <n v="1000"/>
    <n v="1000"/>
    <n v="1000"/>
    <n v="1000"/>
  </r>
  <r>
    <x v="63"/>
    <x v="3"/>
    <x v="21"/>
    <x v="4"/>
    <x v="1"/>
    <x v="1"/>
    <x v="1"/>
    <n v="310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1"/>
    <x v="2"/>
    <x v="0"/>
    <x v="1"/>
    <x v="2"/>
    <x v="3"/>
    <x v="2"/>
    <n v="5780"/>
    <n v="2680"/>
    <n v="2680"/>
    <n v="2680"/>
    <n v="2680"/>
    <n v="2680"/>
    <n v="2680"/>
    <n v="2680"/>
    <n v="2680"/>
    <n v="2680"/>
    <n v="2680"/>
    <n v="268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4"/>
    <n v="5780"/>
    <n v="15180"/>
    <n v="5180"/>
    <n v="25180"/>
    <n v="5180"/>
    <n v="10680"/>
    <n v="30680"/>
    <n v="10680"/>
    <n v="10680"/>
    <n v="30680"/>
    <n v="30680"/>
    <n v="1068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44"/>
    <x v="5"/>
    <x v="14"/>
    <x v="2"/>
    <x v="4"/>
    <x v="5"/>
    <x v="3"/>
    <n v="0"/>
    <n v="0"/>
    <n v="0"/>
    <n v="0"/>
    <n v="0"/>
    <n v="0"/>
    <n v="0"/>
    <n v="0"/>
    <n v="0"/>
    <n v="0"/>
    <n v="0"/>
    <n v="0"/>
  </r>
  <r>
    <x v="49"/>
    <x v="6"/>
    <x v="18"/>
    <x v="4"/>
    <x v="1"/>
    <x v="1"/>
    <x v="2"/>
    <n v="0"/>
    <n v="500"/>
    <n v="500"/>
    <n v="500"/>
    <n v="500"/>
    <n v="500"/>
    <n v="500"/>
    <n v="500"/>
    <n v="500"/>
    <n v="500"/>
    <n v="500"/>
    <n v="500"/>
  </r>
  <r>
    <x v="59"/>
    <x v="7"/>
    <x v="19"/>
    <x v="4"/>
    <x v="1"/>
    <x v="2"/>
    <x v="2"/>
    <n v="0"/>
    <n v="1500"/>
    <n v="1500"/>
    <n v="1500"/>
    <n v="1500"/>
    <n v="1500"/>
    <n v="1500"/>
    <n v="1500"/>
    <n v="1500"/>
    <n v="1500"/>
    <n v="1500"/>
    <n v="1500"/>
  </r>
  <r>
    <x v="64"/>
    <x v="2"/>
    <x v="0"/>
    <x v="1"/>
    <x v="2"/>
    <x v="3"/>
    <x v="2"/>
    <n v="2000"/>
    <n v="2000"/>
    <n v="2000"/>
    <n v="0"/>
    <n v="0"/>
    <n v="0"/>
    <n v="0"/>
    <n v="0"/>
    <n v="0"/>
    <n v="0"/>
    <n v="0"/>
    <n v="0"/>
  </r>
  <r>
    <x v="65"/>
    <x v="2"/>
    <x v="0"/>
    <x v="1"/>
    <x v="2"/>
    <x v="3"/>
    <x v="2"/>
    <n v="0"/>
    <n v="0"/>
    <n v="0"/>
    <n v="0"/>
    <n v="2000"/>
    <n v="2000"/>
    <n v="0"/>
    <n v="0"/>
    <n v="0"/>
    <n v="0"/>
    <n v="0"/>
    <n v="0"/>
  </r>
  <r>
    <x v="66"/>
    <x v="2"/>
    <x v="0"/>
    <x v="1"/>
    <x v="2"/>
    <x v="3"/>
    <x v="2"/>
    <n v="0"/>
    <n v="6000"/>
    <n v="3000"/>
    <n v="6000"/>
    <n v="3000"/>
    <n v="6000"/>
    <n v="3000"/>
    <n v="6000"/>
    <n v="3000"/>
    <n v="6000"/>
    <n v="3000"/>
    <n v="600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1"/>
    <x v="2"/>
    <x v="0"/>
    <x v="1"/>
    <x v="2"/>
    <x v="3"/>
    <x v="2"/>
    <n v="2000"/>
    <n v="10000"/>
    <n v="7000"/>
    <n v="8000"/>
    <n v="7000"/>
    <n v="10000"/>
    <n v="5000"/>
    <n v="8000"/>
    <n v="5000"/>
    <n v="8000"/>
    <n v="5000"/>
    <n v="800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21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67"/>
    <x v="9"/>
    <x v="16"/>
    <x v="4"/>
    <x v="1"/>
    <x v="1"/>
    <x v="2"/>
    <n v="0"/>
    <n v="3000"/>
    <n v="3000"/>
    <n v="3000"/>
    <n v="3000"/>
    <n v="3000"/>
    <n v="3000"/>
    <n v="3000"/>
    <n v="3000"/>
    <n v="3000"/>
    <n v="3000"/>
    <n v="300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1"/>
    <x v="2"/>
    <x v="0"/>
    <x v="1"/>
    <x v="2"/>
    <x v="3"/>
    <x v="2"/>
    <n v="0"/>
    <n v="3000"/>
    <n v="3000"/>
    <n v="3000"/>
    <n v="3000"/>
    <n v="3000"/>
    <n v="3000"/>
    <n v="3000"/>
    <n v="3000"/>
    <n v="3000"/>
    <n v="3000"/>
    <n v="300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39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68"/>
    <x v="3"/>
    <x v="22"/>
    <x v="4"/>
    <x v="1"/>
    <x v="1"/>
    <x v="2"/>
    <n v="145"/>
    <n v="145"/>
    <n v="145"/>
    <n v="145"/>
    <n v="145"/>
    <n v="145"/>
    <n v="145"/>
    <n v="145"/>
    <n v="145"/>
    <n v="145"/>
    <n v="145"/>
    <n v="145"/>
  </r>
  <r>
    <x v="69"/>
    <x v="3"/>
    <x v="22"/>
    <x v="4"/>
    <x v="1"/>
    <x v="1"/>
    <x v="2"/>
    <n v="151"/>
    <n v="151"/>
    <n v="151"/>
    <n v="151"/>
    <n v="151"/>
    <n v="151"/>
    <n v="151"/>
    <n v="151"/>
    <n v="151"/>
    <n v="151"/>
    <n v="151"/>
    <n v="151"/>
  </r>
  <r>
    <x v="70"/>
    <x v="3"/>
    <x v="16"/>
    <x v="4"/>
    <x v="1"/>
    <x v="1"/>
    <x v="2"/>
    <n v="0"/>
    <n v="0"/>
    <n v="0"/>
    <n v="0"/>
    <n v="0"/>
    <n v="0"/>
    <n v="0"/>
    <n v="0"/>
    <n v="0"/>
    <n v="0"/>
    <n v="0"/>
    <n v="1751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1"/>
    <x v="2"/>
    <x v="0"/>
    <x v="1"/>
    <x v="2"/>
    <x v="3"/>
    <x v="2"/>
    <n v="296"/>
    <n v="296"/>
    <n v="296"/>
    <n v="296"/>
    <n v="296"/>
    <n v="296"/>
    <n v="296"/>
    <n v="296"/>
    <n v="296"/>
    <n v="296"/>
    <n v="296"/>
    <n v="2047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1"/>
    <x v="2"/>
    <x v="0"/>
    <x v="1"/>
    <x v="2"/>
    <x v="3"/>
    <x v="2"/>
    <n v="296"/>
    <n v="3296"/>
    <n v="3296"/>
    <n v="3296"/>
    <n v="3296"/>
    <n v="3296"/>
    <n v="3296"/>
    <n v="3296"/>
    <n v="3296"/>
    <n v="3296"/>
    <n v="3296"/>
    <n v="5047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44"/>
    <x v="5"/>
    <x v="14"/>
    <x v="2"/>
    <x v="4"/>
    <x v="5"/>
    <x v="3"/>
    <n v="0"/>
    <n v="0"/>
    <n v="0"/>
    <n v="0"/>
    <n v="0"/>
    <n v="0"/>
    <n v="0"/>
    <n v="0"/>
    <n v="0"/>
    <n v="0"/>
    <n v="0"/>
    <n v="0"/>
  </r>
  <r>
    <x v="71"/>
    <x v="2"/>
    <x v="0"/>
    <x v="5"/>
    <x v="0"/>
    <x v="3"/>
    <x v="2"/>
    <n v="0"/>
    <n v="0"/>
    <n v="0"/>
    <n v="0"/>
    <n v="0"/>
    <n v="0"/>
    <n v="0"/>
    <n v="0"/>
    <n v="0"/>
    <n v="0"/>
    <n v="70000"/>
    <n v="0"/>
  </r>
  <r>
    <x v="72"/>
    <x v="2"/>
    <x v="0"/>
    <x v="5"/>
    <x v="3"/>
    <x v="3"/>
    <x v="2"/>
    <n v="0"/>
    <n v="226547"/>
    <n v="299011"/>
    <n v="107770"/>
    <n v="0"/>
    <n v="0"/>
    <n v="0"/>
    <n v="0"/>
    <n v="0"/>
    <n v="0"/>
    <n v="0"/>
    <n v="0"/>
  </r>
  <r>
    <x v="73"/>
    <x v="2"/>
    <x v="0"/>
    <x v="5"/>
    <x v="0"/>
    <x v="3"/>
    <x v="2"/>
    <n v="0"/>
    <n v="0"/>
    <n v="0"/>
    <n v="269425"/>
    <n v="0"/>
    <n v="0"/>
    <n v="0"/>
    <n v="0"/>
    <n v="0"/>
    <n v="0"/>
    <n v="0"/>
    <n v="0"/>
  </r>
  <r>
    <x v="74"/>
    <x v="2"/>
    <x v="0"/>
    <x v="5"/>
    <x v="0"/>
    <x v="3"/>
    <x v="2"/>
    <n v="0"/>
    <n v="0"/>
    <n v="0"/>
    <n v="80828"/>
    <n v="403361"/>
    <n v="263056"/>
    <n v="0"/>
    <n v="0"/>
    <n v="0"/>
    <n v="0"/>
    <n v="0"/>
    <n v="0"/>
  </r>
  <r>
    <x v="75"/>
    <x v="2"/>
    <x v="0"/>
    <x v="5"/>
    <x v="0"/>
    <x v="3"/>
    <x v="2"/>
    <n v="0"/>
    <n v="0"/>
    <n v="0"/>
    <n v="80828"/>
    <n v="268907"/>
    <n v="175370"/>
    <n v="452536"/>
    <n v="293767"/>
    <n v="271377"/>
    <n v="430676"/>
    <n v="0"/>
    <n v="0"/>
  </r>
  <r>
    <x v="76"/>
    <x v="2"/>
    <x v="0"/>
    <x v="5"/>
    <x v="0"/>
    <x v="3"/>
    <x v="2"/>
    <n v="0"/>
    <n v="0"/>
    <n v="0"/>
    <n v="0"/>
    <n v="0"/>
    <n v="0"/>
    <n v="113134"/>
    <n v="440651"/>
    <n v="407066"/>
    <n v="0"/>
    <n v="0"/>
    <n v="0"/>
  </r>
  <r>
    <x v="77"/>
    <x v="2"/>
    <x v="0"/>
    <x v="5"/>
    <x v="0"/>
    <x v="3"/>
    <x v="2"/>
    <n v="0"/>
    <n v="0"/>
    <n v="0"/>
    <n v="0"/>
    <n v="0"/>
    <n v="0"/>
    <n v="0"/>
    <n v="0"/>
    <n v="0"/>
    <n v="123050"/>
    <n v="639456"/>
    <n v="560673"/>
  </r>
  <r>
    <x v="78"/>
    <x v="2"/>
    <x v="0"/>
    <x v="5"/>
    <x v="0"/>
    <x v="3"/>
    <x v="2"/>
    <n v="0"/>
    <n v="0"/>
    <n v="0"/>
    <n v="0"/>
    <n v="0"/>
    <n v="0"/>
    <n v="0"/>
    <n v="0"/>
    <n v="0"/>
    <n v="61525"/>
    <n v="274053"/>
    <n v="240289"/>
  </r>
  <r>
    <x v="79"/>
    <x v="2"/>
    <x v="0"/>
    <x v="1"/>
    <x v="2"/>
    <x v="3"/>
    <x v="2"/>
    <n v="0"/>
    <n v="0"/>
    <n v="0"/>
    <n v="0"/>
    <n v="0"/>
    <n v="0"/>
    <n v="0"/>
    <n v="0"/>
    <n v="200000"/>
    <n v="0"/>
    <n v="0"/>
    <n v="0"/>
  </r>
  <r>
    <x v="11"/>
    <x v="2"/>
    <x v="0"/>
    <x v="1"/>
    <x v="2"/>
    <x v="3"/>
    <x v="2"/>
    <n v="0"/>
    <n v="226547"/>
    <n v="299011"/>
    <n v="538851"/>
    <n v="672268"/>
    <n v="438426"/>
    <n v="565670"/>
    <n v="734418"/>
    <n v="878443"/>
    <n v="615251"/>
    <n v="983509"/>
    <n v="800962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3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80"/>
    <x v="1"/>
    <x v="0"/>
    <x v="5"/>
    <x v="0"/>
    <x v="1"/>
    <x v="0"/>
    <n v="37559"/>
    <n v="33982"/>
    <n v="44852"/>
    <n v="53885"/>
    <n v="40336"/>
    <n v="43843"/>
    <n v="56567"/>
    <n v="55081"/>
    <n v="67844"/>
    <n v="61525"/>
    <n v="68513"/>
    <n v="60072"/>
  </r>
  <r>
    <x v="81"/>
    <x v="1"/>
    <x v="0"/>
    <x v="5"/>
    <x v="0"/>
    <x v="0"/>
    <x v="0"/>
    <n v="75118"/>
    <n v="67964"/>
    <n v="89703"/>
    <n v="107770"/>
    <n v="80672"/>
    <n v="87685"/>
    <n v="113134"/>
    <n v="110163"/>
    <n v="135689"/>
    <n v="123050"/>
    <n v="137026"/>
    <n v="120144"/>
  </r>
  <r>
    <x v="82"/>
    <x v="1"/>
    <x v="0"/>
    <x v="5"/>
    <x v="0"/>
    <x v="6"/>
    <x v="0"/>
    <n v="150236"/>
    <n v="135928"/>
    <n v="179406"/>
    <n v="215540"/>
    <n v="161344"/>
    <n v="175370"/>
    <n v="226268"/>
    <n v="220325"/>
    <n v="271377"/>
    <n v="246100"/>
    <n v="274053"/>
    <n v="240289"/>
  </r>
  <r>
    <x v="83"/>
    <x v="1"/>
    <x v="0"/>
    <x v="5"/>
    <x v="3"/>
    <x v="1"/>
    <x v="0"/>
    <n v="18780"/>
    <n v="16991"/>
    <n v="22426"/>
    <n v="26943"/>
    <n v="20168"/>
    <n v="21921"/>
    <n v="28284"/>
    <n v="27541"/>
    <n v="33922"/>
    <n v="30763"/>
    <n v="34257"/>
    <n v="30036"/>
  </r>
  <r>
    <x v="84"/>
    <x v="1"/>
    <x v="0"/>
    <x v="5"/>
    <x v="3"/>
    <x v="0"/>
    <x v="0"/>
    <n v="37559"/>
    <n v="33982"/>
    <n v="44852"/>
    <n v="53885"/>
    <n v="40336"/>
    <n v="43843"/>
    <n v="56567"/>
    <n v="55081"/>
    <n v="67844"/>
    <n v="61525"/>
    <n v="68513"/>
    <n v="60072"/>
  </r>
  <r>
    <x v="85"/>
    <x v="1"/>
    <x v="0"/>
    <x v="5"/>
    <x v="3"/>
    <x v="6"/>
    <x v="0"/>
    <n v="56339"/>
    <n v="50973"/>
    <n v="67277"/>
    <n v="80828"/>
    <n v="60504"/>
    <n v="65764"/>
    <n v="84851"/>
    <n v="82622"/>
    <n v="101766"/>
    <n v="92288"/>
    <n v="102770"/>
    <n v="90108"/>
  </r>
  <r>
    <x v="86"/>
    <x v="1"/>
    <x v="0"/>
    <x v="5"/>
    <x v="0"/>
    <x v="1"/>
    <x v="1"/>
    <n v="112500"/>
    <n v="112500"/>
    <n v="112500"/>
    <n v="112500"/>
    <n v="112500"/>
    <n v="112500"/>
    <n v="112500"/>
    <n v="112500"/>
    <n v="112500"/>
    <n v="112500"/>
    <n v="112500"/>
    <n v="112500"/>
  </r>
  <r>
    <x v="87"/>
    <x v="1"/>
    <x v="0"/>
    <x v="5"/>
    <x v="0"/>
    <x v="1"/>
    <x v="1"/>
    <n v="112500"/>
    <n v="112500"/>
    <n v="112500"/>
    <n v="112500"/>
    <n v="112500"/>
    <n v="112500"/>
    <n v="112500"/>
    <n v="112500"/>
    <n v="112500"/>
    <n v="112500"/>
    <n v="112500"/>
    <n v="112500"/>
  </r>
  <r>
    <x v="11"/>
    <x v="2"/>
    <x v="0"/>
    <x v="1"/>
    <x v="2"/>
    <x v="3"/>
    <x v="2"/>
    <n v="600591"/>
    <n v="564820"/>
    <n v="673516"/>
    <n v="763851"/>
    <n v="628360"/>
    <n v="663426"/>
    <n v="790671"/>
    <n v="775813"/>
    <n v="903442"/>
    <n v="840251"/>
    <n v="910132"/>
    <n v="825721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39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1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1"/>
    <x v="2"/>
    <x v="0"/>
    <x v="1"/>
    <x v="2"/>
    <x v="3"/>
    <x v="2"/>
    <n v="600591"/>
    <n v="791367"/>
    <n v="972527"/>
    <n v="1302702"/>
    <n v="1300628"/>
    <n v="1101852"/>
    <n v="1356341"/>
    <n v="1510231"/>
    <n v="1781885"/>
    <n v="1455502"/>
    <n v="1893641"/>
    <n v="1626683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44"/>
    <x v="5"/>
    <x v="14"/>
    <x v="2"/>
    <x v="4"/>
    <x v="5"/>
    <x v="3"/>
    <n v="0"/>
    <n v="0"/>
    <n v="0"/>
    <n v="0"/>
    <n v="0"/>
    <n v="0"/>
    <n v="0"/>
    <n v="0"/>
    <n v="0"/>
    <n v="0"/>
    <n v="0"/>
    <n v="0"/>
  </r>
  <r>
    <x v="88"/>
    <x v="10"/>
    <x v="23"/>
    <x v="6"/>
    <x v="1"/>
    <x v="1"/>
    <x v="1"/>
    <n v="13993.83"/>
    <n v="13993.83"/>
    <n v="13993.83"/>
    <n v="13993.83"/>
    <n v="13993.83"/>
    <n v="13993.83"/>
    <n v="13993.83"/>
    <n v="13993.83"/>
    <n v="13993.83"/>
    <n v="13993.83"/>
    <n v="13993.83"/>
    <n v="13993.83"/>
  </r>
  <r>
    <x v="89"/>
    <x v="11"/>
    <x v="23"/>
    <x v="6"/>
    <x v="1"/>
    <x v="1"/>
    <x v="1"/>
    <n v="12934.27"/>
    <n v="12934.27"/>
    <n v="12934.27"/>
    <n v="12934.27"/>
    <n v="12934.27"/>
    <n v="12934.27"/>
    <n v="12934.27"/>
    <n v="12934.27"/>
    <n v="12934.27"/>
    <n v="12934.27"/>
    <n v="12934.27"/>
    <n v="12934.27"/>
  </r>
  <r>
    <x v="90"/>
    <x v="12"/>
    <x v="23"/>
    <x v="6"/>
    <x v="1"/>
    <x v="1"/>
    <x v="1"/>
    <n v="12445"/>
    <n v="12445"/>
    <n v="12445"/>
    <n v="12445"/>
    <n v="12445"/>
    <n v="12445"/>
    <n v="12445"/>
    <n v="12445"/>
    <n v="12445"/>
    <n v="12445"/>
    <n v="12445"/>
    <n v="12445"/>
  </r>
  <r>
    <x v="91"/>
    <x v="13"/>
    <x v="23"/>
    <x v="6"/>
    <x v="1"/>
    <x v="1"/>
    <x v="1"/>
    <n v="6000"/>
    <n v="6000"/>
    <n v="6000"/>
    <n v="6000"/>
    <n v="6000"/>
    <n v="6000"/>
    <n v="6000"/>
    <n v="6000"/>
    <n v="6000"/>
    <n v="6000"/>
    <n v="6000"/>
    <n v="6000"/>
  </r>
  <r>
    <x v="92"/>
    <x v="14"/>
    <x v="23"/>
    <x v="6"/>
    <x v="1"/>
    <x v="1"/>
    <x v="1"/>
    <n v="3927"/>
    <n v="3927"/>
    <n v="3927"/>
    <n v="3927"/>
    <n v="3927"/>
    <n v="3927"/>
    <n v="3927"/>
    <n v="3927"/>
    <n v="3927"/>
    <n v="3927"/>
    <n v="3927"/>
    <n v="3927"/>
  </r>
  <r>
    <x v="92"/>
    <x v="15"/>
    <x v="23"/>
    <x v="6"/>
    <x v="1"/>
    <x v="1"/>
    <x v="1"/>
    <n v="1183"/>
    <n v="1183"/>
    <n v="1183"/>
    <n v="1183"/>
    <n v="1183"/>
    <n v="1183"/>
    <n v="1183"/>
    <n v="1183"/>
    <n v="1183"/>
    <n v="1183"/>
    <n v="1183"/>
    <n v="1183"/>
  </r>
  <r>
    <x v="92"/>
    <x v="16"/>
    <x v="23"/>
    <x v="6"/>
    <x v="1"/>
    <x v="1"/>
    <x v="1"/>
    <n v="1385"/>
    <n v="1385"/>
    <n v="1385"/>
    <n v="1385"/>
    <n v="1385"/>
    <n v="1385"/>
    <n v="1385"/>
    <n v="1385"/>
    <n v="1385"/>
    <n v="1385"/>
    <n v="1385"/>
    <n v="1385"/>
  </r>
  <r>
    <x v="92"/>
    <x v="17"/>
    <x v="23"/>
    <x v="6"/>
    <x v="1"/>
    <x v="1"/>
    <x v="1"/>
    <n v="1183"/>
    <n v="1183"/>
    <n v="1183"/>
    <n v="1183"/>
    <n v="1183"/>
    <n v="1183"/>
    <n v="1183"/>
    <n v="1183"/>
    <n v="1183"/>
    <n v="1183"/>
    <n v="1183"/>
    <n v="1183"/>
  </r>
  <r>
    <x v="92"/>
    <x v="18"/>
    <x v="23"/>
    <x v="6"/>
    <x v="1"/>
    <x v="1"/>
    <x v="1"/>
    <n v="328"/>
    <n v="328"/>
    <n v="328"/>
    <n v="328"/>
    <n v="328"/>
    <n v="328"/>
    <n v="328"/>
    <n v="328"/>
    <n v="328"/>
    <n v="328"/>
    <n v="328"/>
    <n v="328"/>
  </r>
  <r>
    <x v="93"/>
    <x v="19"/>
    <x v="23"/>
    <x v="6"/>
    <x v="1"/>
    <x v="1"/>
    <x v="1"/>
    <n v="2155.56"/>
    <n v="2155.56"/>
    <n v="2155.56"/>
    <n v="2155.56"/>
    <n v="2155.56"/>
    <n v="2155.56"/>
    <n v="2155.56"/>
    <n v="2155.56"/>
    <n v="2155.56"/>
    <n v="2155.56"/>
    <n v="2155.56"/>
    <n v="2155.56"/>
  </r>
  <r>
    <x v="94"/>
    <x v="20"/>
    <x v="23"/>
    <x v="6"/>
    <x v="1"/>
    <x v="1"/>
    <x v="1"/>
    <n v="1069.8900000000001"/>
    <n v="1069.8900000000001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56604.549999999996"/>
    <n v="56604.549999999996"/>
    <n v="55534.659999999996"/>
    <n v="55534.659999999996"/>
    <n v="55534.659999999996"/>
    <n v="55534.659999999996"/>
    <n v="55534.659999999996"/>
    <n v="55534.659999999996"/>
    <n v="55534.659999999996"/>
    <n v="55534.659999999996"/>
    <n v="55534.659999999996"/>
    <n v="55534.659999999996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12"/>
    <x v="2"/>
    <x v="0"/>
    <x v="1"/>
    <x v="2"/>
    <x v="3"/>
    <x v="2"/>
    <n v="0"/>
    <n v="0"/>
    <n v="0"/>
    <n v="0"/>
    <n v="0"/>
    <n v="0"/>
    <n v="0"/>
    <n v="0"/>
    <n v="0"/>
    <n v="0"/>
    <n v="0"/>
    <n v="0"/>
  </r>
  <r>
    <x v="95"/>
    <x v="21"/>
    <x v="24"/>
    <x v="7"/>
    <x v="5"/>
    <x v="7"/>
    <x v="5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1CD02-1463-4FCA-9A6D-F9156A4D8266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8:M20" firstHeaderRow="0" firstDataRow="1" firstDataCol="1" rowPageCount="6" colPageCount="1"/>
  <pivotFields count="19">
    <pivotField axis="axisRow" showAll="0">
      <items count="97">
        <item h="1" x="12"/>
        <item x="50"/>
        <item x="51"/>
        <item x="86"/>
        <item x="40"/>
        <item x="45"/>
        <item x="94"/>
        <item x="43"/>
        <item x="27"/>
        <item x="0"/>
        <item x="37"/>
        <item x="48"/>
        <item x="8"/>
        <item x="70"/>
        <item x="39"/>
        <item x="41"/>
        <item x="61"/>
        <item x="4"/>
        <item x="13"/>
        <item x="60"/>
        <item x="26"/>
        <item x="58"/>
        <item x="49"/>
        <item x="19"/>
        <item x="21"/>
        <item x="67"/>
        <item x="28"/>
        <item x="42"/>
        <item x="32"/>
        <item x="46"/>
        <item x="2"/>
        <item x="66"/>
        <item x="57"/>
        <item x="64"/>
        <item x="65"/>
        <item x="47"/>
        <item x="6"/>
        <item x="22"/>
        <item x="63"/>
        <item x="62"/>
        <item x="16"/>
        <item x="25"/>
        <item x="3"/>
        <item x="5"/>
        <item x="31"/>
        <item x="7"/>
        <item x="34"/>
        <item x="9"/>
        <item x="24"/>
        <item x="87"/>
        <item x="14"/>
        <item x="15"/>
        <item x="92"/>
        <item x="89"/>
        <item x="68"/>
        <item x="69"/>
        <item x="93"/>
        <item x="53"/>
        <item x="52"/>
        <item x="44"/>
        <item x="30"/>
        <item x="36"/>
        <item x="35"/>
        <item x="38"/>
        <item x="54"/>
        <item x="55"/>
        <item x="20"/>
        <item x="18"/>
        <item x="1"/>
        <item x="91"/>
        <item x="29"/>
        <item x="88"/>
        <item x="23"/>
        <item x="11"/>
        <item x="17"/>
        <item x="59"/>
        <item x="56"/>
        <item x="90"/>
        <item x="78"/>
        <item x="84"/>
        <item x="83"/>
        <item x="85"/>
        <item x="72"/>
        <item x="77"/>
        <item x="81"/>
        <item x="74"/>
        <item x="76"/>
        <item x="80"/>
        <item x="79"/>
        <item x="75"/>
        <item x="82"/>
        <item x="71"/>
        <item x="73"/>
        <item x="33"/>
        <item x="95"/>
        <item x="10"/>
        <item t="default"/>
      </items>
    </pivotField>
    <pivotField axis="axisPage" showAll="0">
      <items count="23">
        <item x="2"/>
        <item x="18"/>
        <item x="14"/>
        <item x="5"/>
        <item x="8"/>
        <item x="0"/>
        <item x="3"/>
        <item x="9"/>
        <item x="17"/>
        <item x="15"/>
        <item x="16"/>
        <item x="10"/>
        <item x="1"/>
        <item x="13"/>
        <item x="20"/>
        <item x="12"/>
        <item x="11"/>
        <item x="6"/>
        <item x="4"/>
        <item x="19"/>
        <item x="7"/>
        <item x="21"/>
        <item t="default"/>
      </items>
    </pivotField>
    <pivotField axis="axisPage" showAll="0">
      <items count="26">
        <item x="0"/>
        <item x="8"/>
        <item x="22"/>
        <item x="5"/>
        <item x="20"/>
        <item x="17"/>
        <item x="18"/>
        <item x="16"/>
        <item x="11"/>
        <item x="2"/>
        <item x="10"/>
        <item x="21"/>
        <item x="9"/>
        <item x="1"/>
        <item x="12"/>
        <item x="13"/>
        <item x="6"/>
        <item x="4"/>
        <item x="7"/>
        <item x="14"/>
        <item x="3"/>
        <item x="19"/>
        <item x="15"/>
        <item x="24"/>
        <item x="23"/>
        <item t="default"/>
      </items>
    </pivotField>
    <pivotField axis="axisPage" multipleItemSelectionAllowed="1" showAll="0">
      <items count="9">
        <item h="1" x="1"/>
        <item h="1" x="0"/>
        <item x="4"/>
        <item h="1" x="5"/>
        <item h="1" x="3"/>
        <item h="1" x="2"/>
        <item h="1" x="7"/>
        <item h="1" x="6"/>
        <item t="default"/>
      </items>
    </pivotField>
    <pivotField axis="axisPage" showAll="0">
      <items count="7">
        <item x="2"/>
        <item x="4"/>
        <item x="3"/>
        <item x="1"/>
        <item x="0"/>
        <item x="5"/>
        <item t="default"/>
      </items>
    </pivotField>
    <pivotField axis="axisPage" showAll="0">
      <items count="9">
        <item x="3"/>
        <item x="4"/>
        <item x="0"/>
        <item x="2"/>
        <item x="6"/>
        <item x="1"/>
        <item x="5"/>
        <item x="7"/>
        <item t="default"/>
      </items>
    </pivotField>
    <pivotField axis="axisPage" showAll="0">
      <items count="7">
        <item x="2"/>
        <item x="1"/>
        <item x="3"/>
        <item x="4"/>
        <item x="0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2">
    <i>
      <x v="13"/>
    </i>
    <i>
      <x v="16"/>
    </i>
    <i>
      <x v="19"/>
    </i>
    <i>
      <x v="21"/>
    </i>
    <i>
      <x v="22"/>
    </i>
    <i>
      <x v="25"/>
    </i>
    <i>
      <x v="38"/>
    </i>
    <i>
      <x v="39"/>
    </i>
    <i>
      <x v="54"/>
    </i>
    <i>
      <x v="55"/>
    </i>
    <i>
      <x v="7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6">
    <pageField fld="3" hier="-1"/>
    <pageField fld="2" hier="-1"/>
    <pageField fld="4" hier="-1"/>
    <pageField fld="5" hier="-1"/>
    <pageField fld="6" hier="-1"/>
    <pageField fld="1" hier="-1"/>
  </pageFields>
  <dataFields count="12">
    <dataField name="Jan / 2025" fld="7" baseField="0" baseItem="0"/>
    <dataField name="Fev / 2025" fld="8" baseField="0" baseItem="0"/>
    <dataField name="Mar / 2025" fld="9" baseField="0" baseItem="0"/>
    <dataField name="Abr / 2025" fld="10" baseField="0" baseItem="0"/>
    <dataField name="Mai / 2025" fld="11" baseField="0" baseItem="0"/>
    <dataField name="Jun / 2025" fld="12" baseField="0" baseItem="0"/>
    <dataField name="Jul / 2025" fld="13" baseField="0" baseItem="0"/>
    <dataField name="Ago / 2025" fld="14" baseField="0" baseItem="0"/>
    <dataField name="Set / 2025" fld="15" baseField="0" baseItem="0"/>
    <dataField name="Out / 2025" fld="16" baseField="0" baseItem="0"/>
    <dataField name="Nov / 2025" fld="17" baseField="0" baseItem="0"/>
    <dataField name="Dez / 2025" fld="18" baseField="0" baseItem="0"/>
  </dataFields>
  <formats count="6">
    <format dxfId="5">
      <pivotArea collapsedLevelsAreSubtotals="1" fieldPosition="0">
        <references count="1">
          <reference field="0" count="0"/>
        </references>
      </pivotArea>
    </format>
    <format dxfId="4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0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0594D-6BB5-4611-B11F-502C7F04C618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Q3:Q4" firstHeaderRow="1" firstDataRow="1" firstDataCol="0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oma de jan/2025" fld="8" baseField="0" baseItem="0" numFmtId="44"/>
  </dataFields>
  <formats count="1">
    <format dxfId="6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42C08558-D7E6-4F85-A704-DF6D251907DA}" sourceName="Categoria">
  <pivotTables>
    <pivotTable tabId="15" name="Tabela dinâmica1"/>
  </pivotTables>
  <data>
    <tabular pivotCacheId="520858485">
      <items count="22">
        <i x="8" s="1"/>
        <i x="3" s="1"/>
        <i x="9" s="1"/>
        <i x="6" s="1"/>
        <i x="7" s="1"/>
        <i x="2" s="1" nd="1"/>
        <i x="18" s="1" nd="1"/>
        <i x="14" s="1" nd="1"/>
        <i x="5" s="1" nd="1"/>
        <i x="0" s="1" nd="1"/>
        <i x="17" s="1" nd="1"/>
        <i x="15" s="1" nd="1"/>
        <i x="16" s="1" nd="1"/>
        <i x="10" s="1" nd="1"/>
        <i x="1" s="1" nd="1"/>
        <i x="13" s="1" nd="1"/>
        <i x="20" s="1" nd="1"/>
        <i x="12" s="1" nd="1"/>
        <i x="11" s="1" nd="1"/>
        <i x="4" s="1" nd="1"/>
        <i x="19" s="1" nd="1"/>
        <i x="21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entro_de_Custos" xr10:uid="{0DD61F12-CD1B-47FD-B87C-69588DBC3B10}" sourceName="Centro de Custos">
  <pivotTables>
    <pivotTable tabId="15" name="Tabela dinâmica1"/>
  </pivotTables>
  <data>
    <tabular pivotCacheId="520858485">
      <items count="8">
        <i x="1"/>
        <i x="0"/>
        <i x="4" s="1"/>
        <i x="5"/>
        <i x="3"/>
        <i x="6"/>
        <i x="2"/>
        <i x="7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1DDB3220-48B5-43BC-96CA-147A3ED9804C}" cache="SegmentaçãodeDados_Categoria" caption="Categoria" startItem="6" columnCount="6" rowHeight="220133"/>
  <slicer name="Centro de Custos" xr10:uid="{5BF589D5-197C-4658-9611-629A41240F5D}" cache="SegmentaçãodeDados_Centro_de_Custos" caption="Centro de Custos" columnCount="4" rowHeight="22013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0220C7-9F08-4A91-903D-C3DA7C4CAB6E}" name="Tabela1" displayName="Tabela1" ref="A3:AF269" totalsRowShown="0">
  <autoFilter ref="A3:AF269" xr:uid="{190220C7-9F08-4A91-903D-C3DA7C4CAB6E}"/>
  <sortState xmlns:xlrd2="http://schemas.microsoft.com/office/spreadsheetml/2017/richdata2" ref="A4:AF269">
    <sortCondition ref="I3:I269"/>
  </sortState>
  <tableColumns count="32">
    <tableColumn id="1" xr3:uid="{7BE6718F-9BCA-4185-91D7-BBAB6182A47F}" name="AREA"/>
    <tableColumn id="2" xr3:uid="{FDFA0085-D397-4528-B165-76B4C666B2DB}" name="PROJETOS 2025"/>
    <tableColumn id="3" xr3:uid="{6C8D4782-97F6-46BF-807F-DD5C6A944CC3}" name="Categoria"/>
    <tableColumn id="4" xr3:uid="{FAB2A99C-555C-47AC-932E-760C666FFC99}" name="Tipo"/>
    <tableColumn id="5" xr3:uid="{5921E6B0-9380-49D9-8827-5EDCD25F60E2}" name="Centro de Custos"/>
    <tableColumn id="6" xr3:uid="{48825E58-1734-43BA-9F68-AC053EAE4092}" name="Marca"/>
    <tableColumn id="7" xr3:uid="{46CEBF1C-3939-4BB1-AC86-A5C707E7503E}" name="Pilares"/>
    <tableColumn id="8" xr3:uid="{9C831759-8FF7-4708-B40B-7E87023DA3B1}" name="Fixo/Variável"/>
    <tableColumn id="9" xr3:uid="{8DF2FE1F-F32D-4EDB-B30D-D7124CA152E8}" name="jan/2025"/>
    <tableColumn id="10" xr3:uid="{30ED3DC9-8CD9-41A6-B281-848CDFF319DE}" name="fev/2025"/>
    <tableColumn id="11" xr3:uid="{BC55B2A8-3234-46FA-BFB9-008659788C1B}" name="mar/2025"/>
    <tableColumn id="12" xr3:uid="{58A36D57-46C8-462A-A920-AB7F87BE9F14}" name="abr/2025"/>
    <tableColumn id="13" xr3:uid="{8306C06C-F6C9-4113-8A0F-63DCB2CCC94F}" name="mai/2025"/>
    <tableColumn id="14" xr3:uid="{DD0FB44E-44DF-439E-A8C0-D68F553FDF52}" name="jun/2025"/>
    <tableColumn id="15" xr3:uid="{49B3BDAC-BDF2-44FC-AC0A-04F34A1F4DD1}" name="jul/2025"/>
    <tableColumn id="16" xr3:uid="{FAABB4B5-B89B-431D-A3C4-870D009D69CF}" name="ago/2025"/>
    <tableColumn id="17" xr3:uid="{E2D160F9-6F02-44BF-9DF0-BAD525CF7091}" name="set/2025"/>
    <tableColumn id="18" xr3:uid="{0BD19E83-00D8-48A7-AB18-3D78875A1DD9}" name="out/2025"/>
    <tableColumn id="19" xr3:uid="{8F9CB088-57A0-4640-AC1E-9CAB4FF59A5A}" name="nov/2025"/>
    <tableColumn id="20" xr3:uid="{82867AF3-2162-4B2C-B93B-5378F54A02B5}" name="dez/2025"/>
    <tableColumn id="21" xr3:uid="{2F520B67-6224-4E0D-BB2A-9C448EC0EF4E}" name="TOTAL"/>
    <tableColumn id="22" xr3:uid="{7BEF1CD2-5DF5-4A0F-BDF3-363521615B3B}" name="0"/>
    <tableColumn id="23" xr3:uid="{7E2F3573-E0CA-4A81-90C1-CD470D2886D6}" name="02"/>
    <tableColumn id="24" xr3:uid="{B1FAED60-B408-417E-B68D-2F7E327E7B93}" name="03"/>
    <tableColumn id="25" xr3:uid="{511D7197-E975-4BAB-A300-68F1EB3B73AA}" name="04"/>
    <tableColumn id="26" xr3:uid="{71E98780-1DD0-408A-9C12-DCE4B7C86A1E}" name="05"/>
    <tableColumn id="27" xr3:uid="{066C71B4-72D2-48C8-81E3-229DE24CE1E7}" name="06"/>
    <tableColumn id="28" xr3:uid="{7FC72551-9FDA-44B1-8778-383700794511}" name="07"/>
    <tableColumn id="29" xr3:uid="{EA0C6FEE-95E7-4902-9681-76AB764F5B1E}" name="08"/>
    <tableColumn id="30" xr3:uid="{D7AC2014-5AB8-4442-82F1-ACA8F6292FAA}" name="09"/>
    <tableColumn id="31" xr3:uid="{AE350A30-92E4-462A-8368-C9E401C61C00}" name="010"/>
    <tableColumn id="32" xr3:uid="{A16423E5-FFF6-4C5A-A7A1-DC53D3F30093}" name="0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9" dT="2025-01-20T19:00:34.69" personId="{34541C15-AC42-4448-AA4F-D3DFFAA6A345}" id="{DC88744E-FD26-4FD1-A0C2-A0B4584B0F38}">
    <text>em espécie</text>
  </threadedComment>
  <threadedComment ref="F10" dT="2024-12-30T12:14:11.87" personId="{C6159238-8A38-4966-8E02-C3F6DAF04383}" id="{D3191C99-9CBB-4413-BB04-7D6CE901C456}">
    <text>3795 euros</text>
  </threadedComment>
  <threadedComment ref="E15" dT="2024-12-30T13:49:52.32" personId="{C6159238-8A38-4966-8E02-C3F6DAF04383}" id="{74297F97-8BEB-449D-ABDD-0452474A6FE9}">
    <text>permuta</text>
  </threadedComment>
  <threadedComment ref="E16" dT="2024-12-30T13:49:13.60" personId="{C6159238-8A38-4966-8E02-C3F6DAF04383}" id="{2B1D9364-86E4-43C6-AE3A-6F725692F280}">
    <text>Permuta/custos logísticos e permuta de 39 influs</text>
  </threadedComment>
  <threadedComment ref="I16" dT="2024-12-30T13:49:13.60" personId="{C6159238-8A38-4966-8E02-C3F6DAF04383}" id="{7F8179E2-1F29-4F64-8567-FB18F8206CF3}">
    <text>Permuta/custos logísticos e permuta de 39 influs</text>
  </threadedComment>
</ThreadedComment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0C3C-7E8C-4C3C-901B-B0BA79A3CD4D}">
  <sheetPr>
    <tabColor rgb="FFFF0000"/>
  </sheetPr>
  <dimension ref="A1:AF267"/>
  <sheetViews>
    <sheetView showGridLines="0" workbookViewId="0">
      <selection activeCell="F8" sqref="F8"/>
    </sheetView>
  </sheetViews>
  <sheetFormatPr defaultRowHeight="13.2"/>
  <cols>
    <col min="1" max="1" width="17.5546875" bestFit="1" customWidth="1"/>
    <col min="2" max="2" width="31" bestFit="1" customWidth="1"/>
    <col min="3" max="3" width="10.109375" bestFit="1" customWidth="1"/>
    <col min="4" max="4" width="14.33203125" bestFit="1" customWidth="1"/>
    <col min="5" max="5" width="14.88671875" bestFit="1" customWidth="1"/>
    <col min="6" max="6" width="12.44140625" bestFit="1" customWidth="1"/>
    <col min="7" max="7" width="18.88671875" bestFit="1" customWidth="1"/>
    <col min="8" max="8" width="11" bestFit="1" customWidth="1"/>
    <col min="9" max="19" width="8.88671875" bestFit="1" customWidth="1"/>
    <col min="20" max="20" width="7.88671875" bestFit="1" customWidth="1"/>
    <col min="21" max="21" width="9.88671875" bestFit="1" customWidth="1"/>
    <col min="22" max="32" width="1.88671875" bestFit="1" customWidth="1"/>
  </cols>
  <sheetData>
    <row r="1" spans="1:32" ht="13.8">
      <c r="A1" s="155" t="s">
        <v>0</v>
      </c>
      <c r="B1" s="155" t="str">
        <f>' 2025 - MKT DE CONTEUDO '!B4</f>
        <v>PROJETOS 2025</v>
      </c>
      <c r="C1" s="155" t="str">
        <f>' 2025 - MKT DE CONTEUDO '!C4</f>
        <v>Categoria</v>
      </c>
      <c r="D1" s="155" t="str">
        <f>' 2025 - MKT DE CONTEUDO '!D4</f>
        <v>Tipo</v>
      </c>
      <c r="E1" s="155" t="str">
        <f>' 2025 - MKT DE CONTEUDO '!E4</f>
        <v>Centro de Custos</v>
      </c>
      <c r="F1" s="155" t="str">
        <f>' 2025 - MKT DE CONTEUDO '!F4</f>
        <v>Marca</v>
      </c>
      <c r="G1" s="155" t="str">
        <f>' 2025 - MKT DE CONTEUDO '!G4</f>
        <v>Pilares</v>
      </c>
      <c r="H1" s="155" t="str">
        <f>' 2025 - MKT DE CONTEUDO '!H4</f>
        <v>Fixo/Variável</v>
      </c>
      <c r="I1" s="156">
        <f>' 2025 - MKT DE CONTEUDO '!I2</f>
        <v>45658</v>
      </c>
      <c r="J1" s="156">
        <f>' 2025 - MKT DE CONTEUDO '!J2</f>
        <v>45690</v>
      </c>
      <c r="K1" s="156">
        <f>' 2025 - MKT DE CONTEUDO '!K2</f>
        <v>45719</v>
      </c>
      <c r="L1" s="156">
        <f>' 2025 - MKT DE CONTEUDO '!L2</f>
        <v>45751</v>
      </c>
      <c r="M1" s="156">
        <f>' 2025 - MKT DE CONTEUDO '!M2</f>
        <v>45782</v>
      </c>
      <c r="N1" s="156">
        <f>' 2025 - MKT DE CONTEUDO '!N2</f>
        <v>45814</v>
      </c>
      <c r="O1" s="156">
        <f>' 2025 - MKT DE CONTEUDO '!O2</f>
        <v>45845</v>
      </c>
      <c r="P1" s="156">
        <f>' 2025 - MKT DE CONTEUDO '!P2</f>
        <v>45877</v>
      </c>
      <c r="Q1" s="156">
        <f>' 2025 - MKT DE CONTEUDO '!Q2</f>
        <v>45909</v>
      </c>
      <c r="R1" s="156">
        <f>' 2025 - MKT DE CONTEUDO '!R2</f>
        <v>45940</v>
      </c>
      <c r="S1" s="156">
        <f>' 2025 - MKT DE CONTEUDO '!S2</f>
        <v>45972</v>
      </c>
      <c r="T1" s="156">
        <f>' 2025 - MKT DE CONTEUDO '!T2</f>
        <v>46003</v>
      </c>
      <c r="U1" s="156" t="e">
        <f>' 2025 - MKT DE CONTEUDO '!#REF!</f>
        <v>#REF!</v>
      </c>
      <c r="V1" s="155">
        <f>' 2025 - MKT DE CONTEUDO '!U4</f>
        <v>0</v>
      </c>
      <c r="W1" s="155">
        <f>' 2025 - MKT DE CONTEUDO '!V4</f>
        <v>0</v>
      </c>
      <c r="X1" s="155">
        <f>' 2025 - MKT DE CONTEUDO '!W4</f>
        <v>0</v>
      </c>
      <c r="Y1" s="155">
        <f>' 2025 - MKT DE CONTEUDO '!X4</f>
        <v>0</v>
      </c>
      <c r="Z1" s="155">
        <f>' 2025 - MKT DE CONTEUDO '!Y4</f>
        <v>0</v>
      </c>
      <c r="AA1" s="155">
        <f>' 2025 - MKT DE CONTEUDO '!Z4</f>
        <v>0</v>
      </c>
      <c r="AB1" s="155">
        <f>' 2025 - MKT DE CONTEUDO '!AA4</f>
        <v>0</v>
      </c>
      <c r="AC1" s="155">
        <f>' 2025 - MKT DE CONTEUDO '!AB4</f>
        <v>0</v>
      </c>
      <c r="AD1" s="155">
        <f>' 2025 - MKT DE CONTEUDO '!AC4</f>
        <v>0</v>
      </c>
      <c r="AE1" s="155">
        <f>' 2025 - MKT DE CONTEUDO '!AD4</f>
        <v>0</v>
      </c>
      <c r="AF1" s="155">
        <f>' 2025 - MKT DE CONTEUDO '!AE4</f>
        <v>0</v>
      </c>
    </row>
    <row r="2" spans="1:32">
      <c r="A2" s="157" t="s">
        <v>1</v>
      </c>
      <c r="B2" s="158" t="str">
        <f>' 2025 - MKT DE CONTEUDO '!B5</f>
        <v>Branding | Pesquisa | WAP</v>
      </c>
      <c r="C2" s="158" t="str">
        <f>' 2025 - MKT DE CONTEUDO '!C5</f>
        <v>Conteúdo</v>
      </c>
      <c r="D2" s="158">
        <f>' 2025 - MKT DE CONTEUDO '!D5</f>
        <v>0</v>
      </c>
      <c r="E2" s="158">
        <f>' 2025 - MKT DE CONTEUDO '!E5</f>
        <v>10220</v>
      </c>
      <c r="F2" s="158" t="str">
        <f>' 2025 - MKT DE CONTEUDO '!F5</f>
        <v>WAP</v>
      </c>
      <c r="G2" s="158" t="str">
        <f>' 2025 - MKT DE CONTEUDO '!G5</f>
        <v>Branding</v>
      </c>
      <c r="H2" s="158" t="str">
        <f>' 2025 - MKT DE CONTEUDO '!H5</f>
        <v>Variável</v>
      </c>
      <c r="I2" s="158">
        <f>' 2025 - MKT DE CONTEUDO '!I5</f>
        <v>0</v>
      </c>
      <c r="J2" s="158">
        <f>' 2025 - MKT DE CONTEUDO '!J5</f>
        <v>0</v>
      </c>
      <c r="K2" s="158">
        <f>' 2025 - MKT DE CONTEUDO '!K5</f>
        <v>0</v>
      </c>
      <c r="L2" s="158">
        <f>' 2025 - MKT DE CONTEUDO '!L5</f>
        <v>0</v>
      </c>
      <c r="M2" s="158">
        <f>' 2025 - MKT DE CONTEUDO '!M5</f>
        <v>0</v>
      </c>
      <c r="N2" s="158">
        <f>' 2025 - MKT DE CONTEUDO '!P5</f>
        <v>200000</v>
      </c>
      <c r="O2" s="158">
        <f>' 2025 - MKT DE CONTEUDO '!Q5</f>
        <v>200000</v>
      </c>
      <c r="P2" s="158" t="e">
        <f>' 2025 - MKT DE CONTEUDO '!#REF!</f>
        <v>#REF!</v>
      </c>
      <c r="Q2" s="158" t="e">
        <f>' 2025 - MKT DE CONTEUDO '!#REF!</f>
        <v>#REF!</v>
      </c>
      <c r="R2" s="158">
        <f>' 2025 - MKT DE CONTEUDO '!R5</f>
        <v>0</v>
      </c>
      <c r="S2" s="158">
        <f>' 2025 - MKT DE CONTEUDO '!S5</f>
        <v>0</v>
      </c>
      <c r="T2" s="158">
        <f>' 2025 - MKT DE CONTEUDO '!T5</f>
        <v>0</v>
      </c>
      <c r="U2" s="158" t="e">
        <f>' 2025 - MKT DE CONTEUDO '!#REF!</f>
        <v>#REF!</v>
      </c>
      <c r="V2" s="158">
        <f>' 2025 - MKT DE CONTEUDO '!U5</f>
        <v>0</v>
      </c>
      <c r="W2" s="158">
        <f>' 2025 - MKT DE CONTEUDO '!V5</f>
        <v>0</v>
      </c>
      <c r="X2" s="158">
        <f>' 2025 - MKT DE CONTEUDO '!W5</f>
        <v>0</v>
      </c>
      <c r="Y2" s="158">
        <f>' 2025 - MKT DE CONTEUDO '!X5</f>
        <v>0</v>
      </c>
      <c r="Z2" s="158">
        <f>' 2025 - MKT DE CONTEUDO '!Y5</f>
        <v>0</v>
      </c>
      <c r="AA2" s="158">
        <f>' 2025 - MKT DE CONTEUDO '!Z5</f>
        <v>0</v>
      </c>
      <c r="AB2" s="158">
        <f>' 2025 - MKT DE CONTEUDO '!AA5</f>
        <v>0</v>
      </c>
      <c r="AC2" s="158">
        <f>' 2025 - MKT DE CONTEUDO '!AB5</f>
        <v>0</v>
      </c>
      <c r="AD2" s="158">
        <f>' 2025 - MKT DE CONTEUDO '!AC5</f>
        <v>0</v>
      </c>
      <c r="AE2" s="158">
        <f>' 2025 - MKT DE CONTEUDO '!AD5</f>
        <v>0</v>
      </c>
      <c r="AF2" s="158">
        <f>' 2025 - MKT DE CONTEUDO '!AE5</f>
        <v>0</v>
      </c>
    </row>
    <row r="3" spans="1:32">
      <c r="A3" s="157" t="s">
        <v>1</v>
      </c>
      <c r="B3" s="158" t="str">
        <f>' 2025 - MKT DE CONTEUDO '!B6</f>
        <v>Squad Influenciadores</v>
      </c>
      <c r="C3" s="158" t="str">
        <f>' 2025 - MKT DE CONTEUDO '!C6</f>
        <v>Mídia</v>
      </c>
      <c r="D3" s="158" t="str">
        <f>' 2025 - MKT DE CONTEUDO '!D6</f>
        <v xml:space="preserve">Influenciador </v>
      </c>
      <c r="E3" s="158">
        <f>' 2025 - MKT DE CONTEUDO '!E6</f>
        <v>10220</v>
      </c>
      <c r="F3" s="158" t="str">
        <f>' 2025 - MKT DE CONTEUDO '!F6</f>
        <v>WAAW | WAP</v>
      </c>
      <c r="G3" s="158" t="str">
        <f>' 2025 - MKT DE CONTEUDO '!G6</f>
        <v>Performance</v>
      </c>
      <c r="H3" s="158" t="str">
        <f>' 2025 - MKT DE CONTEUDO '!H6</f>
        <v>Fixo</v>
      </c>
      <c r="I3" s="158">
        <f>' 2025 - MKT DE CONTEUDO '!I6</f>
        <v>0</v>
      </c>
      <c r="J3" s="158">
        <f>' 2025 - MKT DE CONTEUDO '!J6</f>
        <v>0</v>
      </c>
      <c r="K3" s="158">
        <f>' 2025 - MKT DE CONTEUDO '!K6</f>
        <v>0</v>
      </c>
      <c r="L3" s="158">
        <f>' 2025 - MKT DE CONTEUDO '!L6</f>
        <v>0</v>
      </c>
      <c r="M3" s="158">
        <f>' 2025 - MKT DE CONTEUDO '!M6</f>
        <v>0</v>
      </c>
      <c r="N3" s="158">
        <f>' 2025 - MKT DE CONTEUDO '!N6</f>
        <v>60000</v>
      </c>
      <c r="O3" s="158">
        <f>' 2025 - MKT DE CONTEUDO '!O6</f>
        <v>60000</v>
      </c>
      <c r="P3" s="158">
        <f>' 2025 - MKT DE CONTEUDO '!P6</f>
        <v>60000</v>
      </c>
      <c r="Q3" s="158">
        <f>' 2025 - MKT DE CONTEUDO '!Q6</f>
        <v>60000</v>
      </c>
      <c r="R3" s="158">
        <f>' 2025 - MKT DE CONTEUDO '!R6</f>
        <v>60000</v>
      </c>
      <c r="S3" s="158">
        <f>' 2025 - MKT DE CONTEUDO '!S6</f>
        <v>60000</v>
      </c>
      <c r="T3" s="158">
        <f>' 2025 - MKT DE CONTEUDO '!T6</f>
        <v>60000</v>
      </c>
      <c r="U3" s="158" t="e">
        <f>' 2025 - MKT DE CONTEUDO '!#REF!</f>
        <v>#REF!</v>
      </c>
      <c r="V3" s="158">
        <f>' 2025 - MKT DE CONTEUDO '!U6</f>
        <v>0</v>
      </c>
      <c r="W3" s="158">
        <f>' 2025 - MKT DE CONTEUDO '!V6</f>
        <v>0</v>
      </c>
      <c r="X3" s="158">
        <f>' 2025 - MKT DE CONTEUDO '!W6</f>
        <v>0</v>
      </c>
      <c r="Y3" s="158">
        <f>' 2025 - MKT DE CONTEUDO '!X6</f>
        <v>0</v>
      </c>
      <c r="Z3" s="158">
        <f>' 2025 - MKT DE CONTEUDO '!Y6</f>
        <v>0</v>
      </c>
      <c r="AA3" s="158">
        <f>' 2025 - MKT DE CONTEUDO '!Z6</f>
        <v>0</v>
      </c>
      <c r="AB3" s="158">
        <f>' 2025 - MKT DE CONTEUDO '!AA6</f>
        <v>0</v>
      </c>
      <c r="AC3" s="158">
        <f>' 2025 - MKT DE CONTEUDO '!AB6</f>
        <v>0</v>
      </c>
      <c r="AD3" s="158">
        <f>' 2025 - MKT DE CONTEUDO '!AC6</f>
        <v>0</v>
      </c>
      <c r="AE3" s="158">
        <f>' 2025 - MKT DE CONTEUDO '!AD6</f>
        <v>0</v>
      </c>
      <c r="AF3" s="158">
        <f>' 2025 - MKT DE CONTEUDO '!AE6</f>
        <v>0</v>
      </c>
    </row>
    <row r="4" spans="1:32">
      <c r="A4" s="157" t="s">
        <v>1</v>
      </c>
      <c r="B4" s="158" t="str">
        <f>' 2025 - MKT DE CONTEUDO '!B7</f>
        <v>Eventos</v>
      </c>
      <c r="C4" s="158" t="str">
        <f>' 2025 - MKT DE CONTEUDO '!C7</f>
        <v>Conteúdo</v>
      </c>
      <c r="D4" s="158" t="str">
        <f>' 2025 - MKT DE CONTEUDO '!D7</f>
        <v>Eventos</v>
      </c>
      <c r="E4" s="158">
        <f>' 2025 - MKT DE CONTEUDO '!E7</f>
        <v>10220</v>
      </c>
      <c r="F4" s="158" t="str">
        <f>' 2025 - MKT DE CONTEUDO '!F7</f>
        <v>WAAW | WAP</v>
      </c>
      <c r="G4" s="158" t="str">
        <f>' 2025 - MKT DE CONTEUDO '!G7</f>
        <v>Branding</v>
      </c>
      <c r="H4" s="158" t="str">
        <f>' 2025 - MKT DE CONTEUDO '!H7</f>
        <v>Variável</v>
      </c>
      <c r="I4" s="158">
        <f>' 2025 - MKT DE CONTEUDO '!I7</f>
        <v>0</v>
      </c>
      <c r="J4" s="158">
        <f>' 2025 - MKT DE CONTEUDO '!J7</f>
        <v>0</v>
      </c>
      <c r="K4" s="158">
        <f>' 2025 - MKT DE CONTEUDO '!K7</f>
        <v>0</v>
      </c>
      <c r="L4" s="158">
        <f>' 2025 - MKT DE CONTEUDO '!L7</f>
        <v>0</v>
      </c>
      <c r="M4" s="158">
        <f>' 2025 - MKT DE CONTEUDO '!M7</f>
        <v>0</v>
      </c>
      <c r="N4" s="158">
        <f>' 2025 - MKT DE CONTEUDO '!N7</f>
        <v>20000</v>
      </c>
      <c r="O4" s="158">
        <f>' 2025 - MKT DE CONTEUDO '!O7</f>
        <v>20000</v>
      </c>
      <c r="P4" s="158">
        <f>' 2025 - MKT DE CONTEUDO '!P7</f>
        <v>20000</v>
      </c>
      <c r="Q4" s="158">
        <f>' 2025 - MKT DE CONTEUDO '!Q7</f>
        <v>20000</v>
      </c>
      <c r="R4" s="158">
        <f>' 2025 - MKT DE CONTEUDO '!R7</f>
        <v>20000</v>
      </c>
      <c r="S4" s="158">
        <f>' 2025 - MKT DE CONTEUDO '!S7</f>
        <v>20000</v>
      </c>
      <c r="T4" s="158">
        <f>' 2025 - MKT DE CONTEUDO '!T7</f>
        <v>20000</v>
      </c>
      <c r="U4" s="158" t="e">
        <f>' 2025 - MKT DE CONTEUDO '!#REF!</f>
        <v>#REF!</v>
      </c>
      <c r="V4" s="158">
        <f>' 2025 - MKT DE CONTEUDO '!U7</f>
        <v>0</v>
      </c>
      <c r="W4" s="158">
        <f>' 2025 - MKT DE CONTEUDO '!V7</f>
        <v>0</v>
      </c>
      <c r="X4" s="158">
        <f>' 2025 - MKT DE CONTEUDO '!W7</f>
        <v>0</v>
      </c>
      <c r="Y4" s="158">
        <f>' 2025 - MKT DE CONTEUDO '!X7</f>
        <v>0</v>
      </c>
      <c r="Z4" s="158">
        <f>' 2025 - MKT DE CONTEUDO '!Y7</f>
        <v>0</v>
      </c>
      <c r="AA4" s="158">
        <f>' 2025 - MKT DE CONTEUDO '!Z7</f>
        <v>0</v>
      </c>
      <c r="AB4" s="158">
        <f>' 2025 - MKT DE CONTEUDO '!AA7</f>
        <v>0</v>
      </c>
      <c r="AC4" s="158">
        <f>' 2025 - MKT DE CONTEUDO '!AB7</f>
        <v>0</v>
      </c>
      <c r="AD4" s="158">
        <f>' 2025 - MKT DE CONTEUDO '!AC7</f>
        <v>0</v>
      </c>
      <c r="AE4" s="158">
        <f>' 2025 - MKT DE CONTEUDO '!AD7</f>
        <v>0</v>
      </c>
      <c r="AF4" s="158">
        <f>' 2025 - MKT DE CONTEUDO '!AE7</f>
        <v>0</v>
      </c>
    </row>
    <row r="5" spans="1:32">
      <c r="A5" s="157" t="s">
        <v>1</v>
      </c>
      <c r="B5" s="158" t="str">
        <f>' 2025 - MKT DE CONTEUDO '!B8</f>
        <v>Linha Beauty GP</v>
      </c>
      <c r="C5" s="158" t="str">
        <f>' 2025 - MKT DE CONTEUDO '!C8</f>
        <v>Mídia</v>
      </c>
      <c r="D5" s="158" t="str">
        <f>' 2025 - MKT DE CONTEUDO '!D8</f>
        <v>Uso de Imagem</v>
      </c>
      <c r="E5" s="158">
        <f>' 2025 - MKT DE CONTEUDO '!E8</f>
        <v>10220</v>
      </c>
      <c r="F5" s="158" t="str">
        <f>' 2025 - MKT DE CONTEUDO '!F8</f>
        <v>WAP</v>
      </c>
      <c r="G5" s="158" t="str">
        <f>' 2025 - MKT DE CONTEUDO '!G8</f>
        <v>Branding</v>
      </c>
      <c r="H5" s="158" t="str">
        <f>' 2025 - MKT DE CONTEUDO '!H8</f>
        <v>Fixo</v>
      </c>
      <c r="I5" s="158">
        <f>' 2025 - MKT DE CONTEUDO '!I8</f>
        <v>0</v>
      </c>
      <c r="J5" s="158">
        <f>' 2025 - MKT DE CONTEUDO '!J8</f>
        <v>0</v>
      </c>
      <c r="K5" s="158">
        <f>' 2025 - MKT DE CONTEUDO '!K8</f>
        <v>0</v>
      </c>
      <c r="L5" s="158">
        <f>' 2025 - MKT DE CONTEUDO '!L8</f>
        <v>0</v>
      </c>
      <c r="M5" s="158">
        <f>' 2025 - MKT DE CONTEUDO '!M8</f>
        <v>0</v>
      </c>
      <c r="N5" s="158">
        <f>' 2025 - MKT DE CONTEUDO '!N8</f>
        <v>230000</v>
      </c>
      <c r="O5" s="158">
        <f>' 2025 - MKT DE CONTEUDO '!O8</f>
        <v>230000</v>
      </c>
      <c r="P5" s="158">
        <f>' 2025 - MKT DE CONTEUDO '!P8</f>
        <v>230000</v>
      </c>
      <c r="Q5" s="158">
        <f>' 2025 - MKT DE CONTEUDO '!Q8</f>
        <v>230000</v>
      </c>
      <c r="R5" s="158">
        <f>' 2025 - MKT DE CONTEUDO '!R8</f>
        <v>230000</v>
      </c>
      <c r="S5" s="158">
        <f>' 2025 - MKT DE CONTEUDO '!S8</f>
        <v>230000</v>
      </c>
      <c r="T5" s="158">
        <f>' 2025 - MKT DE CONTEUDO '!T8</f>
        <v>230000</v>
      </c>
      <c r="U5" s="158" t="e">
        <f>' 2025 - MKT DE CONTEUDO '!#REF!</f>
        <v>#REF!</v>
      </c>
      <c r="V5" s="158">
        <f>' 2025 - MKT DE CONTEUDO '!U8</f>
        <v>0</v>
      </c>
      <c r="W5" s="158">
        <f>' 2025 - MKT DE CONTEUDO '!V8</f>
        <v>0</v>
      </c>
      <c r="X5" s="158">
        <f>' 2025 - MKT DE CONTEUDO '!W8</f>
        <v>0</v>
      </c>
      <c r="Y5" s="158">
        <f>' 2025 - MKT DE CONTEUDO '!X8</f>
        <v>0</v>
      </c>
      <c r="Z5" s="158">
        <f>' 2025 - MKT DE CONTEUDO '!Y8</f>
        <v>0</v>
      </c>
      <c r="AA5" s="158">
        <f>' 2025 - MKT DE CONTEUDO '!Z8</f>
        <v>0</v>
      </c>
      <c r="AB5" s="158">
        <f>' 2025 - MKT DE CONTEUDO '!AA8</f>
        <v>0</v>
      </c>
      <c r="AC5" s="158">
        <f>' 2025 - MKT DE CONTEUDO '!AB8</f>
        <v>0</v>
      </c>
      <c r="AD5" s="158">
        <f>' 2025 - MKT DE CONTEUDO '!AC8</f>
        <v>0</v>
      </c>
      <c r="AE5" s="158">
        <f>' 2025 - MKT DE CONTEUDO '!AD8</f>
        <v>0</v>
      </c>
      <c r="AF5" s="158">
        <f>' 2025 - MKT DE CONTEUDO '!AE8</f>
        <v>0</v>
      </c>
    </row>
    <row r="6" spans="1:32">
      <c r="A6" s="157" t="s">
        <v>1</v>
      </c>
      <c r="B6" s="158" t="str">
        <f>' 2025 - MKT DE CONTEUDO '!B9</f>
        <v>Co-Branding</v>
      </c>
      <c r="C6" s="158" t="str">
        <f>' 2025 - MKT DE CONTEUDO '!C9</f>
        <v>Conteúdo</v>
      </c>
      <c r="D6" s="158">
        <f>' 2025 - MKT DE CONTEUDO '!D9</f>
        <v>0</v>
      </c>
      <c r="E6" s="158">
        <f>' 2025 - MKT DE CONTEUDO '!E9</f>
        <v>10220</v>
      </c>
      <c r="F6" s="158" t="str">
        <f>' 2025 - MKT DE CONTEUDO '!F9</f>
        <v>WAAW | WAP</v>
      </c>
      <c r="G6" s="158" t="str">
        <f>' 2025 - MKT DE CONTEUDO '!G9</f>
        <v>Branding</v>
      </c>
      <c r="H6" s="158" t="str">
        <f>' 2025 - MKT DE CONTEUDO '!H9</f>
        <v>Variável</v>
      </c>
      <c r="I6" s="158">
        <f>' 2025 - MKT DE CONTEUDO '!I9</f>
        <v>0</v>
      </c>
      <c r="J6" s="158">
        <f>' 2025 - MKT DE CONTEUDO '!J9</f>
        <v>0</v>
      </c>
      <c r="K6" s="158">
        <f>' 2025 - MKT DE CONTEUDO '!K9</f>
        <v>0</v>
      </c>
      <c r="L6" s="158">
        <f>' 2025 - MKT DE CONTEUDO '!L9</f>
        <v>0</v>
      </c>
      <c r="M6" s="158">
        <f>' 2025 - MKT DE CONTEUDO '!M9</f>
        <v>0</v>
      </c>
      <c r="N6" s="158">
        <f>' 2025 - MKT DE CONTEUDO '!N9</f>
        <v>0</v>
      </c>
      <c r="O6" s="158">
        <f>' 2025 - MKT DE CONTEUDO '!O9</f>
        <v>0</v>
      </c>
      <c r="P6" s="158">
        <f>' 2025 - MKT DE CONTEUDO '!P9</f>
        <v>0</v>
      </c>
      <c r="Q6" s="158">
        <f>' 2025 - MKT DE CONTEUDO '!Q9</f>
        <v>0</v>
      </c>
      <c r="R6" s="158" t="e">
        <f>' 2025 - MKT DE CONTEUDO '!#REF!</f>
        <v>#REF!</v>
      </c>
      <c r="S6" s="158">
        <f>' 2025 - MKT DE CONTEUDO '!S9</f>
        <v>0</v>
      </c>
      <c r="T6" s="158">
        <f>' 2025 - MKT DE CONTEUDO '!T9</f>
        <v>0</v>
      </c>
      <c r="U6" s="158" t="e">
        <f>' 2025 - MKT DE CONTEUDO '!#REF!</f>
        <v>#REF!</v>
      </c>
      <c r="V6" s="158">
        <f>' 2025 - MKT DE CONTEUDO '!U9</f>
        <v>0</v>
      </c>
      <c r="W6" s="158">
        <f>' 2025 - MKT DE CONTEUDO '!V9</f>
        <v>0</v>
      </c>
      <c r="X6" s="158">
        <f>' 2025 - MKT DE CONTEUDO '!W9</f>
        <v>0</v>
      </c>
      <c r="Y6" s="158">
        <f>' 2025 - MKT DE CONTEUDO '!X9</f>
        <v>0</v>
      </c>
      <c r="Z6" s="158">
        <f>' 2025 - MKT DE CONTEUDO '!Y9</f>
        <v>0</v>
      </c>
      <c r="AA6" s="158">
        <f>' 2025 - MKT DE CONTEUDO '!Z9</f>
        <v>0</v>
      </c>
      <c r="AB6" s="158">
        <f>' 2025 - MKT DE CONTEUDO '!AA9</f>
        <v>0</v>
      </c>
      <c r="AC6" s="158">
        <f>' 2025 - MKT DE CONTEUDO '!AB9</f>
        <v>0</v>
      </c>
      <c r="AD6" s="158">
        <f>' 2025 - MKT DE CONTEUDO '!AC9</f>
        <v>0</v>
      </c>
      <c r="AE6" s="158">
        <f>' 2025 - MKT DE CONTEUDO '!AD9</f>
        <v>0</v>
      </c>
      <c r="AF6" s="158">
        <f>' 2025 - MKT DE CONTEUDO '!AE9</f>
        <v>0</v>
      </c>
    </row>
    <row r="7" spans="1:32">
      <c r="A7" s="157" t="s">
        <v>1</v>
      </c>
      <c r="B7" s="158" t="str">
        <f>' 2025 - MKT DE CONTEUDO '!B10</f>
        <v>Lives</v>
      </c>
      <c r="C7" s="158" t="str">
        <f>' 2025 - MKT DE CONTEUDO '!C10</f>
        <v>Mídia</v>
      </c>
      <c r="D7" s="158" t="str">
        <f>' 2025 - MKT DE CONTEUDO '!D10</f>
        <v>Produção</v>
      </c>
      <c r="E7" s="158">
        <f>' 2025 - MKT DE CONTEUDO '!E10</f>
        <v>10220</v>
      </c>
      <c r="F7" s="158" t="str">
        <f>' 2025 - MKT DE CONTEUDO '!F10</f>
        <v>WAAW | WAP</v>
      </c>
      <c r="G7" s="158" t="str">
        <f>' 2025 - MKT DE CONTEUDO '!G10</f>
        <v>Performance</v>
      </c>
      <c r="H7" s="158" t="str">
        <f>' 2025 - MKT DE CONTEUDO '!H10</f>
        <v>Variável</v>
      </c>
      <c r="I7" s="158">
        <f>' 2025 - MKT DE CONTEUDO '!I10</f>
        <v>0</v>
      </c>
      <c r="J7" s="158">
        <f>' 2025 - MKT DE CONTEUDO '!J10</f>
        <v>3000</v>
      </c>
      <c r="K7" s="158">
        <f>' 2025 - MKT DE CONTEUDO '!K10</f>
        <v>3000</v>
      </c>
      <c r="L7" s="158">
        <f>' 2025 - MKT DE CONTEUDO '!L10</f>
        <v>3000</v>
      </c>
      <c r="M7" s="158">
        <f>' 2025 - MKT DE CONTEUDO '!M10</f>
        <v>3000</v>
      </c>
      <c r="N7" s="158">
        <f>' 2025 - MKT DE CONTEUDO '!N10</f>
        <v>3000</v>
      </c>
      <c r="O7" s="158">
        <f>' 2025 - MKT DE CONTEUDO '!O10</f>
        <v>3000</v>
      </c>
      <c r="P7" s="158">
        <f>' 2025 - MKT DE CONTEUDO '!P10</f>
        <v>3000</v>
      </c>
      <c r="Q7" s="158">
        <f>' 2025 - MKT DE CONTEUDO '!Q10</f>
        <v>3000</v>
      </c>
      <c r="R7" s="158">
        <f>' 2025 - MKT DE CONTEUDO '!R9</f>
        <v>100000</v>
      </c>
      <c r="S7" s="158">
        <f>' 2025 - MKT DE CONTEUDO '!S10</f>
        <v>3000</v>
      </c>
      <c r="T7" s="158">
        <f>' 2025 - MKT DE CONTEUDO '!T10</f>
        <v>3000</v>
      </c>
      <c r="U7" s="158" t="e">
        <f>' 2025 - MKT DE CONTEUDO '!#REF!</f>
        <v>#REF!</v>
      </c>
      <c r="V7" s="158">
        <f>' 2025 - MKT DE CONTEUDO '!U10</f>
        <v>0</v>
      </c>
      <c r="W7" s="158">
        <f>' 2025 - MKT DE CONTEUDO '!V10</f>
        <v>0</v>
      </c>
      <c r="X7" s="158">
        <f>' 2025 - MKT DE CONTEUDO '!W10</f>
        <v>0</v>
      </c>
      <c r="Y7" s="158">
        <f>' 2025 - MKT DE CONTEUDO '!X10</f>
        <v>0</v>
      </c>
      <c r="Z7" s="158">
        <f>' 2025 - MKT DE CONTEUDO '!Y10</f>
        <v>0</v>
      </c>
      <c r="AA7" s="158">
        <f>' 2025 - MKT DE CONTEUDO '!Z10</f>
        <v>0</v>
      </c>
      <c r="AB7" s="158">
        <f>' 2025 - MKT DE CONTEUDO '!AA10</f>
        <v>0</v>
      </c>
      <c r="AC7" s="158">
        <f>' 2025 - MKT DE CONTEUDO '!AB10</f>
        <v>0</v>
      </c>
      <c r="AD7" s="158">
        <f>' 2025 - MKT DE CONTEUDO '!AC10</f>
        <v>0</v>
      </c>
      <c r="AE7" s="158">
        <f>' 2025 - MKT DE CONTEUDO '!AD10</f>
        <v>0</v>
      </c>
      <c r="AF7" s="158">
        <f>' 2025 - MKT DE CONTEUDO '!AE10</f>
        <v>0</v>
      </c>
    </row>
    <row r="8" spans="1:32">
      <c r="A8" s="157" t="s">
        <v>1</v>
      </c>
      <c r="B8" s="158" t="str">
        <f>' 2025 - MKT DE CONTEUDO '!B11</f>
        <v>Grupo Contteudo</v>
      </c>
      <c r="C8" s="158" t="str">
        <f>' 2025 - MKT DE CONTEUDO '!C11</f>
        <v>Mídia</v>
      </c>
      <c r="D8" s="158">
        <f>' 2025 - MKT DE CONTEUDO '!D11</f>
        <v>0</v>
      </c>
      <c r="E8" s="158">
        <f>' 2025 - MKT DE CONTEUDO '!E11</f>
        <v>10220</v>
      </c>
      <c r="F8" s="158" t="str">
        <f>' 2025 - MKT DE CONTEUDO '!F11</f>
        <v>WAAW | WAP</v>
      </c>
      <c r="G8" s="158" t="str">
        <f>' 2025 - MKT DE CONTEUDO '!G11</f>
        <v>Performance</v>
      </c>
      <c r="H8" s="158" t="str">
        <f>' 2025 - MKT DE CONTEUDO '!H11</f>
        <v>Variável</v>
      </c>
      <c r="I8" s="158">
        <f>' 2025 - MKT DE CONTEUDO '!I11</f>
        <v>0</v>
      </c>
      <c r="J8" s="158">
        <f>' 2025 - MKT DE CONTEUDO '!J11</f>
        <v>20000</v>
      </c>
      <c r="K8" s="158">
        <f>' 2025 - MKT DE CONTEUDO '!K11</f>
        <v>20000</v>
      </c>
      <c r="L8" s="158">
        <f>' 2025 - MKT DE CONTEUDO '!L11</f>
        <v>20000</v>
      </c>
      <c r="M8" s="158">
        <f>' 2025 - MKT DE CONTEUDO '!M11</f>
        <v>20000</v>
      </c>
      <c r="N8" s="158">
        <f>' 2025 - MKT DE CONTEUDO '!N11</f>
        <v>20000</v>
      </c>
      <c r="O8" s="158">
        <f>' 2025 - MKT DE CONTEUDO '!O11</f>
        <v>20000</v>
      </c>
      <c r="P8" s="158">
        <f>' 2025 - MKT DE CONTEUDO '!P11</f>
        <v>20000</v>
      </c>
      <c r="Q8" s="158">
        <f>' 2025 - MKT DE CONTEUDO '!Q11</f>
        <v>20000</v>
      </c>
      <c r="R8" s="158">
        <f>' 2025 - MKT DE CONTEUDO '!R11</f>
        <v>20000</v>
      </c>
      <c r="S8" s="158">
        <f>' 2025 - MKT DE CONTEUDO '!S11</f>
        <v>45000</v>
      </c>
      <c r="T8" s="158">
        <f>' 2025 - MKT DE CONTEUDO '!T11</f>
        <v>20000</v>
      </c>
      <c r="U8" s="158" t="e">
        <f>' 2025 - MKT DE CONTEUDO '!#REF!</f>
        <v>#REF!</v>
      </c>
      <c r="V8" s="158">
        <f>' 2025 - MKT DE CONTEUDO '!U11</f>
        <v>0</v>
      </c>
      <c r="W8" s="158">
        <f>' 2025 - MKT DE CONTEUDO '!V11</f>
        <v>0</v>
      </c>
      <c r="X8" s="158">
        <f>' 2025 - MKT DE CONTEUDO '!W11</f>
        <v>0</v>
      </c>
      <c r="Y8" s="158">
        <f>' 2025 - MKT DE CONTEUDO '!X11</f>
        <v>0</v>
      </c>
      <c r="Z8" s="158">
        <f>' 2025 - MKT DE CONTEUDO '!Y11</f>
        <v>0</v>
      </c>
      <c r="AA8" s="158">
        <f>' 2025 - MKT DE CONTEUDO '!Z11</f>
        <v>0</v>
      </c>
      <c r="AB8" s="158">
        <f>' 2025 - MKT DE CONTEUDO '!AA11</f>
        <v>0</v>
      </c>
      <c r="AC8" s="158">
        <f>' 2025 - MKT DE CONTEUDO '!AB11</f>
        <v>0</v>
      </c>
      <c r="AD8" s="158">
        <f>' 2025 - MKT DE CONTEUDO '!AC11</f>
        <v>0</v>
      </c>
      <c r="AE8" s="158">
        <f>' 2025 - MKT DE CONTEUDO '!AD11</f>
        <v>0</v>
      </c>
      <c r="AF8" s="158">
        <f>' 2025 - MKT DE CONTEUDO '!AE11</f>
        <v>0</v>
      </c>
    </row>
    <row r="9" spans="1:32">
      <c r="A9" s="157" t="s">
        <v>1</v>
      </c>
      <c r="B9" s="158" t="str">
        <f>' 2025 - MKT DE CONTEUDO '!B12</f>
        <v>Mansão WAP (gravação conteúdos)</v>
      </c>
      <c r="C9" s="158" t="str">
        <f>' 2025 - MKT DE CONTEUDO '!C12</f>
        <v>Conteúdo</v>
      </c>
      <c r="D9" s="158" t="str">
        <f>' 2025 - MKT DE CONTEUDO '!D12</f>
        <v>Produção</v>
      </c>
      <c r="E9" s="158">
        <f>' 2025 - MKT DE CONTEUDO '!E12</f>
        <v>10220</v>
      </c>
      <c r="F9" s="158" t="str">
        <f>' 2025 - MKT DE CONTEUDO '!F12</f>
        <v>WAP</v>
      </c>
      <c r="G9" s="158" t="str">
        <f>' 2025 - MKT DE CONTEUDO '!G12</f>
        <v>Branding</v>
      </c>
      <c r="H9" s="158" t="str">
        <f>' 2025 - MKT DE CONTEUDO '!H12</f>
        <v>Variável</v>
      </c>
      <c r="I9" s="158">
        <f>' 2025 - MKT DE CONTEUDO '!I12</f>
        <v>0</v>
      </c>
      <c r="J9" s="158">
        <f>' 2025 - MKT DE CONTEUDO '!J12</f>
        <v>0</v>
      </c>
      <c r="K9" s="158">
        <f>' 2025 - MKT DE CONTEUDO '!K12</f>
        <v>10000</v>
      </c>
      <c r="L9" s="158">
        <f>' 2025 - MKT DE CONTEUDO '!L12</f>
        <v>0</v>
      </c>
      <c r="M9" s="158">
        <f>' 2025 - MKT DE CONTEUDO '!M12</f>
        <v>0</v>
      </c>
      <c r="N9" s="158">
        <f>' 2025 - MKT DE CONTEUDO '!N12</f>
        <v>10000</v>
      </c>
      <c r="O9" s="158">
        <f>' 2025 - MKT DE CONTEUDO '!O12</f>
        <v>0</v>
      </c>
      <c r="P9" s="158">
        <f>' 2025 - MKT DE CONTEUDO '!P12</f>
        <v>0</v>
      </c>
      <c r="Q9" s="158">
        <f>' 2025 - MKT DE CONTEUDO '!Q12</f>
        <v>10000</v>
      </c>
      <c r="R9" s="158">
        <f>' 2025 - MKT DE CONTEUDO '!R12</f>
        <v>0</v>
      </c>
      <c r="S9" s="158">
        <f>' 2025 - MKT DE CONTEUDO '!S12</f>
        <v>0</v>
      </c>
      <c r="T9" s="158">
        <f>' 2025 - MKT DE CONTEUDO '!T12</f>
        <v>10000</v>
      </c>
      <c r="U9" s="158" t="e">
        <f>' 2025 - MKT DE CONTEUDO '!#REF!</f>
        <v>#REF!</v>
      </c>
      <c r="V9" s="158">
        <f>' 2025 - MKT DE CONTEUDO '!U12</f>
        <v>0</v>
      </c>
      <c r="W9" s="158">
        <f>' 2025 - MKT DE CONTEUDO '!V12</f>
        <v>0</v>
      </c>
      <c r="X9" s="158">
        <f>' 2025 - MKT DE CONTEUDO '!W12</f>
        <v>0</v>
      </c>
      <c r="Y9" s="158">
        <f>' 2025 - MKT DE CONTEUDO '!X12</f>
        <v>0</v>
      </c>
      <c r="Z9" s="158">
        <f>' 2025 - MKT DE CONTEUDO '!Y12</f>
        <v>0</v>
      </c>
      <c r="AA9" s="158">
        <f>' 2025 - MKT DE CONTEUDO '!Z12</f>
        <v>0</v>
      </c>
      <c r="AB9" s="158">
        <f>' 2025 - MKT DE CONTEUDO '!AA12</f>
        <v>0</v>
      </c>
      <c r="AC9" s="158">
        <f>' 2025 - MKT DE CONTEUDO '!AB12</f>
        <v>0</v>
      </c>
      <c r="AD9" s="158">
        <f>' 2025 - MKT DE CONTEUDO '!AC12</f>
        <v>0</v>
      </c>
      <c r="AE9" s="158">
        <f>' 2025 - MKT DE CONTEUDO '!AD12</f>
        <v>0</v>
      </c>
      <c r="AF9" s="158">
        <f>' 2025 - MKT DE CONTEUDO '!AE12</f>
        <v>0</v>
      </c>
    </row>
    <row r="10" spans="1:32">
      <c r="A10" s="157" t="s">
        <v>1</v>
      </c>
      <c r="B10" s="158" t="str">
        <f>' 2025 - MKT DE CONTEUDO '!B13</f>
        <v>Campanha Linha Beauty influenciadores</v>
      </c>
      <c r="C10" s="158" t="str">
        <f>' 2025 - MKT DE CONTEUDO '!C13</f>
        <v>Conteúdo</v>
      </c>
      <c r="D10" s="158" t="str">
        <f>' 2025 - MKT DE CONTEUDO '!D13</f>
        <v>Campanha</v>
      </c>
      <c r="E10" s="158">
        <f>' 2025 - MKT DE CONTEUDO '!E13</f>
        <v>10220</v>
      </c>
      <c r="F10" s="158" t="str">
        <f>' 2025 - MKT DE CONTEUDO '!F13</f>
        <v>WAP</v>
      </c>
      <c r="G10" s="158" t="str">
        <f>' 2025 - MKT DE CONTEUDO '!G13</f>
        <v>Branding</v>
      </c>
      <c r="H10" s="158" t="str">
        <f>' 2025 - MKT DE CONTEUDO '!H13</f>
        <v>Variável</v>
      </c>
      <c r="I10" s="158">
        <f>' 2025 - MKT DE CONTEUDO '!I13</f>
        <v>0</v>
      </c>
      <c r="J10" s="158">
        <f>' 2025 - MKT DE CONTEUDO '!J13</f>
        <v>0</v>
      </c>
      <c r="K10" s="158">
        <f>' 2025 - MKT DE CONTEUDO '!K13</f>
        <v>0</v>
      </c>
      <c r="L10" s="158">
        <f>' 2025 - MKT DE CONTEUDO '!L13</f>
        <v>0</v>
      </c>
      <c r="M10" s="158">
        <f>' 2025 - MKT DE CONTEUDO '!M13</f>
        <v>0</v>
      </c>
      <c r="N10" s="158">
        <f>' 2025 - MKT DE CONTEUDO '!N13</f>
        <v>0</v>
      </c>
      <c r="O10" s="158">
        <f>' 2025 - MKT DE CONTEUDO '!O13</f>
        <v>20000</v>
      </c>
      <c r="P10" s="158">
        <f>' 2025 - MKT DE CONTEUDO '!P13</f>
        <v>20000</v>
      </c>
      <c r="Q10" s="158">
        <f>' 2025 - MKT DE CONTEUDO '!Q13</f>
        <v>20000</v>
      </c>
      <c r="R10" s="158">
        <f>' 2025 - MKT DE CONTEUDO '!R13</f>
        <v>20000</v>
      </c>
      <c r="S10" s="158">
        <f>' 2025 - MKT DE CONTEUDO '!S13</f>
        <v>20000</v>
      </c>
      <c r="T10" s="158">
        <f>' 2025 - MKT DE CONTEUDO '!T13</f>
        <v>20000</v>
      </c>
      <c r="U10" s="158" t="e">
        <f>' 2025 - MKT DE CONTEUDO '!#REF!</f>
        <v>#REF!</v>
      </c>
      <c r="V10" s="158">
        <f>' 2025 - MKT DE CONTEUDO '!U13</f>
        <v>0</v>
      </c>
      <c r="W10" s="158">
        <f>' 2025 - MKT DE CONTEUDO '!V13</f>
        <v>0</v>
      </c>
      <c r="X10" s="158">
        <f>' 2025 - MKT DE CONTEUDO '!W13</f>
        <v>0</v>
      </c>
      <c r="Y10" s="158">
        <f>' 2025 - MKT DE CONTEUDO '!X13</f>
        <v>0</v>
      </c>
      <c r="Z10" s="158">
        <f>' 2025 - MKT DE CONTEUDO '!Y13</f>
        <v>0</v>
      </c>
      <c r="AA10" s="158">
        <f>' 2025 - MKT DE CONTEUDO '!Z13</f>
        <v>0</v>
      </c>
      <c r="AB10" s="158">
        <f>' 2025 - MKT DE CONTEUDO '!AA13</f>
        <v>0</v>
      </c>
      <c r="AC10" s="158">
        <f>' 2025 - MKT DE CONTEUDO '!AB13</f>
        <v>0</v>
      </c>
      <c r="AD10" s="158">
        <f>' 2025 - MKT DE CONTEUDO '!AC13</f>
        <v>0</v>
      </c>
      <c r="AE10" s="158">
        <f>' 2025 - MKT DE CONTEUDO '!AD13</f>
        <v>0</v>
      </c>
      <c r="AF10" s="158">
        <f>' 2025 - MKT DE CONTEUDO '!AE13</f>
        <v>0</v>
      </c>
    </row>
    <row r="11" spans="1:32">
      <c r="A11" s="157" t="s">
        <v>1</v>
      </c>
      <c r="B11" s="158" t="str">
        <f>' 2025 - MKT DE CONTEUDO '!B14</f>
        <v>MeetUps com influenciadores</v>
      </c>
      <c r="C11" s="158" t="str">
        <f>' 2025 - MKT DE CONTEUDO '!C14</f>
        <v>Conteúdo</v>
      </c>
      <c r="D11" s="158" t="str">
        <f>' 2025 - MKT DE CONTEUDO '!D14</f>
        <v xml:space="preserve">Influenciador </v>
      </c>
      <c r="E11" s="158">
        <f>' 2025 - MKT DE CONTEUDO '!E14</f>
        <v>10220</v>
      </c>
      <c r="F11" s="158" t="str">
        <f>' 2025 - MKT DE CONTEUDO '!F14</f>
        <v>WAAW | WAP</v>
      </c>
      <c r="G11" s="158" t="str">
        <f>' 2025 - MKT DE CONTEUDO '!G14</f>
        <v>Manutenção da Marca</v>
      </c>
      <c r="H11" s="158" t="str">
        <f>' 2025 - MKT DE CONTEUDO '!H14</f>
        <v>Variável</v>
      </c>
      <c r="I11" s="158">
        <f>' 2025 - MKT DE CONTEUDO '!I14</f>
        <v>0</v>
      </c>
      <c r="J11" s="158">
        <f>' 2025 - MKT DE CONTEUDO '!J14</f>
        <v>0</v>
      </c>
      <c r="K11" s="158">
        <f>' 2025 - MKT DE CONTEUDO '!K14</f>
        <v>0</v>
      </c>
      <c r="L11" s="158">
        <f>' 2025 - MKT DE CONTEUDO '!L14</f>
        <v>0</v>
      </c>
      <c r="M11" s="158">
        <f>' 2025 - MKT DE CONTEUDO '!M14</f>
        <v>0</v>
      </c>
      <c r="N11" s="158">
        <f>' 2025 - MKT DE CONTEUDO '!N14</f>
        <v>0</v>
      </c>
      <c r="O11" s="158">
        <f>' 2025 - MKT DE CONTEUDO '!O14</f>
        <v>0</v>
      </c>
      <c r="P11" s="158">
        <f>' 2025 - MKT DE CONTEUDO '!P14</f>
        <v>0</v>
      </c>
      <c r="Q11" s="158">
        <f>' 2025 - MKT DE CONTEUDO '!Q14</f>
        <v>50000</v>
      </c>
      <c r="R11" s="158">
        <f>' 2025 - MKT DE CONTEUDO '!R14</f>
        <v>0</v>
      </c>
      <c r="S11" s="158">
        <f>' 2025 - MKT DE CONTEUDO '!S14</f>
        <v>0</v>
      </c>
      <c r="T11" s="158">
        <f>' 2025 - MKT DE CONTEUDO '!T14</f>
        <v>0</v>
      </c>
      <c r="U11" s="158" t="e">
        <f>' 2025 - MKT DE CONTEUDO '!#REF!</f>
        <v>#REF!</v>
      </c>
      <c r="V11" s="158">
        <f>' 2025 - MKT DE CONTEUDO '!U14</f>
        <v>0</v>
      </c>
      <c r="W11" s="158">
        <f>' 2025 - MKT DE CONTEUDO '!V14</f>
        <v>0</v>
      </c>
      <c r="X11" s="158">
        <f>' 2025 - MKT DE CONTEUDO '!W14</f>
        <v>0</v>
      </c>
      <c r="Y11" s="158">
        <f>' 2025 - MKT DE CONTEUDO '!X14</f>
        <v>0</v>
      </c>
      <c r="Z11" s="158">
        <f>' 2025 - MKT DE CONTEUDO '!Y14</f>
        <v>0</v>
      </c>
      <c r="AA11" s="158">
        <f>' 2025 - MKT DE CONTEUDO '!Z14</f>
        <v>0</v>
      </c>
      <c r="AB11" s="158">
        <f>' 2025 - MKT DE CONTEUDO '!AA14</f>
        <v>0</v>
      </c>
      <c r="AC11" s="158">
        <f>' 2025 - MKT DE CONTEUDO '!AB14</f>
        <v>0</v>
      </c>
      <c r="AD11" s="158">
        <f>' 2025 - MKT DE CONTEUDO '!AC14</f>
        <v>0</v>
      </c>
      <c r="AE11" s="158">
        <f>' 2025 - MKT DE CONTEUDO '!AD14</f>
        <v>0</v>
      </c>
      <c r="AF11" s="158">
        <f>' 2025 - MKT DE CONTEUDO '!AE14</f>
        <v>0</v>
      </c>
    </row>
    <row r="12" spans="1:32">
      <c r="A12" s="157" t="s">
        <v>1</v>
      </c>
      <c r="B12" s="158" t="str">
        <f>' 2025 - MKT DE CONTEUDO '!B15</f>
        <v>UGC / campanha embaixadores / premiação</v>
      </c>
      <c r="C12" s="158" t="str">
        <f>' 2025 - MKT DE CONTEUDO '!C15</f>
        <v>Conteúdo</v>
      </c>
      <c r="D12" s="158" t="str">
        <f>' 2025 - MKT DE CONTEUDO '!D15</f>
        <v xml:space="preserve">Influenciador </v>
      </c>
      <c r="E12" s="158">
        <f>' 2025 - MKT DE CONTEUDO '!E15</f>
        <v>10220</v>
      </c>
      <c r="F12" s="158" t="str">
        <f>' 2025 - MKT DE CONTEUDO '!F15</f>
        <v>WAAW | WAP</v>
      </c>
      <c r="G12" s="158" t="str">
        <f>' 2025 - MKT DE CONTEUDO '!G15</f>
        <v>Branding</v>
      </c>
      <c r="H12" s="158" t="str">
        <f>' 2025 - MKT DE CONTEUDO '!H15</f>
        <v>Variável</v>
      </c>
      <c r="I12" s="158">
        <f>' 2025 - MKT DE CONTEUDO '!I15</f>
        <v>0</v>
      </c>
      <c r="J12" s="158">
        <f>' 2025 - MKT DE CONTEUDO '!J15</f>
        <v>0</v>
      </c>
      <c r="K12" s="158">
        <f>' 2025 - MKT DE CONTEUDO '!K15</f>
        <v>0</v>
      </c>
      <c r="L12" s="158">
        <f>' 2025 - MKT DE CONTEUDO '!L15</f>
        <v>0</v>
      </c>
      <c r="M12" s="158">
        <f>' 2025 - MKT DE CONTEUDO '!M15</f>
        <v>0</v>
      </c>
      <c r="N12" s="158">
        <f>' 2025 - MKT DE CONTEUDO '!N15</f>
        <v>10000</v>
      </c>
      <c r="O12" s="158">
        <f>' 2025 - MKT DE CONTEUDO '!O15</f>
        <v>10000</v>
      </c>
      <c r="P12" s="158">
        <f>' 2025 - MKT DE CONTEUDO '!P15</f>
        <v>10000</v>
      </c>
      <c r="Q12" s="158">
        <f>' 2025 - MKT DE CONTEUDO '!Q15</f>
        <v>10000</v>
      </c>
      <c r="R12" s="158">
        <f>' 2025 - MKT DE CONTEUDO '!R15</f>
        <v>10000</v>
      </c>
      <c r="S12" s="158">
        <f>' 2025 - MKT DE CONTEUDO '!S15</f>
        <v>10000</v>
      </c>
      <c r="T12" s="158">
        <f>' 2025 - MKT DE CONTEUDO '!T15</f>
        <v>10000</v>
      </c>
      <c r="U12" s="158" t="e">
        <f>' 2025 - MKT DE CONTEUDO '!#REF!</f>
        <v>#REF!</v>
      </c>
      <c r="V12" s="158">
        <f>' 2025 - MKT DE CONTEUDO '!U15</f>
        <v>0</v>
      </c>
      <c r="W12" s="158">
        <f>' 2025 - MKT DE CONTEUDO '!V15</f>
        <v>0</v>
      </c>
      <c r="X12" s="158">
        <f>' 2025 - MKT DE CONTEUDO '!W15</f>
        <v>0</v>
      </c>
      <c r="Y12" s="158">
        <f>' 2025 - MKT DE CONTEUDO '!X15</f>
        <v>0</v>
      </c>
      <c r="Z12" s="158">
        <f>' 2025 - MKT DE CONTEUDO '!Y15</f>
        <v>0</v>
      </c>
      <c r="AA12" s="158">
        <f>' 2025 - MKT DE CONTEUDO '!Z15</f>
        <v>0</v>
      </c>
      <c r="AB12" s="158">
        <f>' 2025 - MKT DE CONTEUDO '!AA15</f>
        <v>0</v>
      </c>
      <c r="AC12" s="158">
        <f>' 2025 - MKT DE CONTEUDO '!AB15</f>
        <v>0</v>
      </c>
      <c r="AD12" s="158">
        <f>' 2025 - MKT DE CONTEUDO '!AC15</f>
        <v>0</v>
      </c>
      <c r="AE12" s="158">
        <f>' 2025 - MKT DE CONTEUDO '!AD15</f>
        <v>0</v>
      </c>
      <c r="AF12" s="158">
        <f>' 2025 - MKT DE CONTEUDO '!AE15</f>
        <v>0</v>
      </c>
    </row>
    <row r="13" spans="1:32">
      <c r="A13" s="157" t="s">
        <v>1</v>
      </c>
      <c r="B13" s="158" t="e">
        <f>' 2025 - MKT DE CONTEUDO '!#REF!</f>
        <v>#REF!</v>
      </c>
      <c r="C13" s="158" t="e">
        <f>' 2025 - MKT DE CONTEUDO '!#REF!</f>
        <v>#REF!</v>
      </c>
      <c r="D13" s="158" t="e">
        <f>' 2025 - MKT DE CONTEUDO '!#REF!</f>
        <v>#REF!</v>
      </c>
      <c r="E13" s="158" t="e">
        <f>' 2025 - MKT DE CONTEUDO '!#REF!</f>
        <v>#REF!</v>
      </c>
      <c r="F13" s="158" t="e">
        <f>' 2025 - MKT DE CONTEUDO '!#REF!</f>
        <v>#REF!</v>
      </c>
      <c r="G13" s="158" t="e">
        <f>' 2025 - MKT DE CONTEUDO '!#REF!</f>
        <v>#REF!</v>
      </c>
      <c r="H13" s="158" t="e">
        <f>' 2025 - MKT DE CONTEUDO '!#REF!</f>
        <v>#REF!</v>
      </c>
      <c r="I13" s="158" t="e">
        <f>' 2025 - MKT DE CONTEUDO '!#REF!</f>
        <v>#REF!</v>
      </c>
      <c r="J13" s="158" t="e">
        <f>' 2025 - MKT DE CONTEUDO '!#REF!</f>
        <v>#REF!</v>
      </c>
      <c r="K13" s="158" t="e">
        <f>' 2025 - MKT DE CONTEUDO '!#REF!</f>
        <v>#REF!</v>
      </c>
      <c r="L13" s="158" t="e">
        <f>' 2025 - MKT DE CONTEUDO '!#REF!</f>
        <v>#REF!</v>
      </c>
      <c r="M13" s="158" t="e">
        <f>' 2025 - MKT DE CONTEUDO '!#REF!</f>
        <v>#REF!</v>
      </c>
      <c r="N13" s="158" t="e">
        <f>' 2025 - MKT DE CONTEUDO '!#REF!</f>
        <v>#REF!</v>
      </c>
      <c r="O13" s="158" t="e">
        <f>' 2025 - MKT DE CONTEUDO '!#REF!</f>
        <v>#REF!</v>
      </c>
      <c r="P13" s="158" t="e">
        <f>' 2025 - MKT DE CONTEUDO '!#REF!</f>
        <v>#REF!</v>
      </c>
      <c r="Q13" s="158" t="e">
        <f>' 2025 - MKT DE CONTEUDO '!#REF!</f>
        <v>#REF!</v>
      </c>
      <c r="R13" s="158" t="e">
        <f>' 2025 - MKT DE CONTEUDO '!#REF!</f>
        <v>#REF!</v>
      </c>
      <c r="S13" s="158" t="e">
        <f>' 2025 - MKT DE CONTEUDO '!#REF!</f>
        <v>#REF!</v>
      </c>
      <c r="T13" s="158" t="e">
        <f>' 2025 - MKT DE CONTEUDO '!#REF!</f>
        <v>#REF!</v>
      </c>
      <c r="U13" s="158" t="e">
        <f>' 2025 - MKT DE CONTEUDO '!#REF!</f>
        <v>#REF!</v>
      </c>
      <c r="V13" s="158" t="e">
        <f>' 2025 - MKT DE CONTEUDO '!#REF!</f>
        <v>#REF!</v>
      </c>
      <c r="W13" s="158" t="e">
        <f>' 2025 - MKT DE CONTEUDO '!#REF!</f>
        <v>#REF!</v>
      </c>
      <c r="X13" s="158" t="e">
        <f>' 2025 - MKT DE CONTEUDO '!#REF!</f>
        <v>#REF!</v>
      </c>
      <c r="Y13" s="158" t="e">
        <f>' 2025 - MKT DE CONTEUDO '!#REF!</f>
        <v>#REF!</v>
      </c>
      <c r="Z13" s="158" t="e">
        <f>' 2025 - MKT DE CONTEUDO '!#REF!</f>
        <v>#REF!</v>
      </c>
      <c r="AA13" s="158" t="e">
        <f>' 2025 - MKT DE CONTEUDO '!#REF!</f>
        <v>#REF!</v>
      </c>
      <c r="AB13" s="158" t="e">
        <f>' 2025 - MKT DE CONTEUDO '!#REF!</f>
        <v>#REF!</v>
      </c>
      <c r="AC13" s="158" t="e">
        <f>' 2025 - MKT DE CONTEUDO '!#REF!</f>
        <v>#REF!</v>
      </c>
      <c r="AD13" s="158" t="e">
        <f>' 2025 - MKT DE CONTEUDO '!#REF!</f>
        <v>#REF!</v>
      </c>
      <c r="AE13" s="158" t="e">
        <f>' 2025 - MKT DE CONTEUDO '!#REF!</f>
        <v>#REF!</v>
      </c>
      <c r="AF13" s="158" t="e">
        <f>' 2025 - MKT DE CONTEUDO '!#REF!</f>
        <v>#REF!</v>
      </c>
    </row>
    <row r="14" spans="1:32">
      <c r="A14" s="157" t="s">
        <v>1</v>
      </c>
      <c r="B14" s="158">
        <f>' 2025 - MKT DE CONTEUDO '!B16</f>
        <v>0</v>
      </c>
      <c r="C14" s="158">
        <f>' 2025 - MKT DE CONTEUDO '!C16</f>
        <v>0</v>
      </c>
      <c r="D14" s="158">
        <f>' 2025 - MKT DE CONTEUDO '!D16</f>
        <v>0</v>
      </c>
      <c r="E14" s="158">
        <f>' 2025 - MKT DE CONTEUDO '!E16</f>
        <v>0</v>
      </c>
      <c r="F14" s="158">
        <f>' 2025 - MKT DE CONTEUDO '!F16</f>
        <v>0</v>
      </c>
      <c r="G14" s="158">
        <f>' 2025 - MKT DE CONTEUDO '!G16</f>
        <v>0</v>
      </c>
      <c r="H14" s="158">
        <f>' 2025 - MKT DE CONTEUDO '!H16</f>
        <v>0</v>
      </c>
      <c r="I14" s="158">
        <f>' 2025 - MKT DE CONTEUDO '!I16</f>
        <v>0</v>
      </c>
      <c r="J14" s="158">
        <f>' 2025 - MKT DE CONTEUDO '!J16</f>
        <v>0</v>
      </c>
      <c r="K14" s="158">
        <f>' 2025 - MKT DE CONTEUDO '!K16</f>
        <v>0</v>
      </c>
      <c r="L14" s="158">
        <f>' 2025 - MKT DE CONTEUDO '!L16</f>
        <v>0</v>
      </c>
      <c r="M14" s="158">
        <f>' 2025 - MKT DE CONTEUDO '!M16</f>
        <v>0</v>
      </c>
      <c r="N14" s="158">
        <f>' 2025 - MKT DE CONTEUDO '!N16</f>
        <v>0</v>
      </c>
      <c r="O14" s="158">
        <f>' 2025 - MKT DE CONTEUDO '!O16</f>
        <v>0</v>
      </c>
      <c r="P14" s="158">
        <f>' 2025 - MKT DE CONTEUDO '!P16</f>
        <v>0</v>
      </c>
      <c r="Q14" s="158">
        <f>' 2025 - MKT DE CONTEUDO '!Q16</f>
        <v>0</v>
      </c>
      <c r="R14" s="158">
        <f>' 2025 - MKT DE CONTEUDO '!R16</f>
        <v>0</v>
      </c>
      <c r="S14" s="158">
        <f>' 2025 - MKT DE CONTEUDO '!S16</f>
        <v>0</v>
      </c>
      <c r="T14" s="158">
        <f>' 2025 - MKT DE CONTEUDO '!T16</f>
        <v>0</v>
      </c>
      <c r="U14" s="158" t="e">
        <f>' 2025 - MKT DE CONTEUDO '!#REF!</f>
        <v>#REF!</v>
      </c>
      <c r="V14" s="158">
        <f>' 2025 - MKT DE CONTEUDO '!U16</f>
        <v>0</v>
      </c>
      <c r="W14" s="158">
        <f>' 2025 - MKT DE CONTEUDO '!V16</f>
        <v>0</v>
      </c>
      <c r="X14" s="158">
        <f>' 2025 - MKT DE CONTEUDO '!W16</f>
        <v>0</v>
      </c>
      <c r="Y14" s="158">
        <f>' 2025 - MKT DE CONTEUDO '!X16</f>
        <v>0</v>
      </c>
      <c r="Z14" s="158">
        <f>' 2025 - MKT DE CONTEUDO '!Y16</f>
        <v>0</v>
      </c>
      <c r="AA14" s="158">
        <f>' 2025 - MKT DE CONTEUDO '!Z16</f>
        <v>0</v>
      </c>
      <c r="AB14" s="158">
        <f>' 2025 - MKT DE CONTEUDO '!AA16</f>
        <v>0</v>
      </c>
      <c r="AC14" s="158">
        <f>' 2025 - MKT DE CONTEUDO '!AB16</f>
        <v>0</v>
      </c>
      <c r="AD14" s="158">
        <f>' 2025 - MKT DE CONTEUDO '!AC16</f>
        <v>0</v>
      </c>
      <c r="AE14" s="158">
        <f>' 2025 - MKT DE CONTEUDO '!AD16</f>
        <v>0</v>
      </c>
      <c r="AF14" s="158">
        <f>' 2025 - MKT DE CONTEUDO '!AE16</f>
        <v>0</v>
      </c>
    </row>
    <row r="15" spans="1:32">
      <c r="A15" s="157" t="s">
        <v>1</v>
      </c>
      <c r="B15" s="158">
        <f>' 2025 - MKT DE CONTEUDO '!B17</f>
        <v>0</v>
      </c>
      <c r="C15" s="158">
        <f>' 2025 - MKT DE CONTEUDO '!C17</f>
        <v>0</v>
      </c>
      <c r="D15" s="158">
        <f>' 2025 - MKT DE CONTEUDO '!D17</f>
        <v>0</v>
      </c>
      <c r="E15" s="158">
        <f>' 2025 - MKT DE CONTEUDO '!E17</f>
        <v>0</v>
      </c>
      <c r="F15" s="158">
        <f>' 2025 - MKT DE CONTEUDO '!F17</f>
        <v>0</v>
      </c>
      <c r="G15" s="158">
        <f>' 2025 - MKT DE CONTEUDO '!G17</f>
        <v>0</v>
      </c>
      <c r="H15" s="158">
        <f>' 2025 - MKT DE CONTEUDO '!H17</f>
        <v>0</v>
      </c>
      <c r="I15" s="158">
        <f>' 2025 - MKT DE CONTEUDO '!I17</f>
        <v>0</v>
      </c>
      <c r="J15" s="158">
        <f>' 2025 - MKT DE CONTEUDO '!J17</f>
        <v>0</v>
      </c>
      <c r="K15" s="158">
        <f>' 2025 - MKT DE CONTEUDO '!K17</f>
        <v>0</v>
      </c>
      <c r="L15" s="158">
        <f>' 2025 - MKT DE CONTEUDO '!L17</f>
        <v>0</v>
      </c>
      <c r="M15" s="158">
        <f>' 2025 - MKT DE CONTEUDO '!M17</f>
        <v>0</v>
      </c>
      <c r="N15" s="158">
        <f>' 2025 - MKT DE CONTEUDO '!N17</f>
        <v>0</v>
      </c>
      <c r="O15" s="158">
        <f>' 2025 - MKT DE CONTEUDO '!O17</f>
        <v>0</v>
      </c>
      <c r="P15" s="158">
        <f>' 2025 - MKT DE CONTEUDO '!P17</f>
        <v>0</v>
      </c>
      <c r="Q15" s="158">
        <f>' 2025 - MKT DE CONTEUDO '!Q17</f>
        <v>0</v>
      </c>
      <c r="R15" s="158">
        <f>' 2025 - MKT DE CONTEUDO '!R17</f>
        <v>0</v>
      </c>
      <c r="S15" s="158">
        <f>' 2025 - MKT DE CONTEUDO '!S17</f>
        <v>0</v>
      </c>
      <c r="T15" s="158">
        <f>' 2025 - MKT DE CONTEUDO '!T17</f>
        <v>0</v>
      </c>
      <c r="U15" s="158" t="e">
        <f>' 2025 - MKT DE CONTEUDO '!#REF!</f>
        <v>#REF!</v>
      </c>
      <c r="V15" s="158">
        <f>' 2025 - MKT DE CONTEUDO '!U17</f>
        <v>0</v>
      </c>
      <c r="W15" s="158">
        <f>' 2025 - MKT DE CONTEUDO '!V17</f>
        <v>0</v>
      </c>
      <c r="X15" s="158">
        <f>' 2025 - MKT DE CONTEUDO '!W17</f>
        <v>0</v>
      </c>
      <c r="Y15" s="158">
        <f>' 2025 - MKT DE CONTEUDO '!X17</f>
        <v>0</v>
      </c>
      <c r="Z15" s="158">
        <f>' 2025 - MKT DE CONTEUDO '!Y17</f>
        <v>0</v>
      </c>
      <c r="AA15" s="158">
        <f>' 2025 - MKT DE CONTEUDO '!Z17</f>
        <v>0</v>
      </c>
      <c r="AB15" s="158">
        <f>' 2025 - MKT DE CONTEUDO '!AA17</f>
        <v>0</v>
      </c>
      <c r="AC15" s="158">
        <f>' 2025 - MKT DE CONTEUDO '!AB17</f>
        <v>0</v>
      </c>
      <c r="AD15" s="158">
        <f>' 2025 - MKT DE CONTEUDO '!AC17</f>
        <v>0</v>
      </c>
      <c r="AE15" s="158">
        <f>' 2025 - MKT DE CONTEUDO '!AD17</f>
        <v>0</v>
      </c>
      <c r="AF15" s="158">
        <f>' 2025 - MKT DE CONTEUDO '!AE17</f>
        <v>0</v>
      </c>
    </row>
    <row r="16" spans="1:32">
      <c r="A16" s="157" t="s">
        <v>1</v>
      </c>
      <c r="B16" s="158" t="str">
        <f>' 2025 - MKT DE CONTEUDO '!B18</f>
        <v>COMPROMISSADO</v>
      </c>
      <c r="C16" s="158">
        <f>' 2025 - MKT DE CONTEUDO '!C18</f>
        <v>0</v>
      </c>
      <c r="D16" s="158">
        <f>' 2025 - MKT DE CONTEUDO '!D18</f>
        <v>0</v>
      </c>
      <c r="E16" s="158">
        <f>' 2025 - MKT DE CONTEUDO '!E18</f>
        <v>0</v>
      </c>
      <c r="F16" s="158">
        <f>' 2025 - MKT DE CONTEUDO '!F18</f>
        <v>0</v>
      </c>
      <c r="G16" s="158">
        <f>' 2025 - MKT DE CONTEUDO '!G18</f>
        <v>0</v>
      </c>
      <c r="H16" s="158">
        <f>' 2025 - MKT DE CONTEUDO '!H18</f>
        <v>0</v>
      </c>
      <c r="I16" s="158">
        <f>' 2025 - MKT DE CONTEUDO '!I18</f>
        <v>0</v>
      </c>
      <c r="J16" s="158">
        <f>' 2025 - MKT DE CONTEUDO '!J18</f>
        <v>0</v>
      </c>
      <c r="K16" s="158">
        <f>' 2025 - MKT DE CONTEUDO '!K18</f>
        <v>0</v>
      </c>
      <c r="L16" s="158">
        <f>' 2025 - MKT DE CONTEUDO '!L18</f>
        <v>0</v>
      </c>
      <c r="M16" s="158">
        <f>' 2025 - MKT DE CONTEUDO '!M18</f>
        <v>0</v>
      </c>
      <c r="N16" s="158">
        <f>' 2025 - MKT DE CONTEUDO '!N18</f>
        <v>0</v>
      </c>
      <c r="O16" s="158">
        <f>' 2025 - MKT DE CONTEUDO '!O18</f>
        <v>0</v>
      </c>
      <c r="P16" s="158">
        <f>' 2025 - MKT DE CONTEUDO '!P18</f>
        <v>0</v>
      </c>
      <c r="Q16" s="158">
        <f>' 2025 - MKT DE CONTEUDO '!Q18</f>
        <v>0</v>
      </c>
      <c r="R16" s="158">
        <f>' 2025 - MKT DE CONTEUDO '!R18</f>
        <v>0</v>
      </c>
      <c r="S16" s="158">
        <f>' 2025 - MKT DE CONTEUDO '!S18</f>
        <v>0</v>
      </c>
      <c r="T16" s="158">
        <f>' 2025 - MKT DE CONTEUDO '!T18</f>
        <v>0</v>
      </c>
      <c r="U16" s="158" t="e">
        <f>' 2025 - MKT DE CONTEUDO '!#REF!</f>
        <v>#REF!</v>
      </c>
      <c r="V16" s="158">
        <f>' 2025 - MKT DE CONTEUDO '!U18</f>
        <v>0</v>
      </c>
      <c r="W16" s="158">
        <f>' 2025 - MKT DE CONTEUDO '!V18</f>
        <v>0</v>
      </c>
      <c r="X16" s="158">
        <f>' 2025 - MKT DE CONTEUDO '!W18</f>
        <v>0</v>
      </c>
      <c r="Y16" s="158">
        <f>' 2025 - MKT DE CONTEUDO '!X18</f>
        <v>0</v>
      </c>
      <c r="Z16" s="158">
        <f>' 2025 - MKT DE CONTEUDO '!Y18</f>
        <v>0</v>
      </c>
      <c r="AA16" s="158">
        <f>' 2025 - MKT DE CONTEUDO '!Z18</f>
        <v>0</v>
      </c>
      <c r="AB16" s="158">
        <f>' 2025 - MKT DE CONTEUDO '!AA18</f>
        <v>0</v>
      </c>
      <c r="AC16" s="158">
        <f>' 2025 - MKT DE CONTEUDO '!AB18</f>
        <v>0</v>
      </c>
      <c r="AD16" s="158">
        <f>' 2025 - MKT DE CONTEUDO '!AC18</f>
        <v>0</v>
      </c>
      <c r="AE16" s="158">
        <f>' 2025 - MKT DE CONTEUDO '!AD18</f>
        <v>0</v>
      </c>
      <c r="AF16" s="158">
        <f>' 2025 - MKT DE CONTEUDO '!AE18</f>
        <v>0</v>
      </c>
    </row>
    <row r="17" spans="1:32">
      <c r="A17" s="157" t="s">
        <v>1</v>
      </c>
      <c r="B17" s="158" t="str">
        <f>' 2025 - MKT DE CONTEUDO '!B19</f>
        <v>Nazaré</v>
      </c>
      <c r="C17" s="158" t="str">
        <f>' 2025 - MKT DE CONTEUDO '!C19</f>
        <v>Mídia</v>
      </c>
      <c r="D17" s="158" t="str">
        <f>' 2025 - MKT DE CONTEUDO '!D19</f>
        <v>Campanha</v>
      </c>
      <c r="E17" s="158">
        <f>' 2025 - MKT DE CONTEUDO '!E19</f>
        <v>10220</v>
      </c>
      <c r="F17" s="158" t="str">
        <f>' 2025 - MKT DE CONTEUDO '!F19</f>
        <v>WAAW</v>
      </c>
      <c r="G17" s="158" t="str">
        <f>' 2025 - MKT DE CONTEUDO '!G19</f>
        <v>Branding</v>
      </c>
      <c r="H17" s="158" t="str">
        <f>' 2025 - MKT DE CONTEUDO '!H19</f>
        <v>Variável</v>
      </c>
      <c r="I17" s="158">
        <f>' 2025 - MKT DE CONTEUDO '!I19</f>
        <v>469917</v>
      </c>
      <c r="J17" s="158">
        <f>' 2025 - MKT DE CONTEUDO '!J19</f>
        <v>177264</v>
      </c>
      <c r="K17" s="158">
        <f>' 2025 - MKT DE CONTEUDO '!K19</f>
        <v>0</v>
      </c>
      <c r="L17" s="158">
        <f>' 2025 - MKT DE CONTEUDO '!L19</f>
        <v>0</v>
      </c>
      <c r="M17" s="158">
        <f>' 2025 - MKT DE CONTEUDO '!M19</f>
        <v>0</v>
      </c>
      <c r="N17" s="158">
        <f>' 2025 - MKT DE CONTEUDO '!N19</f>
        <v>0</v>
      </c>
      <c r="O17" s="158">
        <f>' 2025 - MKT DE CONTEUDO '!O19</f>
        <v>0</v>
      </c>
      <c r="P17" s="158">
        <f>' 2025 - MKT DE CONTEUDO '!P19</f>
        <v>0</v>
      </c>
      <c r="Q17" s="158">
        <f>' 2025 - MKT DE CONTEUDO '!Q19</f>
        <v>0</v>
      </c>
      <c r="R17" s="158">
        <f>' 2025 - MKT DE CONTEUDO '!R19</f>
        <v>0</v>
      </c>
      <c r="S17" s="158">
        <f>' 2025 - MKT DE CONTEUDO '!S19</f>
        <v>0</v>
      </c>
      <c r="T17" s="158">
        <f>' 2025 - MKT DE CONTEUDO '!T19</f>
        <v>0</v>
      </c>
      <c r="U17" s="158" t="e">
        <f>' 2025 - MKT DE CONTEUDO '!#REF!</f>
        <v>#REF!</v>
      </c>
      <c r="V17" s="158">
        <f>' 2025 - MKT DE CONTEUDO '!U19</f>
        <v>0</v>
      </c>
      <c r="W17" s="158">
        <f>' 2025 - MKT DE CONTEUDO '!V19</f>
        <v>0</v>
      </c>
      <c r="X17" s="158">
        <f>' 2025 - MKT DE CONTEUDO '!W19</f>
        <v>0</v>
      </c>
      <c r="Y17" s="158">
        <f>' 2025 - MKT DE CONTEUDO '!X19</f>
        <v>0</v>
      </c>
      <c r="Z17" s="158">
        <f>' 2025 - MKT DE CONTEUDO '!Y19</f>
        <v>0</v>
      </c>
      <c r="AA17" s="158">
        <f>' 2025 - MKT DE CONTEUDO '!Z19</f>
        <v>0</v>
      </c>
      <c r="AB17" s="158">
        <f>' 2025 - MKT DE CONTEUDO '!AA19</f>
        <v>0</v>
      </c>
      <c r="AC17" s="158">
        <f>' 2025 - MKT DE CONTEUDO '!AB19</f>
        <v>0</v>
      </c>
      <c r="AD17" s="158">
        <f>' 2025 - MKT DE CONTEUDO '!AC19</f>
        <v>0</v>
      </c>
      <c r="AE17" s="158">
        <f>' 2025 - MKT DE CONTEUDO '!AD19</f>
        <v>0</v>
      </c>
      <c r="AF17" s="158">
        <f>' 2025 - MKT DE CONTEUDO '!AE19</f>
        <v>0</v>
      </c>
    </row>
    <row r="18" spans="1:32">
      <c r="A18" s="157" t="s">
        <v>1</v>
      </c>
      <c r="B18" s="158" t="str">
        <f>' 2025 - MKT DE CONTEUDO '!B20</f>
        <v xml:space="preserve">Novo de Novo </v>
      </c>
      <c r="C18" s="158" t="str">
        <f>' 2025 - MKT DE CONTEUDO '!C20</f>
        <v>Conteúdo</v>
      </c>
      <c r="D18" s="158" t="str">
        <f>' 2025 - MKT DE CONTEUDO '!D20</f>
        <v>Produção</v>
      </c>
      <c r="E18" s="158">
        <f>' 2025 - MKT DE CONTEUDO '!E20</f>
        <v>10220</v>
      </c>
      <c r="F18" s="158" t="str">
        <f>' 2025 - MKT DE CONTEUDO '!F20</f>
        <v>WAP</v>
      </c>
      <c r="G18" s="158" t="str">
        <f>' 2025 - MKT DE CONTEUDO '!G20</f>
        <v>Branding</v>
      </c>
      <c r="H18" s="158" t="str">
        <f>' 2025 - MKT DE CONTEUDO '!H20</f>
        <v>Fixo</v>
      </c>
      <c r="I18" s="158">
        <f>' 2025 - MKT DE CONTEUDO '!I20</f>
        <v>0</v>
      </c>
      <c r="J18" s="158">
        <f>' 2025 - MKT DE CONTEUDO '!J20</f>
        <v>12000</v>
      </c>
      <c r="K18" s="158">
        <f>' 2025 - MKT DE CONTEUDO '!K20</f>
        <v>0</v>
      </c>
      <c r="L18" s="158">
        <f>' 2025 - MKT DE CONTEUDO '!L20</f>
        <v>0</v>
      </c>
      <c r="M18" s="158">
        <f>' 2025 - MKT DE CONTEUDO '!M20</f>
        <v>12000</v>
      </c>
      <c r="N18" s="158">
        <f>' 2025 - MKT DE CONTEUDO '!N20</f>
        <v>0</v>
      </c>
      <c r="O18" s="158">
        <f>' 2025 - MKT DE CONTEUDO '!O20</f>
        <v>0</v>
      </c>
      <c r="P18" s="158">
        <f>' 2025 - MKT DE CONTEUDO '!P20</f>
        <v>12000</v>
      </c>
      <c r="Q18" s="158">
        <f>' 2025 - MKT DE CONTEUDO '!Q20</f>
        <v>0</v>
      </c>
      <c r="R18" s="158">
        <f>' 2025 - MKT DE CONTEUDO '!R20</f>
        <v>0</v>
      </c>
      <c r="S18" s="158">
        <f>' 2025 - MKT DE CONTEUDO '!S20</f>
        <v>12000</v>
      </c>
      <c r="T18" s="158">
        <f>' 2025 - MKT DE CONTEUDO '!T20</f>
        <v>0</v>
      </c>
      <c r="U18" s="158" t="e">
        <f>' 2025 - MKT DE CONTEUDO '!#REF!</f>
        <v>#REF!</v>
      </c>
      <c r="V18" s="158">
        <f>' 2025 - MKT DE CONTEUDO '!U20</f>
        <v>0</v>
      </c>
      <c r="W18" s="158">
        <f>' 2025 - MKT DE CONTEUDO '!V20</f>
        <v>0</v>
      </c>
      <c r="X18" s="158">
        <f>' 2025 - MKT DE CONTEUDO '!W20</f>
        <v>0</v>
      </c>
      <c r="Y18" s="158">
        <f>' 2025 - MKT DE CONTEUDO '!X20</f>
        <v>0</v>
      </c>
      <c r="Z18" s="158">
        <f>' 2025 - MKT DE CONTEUDO '!Y20</f>
        <v>0</v>
      </c>
      <c r="AA18" s="158">
        <f>' 2025 - MKT DE CONTEUDO '!Z20</f>
        <v>0</v>
      </c>
      <c r="AB18" s="158">
        <f>' 2025 - MKT DE CONTEUDO '!AA20</f>
        <v>0</v>
      </c>
      <c r="AC18" s="158">
        <f>' 2025 - MKT DE CONTEUDO '!AB20</f>
        <v>0</v>
      </c>
      <c r="AD18" s="158">
        <f>' 2025 - MKT DE CONTEUDO '!AC20</f>
        <v>0</v>
      </c>
      <c r="AE18" s="158">
        <f>' 2025 - MKT DE CONTEUDO '!AD20</f>
        <v>0</v>
      </c>
      <c r="AF18" s="158">
        <f>' 2025 - MKT DE CONTEUDO '!AE20</f>
        <v>0</v>
      </c>
    </row>
    <row r="19" spans="1:32">
      <c r="A19" s="157" t="s">
        <v>1</v>
      </c>
      <c r="B19" s="158" t="str">
        <f>' 2025 - MKT DE CONTEUDO '!B21</f>
        <v>Influenciadores Pagos</v>
      </c>
      <c r="C19" s="158" t="str">
        <f>' 2025 - MKT DE CONTEUDO '!C21</f>
        <v>Conteúdo</v>
      </c>
      <c r="D19" s="158" t="str">
        <f>' 2025 - MKT DE CONTEUDO '!D21</f>
        <v xml:space="preserve">Influenciador </v>
      </c>
      <c r="E19" s="158">
        <f>' 2025 - MKT DE CONTEUDO '!E21</f>
        <v>10220</v>
      </c>
      <c r="F19" s="158" t="str">
        <f>' 2025 - MKT DE CONTEUDO '!F21</f>
        <v>WAAW | WAP</v>
      </c>
      <c r="G19" s="158" t="str">
        <f>' 2025 - MKT DE CONTEUDO '!G21</f>
        <v>Performance</v>
      </c>
      <c r="H19" s="158" t="str">
        <f>' 2025 - MKT DE CONTEUDO '!H21</f>
        <v>Fixo</v>
      </c>
      <c r="I19" s="158">
        <f>' 2025 - MKT DE CONTEUDO '!I21</f>
        <v>10000</v>
      </c>
      <c r="J19" s="158">
        <f>' 2025 - MKT DE CONTEUDO '!J21</f>
        <v>10000</v>
      </c>
      <c r="K19" s="158">
        <f>' 2025 - MKT DE CONTEUDO '!K21</f>
        <v>10000</v>
      </c>
      <c r="L19" s="158">
        <f>' 2025 - MKT DE CONTEUDO '!L21</f>
        <v>10000</v>
      </c>
      <c r="M19" s="158">
        <f>' 2025 - MKT DE CONTEUDO '!M21</f>
        <v>30000</v>
      </c>
      <c r="N19" s="158">
        <f>' 2025 - MKT DE CONTEUDO '!N21</f>
        <v>10000</v>
      </c>
      <c r="O19" s="158">
        <f>' 2025 - MKT DE CONTEUDO '!O21</f>
        <v>10000</v>
      </c>
      <c r="P19" s="158">
        <f>' 2025 - MKT DE CONTEUDO '!P21</f>
        <v>30000</v>
      </c>
      <c r="Q19" s="158">
        <f>' 2025 - MKT DE CONTEUDO '!Q21</f>
        <v>10000</v>
      </c>
      <c r="R19" s="158">
        <f>' 2025 - MKT DE CONTEUDO '!R21</f>
        <v>10000</v>
      </c>
      <c r="S19" s="158">
        <f>' 2025 - MKT DE CONTEUDO '!S21</f>
        <v>50000</v>
      </c>
      <c r="T19" s="158">
        <f>' 2025 - MKT DE CONTEUDO '!T21</f>
        <v>10000</v>
      </c>
      <c r="U19" s="158" t="e">
        <f>' 2025 - MKT DE CONTEUDO '!#REF!</f>
        <v>#REF!</v>
      </c>
      <c r="V19" s="158">
        <f>' 2025 - MKT DE CONTEUDO '!U21</f>
        <v>0</v>
      </c>
      <c r="W19" s="158">
        <f>' 2025 - MKT DE CONTEUDO '!V21</f>
        <v>0</v>
      </c>
      <c r="X19" s="158">
        <f>' 2025 - MKT DE CONTEUDO '!W21</f>
        <v>0</v>
      </c>
      <c r="Y19" s="158">
        <f>' 2025 - MKT DE CONTEUDO '!X21</f>
        <v>0</v>
      </c>
      <c r="Z19" s="158">
        <f>' 2025 - MKT DE CONTEUDO '!Y21</f>
        <v>0</v>
      </c>
      <c r="AA19" s="158">
        <f>' 2025 - MKT DE CONTEUDO '!Z21</f>
        <v>0</v>
      </c>
      <c r="AB19" s="158">
        <f>' 2025 - MKT DE CONTEUDO '!AA21</f>
        <v>0</v>
      </c>
      <c r="AC19" s="158">
        <f>' 2025 - MKT DE CONTEUDO '!AB21</f>
        <v>0</v>
      </c>
      <c r="AD19" s="158">
        <f>' 2025 - MKT DE CONTEUDO '!AC21</f>
        <v>0</v>
      </c>
      <c r="AE19" s="158">
        <f>' 2025 - MKT DE CONTEUDO '!AD21</f>
        <v>0</v>
      </c>
      <c r="AF19" s="158">
        <f>' 2025 - MKT DE CONTEUDO '!AE21</f>
        <v>0</v>
      </c>
    </row>
    <row r="20" spans="1:32">
      <c r="A20" s="157" t="s">
        <v>1</v>
      </c>
      <c r="B20" s="158" t="str">
        <f>' 2025 - MKT DE CONTEUDO '!B22</f>
        <v>Verão Paraná</v>
      </c>
      <c r="C20" s="158" t="str">
        <f>' 2025 - MKT DE CONTEUDO '!C22</f>
        <v>Mídia</v>
      </c>
      <c r="D20" s="158" t="str">
        <f>' 2025 - MKT DE CONTEUDO '!D22</f>
        <v>Patrocínio</v>
      </c>
      <c r="E20" s="158">
        <f>' 2025 - MKT DE CONTEUDO '!E22</f>
        <v>10220</v>
      </c>
      <c r="F20" s="158" t="str">
        <f>' 2025 - MKT DE CONTEUDO '!F22</f>
        <v>WAAW</v>
      </c>
      <c r="G20" s="158" t="str">
        <f>' 2025 - MKT DE CONTEUDO '!G22</f>
        <v>Branding</v>
      </c>
      <c r="H20" s="158" t="str">
        <f>' 2025 - MKT DE CONTEUDO '!H22</f>
        <v>Variável</v>
      </c>
      <c r="I20" s="158">
        <f>' 2025 - MKT DE CONTEUDO '!I22</f>
        <v>50000</v>
      </c>
      <c r="J20" s="158">
        <f>' 2025 - MKT DE CONTEUDO '!J22</f>
        <v>50000</v>
      </c>
      <c r="K20" s="158">
        <f>' 2025 - MKT DE CONTEUDO '!K22</f>
        <v>0</v>
      </c>
      <c r="L20" s="158">
        <f>' 2025 - MKT DE CONTEUDO '!L22</f>
        <v>0</v>
      </c>
      <c r="M20" s="158">
        <f>' 2025 - MKT DE CONTEUDO '!M22</f>
        <v>0</v>
      </c>
      <c r="N20" s="158">
        <f>' 2025 - MKT DE CONTEUDO '!N22</f>
        <v>0</v>
      </c>
      <c r="O20" s="158">
        <f>' 2025 - MKT DE CONTEUDO '!O22</f>
        <v>0</v>
      </c>
      <c r="P20" s="158">
        <f>' 2025 - MKT DE CONTEUDO '!P22</f>
        <v>0</v>
      </c>
      <c r="Q20" s="158">
        <f>' 2025 - MKT DE CONTEUDO '!Q22</f>
        <v>0</v>
      </c>
      <c r="R20" s="158">
        <f>' 2025 - MKT DE CONTEUDO '!R22</f>
        <v>0</v>
      </c>
      <c r="S20" s="158">
        <f>' 2025 - MKT DE CONTEUDO '!S22</f>
        <v>0</v>
      </c>
      <c r="T20" s="158">
        <f>' 2025 - MKT DE CONTEUDO '!T22</f>
        <v>0</v>
      </c>
      <c r="U20" s="158" t="e">
        <f>' 2025 - MKT DE CONTEUDO '!#REF!</f>
        <v>#REF!</v>
      </c>
      <c r="V20" s="158">
        <f>' 2025 - MKT DE CONTEUDO '!U22</f>
        <v>0</v>
      </c>
      <c r="W20" s="158">
        <f>' 2025 - MKT DE CONTEUDO '!V22</f>
        <v>0</v>
      </c>
      <c r="X20" s="158">
        <f>' 2025 - MKT DE CONTEUDO '!W22</f>
        <v>0</v>
      </c>
      <c r="Y20" s="158">
        <f>' 2025 - MKT DE CONTEUDO '!X22</f>
        <v>0</v>
      </c>
      <c r="Z20" s="158">
        <f>' 2025 - MKT DE CONTEUDO '!Y22</f>
        <v>0</v>
      </c>
      <c r="AA20" s="158">
        <f>' 2025 - MKT DE CONTEUDO '!Z22</f>
        <v>0</v>
      </c>
      <c r="AB20" s="158">
        <f>' 2025 - MKT DE CONTEUDO '!AA22</f>
        <v>0</v>
      </c>
      <c r="AC20" s="158">
        <f>' 2025 - MKT DE CONTEUDO '!AB22</f>
        <v>0</v>
      </c>
      <c r="AD20" s="158">
        <f>' 2025 - MKT DE CONTEUDO '!AC22</f>
        <v>0</v>
      </c>
      <c r="AE20" s="158">
        <f>' 2025 - MKT DE CONTEUDO '!AD22</f>
        <v>0</v>
      </c>
      <c r="AF20" s="158">
        <f>' 2025 - MKT DE CONTEUDO '!AE22</f>
        <v>0</v>
      </c>
    </row>
    <row r="21" spans="1:32">
      <c r="A21" s="157" t="s">
        <v>1</v>
      </c>
      <c r="B21" s="158" t="str">
        <f>' 2025 - MKT DE CONTEUDO '!B23</f>
        <v>Sorteios Taxa consultoria</v>
      </c>
      <c r="C21" s="158" t="str">
        <f>' 2025 - MKT DE CONTEUDO '!C23</f>
        <v>Conteúdo</v>
      </c>
      <c r="D21" s="158" t="str">
        <f>' 2025 - MKT DE CONTEUDO '!D23</f>
        <v>Redes Sociais</v>
      </c>
      <c r="E21" s="158">
        <f>' 2025 - MKT DE CONTEUDO '!E23</f>
        <v>10220</v>
      </c>
      <c r="F21" s="158" t="str">
        <f>' 2025 - MKT DE CONTEUDO '!F23</f>
        <v>WAAW | WAP</v>
      </c>
      <c r="G21" s="158" t="str">
        <f>' 2025 - MKT DE CONTEUDO '!G23</f>
        <v>Performance</v>
      </c>
      <c r="H21" s="158" t="str">
        <f>' 2025 - MKT DE CONTEUDO '!H23</f>
        <v>Fixo</v>
      </c>
      <c r="I21" s="158">
        <f>' 2025 - MKT DE CONTEUDO '!I23</f>
        <v>0</v>
      </c>
      <c r="J21" s="158">
        <f>' 2025 - MKT DE CONTEUDO '!J23</f>
        <v>1500</v>
      </c>
      <c r="K21" s="158">
        <f>' 2025 - MKT DE CONTEUDO '!K23</f>
        <v>1500</v>
      </c>
      <c r="L21" s="158">
        <f>' 2025 - MKT DE CONTEUDO '!L23</f>
        <v>1500</v>
      </c>
      <c r="M21" s="158">
        <f>' 2025 - MKT DE CONTEUDO '!M23</f>
        <v>1500</v>
      </c>
      <c r="N21" s="158">
        <f>' 2025 - MKT DE CONTEUDO '!N23</f>
        <v>1500</v>
      </c>
      <c r="O21" s="158">
        <f>' 2025 - MKT DE CONTEUDO '!O23</f>
        <v>1500</v>
      </c>
      <c r="P21" s="158">
        <f>' 2025 - MKT DE CONTEUDO '!P23</f>
        <v>1500</v>
      </c>
      <c r="Q21" s="158">
        <f>' 2025 - MKT DE CONTEUDO '!Q23</f>
        <v>1500</v>
      </c>
      <c r="R21" s="158">
        <f>' 2025 - MKT DE CONTEUDO '!R23</f>
        <v>1500</v>
      </c>
      <c r="S21" s="158">
        <f>' 2025 - MKT DE CONTEUDO '!S23</f>
        <v>1500</v>
      </c>
      <c r="T21" s="158">
        <f>' 2025 - MKT DE CONTEUDO '!T23</f>
        <v>1500</v>
      </c>
      <c r="U21" s="158" t="e">
        <f>' 2025 - MKT DE CONTEUDO '!#REF!</f>
        <v>#REF!</v>
      </c>
      <c r="V21" s="158">
        <f>' 2025 - MKT DE CONTEUDO '!U23</f>
        <v>0</v>
      </c>
      <c r="W21" s="158">
        <f>' 2025 - MKT DE CONTEUDO '!V23</f>
        <v>0</v>
      </c>
      <c r="X21" s="158">
        <f>' 2025 - MKT DE CONTEUDO '!W23</f>
        <v>0</v>
      </c>
      <c r="Y21" s="158">
        <f>' 2025 - MKT DE CONTEUDO '!X23</f>
        <v>0</v>
      </c>
      <c r="Z21" s="158">
        <f>' 2025 - MKT DE CONTEUDO '!Y23</f>
        <v>0</v>
      </c>
      <c r="AA21" s="158">
        <f>' 2025 - MKT DE CONTEUDO '!Z23</f>
        <v>0</v>
      </c>
      <c r="AB21" s="158">
        <f>' 2025 - MKT DE CONTEUDO '!AA23</f>
        <v>0</v>
      </c>
      <c r="AC21" s="158">
        <f>' 2025 - MKT DE CONTEUDO '!AB23</f>
        <v>0</v>
      </c>
      <c r="AD21" s="158">
        <f>' 2025 - MKT DE CONTEUDO '!AC23</f>
        <v>0</v>
      </c>
      <c r="AE21" s="158">
        <f>' 2025 - MKT DE CONTEUDO '!AD23</f>
        <v>0</v>
      </c>
      <c r="AF21" s="158">
        <f>' 2025 - MKT DE CONTEUDO '!AE23</f>
        <v>0</v>
      </c>
    </row>
    <row r="22" spans="1:32">
      <c r="A22" s="157" t="s">
        <v>1</v>
      </c>
      <c r="B22" s="158" t="str">
        <f>' 2025 - MKT DE CONTEUDO '!B24</f>
        <v xml:space="preserve">Custos de produtos Influs </v>
      </c>
      <c r="C22" s="158" t="str">
        <f>' 2025 - MKT DE CONTEUDO '!C24</f>
        <v>Conteúdo</v>
      </c>
      <c r="D22" s="158" t="str">
        <f>' 2025 - MKT DE CONTEUDO '!D24</f>
        <v xml:space="preserve">Influenciador </v>
      </c>
      <c r="E22" s="158">
        <f>' 2025 - MKT DE CONTEUDO '!E24</f>
        <v>10220</v>
      </c>
      <c r="F22" s="158" t="str">
        <f>' 2025 - MKT DE CONTEUDO '!F24</f>
        <v>WAAW | WAP</v>
      </c>
      <c r="G22" s="158" t="str">
        <f>' 2025 - MKT DE CONTEUDO '!G24</f>
        <v>Performance</v>
      </c>
      <c r="H22" s="158" t="str">
        <f>' 2025 - MKT DE CONTEUDO '!H24</f>
        <v>Variável</v>
      </c>
      <c r="I22" s="158">
        <f>' 2025 - MKT DE CONTEUDO '!I24</f>
        <v>37876.199999999997</v>
      </c>
      <c r="J22" s="158">
        <f>' 2025 - MKT DE CONTEUDO '!J24</f>
        <v>0</v>
      </c>
      <c r="K22" s="158">
        <f>' 2025 - MKT DE CONTEUDO '!K24</f>
        <v>0</v>
      </c>
      <c r="L22" s="158">
        <f>' 2025 - MKT DE CONTEUDO '!L24</f>
        <v>0</v>
      </c>
      <c r="M22" s="158">
        <f>' 2025 - MKT DE CONTEUDO '!M24</f>
        <v>0</v>
      </c>
      <c r="N22" s="158">
        <f>' 2025 - MKT DE CONTEUDO '!N24</f>
        <v>0</v>
      </c>
      <c r="O22" s="158">
        <f>' 2025 - MKT DE CONTEUDO '!O24</f>
        <v>0</v>
      </c>
      <c r="P22" s="158">
        <f>' 2025 - MKT DE CONTEUDO '!P24</f>
        <v>0</v>
      </c>
      <c r="Q22" s="158">
        <f>' 2025 - MKT DE CONTEUDO '!Q24</f>
        <v>0</v>
      </c>
      <c r="R22" s="158">
        <f>' 2025 - MKT DE CONTEUDO '!R24</f>
        <v>0</v>
      </c>
      <c r="S22" s="158">
        <f>' 2025 - MKT DE CONTEUDO '!S24</f>
        <v>0</v>
      </c>
      <c r="T22" s="158">
        <f>' 2025 - MKT DE CONTEUDO '!T24</f>
        <v>0</v>
      </c>
      <c r="U22" s="158" t="e">
        <f>' 2025 - MKT DE CONTEUDO '!#REF!</f>
        <v>#REF!</v>
      </c>
      <c r="V22" s="158">
        <f>' 2025 - MKT DE CONTEUDO '!U24</f>
        <v>0</v>
      </c>
      <c r="W22" s="158">
        <f>' 2025 - MKT DE CONTEUDO '!V24</f>
        <v>0</v>
      </c>
      <c r="X22" s="158">
        <f>' 2025 - MKT DE CONTEUDO '!W24</f>
        <v>0</v>
      </c>
      <c r="Y22" s="158">
        <f>' 2025 - MKT DE CONTEUDO '!X24</f>
        <v>0</v>
      </c>
      <c r="Z22" s="158">
        <f>' 2025 - MKT DE CONTEUDO '!Y24</f>
        <v>0</v>
      </c>
      <c r="AA22" s="158">
        <f>' 2025 - MKT DE CONTEUDO '!Z24</f>
        <v>0</v>
      </c>
      <c r="AB22" s="158">
        <f>' 2025 - MKT DE CONTEUDO '!AA24</f>
        <v>0</v>
      </c>
      <c r="AC22" s="158">
        <f>' 2025 - MKT DE CONTEUDO '!AB24</f>
        <v>0</v>
      </c>
      <c r="AD22" s="158">
        <f>' 2025 - MKT DE CONTEUDO '!AC24</f>
        <v>0</v>
      </c>
      <c r="AE22" s="158">
        <f>' 2025 - MKT DE CONTEUDO '!AD24</f>
        <v>0</v>
      </c>
      <c r="AF22" s="158">
        <f>' 2025 - MKT DE CONTEUDO '!AE24</f>
        <v>0</v>
      </c>
    </row>
    <row r="23" spans="1:32">
      <c r="A23" s="157" t="s">
        <v>1</v>
      </c>
      <c r="B23" s="158" t="str">
        <f>' 2025 - MKT DE CONTEUDO '!B25</f>
        <v>Sorteio DARF</v>
      </c>
      <c r="C23" s="158" t="str">
        <f>' 2025 - MKT DE CONTEUDO '!C25</f>
        <v>Conteúdo</v>
      </c>
      <c r="D23" s="158" t="str">
        <f>' 2025 - MKT DE CONTEUDO '!D25</f>
        <v>Redes Sociais</v>
      </c>
      <c r="E23" s="158">
        <f>' 2025 - MKT DE CONTEUDO '!E25</f>
        <v>10220</v>
      </c>
      <c r="F23" s="158" t="str">
        <f>' 2025 - MKT DE CONTEUDO '!F25</f>
        <v>WAAW | WAP</v>
      </c>
      <c r="G23" s="158" t="str">
        <f>' 2025 - MKT DE CONTEUDO '!G25</f>
        <v>Performance</v>
      </c>
      <c r="H23" s="158" t="str">
        <f>' 2025 - MKT DE CONTEUDO '!H25</f>
        <v>Fixo</v>
      </c>
      <c r="I23" s="158">
        <f>' 2025 - MKT DE CONTEUDO '!I25</f>
        <v>0</v>
      </c>
      <c r="J23" s="158">
        <f>' 2025 - MKT DE CONTEUDO '!J25</f>
        <v>300</v>
      </c>
      <c r="K23" s="158">
        <f>' 2025 - MKT DE CONTEUDO '!K25</f>
        <v>300</v>
      </c>
      <c r="L23" s="158">
        <f>' 2025 - MKT DE CONTEUDO '!L25</f>
        <v>300</v>
      </c>
      <c r="M23" s="158">
        <f>' 2025 - MKT DE CONTEUDO '!M25</f>
        <v>300</v>
      </c>
      <c r="N23" s="158">
        <f>' 2025 - MKT DE CONTEUDO '!N25</f>
        <v>300</v>
      </c>
      <c r="O23" s="158">
        <f>' 2025 - MKT DE CONTEUDO '!O25</f>
        <v>300</v>
      </c>
      <c r="P23" s="158">
        <f>' 2025 - MKT DE CONTEUDO '!P25</f>
        <v>300</v>
      </c>
      <c r="Q23" s="158">
        <f>' 2025 - MKT DE CONTEUDO '!Q25</f>
        <v>300</v>
      </c>
      <c r="R23" s="158">
        <f>' 2025 - MKT DE CONTEUDO '!R25</f>
        <v>300</v>
      </c>
      <c r="S23" s="158">
        <f>' 2025 - MKT DE CONTEUDO '!S25</f>
        <v>300</v>
      </c>
      <c r="T23" s="158">
        <f>' 2025 - MKT DE CONTEUDO '!T25</f>
        <v>300</v>
      </c>
      <c r="U23" s="158" t="e">
        <f>' 2025 - MKT DE CONTEUDO '!#REF!</f>
        <v>#REF!</v>
      </c>
      <c r="V23" s="158">
        <f>' 2025 - MKT DE CONTEUDO '!U25</f>
        <v>0</v>
      </c>
      <c r="W23" s="158">
        <f>' 2025 - MKT DE CONTEUDO '!V25</f>
        <v>0</v>
      </c>
      <c r="X23" s="158">
        <f>' 2025 - MKT DE CONTEUDO '!W25</f>
        <v>0</v>
      </c>
      <c r="Y23" s="158">
        <f>' 2025 - MKT DE CONTEUDO '!X25</f>
        <v>0</v>
      </c>
      <c r="Z23" s="158">
        <f>' 2025 - MKT DE CONTEUDO '!Y25</f>
        <v>0</v>
      </c>
      <c r="AA23" s="158">
        <f>' 2025 - MKT DE CONTEUDO '!Z25</f>
        <v>0</v>
      </c>
      <c r="AB23" s="158">
        <f>' 2025 - MKT DE CONTEUDO '!AA25</f>
        <v>0</v>
      </c>
      <c r="AC23" s="158">
        <f>' 2025 - MKT DE CONTEUDO '!AB25</f>
        <v>0</v>
      </c>
      <c r="AD23" s="158">
        <f>' 2025 - MKT DE CONTEUDO '!AC25</f>
        <v>0</v>
      </c>
      <c r="AE23" s="158">
        <f>' 2025 - MKT DE CONTEUDO '!AD25</f>
        <v>0</v>
      </c>
      <c r="AF23" s="158">
        <f>' 2025 - MKT DE CONTEUDO '!AE25</f>
        <v>0</v>
      </c>
    </row>
    <row r="24" spans="1:32">
      <c r="A24" s="157" t="s">
        <v>1</v>
      </c>
      <c r="B24" s="158" t="e">
        <f>' 2025 - MKT DE CONTEUDO '!#REF!</f>
        <v>#REF!</v>
      </c>
      <c r="C24" s="158" t="e">
        <f>' 2025 - MKT DE CONTEUDO '!#REF!</f>
        <v>#REF!</v>
      </c>
      <c r="D24" s="158" t="e">
        <f>' 2025 - MKT DE CONTEUDO '!#REF!</f>
        <v>#REF!</v>
      </c>
      <c r="E24" s="158" t="e">
        <f>' 2025 - MKT DE CONTEUDO '!#REF!</f>
        <v>#REF!</v>
      </c>
      <c r="F24" s="158" t="e">
        <f>' 2025 - MKT DE CONTEUDO '!#REF!</f>
        <v>#REF!</v>
      </c>
      <c r="G24" s="158" t="e">
        <f>' 2025 - MKT DE CONTEUDO '!#REF!</f>
        <v>#REF!</v>
      </c>
      <c r="H24" s="158" t="e">
        <f>' 2025 - MKT DE CONTEUDO '!#REF!</f>
        <v>#REF!</v>
      </c>
      <c r="I24" s="158" t="e">
        <f>' 2025 - MKT DE CONTEUDO '!#REF!</f>
        <v>#REF!</v>
      </c>
      <c r="J24" s="158" t="e">
        <f>' 2025 - MKT DE CONTEUDO '!#REF!</f>
        <v>#REF!</v>
      </c>
      <c r="K24" s="158" t="e">
        <f>' 2025 - MKT DE CONTEUDO '!#REF!</f>
        <v>#REF!</v>
      </c>
      <c r="L24" s="158" t="e">
        <f>' 2025 - MKT DE CONTEUDO '!#REF!</f>
        <v>#REF!</v>
      </c>
      <c r="M24" s="158" t="e">
        <f>' 2025 - MKT DE CONTEUDO '!#REF!</f>
        <v>#REF!</v>
      </c>
      <c r="N24" s="158" t="e">
        <f>' 2025 - MKT DE CONTEUDO '!#REF!</f>
        <v>#REF!</v>
      </c>
      <c r="O24" s="158" t="e">
        <f>' 2025 - MKT DE CONTEUDO '!#REF!</f>
        <v>#REF!</v>
      </c>
      <c r="P24" s="158" t="e">
        <f>' 2025 - MKT DE CONTEUDO '!#REF!</f>
        <v>#REF!</v>
      </c>
      <c r="Q24" s="158" t="e">
        <f>' 2025 - MKT DE CONTEUDO '!#REF!</f>
        <v>#REF!</v>
      </c>
      <c r="R24" s="158" t="e">
        <f>' 2025 - MKT DE CONTEUDO '!#REF!</f>
        <v>#REF!</v>
      </c>
      <c r="S24" s="158" t="e">
        <f>' 2025 - MKT DE CONTEUDO '!#REF!</f>
        <v>#REF!</v>
      </c>
      <c r="T24" s="158" t="e">
        <f>' 2025 - MKT DE CONTEUDO '!#REF!</f>
        <v>#REF!</v>
      </c>
      <c r="U24" s="158" t="e">
        <f>' 2025 - MKT DE CONTEUDO '!#REF!</f>
        <v>#REF!</v>
      </c>
      <c r="V24" s="158" t="e">
        <f>' 2025 - MKT DE CONTEUDO '!#REF!</f>
        <v>#REF!</v>
      </c>
      <c r="W24" s="158" t="e">
        <f>' 2025 - MKT DE CONTEUDO '!#REF!</f>
        <v>#REF!</v>
      </c>
      <c r="X24" s="158" t="e">
        <f>' 2025 - MKT DE CONTEUDO '!#REF!</f>
        <v>#REF!</v>
      </c>
      <c r="Y24" s="158" t="e">
        <f>' 2025 - MKT DE CONTEUDO '!#REF!</f>
        <v>#REF!</v>
      </c>
      <c r="Z24" s="158" t="e">
        <f>' 2025 - MKT DE CONTEUDO '!#REF!</f>
        <v>#REF!</v>
      </c>
      <c r="AA24" s="158" t="e">
        <f>' 2025 - MKT DE CONTEUDO '!#REF!</f>
        <v>#REF!</v>
      </c>
      <c r="AB24" s="158" t="e">
        <f>' 2025 - MKT DE CONTEUDO '!#REF!</f>
        <v>#REF!</v>
      </c>
      <c r="AC24" s="158" t="e">
        <f>' 2025 - MKT DE CONTEUDO '!#REF!</f>
        <v>#REF!</v>
      </c>
      <c r="AD24" s="158" t="e">
        <f>' 2025 - MKT DE CONTEUDO '!#REF!</f>
        <v>#REF!</v>
      </c>
      <c r="AE24" s="158" t="e">
        <f>' 2025 - MKT DE CONTEUDO '!#REF!</f>
        <v>#REF!</v>
      </c>
      <c r="AF24" s="158" t="e">
        <f>' 2025 - MKT DE CONTEUDO '!#REF!</f>
        <v>#REF!</v>
      </c>
    </row>
    <row r="25" spans="1:32">
      <c r="A25" s="157" t="s">
        <v>1</v>
      </c>
      <c r="B25" s="158">
        <f>' 2025 - MKT DE CONTEUDO '!B26</f>
        <v>0</v>
      </c>
      <c r="C25" s="158">
        <f>' 2025 - MKT DE CONTEUDO '!C26</f>
        <v>0</v>
      </c>
      <c r="D25" s="158">
        <f>' 2025 - MKT DE CONTEUDO '!D26</f>
        <v>0</v>
      </c>
      <c r="E25" s="158">
        <f>' 2025 - MKT DE CONTEUDO '!E26</f>
        <v>0</v>
      </c>
      <c r="F25" s="158">
        <f>' 2025 - MKT DE CONTEUDO '!F26</f>
        <v>0</v>
      </c>
      <c r="G25" s="158">
        <f>' 2025 - MKT DE CONTEUDO '!G26</f>
        <v>0</v>
      </c>
      <c r="H25" s="158">
        <f>' 2025 - MKT DE CONTEUDO '!H26</f>
        <v>0</v>
      </c>
      <c r="I25" s="158">
        <f>' 2025 - MKT DE CONTEUDO '!I26</f>
        <v>0</v>
      </c>
      <c r="J25" s="158">
        <f>' 2025 - MKT DE CONTEUDO '!J26</f>
        <v>0</v>
      </c>
      <c r="K25" s="158">
        <f>' 2025 - MKT DE CONTEUDO '!K26</f>
        <v>0</v>
      </c>
      <c r="L25" s="158">
        <f>' 2025 - MKT DE CONTEUDO '!L26</f>
        <v>0</v>
      </c>
      <c r="M25" s="158">
        <f>' 2025 - MKT DE CONTEUDO '!M26</f>
        <v>0</v>
      </c>
      <c r="N25" s="158">
        <f>' 2025 - MKT DE CONTEUDO '!N26</f>
        <v>0</v>
      </c>
      <c r="O25" s="158">
        <f>' 2025 - MKT DE CONTEUDO '!O26</f>
        <v>0</v>
      </c>
      <c r="P25" s="158">
        <f>' 2025 - MKT DE CONTEUDO '!P26</f>
        <v>0</v>
      </c>
      <c r="Q25" s="158">
        <f>' 2025 - MKT DE CONTEUDO '!Q26</f>
        <v>0</v>
      </c>
      <c r="R25" s="158">
        <f>' 2025 - MKT DE CONTEUDO '!R26</f>
        <v>0</v>
      </c>
      <c r="S25" s="158">
        <f>' 2025 - MKT DE CONTEUDO '!S26</f>
        <v>0</v>
      </c>
      <c r="T25" s="158">
        <f>' 2025 - MKT DE CONTEUDO '!T26</f>
        <v>0</v>
      </c>
      <c r="U25" s="158" t="e">
        <f>' 2025 - MKT DE CONTEUDO '!#REF!</f>
        <v>#REF!</v>
      </c>
      <c r="V25" s="158">
        <f>' 2025 - MKT DE CONTEUDO '!U26</f>
        <v>0</v>
      </c>
      <c r="W25" s="158">
        <f>' 2025 - MKT DE CONTEUDO '!V26</f>
        <v>0</v>
      </c>
      <c r="X25" s="158">
        <f>' 2025 - MKT DE CONTEUDO '!W26</f>
        <v>0</v>
      </c>
      <c r="Y25" s="158">
        <f>' 2025 - MKT DE CONTEUDO '!X26</f>
        <v>0</v>
      </c>
      <c r="Z25" s="158">
        <f>' 2025 - MKT DE CONTEUDO '!Y26</f>
        <v>0</v>
      </c>
      <c r="AA25" s="158">
        <f>' 2025 - MKT DE CONTEUDO '!Z26</f>
        <v>0</v>
      </c>
      <c r="AB25" s="158">
        <f>' 2025 - MKT DE CONTEUDO '!AA26</f>
        <v>0</v>
      </c>
      <c r="AC25" s="158">
        <f>' 2025 - MKT DE CONTEUDO '!AB26</f>
        <v>0</v>
      </c>
      <c r="AD25" s="158">
        <f>' 2025 - MKT DE CONTEUDO '!AC26</f>
        <v>0</v>
      </c>
      <c r="AE25" s="158">
        <f>' 2025 - MKT DE CONTEUDO '!AD26</f>
        <v>0</v>
      </c>
      <c r="AF25" s="158">
        <f>' 2025 - MKT DE CONTEUDO '!AE26</f>
        <v>0</v>
      </c>
    </row>
    <row r="26" spans="1:32">
      <c r="A26" s="157" t="s">
        <v>1</v>
      </c>
      <c r="B26" s="158">
        <f>' 2025 - MKT DE CONTEUDO '!B27</f>
        <v>0</v>
      </c>
      <c r="C26" s="158">
        <f>' 2025 - MKT DE CONTEUDO '!C27</f>
        <v>0</v>
      </c>
      <c r="D26" s="158">
        <f>' 2025 - MKT DE CONTEUDO '!D27</f>
        <v>0</v>
      </c>
      <c r="E26" s="158">
        <f>' 2025 - MKT DE CONTEUDO '!E27</f>
        <v>0</v>
      </c>
      <c r="F26" s="158">
        <f>' 2025 - MKT DE CONTEUDO '!F27</f>
        <v>0</v>
      </c>
      <c r="G26" s="158">
        <f>' 2025 - MKT DE CONTEUDO '!G27</f>
        <v>0</v>
      </c>
      <c r="H26" s="158">
        <f>' 2025 - MKT DE CONTEUDO '!H27</f>
        <v>0</v>
      </c>
      <c r="I26" s="158">
        <f>' 2025 - MKT DE CONTEUDO '!I27</f>
        <v>0</v>
      </c>
      <c r="J26" s="158">
        <f>' 2025 - MKT DE CONTEUDO '!J27</f>
        <v>0</v>
      </c>
      <c r="K26" s="158">
        <f>' 2025 - MKT DE CONTEUDO '!K27</f>
        <v>0</v>
      </c>
      <c r="L26" s="158">
        <f>' 2025 - MKT DE CONTEUDO '!L27</f>
        <v>0</v>
      </c>
      <c r="M26" s="158">
        <f>' 2025 - MKT DE CONTEUDO '!M27</f>
        <v>0</v>
      </c>
      <c r="N26" s="158">
        <f>' 2025 - MKT DE CONTEUDO '!N27</f>
        <v>0</v>
      </c>
      <c r="O26" s="158">
        <f>' 2025 - MKT DE CONTEUDO '!O27</f>
        <v>0</v>
      </c>
      <c r="P26" s="158">
        <f>' 2025 - MKT DE CONTEUDO '!P27</f>
        <v>0</v>
      </c>
      <c r="Q26" s="158">
        <f>' 2025 - MKT DE CONTEUDO '!Q27</f>
        <v>0</v>
      </c>
      <c r="R26" s="158">
        <f>' 2025 - MKT DE CONTEUDO '!R27</f>
        <v>0</v>
      </c>
      <c r="S26" s="158">
        <f>' 2025 - MKT DE CONTEUDO '!S27</f>
        <v>0</v>
      </c>
      <c r="T26" s="158">
        <f>' 2025 - MKT DE CONTEUDO '!T27</f>
        <v>0</v>
      </c>
      <c r="U26" s="158" t="e">
        <f>' 2025 - MKT DE CONTEUDO '!#REF!</f>
        <v>#REF!</v>
      </c>
      <c r="V26" s="158">
        <f>' 2025 - MKT DE CONTEUDO '!U27</f>
        <v>0</v>
      </c>
      <c r="W26" s="158">
        <f>' 2025 - MKT DE CONTEUDO '!V27</f>
        <v>0</v>
      </c>
      <c r="X26" s="158">
        <f>' 2025 - MKT DE CONTEUDO '!W27</f>
        <v>0</v>
      </c>
      <c r="Y26" s="158">
        <f>' 2025 - MKT DE CONTEUDO '!X27</f>
        <v>0</v>
      </c>
      <c r="Z26" s="158">
        <f>' 2025 - MKT DE CONTEUDO '!Y27</f>
        <v>0</v>
      </c>
      <c r="AA26" s="158">
        <f>' 2025 - MKT DE CONTEUDO '!Z27</f>
        <v>0</v>
      </c>
      <c r="AB26" s="158">
        <f>' 2025 - MKT DE CONTEUDO '!AA27</f>
        <v>0</v>
      </c>
      <c r="AC26" s="158">
        <f>' 2025 - MKT DE CONTEUDO '!AB27</f>
        <v>0</v>
      </c>
      <c r="AD26" s="158">
        <f>' 2025 - MKT DE CONTEUDO '!AC27</f>
        <v>0</v>
      </c>
      <c r="AE26" s="158">
        <f>' 2025 - MKT DE CONTEUDO '!AD27</f>
        <v>0</v>
      </c>
      <c r="AF26" s="158">
        <f>' 2025 - MKT DE CONTEUDO '!AE27</f>
        <v>0</v>
      </c>
    </row>
    <row r="27" spans="1:32">
      <c r="A27" s="157" t="s">
        <v>1</v>
      </c>
      <c r="B27" s="158" t="str">
        <f>' 2025 - MKT DE CONTEUDO '!B28</f>
        <v>CUSTOS FIXOS</v>
      </c>
      <c r="C27" s="158">
        <f>' 2025 - MKT DE CONTEUDO '!C28</f>
        <v>0</v>
      </c>
      <c r="D27" s="158">
        <f>' 2025 - MKT DE CONTEUDO '!D28</f>
        <v>0</v>
      </c>
      <c r="E27" s="158">
        <f>' 2025 - MKT DE CONTEUDO '!E28</f>
        <v>0</v>
      </c>
      <c r="F27" s="158">
        <f>' 2025 - MKT DE CONTEUDO '!F28</f>
        <v>0</v>
      </c>
      <c r="G27" s="158">
        <f>' 2025 - MKT DE CONTEUDO '!G28</f>
        <v>0</v>
      </c>
      <c r="H27" s="158">
        <f>' 2025 - MKT DE CONTEUDO '!H28</f>
        <v>0</v>
      </c>
      <c r="I27" s="158">
        <f>' 2025 - MKT DE CONTEUDO '!I28</f>
        <v>0</v>
      </c>
      <c r="J27" s="158">
        <f>' 2025 - MKT DE CONTEUDO '!J28</f>
        <v>0</v>
      </c>
      <c r="K27" s="158">
        <f>' 2025 - MKT DE CONTEUDO '!K28</f>
        <v>0</v>
      </c>
      <c r="L27" s="158">
        <f>' 2025 - MKT DE CONTEUDO '!L28</f>
        <v>0</v>
      </c>
      <c r="M27" s="158">
        <f>' 2025 - MKT DE CONTEUDO '!M28</f>
        <v>0</v>
      </c>
      <c r="N27" s="158">
        <f>' 2025 - MKT DE CONTEUDO '!N28</f>
        <v>0</v>
      </c>
      <c r="O27" s="158">
        <f>' 2025 - MKT DE CONTEUDO '!O28</f>
        <v>0</v>
      </c>
      <c r="P27" s="158">
        <f>' 2025 - MKT DE CONTEUDO '!P28</f>
        <v>0</v>
      </c>
      <c r="Q27" s="158">
        <f>' 2025 - MKT DE CONTEUDO '!Q28</f>
        <v>0</v>
      </c>
      <c r="R27" s="158">
        <f>' 2025 - MKT DE CONTEUDO '!R28</f>
        <v>0</v>
      </c>
      <c r="S27" s="158">
        <f>' 2025 - MKT DE CONTEUDO '!S28</f>
        <v>0</v>
      </c>
      <c r="T27" s="158">
        <f>' 2025 - MKT DE CONTEUDO '!T28</f>
        <v>0</v>
      </c>
      <c r="U27" s="158" t="e">
        <f>' 2025 - MKT DE CONTEUDO '!#REF!</f>
        <v>#REF!</v>
      </c>
      <c r="V27" s="158">
        <f>' 2025 - MKT DE CONTEUDO '!U28</f>
        <v>0</v>
      </c>
      <c r="W27" s="158">
        <f>' 2025 - MKT DE CONTEUDO '!V28</f>
        <v>0</v>
      </c>
      <c r="X27" s="158">
        <f>' 2025 - MKT DE CONTEUDO '!W28</f>
        <v>0</v>
      </c>
      <c r="Y27" s="158">
        <f>' 2025 - MKT DE CONTEUDO '!X28</f>
        <v>0</v>
      </c>
      <c r="Z27" s="158">
        <f>' 2025 - MKT DE CONTEUDO '!Y28</f>
        <v>0</v>
      </c>
      <c r="AA27" s="158">
        <f>' 2025 - MKT DE CONTEUDO '!Z28</f>
        <v>0</v>
      </c>
      <c r="AB27" s="158">
        <f>' 2025 - MKT DE CONTEUDO '!AA28</f>
        <v>0</v>
      </c>
      <c r="AC27" s="158">
        <f>' 2025 - MKT DE CONTEUDO '!AB28</f>
        <v>0</v>
      </c>
      <c r="AD27" s="158">
        <f>' 2025 - MKT DE CONTEUDO '!AC28</f>
        <v>0</v>
      </c>
      <c r="AE27" s="158">
        <f>' 2025 - MKT DE CONTEUDO '!AD28</f>
        <v>0</v>
      </c>
      <c r="AF27" s="158">
        <f>' 2025 - MKT DE CONTEUDO '!AE28</f>
        <v>0</v>
      </c>
    </row>
    <row r="28" spans="1:32">
      <c r="A28" s="157" t="s">
        <v>1</v>
      </c>
      <c r="B28" s="158" t="str">
        <f>' 2025 - MKT DE CONTEUDO '!B29</f>
        <v>HENRIQUE FOGAÇA</v>
      </c>
      <c r="C28" s="158" t="str">
        <f>' 2025 - MKT DE CONTEUDO '!C29</f>
        <v>Mídia</v>
      </c>
      <c r="D28" s="158" t="str">
        <f>' 2025 - MKT DE CONTEUDO '!D29</f>
        <v>Uso de Imagem</v>
      </c>
      <c r="E28" s="158">
        <f>' 2025 - MKT DE CONTEUDO '!E29</f>
        <v>10220</v>
      </c>
      <c r="F28" s="158" t="str">
        <f>' 2025 - MKT DE CONTEUDO '!F29</f>
        <v>WAP</v>
      </c>
      <c r="G28" s="158" t="str">
        <f>' 2025 - MKT DE CONTEUDO '!G29</f>
        <v>Branding</v>
      </c>
      <c r="H28" s="158" t="str">
        <f>' 2025 - MKT DE CONTEUDO '!H29</f>
        <v>Fixo</v>
      </c>
      <c r="I28" s="158">
        <f>' 2025 - MKT DE CONTEUDO '!I29</f>
        <v>69750</v>
      </c>
      <c r="J28" s="158">
        <f>' 2025 - MKT DE CONTEUDO '!J29</f>
        <v>69750</v>
      </c>
      <c r="K28" s="158">
        <f>' 2025 - MKT DE CONTEUDO '!K29</f>
        <v>69750</v>
      </c>
      <c r="L28" s="158">
        <f>' 2025 - MKT DE CONTEUDO '!L29</f>
        <v>69750</v>
      </c>
      <c r="M28" s="158">
        <f>' 2025 - MKT DE CONTEUDO '!M29</f>
        <v>69750</v>
      </c>
      <c r="N28" s="158">
        <f>' 2025 - MKT DE CONTEUDO '!N29</f>
        <v>69750</v>
      </c>
      <c r="O28" s="158">
        <f>' 2025 - MKT DE CONTEUDO '!O29</f>
        <v>69750</v>
      </c>
      <c r="P28" s="158">
        <f>' 2025 - MKT DE CONTEUDO '!P29</f>
        <v>69750</v>
      </c>
      <c r="Q28" s="158">
        <f>' 2025 - MKT DE CONTEUDO '!Q29</f>
        <v>69750</v>
      </c>
      <c r="R28" s="158">
        <f>' 2025 - MKT DE CONTEUDO '!R29</f>
        <v>69750</v>
      </c>
      <c r="S28" s="158">
        <f>' 2025 - MKT DE CONTEUDO '!S29</f>
        <v>0</v>
      </c>
      <c r="T28" s="158">
        <f>' 2025 - MKT DE CONTEUDO '!T29</f>
        <v>0</v>
      </c>
      <c r="U28" s="158" t="e">
        <f>' 2025 - MKT DE CONTEUDO '!#REF!</f>
        <v>#REF!</v>
      </c>
      <c r="V28" s="158">
        <f>' 2025 - MKT DE CONTEUDO '!U29</f>
        <v>0</v>
      </c>
      <c r="W28" s="158">
        <f>' 2025 - MKT DE CONTEUDO '!V29</f>
        <v>0</v>
      </c>
      <c r="X28" s="158">
        <f>' 2025 - MKT DE CONTEUDO '!W29</f>
        <v>0</v>
      </c>
      <c r="Y28" s="158">
        <f>' 2025 - MKT DE CONTEUDO '!X29</f>
        <v>0</v>
      </c>
      <c r="Z28" s="158">
        <f>' 2025 - MKT DE CONTEUDO '!Y29</f>
        <v>0</v>
      </c>
      <c r="AA28" s="158">
        <f>' 2025 - MKT DE CONTEUDO '!Z29</f>
        <v>0</v>
      </c>
      <c r="AB28" s="158">
        <f>' 2025 - MKT DE CONTEUDO '!AA29</f>
        <v>0</v>
      </c>
      <c r="AC28" s="158">
        <f>' 2025 - MKT DE CONTEUDO '!AB29</f>
        <v>0</v>
      </c>
      <c r="AD28" s="158">
        <f>' 2025 - MKT DE CONTEUDO '!AC29</f>
        <v>0</v>
      </c>
      <c r="AE28" s="158">
        <f>' 2025 - MKT DE CONTEUDO '!AD29</f>
        <v>0</v>
      </c>
      <c r="AF28" s="158">
        <f>' 2025 - MKT DE CONTEUDO '!AE29</f>
        <v>0</v>
      </c>
    </row>
    <row r="29" spans="1:32">
      <c r="A29" s="157" t="s">
        <v>1</v>
      </c>
      <c r="B29" s="158" t="str">
        <f>' 2025 - MKT DE CONTEUDO '!B30</f>
        <v>TOPVITA ASSE (ASS FOGAÇA)</v>
      </c>
      <c r="C29" s="158" t="str">
        <f>' 2025 - MKT DE CONTEUDO '!C30</f>
        <v>Mídia</v>
      </c>
      <c r="D29" s="158" t="str">
        <f>' 2025 - MKT DE CONTEUDO '!D30</f>
        <v>Assessoria</v>
      </c>
      <c r="E29" s="158">
        <f>' 2025 - MKT DE CONTEUDO '!E30</f>
        <v>10220</v>
      </c>
      <c r="F29" s="158" t="str">
        <f>' 2025 - MKT DE CONTEUDO '!F30</f>
        <v>WAP</v>
      </c>
      <c r="G29" s="158" t="str">
        <f>' 2025 - MKT DE CONTEUDO '!G30</f>
        <v>Branding</v>
      </c>
      <c r="H29" s="158" t="str">
        <f>' 2025 - MKT DE CONTEUDO '!H30</f>
        <v>Fixo</v>
      </c>
      <c r="I29" s="158">
        <f>' 2025 - MKT DE CONTEUDO '!I30</f>
        <v>7750</v>
      </c>
      <c r="J29" s="158">
        <f>' 2025 - MKT DE CONTEUDO '!J30</f>
        <v>7750</v>
      </c>
      <c r="K29" s="158">
        <f>' 2025 - MKT DE CONTEUDO '!K30</f>
        <v>7750</v>
      </c>
      <c r="L29" s="158">
        <f>' 2025 - MKT DE CONTEUDO '!L30</f>
        <v>7750</v>
      </c>
      <c r="M29" s="158">
        <f>' 2025 - MKT DE CONTEUDO '!M30</f>
        <v>7750</v>
      </c>
      <c r="N29" s="158">
        <f>' 2025 - MKT DE CONTEUDO '!N30</f>
        <v>7750</v>
      </c>
      <c r="O29" s="158">
        <f>' 2025 - MKT DE CONTEUDO '!O30</f>
        <v>7750</v>
      </c>
      <c r="P29" s="158">
        <f>' 2025 - MKT DE CONTEUDO '!P30</f>
        <v>7750</v>
      </c>
      <c r="Q29" s="158">
        <f>' 2025 - MKT DE CONTEUDO '!Q30</f>
        <v>7750</v>
      </c>
      <c r="R29" s="158">
        <f>' 2025 - MKT DE CONTEUDO '!R30</f>
        <v>7750</v>
      </c>
      <c r="S29" s="158">
        <f>' 2025 - MKT DE CONTEUDO '!S30</f>
        <v>0</v>
      </c>
      <c r="T29" s="158">
        <f>' 2025 - MKT DE CONTEUDO '!T30</f>
        <v>0</v>
      </c>
      <c r="U29" s="158" t="e">
        <f>' 2025 - MKT DE CONTEUDO '!#REF!</f>
        <v>#REF!</v>
      </c>
      <c r="V29" s="158">
        <f>' 2025 - MKT DE CONTEUDO '!U30</f>
        <v>0</v>
      </c>
      <c r="W29" s="158">
        <f>' 2025 - MKT DE CONTEUDO '!V30</f>
        <v>0</v>
      </c>
      <c r="X29" s="158">
        <f>' 2025 - MKT DE CONTEUDO '!W30</f>
        <v>0</v>
      </c>
      <c r="Y29" s="158">
        <f>' 2025 - MKT DE CONTEUDO '!X30</f>
        <v>0</v>
      </c>
      <c r="Z29" s="158">
        <f>' 2025 - MKT DE CONTEUDO '!Y30</f>
        <v>0</v>
      </c>
      <c r="AA29" s="158">
        <f>' 2025 - MKT DE CONTEUDO '!Z30</f>
        <v>0</v>
      </c>
      <c r="AB29" s="158">
        <f>' 2025 - MKT DE CONTEUDO '!AA30</f>
        <v>0</v>
      </c>
      <c r="AC29" s="158">
        <f>' 2025 - MKT DE CONTEUDO '!AB30</f>
        <v>0</v>
      </c>
      <c r="AD29" s="158">
        <f>' 2025 - MKT DE CONTEUDO '!AC30</f>
        <v>0</v>
      </c>
      <c r="AE29" s="158">
        <f>' 2025 - MKT DE CONTEUDO '!AD30</f>
        <v>0</v>
      </c>
      <c r="AF29" s="158">
        <f>' 2025 - MKT DE CONTEUDO '!AE30</f>
        <v>0</v>
      </c>
    </row>
    <row r="30" spans="1:32">
      <c r="A30" s="157" t="s">
        <v>1</v>
      </c>
      <c r="B30" s="158" t="str">
        <f>' 2025 - MKT DE CONTEUDO '!B31</f>
        <v>MELINA TAVARES</v>
      </c>
      <c r="C30" s="158" t="str">
        <f>' 2025 - MKT DE CONTEUDO '!C31</f>
        <v>Mídia</v>
      </c>
      <c r="D30" s="158" t="str">
        <f>' 2025 - MKT DE CONTEUDO '!D31</f>
        <v>Assessoria</v>
      </c>
      <c r="E30" s="158">
        <f>' 2025 - MKT DE CONTEUDO '!E31</f>
        <v>10220</v>
      </c>
      <c r="F30" s="158" t="str">
        <f>' 2025 - MKT DE CONTEUDO '!F31</f>
        <v>WAAW | WAP</v>
      </c>
      <c r="G30" s="158" t="str">
        <f>' 2025 - MKT DE CONTEUDO '!G31</f>
        <v>Branding</v>
      </c>
      <c r="H30" s="158" t="str">
        <f>' 2025 - MKT DE CONTEUDO '!H31</f>
        <v>Fixo</v>
      </c>
      <c r="I30" s="158">
        <f>' 2025 - MKT DE CONTEUDO '!I31</f>
        <v>18000</v>
      </c>
      <c r="J30" s="158">
        <f>' 2025 - MKT DE CONTEUDO '!J31</f>
        <v>18000</v>
      </c>
      <c r="K30" s="158">
        <f>' 2025 - MKT DE CONTEUDO '!K31</f>
        <v>18000</v>
      </c>
      <c r="L30" s="158">
        <f>' 2025 - MKT DE CONTEUDO '!L31</f>
        <v>18000</v>
      </c>
      <c r="M30" s="158">
        <f>' 2025 - MKT DE CONTEUDO '!M31</f>
        <v>18000</v>
      </c>
      <c r="N30" s="158">
        <f>' 2025 - MKT DE CONTEUDO '!N31</f>
        <v>18000</v>
      </c>
      <c r="O30" s="158">
        <f>' 2025 - MKT DE CONTEUDO '!O31</f>
        <v>18000</v>
      </c>
      <c r="P30" s="158">
        <f>' 2025 - MKT DE CONTEUDO '!P31</f>
        <v>18000</v>
      </c>
      <c r="Q30" s="158">
        <f>' 2025 - MKT DE CONTEUDO '!Q31</f>
        <v>0</v>
      </c>
      <c r="R30" s="158">
        <f>' 2025 - MKT DE CONTEUDO '!R31</f>
        <v>0</v>
      </c>
      <c r="S30" s="158">
        <f>' 2025 - MKT DE CONTEUDO '!S31</f>
        <v>0</v>
      </c>
      <c r="T30" s="158">
        <f>' 2025 - MKT DE CONTEUDO '!T31</f>
        <v>0</v>
      </c>
      <c r="U30" s="158" t="e">
        <f>' 2025 - MKT DE CONTEUDO '!#REF!</f>
        <v>#REF!</v>
      </c>
      <c r="V30" s="158">
        <f>' 2025 - MKT DE CONTEUDO '!U31</f>
        <v>0</v>
      </c>
      <c r="W30" s="158">
        <f>' 2025 - MKT DE CONTEUDO '!V31</f>
        <v>0</v>
      </c>
      <c r="X30" s="158">
        <f>' 2025 - MKT DE CONTEUDO '!W31</f>
        <v>0</v>
      </c>
      <c r="Y30" s="158">
        <f>' 2025 - MKT DE CONTEUDO '!X31</f>
        <v>0</v>
      </c>
      <c r="Z30" s="158">
        <f>' 2025 - MKT DE CONTEUDO '!Y31</f>
        <v>0</v>
      </c>
      <c r="AA30" s="158">
        <f>' 2025 - MKT DE CONTEUDO '!Z31</f>
        <v>0</v>
      </c>
      <c r="AB30" s="158">
        <f>' 2025 - MKT DE CONTEUDO '!AA31</f>
        <v>0</v>
      </c>
      <c r="AC30" s="158">
        <f>' 2025 - MKT DE CONTEUDO '!AB31</f>
        <v>0</v>
      </c>
      <c r="AD30" s="158">
        <f>' 2025 - MKT DE CONTEUDO '!AC31</f>
        <v>0</v>
      </c>
      <c r="AE30" s="158">
        <f>' 2025 - MKT DE CONTEUDO '!AD31</f>
        <v>0</v>
      </c>
      <c r="AF30" s="158">
        <f>' 2025 - MKT DE CONTEUDO '!AE31</f>
        <v>0</v>
      </c>
    </row>
    <row r="31" spans="1:32">
      <c r="A31" s="157" t="s">
        <v>1</v>
      </c>
      <c r="B31" s="158" t="str">
        <f>' 2025 - MKT DE CONTEUDO '!B32</f>
        <v>KYRALY SEO</v>
      </c>
      <c r="C31" s="158" t="str">
        <f>' 2025 - MKT DE CONTEUDO '!C32</f>
        <v>Conteúdo</v>
      </c>
      <c r="D31" s="158" t="str">
        <f>' 2025 - MKT DE CONTEUDO '!D32</f>
        <v>Produção</v>
      </c>
      <c r="E31" s="158">
        <f>' 2025 - MKT DE CONTEUDO '!E32</f>
        <v>10220</v>
      </c>
      <c r="F31" s="158" t="str">
        <f>' 2025 - MKT DE CONTEUDO '!F32</f>
        <v>WAAW | WAP</v>
      </c>
      <c r="G31" s="158">
        <f>' 2025 - MKT DE CONTEUDO '!G32</f>
        <v>0</v>
      </c>
      <c r="H31" s="158" t="str">
        <f>' 2025 - MKT DE CONTEUDO '!H32</f>
        <v>Fixo</v>
      </c>
      <c r="I31" s="158">
        <f>' 2025 - MKT DE CONTEUDO '!I32</f>
        <v>17620</v>
      </c>
      <c r="J31" s="158">
        <f>' 2025 - MKT DE CONTEUDO '!J32</f>
        <v>17620</v>
      </c>
      <c r="K31" s="158">
        <f>' 2025 - MKT DE CONTEUDO '!K32</f>
        <v>17620</v>
      </c>
      <c r="L31" s="158">
        <f>' 2025 - MKT DE CONTEUDO '!L32</f>
        <v>17620</v>
      </c>
      <c r="M31" s="158">
        <f>' 2025 - MKT DE CONTEUDO '!M32</f>
        <v>17620</v>
      </c>
      <c r="N31" s="158">
        <f>' 2025 - MKT DE CONTEUDO '!N32</f>
        <v>17620</v>
      </c>
      <c r="O31" s="158">
        <f>' 2025 - MKT DE CONTEUDO '!O32</f>
        <v>17620</v>
      </c>
      <c r="P31" s="158">
        <f>' 2025 - MKT DE CONTEUDO '!P32</f>
        <v>17620</v>
      </c>
      <c r="Q31" s="158">
        <f>' 2025 - MKT DE CONTEUDO '!Q32</f>
        <v>17620</v>
      </c>
      <c r="R31" s="158">
        <f>' 2025 - MKT DE CONTEUDO '!R32</f>
        <v>17620</v>
      </c>
      <c r="S31" s="158">
        <f>' 2025 - MKT DE CONTEUDO '!S32</f>
        <v>17620</v>
      </c>
      <c r="T31" s="158">
        <f>' 2025 - MKT DE CONTEUDO '!T32</f>
        <v>17620</v>
      </c>
      <c r="U31" s="158" t="e">
        <f>' 2025 - MKT DE CONTEUDO '!#REF!</f>
        <v>#REF!</v>
      </c>
      <c r="V31" s="158">
        <f>' 2025 - MKT DE CONTEUDO '!U32</f>
        <v>0</v>
      </c>
      <c r="W31" s="158">
        <f>' 2025 - MKT DE CONTEUDO '!V32</f>
        <v>0</v>
      </c>
      <c r="X31" s="158">
        <f>' 2025 - MKT DE CONTEUDO '!W32</f>
        <v>0</v>
      </c>
      <c r="Y31" s="158">
        <f>' 2025 - MKT DE CONTEUDO '!X32</f>
        <v>0</v>
      </c>
      <c r="Z31" s="158">
        <f>' 2025 - MKT DE CONTEUDO '!Y32</f>
        <v>0</v>
      </c>
      <c r="AA31" s="158">
        <f>' 2025 - MKT DE CONTEUDO '!Z32</f>
        <v>0</v>
      </c>
      <c r="AB31" s="158">
        <f>' 2025 - MKT DE CONTEUDO '!AA32</f>
        <v>0</v>
      </c>
      <c r="AC31" s="158">
        <f>' 2025 - MKT DE CONTEUDO '!AB32</f>
        <v>0</v>
      </c>
      <c r="AD31" s="158">
        <f>' 2025 - MKT DE CONTEUDO '!AC32</f>
        <v>0</v>
      </c>
      <c r="AE31" s="158">
        <f>' 2025 - MKT DE CONTEUDO '!AD32</f>
        <v>0</v>
      </c>
      <c r="AF31" s="158">
        <f>' 2025 - MKT DE CONTEUDO '!AE32</f>
        <v>0</v>
      </c>
    </row>
    <row r="32" spans="1:32">
      <c r="A32" s="157" t="s">
        <v>1</v>
      </c>
      <c r="B32" s="158" t="str">
        <f>' 2025 - MKT DE CONTEUDO '!B33</f>
        <v>CREATEVE JOÃO/CREATOR</v>
      </c>
      <c r="C32" s="158" t="str">
        <f>' 2025 - MKT DE CONTEUDO '!C33</f>
        <v>Conteúdo</v>
      </c>
      <c r="D32" s="158" t="str">
        <f>' 2025 - MKT DE CONTEUDO '!D33</f>
        <v>Produção</v>
      </c>
      <c r="E32" s="158">
        <f>' 2025 - MKT DE CONTEUDO '!E33</f>
        <v>10220</v>
      </c>
      <c r="F32" s="158" t="str">
        <f>' 2025 - MKT DE CONTEUDO '!F33</f>
        <v>WAAW</v>
      </c>
      <c r="G32" s="158" t="str">
        <f>' 2025 - MKT DE CONTEUDO '!G33</f>
        <v/>
      </c>
      <c r="H32" s="158" t="str">
        <f>' 2025 - MKT DE CONTEUDO '!H33</f>
        <v>Fixo</v>
      </c>
      <c r="I32" s="158">
        <f>' 2025 - MKT DE CONTEUDO '!I33</f>
        <v>15000</v>
      </c>
      <c r="J32" s="158">
        <f>' 2025 - MKT DE CONTEUDO '!J33</f>
        <v>25000</v>
      </c>
      <c r="K32" s="158">
        <f>' 2025 - MKT DE CONTEUDO '!K33</f>
        <v>25000</v>
      </c>
      <c r="L32" s="158">
        <f>' 2025 - MKT DE CONTEUDO '!L33</f>
        <v>25000</v>
      </c>
      <c r="M32" s="158">
        <f>' 2025 - MKT DE CONTEUDO '!M33</f>
        <v>25000</v>
      </c>
      <c r="N32" s="158">
        <f>' 2025 - MKT DE CONTEUDO '!N33</f>
        <v>25000</v>
      </c>
      <c r="O32" s="158">
        <f>' 2025 - MKT DE CONTEUDO '!O33</f>
        <v>25000</v>
      </c>
      <c r="P32" s="158">
        <f>' 2025 - MKT DE CONTEUDO '!P33</f>
        <v>25000</v>
      </c>
      <c r="Q32" s="158">
        <f>' 2025 - MKT DE CONTEUDO '!Q33</f>
        <v>25000</v>
      </c>
      <c r="R32" s="158">
        <f>' 2025 - MKT DE CONTEUDO '!R33</f>
        <v>25000</v>
      </c>
      <c r="S32" s="158">
        <f>' 2025 - MKT DE CONTEUDO '!S33</f>
        <v>25000</v>
      </c>
      <c r="T32" s="158">
        <f>' 2025 - MKT DE CONTEUDO '!T33</f>
        <v>25000</v>
      </c>
      <c r="U32" s="158" t="e">
        <f>' 2025 - MKT DE CONTEUDO '!#REF!</f>
        <v>#REF!</v>
      </c>
      <c r="V32" s="158">
        <f>' 2025 - MKT DE CONTEUDO '!U33</f>
        <v>0</v>
      </c>
      <c r="W32" s="158">
        <f>' 2025 - MKT DE CONTEUDO '!V33</f>
        <v>0</v>
      </c>
      <c r="X32" s="158">
        <f>' 2025 - MKT DE CONTEUDO '!W33</f>
        <v>0</v>
      </c>
      <c r="Y32" s="158">
        <f>' 2025 - MKT DE CONTEUDO '!X33</f>
        <v>0</v>
      </c>
      <c r="Z32" s="158">
        <f>' 2025 - MKT DE CONTEUDO '!Y33</f>
        <v>0</v>
      </c>
      <c r="AA32" s="158">
        <f>' 2025 - MKT DE CONTEUDO '!Z33</f>
        <v>0</v>
      </c>
      <c r="AB32" s="158">
        <f>' 2025 - MKT DE CONTEUDO '!AA33</f>
        <v>0</v>
      </c>
      <c r="AC32" s="158">
        <f>' 2025 - MKT DE CONTEUDO '!AB33</f>
        <v>0</v>
      </c>
      <c r="AD32" s="158">
        <f>' 2025 - MKT DE CONTEUDO '!AC33</f>
        <v>0</v>
      </c>
      <c r="AE32" s="158">
        <f>' 2025 - MKT DE CONTEUDO '!AD33</f>
        <v>0</v>
      </c>
      <c r="AF32" s="158">
        <f>' 2025 - MKT DE CONTEUDO '!AE33</f>
        <v>0</v>
      </c>
    </row>
    <row r="33" spans="1:32">
      <c r="A33" s="157" t="s">
        <v>1</v>
      </c>
      <c r="B33" s="158" t="str">
        <f>' 2025 - MKT DE CONTEUDO '!B34</f>
        <v>BORNEMANN (PILOTO)</v>
      </c>
      <c r="C33" s="158" t="str">
        <f>' 2025 - MKT DE CONTEUDO '!C34</f>
        <v>Mídia</v>
      </c>
      <c r="D33" s="158" t="str">
        <f>' 2025 - MKT DE CONTEUDO '!D34</f>
        <v>Patrocínio</v>
      </c>
      <c r="E33" s="158">
        <f>' 2025 - MKT DE CONTEUDO '!E34</f>
        <v>10220</v>
      </c>
      <c r="F33" s="158" t="str">
        <f>' 2025 - MKT DE CONTEUDO '!F34</f>
        <v>WAAW | WAP</v>
      </c>
      <c r="G33" s="158">
        <f>' 2025 - MKT DE CONTEUDO '!G34</f>
        <v>0</v>
      </c>
      <c r="H33" s="158" t="str">
        <f>' 2025 - MKT DE CONTEUDO '!H34</f>
        <v>Fixo</v>
      </c>
      <c r="I33" s="158">
        <f>' 2025 - MKT DE CONTEUDO '!I34</f>
        <v>6000</v>
      </c>
      <c r="J33" s="158">
        <f>' 2025 - MKT DE CONTEUDO '!J34</f>
        <v>6000</v>
      </c>
      <c r="K33" s="158">
        <f>' 2025 - MKT DE CONTEUDO '!K34</f>
        <v>6000</v>
      </c>
      <c r="L33" s="158">
        <f>' 2025 - MKT DE CONTEUDO '!L34</f>
        <v>0</v>
      </c>
      <c r="M33" s="158">
        <f>' 2025 - MKT DE CONTEUDO '!M34</f>
        <v>0</v>
      </c>
      <c r="N33" s="158">
        <f>' 2025 - MKT DE CONTEUDO '!N34</f>
        <v>0</v>
      </c>
      <c r="O33" s="158">
        <f>' 2025 - MKT DE CONTEUDO '!O34</f>
        <v>0</v>
      </c>
      <c r="P33" s="158">
        <f>' 2025 - MKT DE CONTEUDO '!P34</f>
        <v>0</v>
      </c>
      <c r="Q33" s="158">
        <f>' 2025 - MKT DE CONTEUDO '!Q34</f>
        <v>0</v>
      </c>
      <c r="R33" s="158">
        <f>' 2025 - MKT DE CONTEUDO '!R34</f>
        <v>0</v>
      </c>
      <c r="S33" s="158">
        <f>' 2025 - MKT DE CONTEUDO '!S34</f>
        <v>0</v>
      </c>
      <c r="T33" s="158">
        <f>' 2025 - MKT DE CONTEUDO '!T34</f>
        <v>0</v>
      </c>
      <c r="U33" s="158" t="e">
        <f>' 2025 - MKT DE CONTEUDO '!#REF!</f>
        <v>#REF!</v>
      </c>
      <c r="V33" s="158">
        <f>' 2025 - MKT DE CONTEUDO '!U34</f>
        <v>0</v>
      </c>
      <c r="W33" s="158">
        <f>' 2025 - MKT DE CONTEUDO '!V34</f>
        <v>0</v>
      </c>
      <c r="X33" s="158">
        <f>' 2025 - MKT DE CONTEUDO '!W34</f>
        <v>0</v>
      </c>
      <c r="Y33" s="158">
        <f>' 2025 - MKT DE CONTEUDO '!X34</f>
        <v>0</v>
      </c>
      <c r="Z33" s="158">
        <f>' 2025 - MKT DE CONTEUDO '!Y34</f>
        <v>0</v>
      </c>
      <c r="AA33" s="158">
        <f>' 2025 - MKT DE CONTEUDO '!Z34</f>
        <v>0</v>
      </c>
      <c r="AB33" s="158">
        <f>' 2025 - MKT DE CONTEUDO '!AA34</f>
        <v>0</v>
      </c>
      <c r="AC33" s="158">
        <f>' 2025 - MKT DE CONTEUDO '!AB34</f>
        <v>0</v>
      </c>
      <c r="AD33" s="158">
        <f>' 2025 - MKT DE CONTEUDO '!AC34</f>
        <v>0</v>
      </c>
      <c r="AE33" s="158">
        <f>' 2025 - MKT DE CONTEUDO '!AD34</f>
        <v>0</v>
      </c>
      <c r="AF33" s="158">
        <f>' 2025 - MKT DE CONTEUDO '!AE34</f>
        <v>0</v>
      </c>
    </row>
    <row r="34" spans="1:32">
      <c r="A34" s="157" t="s">
        <v>1</v>
      </c>
      <c r="B34" s="158" t="str">
        <f>' 2025 - MKT DE CONTEUDO '!B35</f>
        <v>E BOM OU NÃO (PARCERIA)</v>
      </c>
      <c r="C34" s="158" t="str">
        <f>' 2025 - MKT DE CONTEUDO '!C35</f>
        <v>Mídia</v>
      </c>
      <c r="D34" s="158" t="str">
        <f>' 2025 - MKT DE CONTEUDO '!D35</f>
        <v xml:space="preserve">Influenciador </v>
      </c>
      <c r="E34" s="158">
        <f>' 2025 - MKT DE CONTEUDO '!E35</f>
        <v>10220</v>
      </c>
      <c r="F34" s="158" t="str">
        <f>' 2025 - MKT DE CONTEUDO '!F35</f>
        <v>WAAW | WAP</v>
      </c>
      <c r="G34" s="158">
        <f>' 2025 - MKT DE CONTEUDO '!G35</f>
        <v>0</v>
      </c>
      <c r="H34" s="158" t="str">
        <f>' 2025 - MKT DE CONTEUDO '!H35</f>
        <v>Fixo</v>
      </c>
      <c r="I34" s="158">
        <f>' 2025 - MKT DE CONTEUDO '!I35</f>
        <v>5000</v>
      </c>
      <c r="J34" s="158">
        <f>' 2025 - MKT DE CONTEUDO '!J35</f>
        <v>5000</v>
      </c>
      <c r="K34" s="158">
        <f>' 2025 - MKT DE CONTEUDO '!K35</f>
        <v>5000</v>
      </c>
      <c r="L34" s="158">
        <f>' 2025 - MKT DE CONTEUDO '!L35</f>
        <v>5000</v>
      </c>
      <c r="M34" s="158">
        <f>' 2025 - MKT DE CONTEUDO '!M35</f>
        <v>5000</v>
      </c>
      <c r="N34" s="158">
        <f>' 2025 - MKT DE CONTEUDO '!N35</f>
        <v>5000</v>
      </c>
      <c r="O34" s="158">
        <f>' 2025 - MKT DE CONTEUDO '!O35</f>
        <v>0</v>
      </c>
      <c r="P34" s="158">
        <f>' 2025 - MKT DE CONTEUDO '!P35</f>
        <v>0</v>
      </c>
      <c r="Q34" s="158">
        <f>' 2025 - MKT DE CONTEUDO '!Q35</f>
        <v>0</v>
      </c>
      <c r="R34" s="158">
        <f>' 2025 - MKT DE CONTEUDO '!R35</f>
        <v>0</v>
      </c>
      <c r="S34" s="158">
        <f>' 2025 - MKT DE CONTEUDO '!S35</f>
        <v>0</v>
      </c>
      <c r="T34" s="158">
        <f>' 2025 - MKT DE CONTEUDO '!T35</f>
        <v>0</v>
      </c>
      <c r="U34" s="158" t="e">
        <f>' 2025 - MKT DE CONTEUDO '!#REF!</f>
        <v>#REF!</v>
      </c>
      <c r="V34" s="158">
        <f>' 2025 - MKT DE CONTEUDO '!U35</f>
        <v>0</v>
      </c>
      <c r="W34" s="158">
        <f>' 2025 - MKT DE CONTEUDO '!V35</f>
        <v>0</v>
      </c>
      <c r="X34" s="158">
        <f>' 2025 - MKT DE CONTEUDO '!W35</f>
        <v>0</v>
      </c>
      <c r="Y34" s="158">
        <f>' 2025 - MKT DE CONTEUDO '!X35</f>
        <v>0</v>
      </c>
      <c r="Z34" s="158">
        <f>' 2025 - MKT DE CONTEUDO '!Y35</f>
        <v>0</v>
      </c>
      <c r="AA34" s="158">
        <f>' 2025 - MKT DE CONTEUDO '!Z35</f>
        <v>0</v>
      </c>
      <c r="AB34" s="158">
        <f>' 2025 - MKT DE CONTEUDO '!AA35</f>
        <v>0</v>
      </c>
      <c r="AC34" s="158">
        <f>' 2025 - MKT DE CONTEUDO '!AB35</f>
        <v>0</v>
      </c>
      <c r="AD34" s="158">
        <f>' 2025 - MKT DE CONTEUDO '!AC35</f>
        <v>0</v>
      </c>
      <c r="AE34" s="158">
        <f>' 2025 - MKT DE CONTEUDO '!AD35</f>
        <v>0</v>
      </c>
      <c r="AF34" s="158">
        <f>' 2025 - MKT DE CONTEUDO '!AE35</f>
        <v>0</v>
      </c>
    </row>
    <row r="35" spans="1:32">
      <c r="A35" s="157" t="s">
        <v>1</v>
      </c>
      <c r="B35" s="158" t="str">
        <f>' 2025 - MKT DE CONTEUDO '!B36</f>
        <v>SWIPE UP (TAGGER)</v>
      </c>
      <c r="C35" s="158" t="str">
        <f>' 2025 - MKT DE CONTEUDO '!C36</f>
        <v>Ferramenta</v>
      </c>
      <c r="D35" s="158" t="str">
        <f>' 2025 - MKT DE CONTEUDO '!D36</f>
        <v>Influenciador</v>
      </c>
      <c r="E35" s="158">
        <f>' 2025 - MKT DE CONTEUDO '!E36</f>
        <v>10220</v>
      </c>
      <c r="F35" s="158" t="str">
        <f>' 2025 - MKT DE CONTEUDO '!F36</f>
        <v>WAAW | WAP</v>
      </c>
      <c r="G35" s="158">
        <f>' 2025 - MKT DE CONTEUDO '!G36</f>
        <v>0</v>
      </c>
      <c r="H35" s="158" t="str">
        <f>' 2025 - MKT DE CONTEUDO '!H36</f>
        <v>Fixo</v>
      </c>
      <c r="I35" s="158">
        <f>' 2025 - MKT DE CONTEUDO '!I36</f>
        <v>4555</v>
      </c>
      <c r="J35" s="158">
        <f>' 2025 - MKT DE CONTEUDO '!J36</f>
        <v>4555</v>
      </c>
      <c r="K35" s="158">
        <f>' 2025 - MKT DE CONTEUDO '!K36</f>
        <v>4555</v>
      </c>
      <c r="L35" s="158">
        <f>' 2025 - MKT DE CONTEUDO '!L36</f>
        <v>4555</v>
      </c>
      <c r="M35" s="158">
        <f>' 2025 - MKT DE CONTEUDO '!M36</f>
        <v>4555</v>
      </c>
      <c r="N35" s="158">
        <f>' 2025 - MKT DE CONTEUDO '!N36</f>
        <v>4555</v>
      </c>
      <c r="O35" s="158">
        <f>' 2025 - MKT DE CONTEUDO '!O36</f>
        <v>4555</v>
      </c>
      <c r="P35" s="158">
        <f>' 2025 - MKT DE CONTEUDO '!P36</f>
        <v>4555</v>
      </c>
      <c r="Q35" s="158">
        <f>' 2025 - MKT DE CONTEUDO '!Q36</f>
        <v>4555</v>
      </c>
      <c r="R35" s="158">
        <f>' 2025 - MKT DE CONTEUDO '!R36</f>
        <v>4555</v>
      </c>
      <c r="S35" s="158">
        <f>' 2025 - MKT DE CONTEUDO '!S36</f>
        <v>4555</v>
      </c>
      <c r="T35" s="158">
        <f>' 2025 - MKT DE CONTEUDO '!T36</f>
        <v>4555</v>
      </c>
      <c r="U35" s="158" t="e">
        <f>' 2025 - MKT DE CONTEUDO '!#REF!</f>
        <v>#REF!</v>
      </c>
      <c r="V35" s="158">
        <f>' 2025 - MKT DE CONTEUDO '!U36</f>
        <v>0</v>
      </c>
      <c r="W35" s="158">
        <f>' 2025 - MKT DE CONTEUDO '!V36</f>
        <v>0</v>
      </c>
      <c r="X35" s="158">
        <f>' 2025 - MKT DE CONTEUDO '!W36</f>
        <v>0</v>
      </c>
      <c r="Y35" s="158">
        <f>' 2025 - MKT DE CONTEUDO '!X36</f>
        <v>0</v>
      </c>
      <c r="Z35" s="158">
        <f>' 2025 - MKT DE CONTEUDO '!Y36</f>
        <v>0</v>
      </c>
      <c r="AA35" s="158">
        <f>' 2025 - MKT DE CONTEUDO '!Z36</f>
        <v>0</v>
      </c>
      <c r="AB35" s="158">
        <f>' 2025 - MKT DE CONTEUDO '!AA36</f>
        <v>0</v>
      </c>
      <c r="AC35" s="158">
        <f>' 2025 - MKT DE CONTEUDO '!AB36</f>
        <v>0</v>
      </c>
      <c r="AD35" s="158">
        <f>' 2025 - MKT DE CONTEUDO '!AC36</f>
        <v>0</v>
      </c>
      <c r="AE35" s="158">
        <f>' 2025 - MKT DE CONTEUDO '!AD36</f>
        <v>0</v>
      </c>
      <c r="AF35" s="158">
        <f>' 2025 - MKT DE CONTEUDO '!AE36</f>
        <v>0</v>
      </c>
    </row>
    <row r="36" spans="1:32">
      <c r="A36" s="157" t="s">
        <v>1</v>
      </c>
      <c r="B36" s="158" t="str">
        <f>' 2025 - MKT DE CONTEUDO '!B37</f>
        <v>RAFAEL FLORI</v>
      </c>
      <c r="C36" s="158" t="str">
        <f>' 2025 - MKT DE CONTEUDO '!C37</f>
        <v>Serviços TI</v>
      </c>
      <c r="D36" s="158" t="str">
        <f>' 2025 - MKT DE CONTEUDO '!D37</f>
        <v>Hospedagem</v>
      </c>
      <c r="E36" s="158">
        <f>' 2025 - MKT DE CONTEUDO '!E37</f>
        <v>10220</v>
      </c>
      <c r="F36" s="158" t="str">
        <f>' 2025 - MKT DE CONTEUDO '!F37</f>
        <v>WAAW | WAP</v>
      </c>
      <c r="G36" s="158">
        <f>' 2025 - MKT DE CONTEUDO '!G37</f>
        <v>0</v>
      </c>
      <c r="H36" s="158" t="str">
        <f>' 2025 - MKT DE CONTEUDO '!H37</f>
        <v>Fixo</v>
      </c>
      <c r="I36" s="158">
        <f>' 2025 - MKT DE CONTEUDO '!I37</f>
        <v>1150</v>
      </c>
      <c r="J36" s="158">
        <f>' 2025 - MKT DE CONTEUDO '!J37</f>
        <v>1150</v>
      </c>
      <c r="K36" s="158">
        <f>' 2025 - MKT DE CONTEUDO '!K37</f>
        <v>1150</v>
      </c>
      <c r="L36" s="158">
        <f>' 2025 - MKT DE CONTEUDO '!L37</f>
        <v>1150</v>
      </c>
      <c r="M36" s="158">
        <f>' 2025 - MKT DE CONTEUDO '!M37</f>
        <v>1150</v>
      </c>
      <c r="N36" s="158">
        <f>' 2025 - MKT DE CONTEUDO '!N37</f>
        <v>1150</v>
      </c>
      <c r="O36" s="158">
        <f>' 2025 - MKT DE CONTEUDO '!O37</f>
        <v>1150</v>
      </c>
      <c r="P36" s="158">
        <f>' 2025 - MKT DE CONTEUDO '!P37</f>
        <v>1150</v>
      </c>
      <c r="Q36" s="158">
        <f>' 2025 - MKT DE CONTEUDO '!Q37</f>
        <v>1150</v>
      </c>
      <c r="R36" s="158">
        <f>' 2025 - MKT DE CONTEUDO '!R37</f>
        <v>1150</v>
      </c>
      <c r="S36" s="158">
        <f>' 2025 - MKT DE CONTEUDO '!S37</f>
        <v>1150</v>
      </c>
      <c r="T36" s="158">
        <f>' 2025 - MKT DE CONTEUDO '!T37</f>
        <v>1150</v>
      </c>
      <c r="U36" s="158" t="e">
        <f>' 2025 - MKT DE CONTEUDO '!#REF!</f>
        <v>#REF!</v>
      </c>
      <c r="V36" s="158">
        <f>' 2025 - MKT DE CONTEUDO '!U37</f>
        <v>0</v>
      </c>
      <c r="W36" s="158">
        <f>' 2025 - MKT DE CONTEUDO '!V37</f>
        <v>0</v>
      </c>
      <c r="X36" s="158">
        <f>' 2025 - MKT DE CONTEUDO '!W37</f>
        <v>0</v>
      </c>
      <c r="Y36" s="158">
        <f>' 2025 - MKT DE CONTEUDO '!X37</f>
        <v>0</v>
      </c>
      <c r="Z36" s="158">
        <f>' 2025 - MKT DE CONTEUDO '!Y37</f>
        <v>0</v>
      </c>
      <c r="AA36" s="158">
        <f>' 2025 - MKT DE CONTEUDO '!Z37</f>
        <v>0</v>
      </c>
      <c r="AB36" s="158">
        <f>' 2025 - MKT DE CONTEUDO '!AA37</f>
        <v>0</v>
      </c>
      <c r="AC36" s="158">
        <f>' 2025 - MKT DE CONTEUDO '!AB37</f>
        <v>0</v>
      </c>
      <c r="AD36" s="158">
        <f>' 2025 - MKT DE CONTEUDO '!AC37</f>
        <v>0</v>
      </c>
      <c r="AE36" s="158">
        <f>' 2025 - MKT DE CONTEUDO '!AD37</f>
        <v>0</v>
      </c>
      <c r="AF36" s="158">
        <f>' 2025 - MKT DE CONTEUDO '!AE37</f>
        <v>0</v>
      </c>
    </row>
    <row r="37" spans="1:32">
      <c r="A37" s="157" t="s">
        <v>1</v>
      </c>
      <c r="B37" s="158" t="str">
        <f>' 2025 - MKT DE CONTEUDO '!B38</f>
        <v>LYCA CHIANCA (CHUMBO)</v>
      </c>
      <c r="C37" s="158" t="str">
        <f>' 2025 - MKT DE CONTEUDO '!C38</f>
        <v>Mídia</v>
      </c>
      <c r="D37" s="158" t="str">
        <f>' 2025 - MKT DE CONTEUDO '!D38</f>
        <v>Uso de Imagem</v>
      </c>
      <c r="E37" s="158">
        <f>' 2025 - MKT DE CONTEUDO '!E38</f>
        <v>10220</v>
      </c>
      <c r="F37" s="158" t="str">
        <f>' 2025 - MKT DE CONTEUDO '!F38</f>
        <v>WAAW</v>
      </c>
      <c r="G37" s="158" t="str">
        <f>' 2025 - MKT DE CONTEUDO '!G38</f>
        <v>Branding</v>
      </c>
      <c r="H37" s="158" t="str">
        <f>' 2025 - MKT DE CONTEUDO '!H38</f>
        <v>Fixo</v>
      </c>
      <c r="I37" s="158">
        <f>' 2025 - MKT DE CONTEUDO '!I38</f>
        <v>9600</v>
      </c>
      <c r="J37" s="158">
        <f>' 2025 - MKT DE CONTEUDO '!J38</f>
        <v>9600</v>
      </c>
      <c r="K37" s="158">
        <f>' 2025 - MKT DE CONTEUDO '!K38</f>
        <v>9600</v>
      </c>
      <c r="L37" s="158">
        <f>' 2025 - MKT DE CONTEUDO '!L38</f>
        <v>9600</v>
      </c>
      <c r="M37" s="158">
        <f>' 2025 - MKT DE CONTEUDO '!M38</f>
        <v>9600</v>
      </c>
      <c r="N37" s="158">
        <f>' 2025 - MKT DE CONTEUDO '!N38</f>
        <v>9600</v>
      </c>
      <c r="O37" s="158">
        <f>' 2025 - MKT DE CONTEUDO '!O38</f>
        <v>9600</v>
      </c>
      <c r="P37" s="158">
        <f>' 2025 - MKT DE CONTEUDO '!P38</f>
        <v>0</v>
      </c>
      <c r="Q37" s="158">
        <f>' 2025 - MKT DE CONTEUDO '!Q38</f>
        <v>0</v>
      </c>
      <c r="R37" s="158">
        <f>' 2025 - MKT DE CONTEUDO '!R38</f>
        <v>0</v>
      </c>
      <c r="S37" s="158">
        <f>' 2025 - MKT DE CONTEUDO '!S38</f>
        <v>0</v>
      </c>
      <c r="T37" s="158">
        <f>' 2025 - MKT DE CONTEUDO '!T38</f>
        <v>0</v>
      </c>
      <c r="U37" s="158" t="e">
        <f>' 2025 - MKT DE CONTEUDO '!#REF!</f>
        <v>#REF!</v>
      </c>
      <c r="V37" s="158">
        <f>' 2025 - MKT DE CONTEUDO '!U38</f>
        <v>0</v>
      </c>
      <c r="W37" s="158">
        <f>' 2025 - MKT DE CONTEUDO '!V38</f>
        <v>0</v>
      </c>
      <c r="X37" s="158">
        <f>' 2025 - MKT DE CONTEUDO '!W38</f>
        <v>0</v>
      </c>
      <c r="Y37" s="158">
        <f>' 2025 - MKT DE CONTEUDO '!X38</f>
        <v>0</v>
      </c>
      <c r="Z37" s="158">
        <f>' 2025 - MKT DE CONTEUDO '!Y38</f>
        <v>0</v>
      </c>
      <c r="AA37" s="158">
        <f>' 2025 - MKT DE CONTEUDO '!Z38</f>
        <v>0</v>
      </c>
      <c r="AB37" s="158">
        <f>' 2025 - MKT DE CONTEUDO '!AA38</f>
        <v>0</v>
      </c>
      <c r="AC37" s="158">
        <f>' 2025 - MKT DE CONTEUDO '!AB38</f>
        <v>0</v>
      </c>
      <c r="AD37" s="158">
        <f>' 2025 - MKT DE CONTEUDO '!AC38</f>
        <v>0</v>
      </c>
      <c r="AE37" s="158">
        <f>' 2025 - MKT DE CONTEUDO '!AD38</f>
        <v>0</v>
      </c>
      <c r="AF37" s="158">
        <f>' 2025 - MKT DE CONTEUDO '!AE38</f>
        <v>0</v>
      </c>
    </row>
    <row r="38" spans="1:32">
      <c r="A38" s="157" t="s">
        <v>1</v>
      </c>
      <c r="B38" s="158" t="str">
        <f>' 2025 - MKT DE CONTEUDO '!B39</f>
        <v>ESTACAO SKAT (RAICCA)</v>
      </c>
      <c r="C38" s="158" t="str">
        <f>' 2025 - MKT DE CONTEUDO '!C39</f>
        <v>Mídia</v>
      </c>
      <c r="D38" s="158" t="str">
        <f>' 2025 - MKT DE CONTEUDO '!D39</f>
        <v>Uso de Imagem</v>
      </c>
      <c r="E38" s="158">
        <f>' 2025 - MKT DE CONTEUDO '!E39</f>
        <v>10220</v>
      </c>
      <c r="F38" s="158" t="str">
        <f>' 2025 - MKT DE CONTEUDO '!F39</f>
        <v>WAAW</v>
      </c>
      <c r="G38" s="158" t="str">
        <f>' 2025 - MKT DE CONTEUDO '!G39</f>
        <v>Branding</v>
      </c>
      <c r="H38" s="158" t="str">
        <f>' 2025 - MKT DE CONTEUDO '!H39</f>
        <v>Fixo</v>
      </c>
      <c r="I38" s="158">
        <f>' 2025 - MKT DE CONTEUDO '!I39</f>
        <v>12000</v>
      </c>
      <c r="J38" s="158">
        <f>' 2025 - MKT DE CONTEUDO '!J39</f>
        <v>12000</v>
      </c>
      <c r="K38" s="158">
        <f>' 2025 - MKT DE CONTEUDO '!K39</f>
        <v>12000</v>
      </c>
      <c r="L38" s="158">
        <f>' 2025 - MKT DE CONTEUDO '!L39</f>
        <v>12000</v>
      </c>
      <c r="M38" s="158">
        <f>' 2025 - MKT DE CONTEUDO '!M39</f>
        <v>12000</v>
      </c>
      <c r="N38" s="158">
        <f>' 2025 - MKT DE CONTEUDO '!N39</f>
        <v>0</v>
      </c>
      <c r="O38" s="158">
        <f>' 2025 - MKT DE CONTEUDO '!O39</f>
        <v>0</v>
      </c>
      <c r="P38" s="158">
        <f>' 2025 - MKT DE CONTEUDO '!P39</f>
        <v>0</v>
      </c>
      <c r="Q38" s="158">
        <f>' 2025 - MKT DE CONTEUDO '!Q39</f>
        <v>0</v>
      </c>
      <c r="R38" s="158">
        <f>' 2025 - MKT DE CONTEUDO '!R39</f>
        <v>0</v>
      </c>
      <c r="S38" s="158">
        <f>' 2025 - MKT DE CONTEUDO '!S39</f>
        <v>0</v>
      </c>
      <c r="T38" s="158">
        <f>' 2025 - MKT DE CONTEUDO '!T39</f>
        <v>0</v>
      </c>
      <c r="U38" s="158" t="e">
        <f>' 2025 - MKT DE CONTEUDO '!#REF!</f>
        <v>#REF!</v>
      </c>
      <c r="V38" s="158">
        <f>' 2025 - MKT DE CONTEUDO '!U39</f>
        <v>0</v>
      </c>
      <c r="W38" s="158">
        <f>' 2025 - MKT DE CONTEUDO '!V39</f>
        <v>0</v>
      </c>
      <c r="X38" s="158">
        <f>' 2025 - MKT DE CONTEUDO '!W39</f>
        <v>0</v>
      </c>
      <c r="Y38" s="158">
        <f>' 2025 - MKT DE CONTEUDO '!X39</f>
        <v>0</v>
      </c>
      <c r="Z38" s="158">
        <f>' 2025 - MKT DE CONTEUDO '!Y39</f>
        <v>0</v>
      </c>
      <c r="AA38" s="158">
        <f>' 2025 - MKT DE CONTEUDO '!Z39</f>
        <v>0</v>
      </c>
      <c r="AB38" s="158">
        <f>' 2025 - MKT DE CONTEUDO '!AA39</f>
        <v>0</v>
      </c>
      <c r="AC38" s="158">
        <f>' 2025 - MKT DE CONTEUDO '!AB39</f>
        <v>0</v>
      </c>
      <c r="AD38" s="158">
        <f>' 2025 - MKT DE CONTEUDO '!AC39</f>
        <v>0</v>
      </c>
      <c r="AE38" s="158">
        <f>' 2025 - MKT DE CONTEUDO '!AD39</f>
        <v>0</v>
      </c>
      <c r="AF38" s="158">
        <f>' 2025 - MKT DE CONTEUDO '!AE39</f>
        <v>0</v>
      </c>
    </row>
    <row r="39" spans="1:32">
      <c r="A39" s="157" t="s">
        <v>1</v>
      </c>
      <c r="B39" s="158" t="str">
        <f>' 2025 - MKT DE CONTEUDO '!B40</f>
        <v>YUNES KHADE (Filmmaker Chumbo)</v>
      </c>
      <c r="C39" s="158" t="str">
        <f>' 2025 - MKT DE CONTEUDO '!C40</f>
        <v>Mídia</v>
      </c>
      <c r="D39" s="158" t="str">
        <f>' 2025 - MKT DE CONTEUDO '!D40</f>
        <v>Produção</v>
      </c>
      <c r="E39" s="158">
        <f>' 2025 - MKT DE CONTEUDO '!E40</f>
        <v>10220</v>
      </c>
      <c r="F39" s="158" t="str">
        <f>' 2025 - MKT DE CONTEUDO '!F40</f>
        <v>WAAW</v>
      </c>
      <c r="G39" s="158" t="str">
        <f>' 2025 - MKT DE CONTEUDO '!G40</f>
        <v>Branding</v>
      </c>
      <c r="H39" s="158" t="str">
        <f>' 2025 - MKT DE CONTEUDO '!H40</f>
        <v>Fixo</v>
      </c>
      <c r="I39" s="158">
        <f>' 2025 - MKT DE CONTEUDO '!I40</f>
        <v>1000</v>
      </c>
      <c r="J39" s="158">
        <f>' 2025 - MKT DE CONTEUDO '!J40</f>
        <v>1000</v>
      </c>
      <c r="K39" s="158">
        <f>' 2025 - MKT DE CONTEUDO '!K40</f>
        <v>1000</v>
      </c>
      <c r="L39" s="158">
        <f>' 2025 - MKT DE CONTEUDO '!L40</f>
        <v>1000</v>
      </c>
      <c r="M39" s="158">
        <f>' 2025 - MKT DE CONTEUDO '!M40</f>
        <v>1000</v>
      </c>
      <c r="N39" s="158">
        <f>' 2025 - MKT DE CONTEUDO '!N40</f>
        <v>1000</v>
      </c>
      <c r="O39" s="158">
        <f>' 2025 - MKT DE CONTEUDO '!O40</f>
        <v>1000</v>
      </c>
      <c r="P39" s="158">
        <f>' 2025 - MKT DE CONTEUDO '!P40</f>
        <v>0</v>
      </c>
      <c r="Q39" s="158">
        <f>' 2025 - MKT DE CONTEUDO '!Q40</f>
        <v>0</v>
      </c>
      <c r="R39" s="158">
        <f>' 2025 - MKT DE CONTEUDO '!R40</f>
        <v>0</v>
      </c>
      <c r="S39" s="158">
        <f>' 2025 - MKT DE CONTEUDO '!S40</f>
        <v>0</v>
      </c>
      <c r="T39" s="158">
        <f>' 2025 - MKT DE CONTEUDO '!T40</f>
        <v>0</v>
      </c>
      <c r="U39" s="158" t="e">
        <f>' 2025 - MKT DE CONTEUDO '!#REF!</f>
        <v>#REF!</v>
      </c>
      <c r="V39" s="158">
        <f>' 2025 - MKT DE CONTEUDO '!U40</f>
        <v>0</v>
      </c>
      <c r="W39" s="158">
        <f>' 2025 - MKT DE CONTEUDO '!V40</f>
        <v>0</v>
      </c>
      <c r="X39" s="158">
        <f>' 2025 - MKT DE CONTEUDO '!W40</f>
        <v>0</v>
      </c>
      <c r="Y39" s="158">
        <f>' 2025 - MKT DE CONTEUDO '!X40</f>
        <v>0</v>
      </c>
      <c r="Z39" s="158">
        <f>' 2025 - MKT DE CONTEUDO '!Y40</f>
        <v>0</v>
      </c>
      <c r="AA39" s="158">
        <f>' 2025 - MKT DE CONTEUDO '!Z40</f>
        <v>0</v>
      </c>
      <c r="AB39" s="158">
        <f>' 2025 - MKT DE CONTEUDO '!AA40</f>
        <v>0</v>
      </c>
      <c r="AC39" s="158">
        <f>' 2025 - MKT DE CONTEUDO '!AB40</f>
        <v>0</v>
      </c>
      <c r="AD39" s="158">
        <f>' 2025 - MKT DE CONTEUDO '!AC40</f>
        <v>0</v>
      </c>
      <c r="AE39" s="158">
        <f>' 2025 - MKT DE CONTEUDO '!AD40</f>
        <v>0</v>
      </c>
      <c r="AF39" s="158">
        <f>' 2025 - MKT DE CONTEUDO '!AE40</f>
        <v>0</v>
      </c>
    </row>
    <row r="40" spans="1:32">
      <c r="A40" s="157" t="s">
        <v>1</v>
      </c>
      <c r="B40" s="158" t="str">
        <f>' 2025 - MKT DE CONTEUDO '!B41</f>
        <v>MARIA ROSINE (ASS CHUMBO)</v>
      </c>
      <c r="C40" s="158" t="str">
        <f>' 2025 - MKT DE CONTEUDO '!C41</f>
        <v>Mídia</v>
      </c>
      <c r="D40" s="158" t="str">
        <f>' 2025 - MKT DE CONTEUDO '!D41</f>
        <v>Assessoria</v>
      </c>
      <c r="E40" s="158">
        <f>' 2025 - MKT DE CONTEUDO '!E41</f>
        <v>10220</v>
      </c>
      <c r="F40" s="158" t="str">
        <f>' 2025 - MKT DE CONTEUDO '!F41</f>
        <v>WAAW</v>
      </c>
      <c r="G40" s="158" t="str">
        <f>' 2025 - MKT DE CONTEUDO '!G41</f>
        <v>Branding</v>
      </c>
      <c r="H40" s="158" t="str">
        <f>' 2025 - MKT DE CONTEUDO '!H41</f>
        <v>Fixo</v>
      </c>
      <c r="I40" s="158">
        <f>' 2025 - MKT DE CONTEUDO '!I41</f>
        <v>2400</v>
      </c>
      <c r="J40" s="158">
        <f>' 2025 - MKT DE CONTEUDO '!J41</f>
        <v>2400</v>
      </c>
      <c r="K40" s="158">
        <f>' 2025 - MKT DE CONTEUDO '!K41</f>
        <v>2400</v>
      </c>
      <c r="L40" s="158">
        <f>' 2025 - MKT DE CONTEUDO '!L41</f>
        <v>2400</v>
      </c>
      <c r="M40" s="158">
        <f>' 2025 - MKT DE CONTEUDO '!M41</f>
        <v>2400</v>
      </c>
      <c r="N40" s="158">
        <f>' 2025 - MKT DE CONTEUDO '!N41</f>
        <v>2400</v>
      </c>
      <c r="O40" s="158">
        <f>' 2025 - MKT DE CONTEUDO '!O41</f>
        <v>2400</v>
      </c>
      <c r="P40" s="158">
        <f>' 2025 - MKT DE CONTEUDO '!P41</f>
        <v>0</v>
      </c>
      <c r="Q40" s="158">
        <f>' 2025 - MKT DE CONTEUDO '!Q41</f>
        <v>0</v>
      </c>
      <c r="R40" s="158">
        <f>' 2025 - MKT DE CONTEUDO '!R41</f>
        <v>0</v>
      </c>
      <c r="S40" s="158">
        <f>' 2025 - MKT DE CONTEUDO '!S41</f>
        <v>0</v>
      </c>
      <c r="T40" s="158">
        <f>' 2025 - MKT DE CONTEUDO '!T41</f>
        <v>0</v>
      </c>
      <c r="U40" s="158" t="e">
        <f>' 2025 - MKT DE CONTEUDO '!#REF!</f>
        <v>#REF!</v>
      </c>
      <c r="V40" s="158">
        <f>' 2025 - MKT DE CONTEUDO '!U41</f>
        <v>0</v>
      </c>
      <c r="W40" s="158">
        <f>' 2025 - MKT DE CONTEUDO '!V41</f>
        <v>0</v>
      </c>
      <c r="X40" s="158">
        <f>' 2025 - MKT DE CONTEUDO '!W41</f>
        <v>0</v>
      </c>
      <c r="Y40" s="158">
        <f>' 2025 - MKT DE CONTEUDO '!X41</f>
        <v>0</v>
      </c>
      <c r="Z40" s="158">
        <f>' 2025 - MKT DE CONTEUDO '!Y41</f>
        <v>0</v>
      </c>
      <c r="AA40" s="158">
        <f>' 2025 - MKT DE CONTEUDO '!Z41</f>
        <v>0</v>
      </c>
      <c r="AB40" s="158">
        <f>' 2025 - MKT DE CONTEUDO '!AA41</f>
        <v>0</v>
      </c>
      <c r="AC40" s="158">
        <f>' 2025 - MKT DE CONTEUDO '!AB41</f>
        <v>0</v>
      </c>
      <c r="AD40" s="158">
        <f>' 2025 - MKT DE CONTEUDO '!AC41</f>
        <v>0</v>
      </c>
      <c r="AE40" s="158">
        <f>' 2025 - MKT DE CONTEUDO '!AD41</f>
        <v>0</v>
      </c>
      <c r="AF40" s="158">
        <f>' 2025 - MKT DE CONTEUDO '!AE41</f>
        <v>0</v>
      </c>
    </row>
    <row r="41" spans="1:32">
      <c r="A41" s="157" t="s">
        <v>1</v>
      </c>
      <c r="B41" s="158" t="str">
        <f>' 2025 - MKT DE CONTEUDO '!B42</f>
        <v>RD STATION WAP (anual)</v>
      </c>
      <c r="C41" s="158" t="str">
        <f>' 2025 - MKT DE CONTEUDO '!C42</f>
        <v>Ferramenta</v>
      </c>
      <c r="D41" s="158" t="str">
        <f>' 2025 - MKT DE CONTEUDO '!D42</f>
        <v>E-mail marketing</v>
      </c>
      <c r="E41" s="158">
        <f>' 2025 - MKT DE CONTEUDO '!E42</f>
        <v>10220</v>
      </c>
      <c r="F41" s="158" t="str">
        <f>' 2025 - MKT DE CONTEUDO '!F42</f>
        <v>WAAW | WAP</v>
      </c>
      <c r="G41" s="158">
        <f>' 2025 - MKT DE CONTEUDO '!G42</f>
        <v>0</v>
      </c>
      <c r="H41" s="158" t="str">
        <f>' 2025 - MKT DE CONTEUDO '!H42</f>
        <v>Fixo</v>
      </c>
      <c r="I41" s="158">
        <f>' 2025 - MKT DE CONTEUDO '!I42</f>
        <v>0</v>
      </c>
      <c r="J41" s="158">
        <f>' 2025 - MKT DE CONTEUDO '!J42</f>
        <v>0</v>
      </c>
      <c r="K41" s="158">
        <f>' 2025 - MKT DE CONTEUDO '!K42</f>
        <v>0</v>
      </c>
      <c r="L41" s="158">
        <f>' 2025 - MKT DE CONTEUDO '!L42</f>
        <v>0</v>
      </c>
      <c r="M41" s="158">
        <f>' 2025 - MKT DE CONTEUDO '!M42</f>
        <v>24721.200000000001</v>
      </c>
      <c r="N41" s="158">
        <f>' 2025 - MKT DE CONTEUDO '!N42</f>
        <v>0</v>
      </c>
      <c r="O41" s="158">
        <f>' 2025 - MKT DE CONTEUDO '!O42</f>
        <v>0</v>
      </c>
      <c r="P41" s="158">
        <f>' 2025 - MKT DE CONTEUDO '!P42</f>
        <v>0</v>
      </c>
      <c r="Q41" s="158">
        <f>' 2025 - MKT DE CONTEUDO '!Q42</f>
        <v>0</v>
      </c>
      <c r="R41" s="158">
        <f>' 2025 - MKT DE CONTEUDO '!R42</f>
        <v>0</v>
      </c>
      <c r="S41" s="158">
        <f>' 2025 - MKT DE CONTEUDO '!S42</f>
        <v>0</v>
      </c>
      <c r="T41" s="158">
        <f>' 2025 - MKT DE CONTEUDO '!T42</f>
        <v>0</v>
      </c>
      <c r="U41" s="158" t="e">
        <f>' 2025 - MKT DE CONTEUDO '!#REF!</f>
        <v>#REF!</v>
      </c>
      <c r="V41" s="158">
        <f>' 2025 - MKT DE CONTEUDO '!U42</f>
        <v>0</v>
      </c>
      <c r="W41" s="158">
        <f>' 2025 - MKT DE CONTEUDO '!V42</f>
        <v>0</v>
      </c>
      <c r="X41" s="158">
        <f>' 2025 - MKT DE CONTEUDO '!W42</f>
        <v>0</v>
      </c>
      <c r="Y41" s="158">
        <f>' 2025 - MKT DE CONTEUDO '!X42</f>
        <v>0</v>
      </c>
      <c r="Z41" s="158">
        <f>' 2025 - MKT DE CONTEUDO '!Y42</f>
        <v>0</v>
      </c>
      <c r="AA41" s="158">
        <f>' 2025 - MKT DE CONTEUDO '!Z42</f>
        <v>0</v>
      </c>
      <c r="AB41" s="158">
        <f>' 2025 - MKT DE CONTEUDO '!AA42</f>
        <v>0</v>
      </c>
      <c r="AC41" s="158">
        <f>' 2025 - MKT DE CONTEUDO '!AB42</f>
        <v>0</v>
      </c>
      <c r="AD41" s="158">
        <f>' 2025 - MKT DE CONTEUDO '!AC42</f>
        <v>0</v>
      </c>
      <c r="AE41" s="158">
        <f>' 2025 - MKT DE CONTEUDO '!AD42</f>
        <v>0</v>
      </c>
      <c r="AF41" s="158">
        <f>' 2025 - MKT DE CONTEUDO '!AE42</f>
        <v>0</v>
      </c>
    </row>
    <row r="42" spans="1:32">
      <c r="A42" s="157" t="s">
        <v>1</v>
      </c>
      <c r="B42" s="158" t="str">
        <f>' 2025 - MKT DE CONTEUDO '!B43</f>
        <v>RD STATION WAAW (anual)</v>
      </c>
      <c r="C42" s="158" t="str">
        <f>' 2025 - MKT DE CONTEUDO '!C43</f>
        <v>Ferramenta</v>
      </c>
      <c r="D42" s="158" t="str">
        <f>' 2025 - MKT DE CONTEUDO '!D43</f>
        <v>E-mail marketing</v>
      </c>
      <c r="E42" s="158">
        <f>' 2025 - MKT DE CONTEUDO '!E43</f>
        <v>10220</v>
      </c>
      <c r="F42" s="158" t="str">
        <f>' 2025 - MKT DE CONTEUDO '!F43</f>
        <v>WAAW | WAP</v>
      </c>
      <c r="G42" s="158">
        <f>' 2025 - MKT DE CONTEUDO '!G43</f>
        <v>0</v>
      </c>
      <c r="H42" s="158" t="str">
        <f>' 2025 - MKT DE CONTEUDO '!H43</f>
        <v>Fixo</v>
      </c>
      <c r="I42" s="158">
        <f>' 2025 - MKT DE CONTEUDO '!I43</f>
        <v>0</v>
      </c>
      <c r="J42" s="158">
        <f>' 2025 - MKT DE CONTEUDO '!J43</f>
        <v>0</v>
      </c>
      <c r="K42" s="158">
        <f>' 2025 - MKT DE CONTEUDO '!K43</f>
        <v>0</v>
      </c>
      <c r="L42" s="158">
        <f>' 2025 - MKT DE CONTEUDO '!L43</f>
        <v>0</v>
      </c>
      <c r="M42" s="158">
        <f>' 2025 - MKT DE CONTEUDO '!M43</f>
        <v>24721.200000000001</v>
      </c>
      <c r="N42" s="158">
        <f>' 2025 - MKT DE CONTEUDO '!N43</f>
        <v>0</v>
      </c>
      <c r="O42" s="158">
        <f>' 2025 - MKT DE CONTEUDO '!O43</f>
        <v>0</v>
      </c>
      <c r="P42" s="158">
        <f>' 2025 - MKT DE CONTEUDO '!P43</f>
        <v>0</v>
      </c>
      <c r="Q42" s="158">
        <f>' 2025 - MKT DE CONTEUDO '!Q43</f>
        <v>0</v>
      </c>
      <c r="R42" s="158">
        <f>' 2025 - MKT DE CONTEUDO '!R43</f>
        <v>0</v>
      </c>
      <c r="S42" s="158">
        <f>' 2025 - MKT DE CONTEUDO '!S43</f>
        <v>0</v>
      </c>
      <c r="T42" s="158">
        <f>' 2025 - MKT DE CONTEUDO '!T43</f>
        <v>0</v>
      </c>
      <c r="U42" s="158" t="e">
        <f>' 2025 - MKT DE CONTEUDO '!#REF!</f>
        <v>#REF!</v>
      </c>
      <c r="V42" s="158">
        <f>' 2025 - MKT DE CONTEUDO '!U43</f>
        <v>0</v>
      </c>
      <c r="W42" s="158">
        <f>' 2025 - MKT DE CONTEUDO '!V43</f>
        <v>0</v>
      </c>
      <c r="X42" s="158">
        <f>' 2025 - MKT DE CONTEUDO '!W43</f>
        <v>0</v>
      </c>
      <c r="Y42" s="158">
        <f>' 2025 - MKT DE CONTEUDO '!X43</f>
        <v>0</v>
      </c>
      <c r="Z42" s="158">
        <f>' 2025 - MKT DE CONTEUDO '!Y43</f>
        <v>0</v>
      </c>
      <c r="AA42" s="158">
        <f>' 2025 - MKT DE CONTEUDO '!Z43</f>
        <v>0</v>
      </c>
      <c r="AB42" s="158">
        <f>' 2025 - MKT DE CONTEUDO '!AA43</f>
        <v>0</v>
      </c>
      <c r="AC42" s="158">
        <f>' 2025 - MKT DE CONTEUDO '!AB43</f>
        <v>0</v>
      </c>
      <c r="AD42" s="158">
        <f>' 2025 - MKT DE CONTEUDO '!AC43</f>
        <v>0</v>
      </c>
      <c r="AE42" s="158">
        <f>' 2025 - MKT DE CONTEUDO '!AD43</f>
        <v>0</v>
      </c>
      <c r="AF42" s="158">
        <f>' 2025 - MKT DE CONTEUDO '!AE43</f>
        <v>0</v>
      </c>
    </row>
    <row r="43" spans="1:32">
      <c r="A43" s="157" t="s">
        <v>1</v>
      </c>
      <c r="B43" s="158" t="str">
        <f>' 2025 - MKT DE CONTEUDO '!B44</f>
        <v>Inbazz (UGC)</v>
      </c>
      <c r="C43" s="158" t="str">
        <f>' 2025 - MKT DE CONTEUDO '!C44</f>
        <v>Ferramenta</v>
      </c>
      <c r="D43" s="158" t="str">
        <f>' 2025 - MKT DE CONTEUDO '!D44</f>
        <v>Influenciadores</v>
      </c>
      <c r="E43" s="158">
        <f>' 2025 - MKT DE CONTEUDO '!E44</f>
        <v>10220</v>
      </c>
      <c r="F43" s="158" t="str">
        <f>' 2025 - MKT DE CONTEUDO '!F44</f>
        <v>WAAW | WAP</v>
      </c>
      <c r="G43" s="158">
        <f>' 2025 - MKT DE CONTEUDO '!G44</f>
        <v>0</v>
      </c>
      <c r="H43" s="158" t="str">
        <f>' 2025 - MKT DE CONTEUDO '!H44</f>
        <v>Fixo</v>
      </c>
      <c r="I43" s="158">
        <f>' 2025 - MKT DE CONTEUDO '!I44</f>
        <v>1500</v>
      </c>
      <c r="J43" s="158">
        <f>' 2025 - MKT DE CONTEUDO '!J44</f>
        <v>1500</v>
      </c>
      <c r="K43" s="158">
        <f>' 2025 - MKT DE CONTEUDO '!K44</f>
        <v>1500</v>
      </c>
      <c r="L43" s="158">
        <f>' 2025 - MKT DE CONTEUDO '!L44</f>
        <v>1500</v>
      </c>
      <c r="M43" s="158">
        <f>' 2025 - MKT DE CONTEUDO '!M44</f>
        <v>1500</v>
      </c>
      <c r="N43" s="158">
        <f>' 2025 - MKT DE CONTEUDO '!N44</f>
        <v>1500</v>
      </c>
      <c r="O43" s="158">
        <f>' 2025 - MKT DE CONTEUDO '!O44</f>
        <v>1500</v>
      </c>
      <c r="P43" s="158">
        <f>' 2025 - MKT DE CONTEUDO '!P44</f>
        <v>1500</v>
      </c>
      <c r="Q43" s="158">
        <f>' 2025 - MKT DE CONTEUDO '!Q44</f>
        <v>1500</v>
      </c>
      <c r="R43" s="158">
        <f>' 2025 - MKT DE CONTEUDO '!R44</f>
        <v>1500</v>
      </c>
      <c r="S43" s="158">
        <f>' 2025 - MKT DE CONTEUDO '!S44</f>
        <v>1500</v>
      </c>
      <c r="T43" s="158">
        <f>' 2025 - MKT DE CONTEUDO '!T44</f>
        <v>1500</v>
      </c>
      <c r="U43" s="158" t="e">
        <f>' 2025 - MKT DE CONTEUDO '!#REF!</f>
        <v>#REF!</v>
      </c>
      <c r="V43" s="158">
        <f>' 2025 - MKT DE CONTEUDO '!U44</f>
        <v>0</v>
      </c>
      <c r="W43" s="158">
        <f>' 2025 - MKT DE CONTEUDO '!V44</f>
        <v>0</v>
      </c>
      <c r="X43" s="158">
        <f>' 2025 - MKT DE CONTEUDO '!W44</f>
        <v>0</v>
      </c>
      <c r="Y43" s="158">
        <f>' 2025 - MKT DE CONTEUDO '!X44</f>
        <v>0</v>
      </c>
      <c r="Z43" s="158">
        <f>' 2025 - MKT DE CONTEUDO '!Y44</f>
        <v>0</v>
      </c>
      <c r="AA43" s="158">
        <f>' 2025 - MKT DE CONTEUDO '!Z44</f>
        <v>0</v>
      </c>
      <c r="AB43" s="158">
        <f>' 2025 - MKT DE CONTEUDO '!AA44</f>
        <v>0</v>
      </c>
      <c r="AC43" s="158">
        <f>' 2025 - MKT DE CONTEUDO '!AB44</f>
        <v>0</v>
      </c>
      <c r="AD43" s="158">
        <f>' 2025 - MKT DE CONTEUDO '!AC44</f>
        <v>0</v>
      </c>
      <c r="AE43" s="158">
        <f>' 2025 - MKT DE CONTEUDO '!AD44</f>
        <v>0</v>
      </c>
      <c r="AF43" s="158">
        <f>' 2025 - MKT DE CONTEUDO '!AE44</f>
        <v>0</v>
      </c>
    </row>
    <row r="44" spans="1:32">
      <c r="A44" s="157" t="s">
        <v>1</v>
      </c>
      <c r="B44" s="158" t="str">
        <f>' 2025 - MKT DE CONTEUDO '!B45</f>
        <v>REPORTEI (anual)</v>
      </c>
      <c r="C44" s="158" t="str">
        <f>' 2025 - MKT DE CONTEUDO '!C45</f>
        <v>Ferramenta</v>
      </c>
      <c r="D44" s="158" t="str">
        <f>' 2025 - MKT DE CONTEUDO '!D45</f>
        <v>Redes Sociais</v>
      </c>
      <c r="E44" s="158">
        <f>' 2025 - MKT DE CONTEUDO '!E45</f>
        <v>10220</v>
      </c>
      <c r="F44" s="158" t="str">
        <f>' 2025 - MKT DE CONTEUDO '!F45</f>
        <v>WAAW | WAP</v>
      </c>
      <c r="G44" s="158">
        <f>' 2025 - MKT DE CONTEUDO '!G45</f>
        <v>0</v>
      </c>
      <c r="H44" s="158" t="str">
        <f>' 2025 - MKT DE CONTEUDO '!H45</f>
        <v>Fixo</v>
      </c>
      <c r="I44" s="158">
        <f>' 2025 - MKT DE CONTEUDO '!I45</f>
        <v>0</v>
      </c>
      <c r="J44" s="158">
        <f>' 2025 - MKT DE CONTEUDO '!J45</f>
        <v>0</v>
      </c>
      <c r="K44" s="158">
        <f>' 2025 - MKT DE CONTEUDO '!K45</f>
        <v>0</v>
      </c>
      <c r="L44" s="158">
        <f>' 2025 - MKT DE CONTEUDO '!L45</f>
        <v>0</v>
      </c>
      <c r="M44" s="158">
        <f>' 2025 - MKT DE CONTEUDO '!M45</f>
        <v>0</v>
      </c>
      <c r="N44" s="158">
        <f>' 2025 - MKT DE CONTEUDO '!N45</f>
        <v>0</v>
      </c>
      <c r="O44" s="158">
        <f>' 2025 - MKT DE CONTEUDO '!O45</f>
        <v>999</v>
      </c>
      <c r="P44" s="158">
        <f>' 2025 - MKT DE CONTEUDO '!P45</f>
        <v>0</v>
      </c>
      <c r="Q44" s="158">
        <f>' 2025 - MKT DE CONTEUDO '!Q45</f>
        <v>0</v>
      </c>
      <c r="R44" s="158">
        <f>' 2025 - MKT DE CONTEUDO '!R45</f>
        <v>0</v>
      </c>
      <c r="S44" s="158">
        <f>' 2025 - MKT DE CONTEUDO '!S45</f>
        <v>0</v>
      </c>
      <c r="T44" s="158">
        <f>' 2025 - MKT DE CONTEUDO '!T45</f>
        <v>0</v>
      </c>
      <c r="U44" s="158" t="e">
        <f>' 2025 - MKT DE CONTEUDO '!#REF!</f>
        <v>#REF!</v>
      </c>
      <c r="V44" s="158">
        <f>' 2025 - MKT DE CONTEUDO '!U45</f>
        <v>0</v>
      </c>
      <c r="W44" s="158">
        <f>' 2025 - MKT DE CONTEUDO '!V45</f>
        <v>0</v>
      </c>
      <c r="X44" s="158">
        <f>' 2025 - MKT DE CONTEUDO '!W45</f>
        <v>0</v>
      </c>
      <c r="Y44" s="158">
        <f>' 2025 - MKT DE CONTEUDO '!X45</f>
        <v>0</v>
      </c>
      <c r="Z44" s="158">
        <f>' 2025 - MKT DE CONTEUDO '!Y45</f>
        <v>0</v>
      </c>
      <c r="AA44" s="158">
        <f>' 2025 - MKT DE CONTEUDO '!Z45</f>
        <v>0</v>
      </c>
      <c r="AB44" s="158">
        <f>' 2025 - MKT DE CONTEUDO '!AA45</f>
        <v>0</v>
      </c>
      <c r="AC44" s="158">
        <f>' 2025 - MKT DE CONTEUDO '!AB45</f>
        <v>0</v>
      </c>
      <c r="AD44" s="158">
        <f>' 2025 - MKT DE CONTEUDO '!AC45</f>
        <v>0</v>
      </c>
      <c r="AE44" s="158">
        <f>' 2025 - MKT DE CONTEUDO '!AD45</f>
        <v>0</v>
      </c>
      <c r="AF44" s="158">
        <f>' 2025 - MKT DE CONTEUDO '!AE45</f>
        <v>0</v>
      </c>
    </row>
    <row r="45" spans="1:32">
      <c r="A45" s="157" t="s">
        <v>1</v>
      </c>
      <c r="B45" s="158" t="e">
        <f>' 2025 - MKT DE CONTEUDO '!#REF!</f>
        <v>#REF!</v>
      </c>
      <c r="C45" s="158" t="e">
        <f>' 2025 - MKT DE CONTEUDO '!#REF!</f>
        <v>#REF!</v>
      </c>
      <c r="D45" s="158" t="e">
        <f>' 2025 - MKT DE CONTEUDO '!#REF!</f>
        <v>#REF!</v>
      </c>
      <c r="E45" s="158" t="e">
        <f>' 2025 - MKT DE CONTEUDO '!#REF!</f>
        <v>#REF!</v>
      </c>
      <c r="F45" s="158" t="e">
        <f>' 2025 - MKT DE CONTEUDO '!#REF!</f>
        <v>#REF!</v>
      </c>
      <c r="G45" s="158" t="e">
        <f>' 2025 - MKT DE CONTEUDO '!#REF!</f>
        <v>#REF!</v>
      </c>
      <c r="H45" s="158" t="e">
        <f>' 2025 - MKT DE CONTEUDO '!#REF!</f>
        <v>#REF!</v>
      </c>
      <c r="I45" s="158" t="e">
        <f>' 2025 - MKT DE CONTEUDO '!#REF!</f>
        <v>#REF!</v>
      </c>
      <c r="J45" s="158" t="e">
        <f>' 2025 - MKT DE CONTEUDO '!#REF!</f>
        <v>#REF!</v>
      </c>
      <c r="K45" s="158" t="e">
        <f>' 2025 - MKT DE CONTEUDO '!#REF!</f>
        <v>#REF!</v>
      </c>
      <c r="L45" s="158" t="e">
        <f>' 2025 - MKT DE CONTEUDO '!#REF!</f>
        <v>#REF!</v>
      </c>
      <c r="M45" s="158" t="e">
        <f>' 2025 - MKT DE CONTEUDO '!#REF!</f>
        <v>#REF!</v>
      </c>
      <c r="N45" s="158" t="e">
        <f>' 2025 - MKT DE CONTEUDO '!#REF!</f>
        <v>#REF!</v>
      </c>
      <c r="O45" s="158" t="e">
        <f>' 2025 - MKT DE CONTEUDO '!#REF!</f>
        <v>#REF!</v>
      </c>
      <c r="P45" s="158" t="e">
        <f>' 2025 - MKT DE CONTEUDO '!#REF!</f>
        <v>#REF!</v>
      </c>
      <c r="Q45" s="158" t="e">
        <f>' 2025 - MKT DE CONTEUDO '!#REF!</f>
        <v>#REF!</v>
      </c>
      <c r="R45" s="158" t="e">
        <f>' 2025 - MKT DE CONTEUDO '!#REF!</f>
        <v>#REF!</v>
      </c>
      <c r="S45" s="158" t="e">
        <f>' 2025 - MKT DE CONTEUDO '!#REF!</f>
        <v>#REF!</v>
      </c>
      <c r="T45" s="158" t="e">
        <f>' 2025 - MKT DE CONTEUDO '!#REF!</f>
        <v>#REF!</v>
      </c>
      <c r="U45" s="158" t="e">
        <f>' 2025 - MKT DE CONTEUDO '!#REF!</f>
        <v>#REF!</v>
      </c>
      <c r="V45" s="158" t="e">
        <f>' 2025 - MKT DE CONTEUDO '!#REF!</f>
        <v>#REF!</v>
      </c>
      <c r="W45" s="158" t="e">
        <f>' 2025 - MKT DE CONTEUDO '!#REF!</f>
        <v>#REF!</v>
      </c>
      <c r="X45" s="158" t="e">
        <f>' 2025 - MKT DE CONTEUDO '!#REF!</f>
        <v>#REF!</v>
      </c>
      <c r="Y45" s="158" t="e">
        <f>' 2025 - MKT DE CONTEUDO '!#REF!</f>
        <v>#REF!</v>
      </c>
      <c r="Z45" s="158" t="e">
        <f>' 2025 - MKT DE CONTEUDO '!#REF!</f>
        <v>#REF!</v>
      </c>
      <c r="AA45" s="158" t="e">
        <f>' 2025 - MKT DE CONTEUDO '!#REF!</f>
        <v>#REF!</v>
      </c>
      <c r="AB45" s="158" t="e">
        <f>' 2025 - MKT DE CONTEUDO '!#REF!</f>
        <v>#REF!</v>
      </c>
      <c r="AC45" s="158" t="e">
        <f>' 2025 - MKT DE CONTEUDO '!#REF!</f>
        <v>#REF!</v>
      </c>
      <c r="AD45" s="158" t="e">
        <f>' 2025 - MKT DE CONTEUDO '!#REF!</f>
        <v>#REF!</v>
      </c>
      <c r="AE45" s="158" t="e">
        <f>' 2025 - MKT DE CONTEUDO '!#REF!</f>
        <v>#REF!</v>
      </c>
      <c r="AF45" s="158" t="e">
        <f>' 2025 - MKT DE CONTEUDO '!#REF!</f>
        <v>#REF!</v>
      </c>
    </row>
    <row r="46" spans="1:32">
      <c r="A46" s="157" t="s">
        <v>1</v>
      </c>
      <c r="B46" s="158">
        <f>' 2025 - MKT DE CONTEUDO '!B46</f>
        <v>0</v>
      </c>
      <c r="C46" s="158">
        <f>' 2025 - MKT DE CONTEUDO '!C46</f>
        <v>0</v>
      </c>
      <c r="D46" s="158">
        <f>' 2025 - MKT DE CONTEUDO '!D46</f>
        <v>0</v>
      </c>
      <c r="E46" s="158">
        <f>' 2025 - MKT DE CONTEUDO '!E46</f>
        <v>0</v>
      </c>
      <c r="F46" s="158">
        <f>' 2025 - MKT DE CONTEUDO '!F46</f>
        <v>0</v>
      </c>
      <c r="G46" s="158">
        <f>' 2025 - MKT DE CONTEUDO '!G46</f>
        <v>0</v>
      </c>
      <c r="H46" s="158">
        <f>' 2025 - MKT DE CONTEUDO '!H46</f>
        <v>0</v>
      </c>
      <c r="I46" s="158">
        <f>' 2025 - MKT DE CONTEUDO '!I46</f>
        <v>0</v>
      </c>
      <c r="J46" s="158">
        <f>' 2025 - MKT DE CONTEUDO '!J46</f>
        <v>0</v>
      </c>
      <c r="K46" s="158">
        <f>' 2025 - MKT DE CONTEUDO '!K46</f>
        <v>0</v>
      </c>
      <c r="L46" s="158">
        <f>' 2025 - MKT DE CONTEUDO '!L46</f>
        <v>0</v>
      </c>
      <c r="M46" s="158">
        <f>' 2025 - MKT DE CONTEUDO '!M46</f>
        <v>0</v>
      </c>
      <c r="N46" s="158">
        <f>' 2025 - MKT DE CONTEUDO '!N46</f>
        <v>0</v>
      </c>
      <c r="O46" s="158">
        <f>' 2025 - MKT DE CONTEUDO '!O46</f>
        <v>0</v>
      </c>
      <c r="P46" s="158">
        <f>' 2025 - MKT DE CONTEUDO '!P46</f>
        <v>0</v>
      </c>
      <c r="Q46" s="158">
        <f>' 2025 - MKT DE CONTEUDO '!Q46</f>
        <v>0</v>
      </c>
      <c r="R46" s="158">
        <f>' 2025 - MKT DE CONTEUDO '!R46</f>
        <v>0</v>
      </c>
      <c r="S46" s="158">
        <f>' 2025 - MKT DE CONTEUDO '!S46</f>
        <v>0</v>
      </c>
      <c r="T46" s="158">
        <f>' 2025 - MKT DE CONTEUDO '!T46</f>
        <v>0</v>
      </c>
      <c r="U46" s="158" t="e">
        <f>' 2025 - MKT DE CONTEUDO '!#REF!</f>
        <v>#REF!</v>
      </c>
      <c r="V46" s="158">
        <f>' 2025 - MKT DE CONTEUDO '!U46</f>
        <v>0</v>
      </c>
      <c r="W46" s="158">
        <f>' 2025 - MKT DE CONTEUDO '!V46</f>
        <v>0</v>
      </c>
      <c r="X46" s="158">
        <f>' 2025 - MKT DE CONTEUDO '!W46</f>
        <v>0</v>
      </c>
      <c r="Y46" s="158">
        <f>' 2025 - MKT DE CONTEUDO '!X46</f>
        <v>0</v>
      </c>
      <c r="Z46" s="158">
        <f>' 2025 - MKT DE CONTEUDO '!Y46</f>
        <v>0</v>
      </c>
      <c r="AA46" s="158">
        <f>' 2025 - MKT DE CONTEUDO '!Z46</f>
        <v>0</v>
      </c>
      <c r="AB46" s="158">
        <f>' 2025 - MKT DE CONTEUDO '!AA46</f>
        <v>0</v>
      </c>
      <c r="AC46" s="158">
        <f>' 2025 - MKT DE CONTEUDO '!AB46</f>
        <v>0</v>
      </c>
      <c r="AD46" s="158">
        <f>' 2025 - MKT DE CONTEUDO '!AC46</f>
        <v>0</v>
      </c>
      <c r="AE46" s="158">
        <f>' 2025 - MKT DE CONTEUDO '!AD46</f>
        <v>0</v>
      </c>
      <c r="AF46" s="158">
        <f>' 2025 - MKT DE CONTEUDO '!AE46</f>
        <v>0</v>
      </c>
    </row>
    <row r="47" spans="1:32">
      <c r="A47" s="157" t="s">
        <v>1</v>
      </c>
      <c r="B47" s="158" t="str">
        <f>' 2025 - MKT DE CONTEUDO '!B47</f>
        <v>CARTÃO DE CRÉDITO</v>
      </c>
      <c r="C47" s="158">
        <f>' 2025 - MKT DE CONTEUDO '!C47</f>
        <v>0</v>
      </c>
      <c r="D47" s="158">
        <f>' 2025 - MKT DE CONTEUDO '!D47</f>
        <v>0</v>
      </c>
      <c r="E47" s="158">
        <f>' 2025 - MKT DE CONTEUDO '!E47</f>
        <v>0</v>
      </c>
      <c r="F47" s="158">
        <f>' 2025 - MKT DE CONTEUDO '!F47</f>
        <v>0</v>
      </c>
      <c r="G47" s="158">
        <f>' 2025 - MKT DE CONTEUDO '!G47</f>
        <v>0</v>
      </c>
      <c r="H47" s="158">
        <f>' 2025 - MKT DE CONTEUDO '!H47</f>
        <v>0</v>
      </c>
      <c r="I47" s="158">
        <f>' 2025 - MKT DE CONTEUDO '!I47</f>
        <v>0</v>
      </c>
      <c r="J47" s="158">
        <f>' 2025 - MKT DE CONTEUDO '!J47</f>
        <v>0</v>
      </c>
      <c r="K47" s="158">
        <f>' 2025 - MKT DE CONTEUDO '!K47</f>
        <v>0</v>
      </c>
      <c r="L47" s="158">
        <f>' 2025 - MKT DE CONTEUDO '!L47</f>
        <v>0</v>
      </c>
      <c r="M47" s="158">
        <f>' 2025 - MKT DE CONTEUDO '!M47</f>
        <v>0</v>
      </c>
      <c r="N47" s="158">
        <f>' 2025 - MKT DE CONTEUDO '!N47</f>
        <v>0</v>
      </c>
      <c r="O47" s="158">
        <f>' 2025 - MKT DE CONTEUDO '!O47</f>
        <v>0</v>
      </c>
      <c r="P47" s="158">
        <f>' 2025 - MKT DE CONTEUDO '!P47</f>
        <v>0</v>
      </c>
      <c r="Q47" s="158">
        <f>' 2025 - MKT DE CONTEUDO '!Q47</f>
        <v>0</v>
      </c>
      <c r="R47" s="158">
        <f>' 2025 - MKT DE CONTEUDO '!R47</f>
        <v>0</v>
      </c>
      <c r="S47" s="158">
        <f>' 2025 - MKT DE CONTEUDO '!S47</f>
        <v>0</v>
      </c>
      <c r="T47" s="158">
        <f>' 2025 - MKT DE CONTEUDO '!T47</f>
        <v>0</v>
      </c>
      <c r="U47" s="158" t="e">
        <f>' 2025 - MKT DE CONTEUDO '!#REF!</f>
        <v>#REF!</v>
      </c>
      <c r="V47" s="158">
        <f>' 2025 - MKT DE CONTEUDO '!U47</f>
        <v>0</v>
      </c>
      <c r="W47" s="158">
        <f>' 2025 - MKT DE CONTEUDO '!V47</f>
        <v>0</v>
      </c>
      <c r="X47" s="158">
        <f>' 2025 - MKT DE CONTEUDO '!W47</f>
        <v>0</v>
      </c>
      <c r="Y47" s="158">
        <f>' 2025 - MKT DE CONTEUDO '!X47</f>
        <v>0</v>
      </c>
      <c r="Z47" s="158">
        <f>' 2025 - MKT DE CONTEUDO '!Y47</f>
        <v>0</v>
      </c>
      <c r="AA47" s="158">
        <f>' 2025 - MKT DE CONTEUDO '!Z47</f>
        <v>0</v>
      </c>
      <c r="AB47" s="158">
        <f>' 2025 - MKT DE CONTEUDO '!AA47</f>
        <v>0</v>
      </c>
      <c r="AC47" s="158">
        <f>' 2025 - MKT DE CONTEUDO '!AB47</f>
        <v>0</v>
      </c>
      <c r="AD47" s="158">
        <f>' 2025 - MKT DE CONTEUDO '!AC47</f>
        <v>0</v>
      </c>
      <c r="AE47" s="158">
        <f>' 2025 - MKT DE CONTEUDO '!AD47</f>
        <v>0</v>
      </c>
      <c r="AF47" s="158">
        <f>' 2025 - MKT DE CONTEUDO '!AE47</f>
        <v>0</v>
      </c>
    </row>
    <row r="48" spans="1:32">
      <c r="A48" s="157" t="s">
        <v>1</v>
      </c>
      <c r="B48" s="158" t="str">
        <f>' 2025 - MKT DE CONTEUDO '!B48</f>
        <v>APPLE (CAPCUT)</v>
      </c>
      <c r="C48" s="158" t="str">
        <f>' 2025 - MKT DE CONTEUDO '!C48</f>
        <v>Ferramenta</v>
      </c>
      <c r="D48" s="158" t="str">
        <f>' 2025 - MKT DE CONTEUDO '!D48</f>
        <v>Redes Sociais</v>
      </c>
      <c r="E48" s="158">
        <f>' 2025 - MKT DE CONTEUDO '!E48</f>
        <v>10220</v>
      </c>
      <c r="F48" s="158" t="str">
        <f>' 2025 - MKT DE CONTEUDO '!F48</f>
        <v>WAAW | WAP</v>
      </c>
      <c r="G48" s="158">
        <f>' 2025 - MKT DE CONTEUDO '!G48</f>
        <v>0</v>
      </c>
      <c r="H48" s="158" t="str">
        <f>' 2025 - MKT DE CONTEUDO '!H48</f>
        <v>Fixo</v>
      </c>
      <c r="I48" s="158">
        <f>' 2025 - MKT DE CONTEUDO '!I48</f>
        <v>32.9</v>
      </c>
      <c r="J48" s="158">
        <f>' 2025 - MKT DE CONTEUDO '!J48</f>
        <v>32.9</v>
      </c>
      <c r="K48" s="158">
        <f>' 2025 - MKT DE CONTEUDO '!K48</f>
        <v>32.9</v>
      </c>
      <c r="L48" s="158">
        <f>' 2025 - MKT DE CONTEUDO '!L48</f>
        <v>32.9</v>
      </c>
      <c r="M48" s="158">
        <f>' 2025 - MKT DE CONTEUDO '!M48</f>
        <v>32.9</v>
      </c>
      <c r="N48" s="158">
        <f>' 2025 - MKT DE CONTEUDO '!N48</f>
        <v>32.9</v>
      </c>
      <c r="O48" s="158">
        <f>' 2025 - MKT DE CONTEUDO '!O48</f>
        <v>32.9</v>
      </c>
      <c r="P48" s="158">
        <f>' 2025 - MKT DE CONTEUDO '!P48</f>
        <v>32.9</v>
      </c>
      <c r="Q48" s="158">
        <f>' 2025 - MKT DE CONTEUDO '!Q48</f>
        <v>32.9</v>
      </c>
      <c r="R48" s="158">
        <f>' 2025 - MKT DE CONTEUDO '!R48</f>
        <v>32.9</v>
      </c>
      <c r="S48" s="158">
        <f>' 2025 - MKT DE CONTEUDO '!S48</f>
        <v>32.9</v>
      </c>
      <c r="T48" s="158">
        <f>' 2025 - MKT DE CONTEUDO '!T48</f>
        <v>32.9</v>
      </c>
      <c r="U48" s="158" t="e">
        <f>' 2025 - MKT DE CONTEUDO '!#REF!</f>
        <v>#REF!</v>
      </c>
      <c r="V48" s="158">
        <f>' 2025 - MKT DE CONTEUDO '!U48</f>
        <v>0</v>
      </c>
      <c r="W48" s="158">
        <f>' 2025 - MKT DE CONTEUDO '!V48</f>
        <v>0</v>
      </c>
      <c r="X48" s="158">
        <f>' 2025 - MKT DE CONTEUDO '!W48</f>
        <v>0</v>
      </c>
      <c r="Y48" s="158">
        <f>' 2025 - MKT DE CONTEUDO '!X48</f>
        <v>0</v>
      </c>
      <c r="Z48" s="158">
        <f>' 2025 - MKT DE CONTEUDO '!Y48</f>
        <v>0</v>
      </c>
      <c r="AA48" s="158">
        <f>' 2025 - MKT DE CONTEUDO '!Z48</f>
        <v>0</v>
      </c>
      <c r="AB48" s="158">
        <f>' 2025 - MKT DE CONTEUDO '!AA48</f>
        <v>0</v>
      </c>
      <c r="AC48" s="158">
        <f>' 2025 - MKT DE CONTEUDO '!AB48</f>
        <v>0</v>
      </c>
      <c r="AD48" s="158">
        <f>' 2025 - MKT DE CONTEUDO '!AC48</f>
        <v>0</v>
      </c>
      <c r="AE48" s="158">
        <f>' 2025 - MKT DE CONTEUDO '!AD48</f>
        <v>0</v>
      </c>
      <c r="AF48" s="158">
        <f>' 2025 - MKT DE CONTEUDO '!AE48</f>
        <v>0</v>
      </c>
    </row>
    <row r="49" spans="1:32">
      <c r="A49" s="157" t="s">
        <v>1</v>
      </c>
      <c r="B49" s="158" t="str">
        <f>' 2025 - MKT DE CONTEUDO '!B49</f>
        <v xml:space="preserve">CHATGPT </v>
      </c>
      <c r="C49" s="158" t="str">
        <f>' 2025 - MKT DE CONTEUDO '!C49</f>
        <v>Ferramenta</v>
      </c>
      <c r="D49" s="158" t="str">
        <f>' 2025 - MKT DE CONTEUDO '!D49</f>
        <v>Redes Sociais</v>
      </c>
      <c r="E49" s="158">
        <f>' 2025 - MKT DE CONTEUDO '!E49</f>
        <v>10220</v>
      </c>
      <c r="F49" s="158" t="str">
        <f>' 2025 - MKT DE CONTEUDO '!F49</f>
        <v>WAAW | WAP</v>
      </c>
      <c r="G49" s="158">
        <f>' 2025 - MKT DE CONTEUDO '!G49</f>
        <v>0</v>
      </c>
      <c r="H49" s="158" t="str">
        <f>' 2025 - MKT DE CONTEUDO '!H49</f>
        <v>Fixo</v>
      </c>
      <c r="I49" s="158">
        <f>' 2025 - MKT DE CONTEUDO '!I49</f>
        <v>123</v>
      </c>
      <c r="J49" s="158">
        <f>' 2025 - MKT DE CONTEUDO '!J49</f>
        <v>123</v>
      </c>
      <c r="K49" s="158">
        <f>' 2025 - MKT DE CONTEUDO '!K49</f>
        <v>123</v>
      </c>
      <c r="L49" s="158">
        <f>' 2025 - MKT DE CONTEUDO '!L49</f>
        <v>123</v>
      </c>
      <c r="M49" s="158">
        <f>' 2025 - MKT DE CONTEUDO '!M49</f>
        <v>123</v>
      </c>
      <c r="N49" s="158">
        <f>' 2025 - MKT DE CONTEUDO '!N49</f>
        <v>123</v>
      </c>
      <c r="O49" s="158">
        <f>' 2025 - MKT DE CONTEUDO '!O49</f>
        <v>123</v>
      </c>
      <c r="P49" s="158">
        <f>' 2025 - MKT DE CONTEUDO '!P49</f>
        <v>123</v>
      </c>
      <c r="Q49" s="158">
        <f>' 2025 - MKT DE CONTEUDO '!Q49</f>
        <v>123</v>
      </c>
      <c r="R49" s="158">
        <f>' 2025 - MKT DE CONTEUDO '!R49</f>
        <v>123</v>
      </c>
      <c r="S49" s="158">
        <f>' 2025 - MKT DE CONTEUDO '!S49</f>
        <v>123</v>
      </c>
      <c r="T49" s="158">
        <f>' 2025 - MKT DE CONTEUDO '!T49</f>
        <v>123</v>
      </c>
      <c r="U49" s="158" t="e">
        <f>' 2025 - MKT DE CONTEUDO '!#REF!</f>
        <v>#REF!</v>
      </c>
      <c r="V49" s="158">
        <f>' 2025 - MKT DE CONTEUDO '!U49</f>
        <v>0</v>
      </c>
      <c r="W49" s="158">
        <f>' 2025 - MKT DE CONTEUDO '!V49</f>
        <v>0</v>
      </c>
      <c r="X49" s="158">
        <f>' 2025 - MKT DE CONTEUDO '!W49</f>
        <v>0</v>
      </c>
      <c r="Y49" s="158">
        <f>' 2025 - MKT DE CONTEUDO '!X49</f>
        <v>0</v>
      </c>
      <c r="Z49" s="158">
        <f>' 2025 - MKT DE CONTEUDO '!Y49</f>
        <v>0</v>
      </c>
      <c r="AA49" s="158">
        <f>' 2025 - MKT DE CONTEUDO '!Z49</f>
        <v>0</v>
      </c>
      <c r="AB49" s="158">
        <f>' 2025 - MKT DE CONTEUDO '!AA49</f>
        <v>0</v>
      </c>
      <c r="AC49" s="158">
        <f>' 2025 - MKT DE CONTEUDO '!AB49</f>
        <v>0</v>
      </c>
      <c r="AD49" s="158">
        <f>' 2025 - MKT DE CONTEUDO '!AC49</f>
        <v>0</v>
      </c>
      <c r="AE49" s="158">
        <f>' 2025 - MKT DE CONTEUDO '!AD49</f>
        <v>0</v>
      </c>
      <c r="AF49" s="158">
        <f>' 2025 - MKT DE CONTEUDO '!AE49</f>
        <v>0</v>
      </c>
    </row>
    <row r="50" spans="1:32">
      <c r="A50" s="157" t="s">
        <v>1</v>
      </c>
      <c r="B50" s="158" t="str">
        <f>' 2025 - MKT DE CONTEUDO '!B50</f>
        <v>EKYTE</v>
      </c>
      <c r="C50" s="158" t="str">
        <f>' 2025 - MKT DE CONTEUDO '!C50</f>
        <v>Ferramenta</v>
      </c>
      <c r="D50" s="158" t="str">
        <f>' 2025 - MKT DE CONTEUDO '!D50</f>
        <v>Organização</v>
      </c>
      <c r="E50" s="158">
        <f>' 2025 - MKT DE CONTEUDO '!E50</f>
        <v>10220</v>
      </c>
      <c r="F50" s="158" t="str">
        <f>' 2025 - MKT DE CONTEUDO '!F50</f>
        <v>WAAW | WAP</v>
      </c>
      <c r="G50" s="158">
        <f>' 2025 - MKT DE CONTEUDO '!G50</f>
        <v>0</v>
      </c>
      <c r="H50" s="158" t="str">
        <f>' 2025 - MKT DE CONTEUDO '!H50</f>
        <v>Fixo</v>
      </c>
      <c r="I50" s="158">
        <f>' 2025 - MKT DE CONTEUDO '!I50</f>
        <v>1657.5</v>
      </c>
      <c r="J50" s="158">
        <f>' 2025 - MKT DE CONTEUDO '!J50</f>
        <v>1657.5</v>
      </c>
      <c r="K50" s="158">
        <f>' 2025 - MKT DE CONTEUDO '!K50</f>
        <v>1657.5</v>
      </c>
      <c r="L50" s="158">
        <f>' 2025 - MKT DE CONTEUDO '!L50</f>
        <v>1657.5</v>
      </c>
      <c r="M50" s="158">
        <f>' 2025 - MKT DE CONTEUDO '!M50</f>
        <v>1657.5</v>
      </c>
      <c r="N50" s="158">
        <f>' 2025 - MKT DE CONTEUDO '!N50</f>
        <v>1657.5</v>
      </c>
      <c r="O50" s="158">
        <f>' 2025 - MKT DE CONTEUDO '!O50</f>
        <v>1657.5</v>
      </c>
      <c r="P50" s="158">
        <f>' 2025 - MKT DE CONTEUDO '!P50</f>
        <v>1657.5</v>
      </c>
      <c r="Q50" s="158">
        <f>' 2025 - MKT DE CONTEUDO '!Q50</f>
        <v>1657.5</v>
      </c>
      <c r="R50" s="158">
        <f>' 2025 - MKT DE CONTEUDO '!R50</f>
        <v>1657.5</v>
      </c>
      <c r="S50" s="158">
        <f>' 2025 - MKT DE CONTEUDO '!S50</f>
        <v>1657.5</v>
      </c>
      <c r="T50" s="158">
        <f>' 2025 - MKT DE CONTEUDO '!T50</f>
        <v>1657.5</v>
      </c>
      <c r="U50" s="158" t="e">
        <f>' 2025 - MKT DE CONTEUDO '!#REF!</f>
        <v>#REF!</v>
      </c>
      <c r="V50" s="158">
        <f>' 2025 - MKT DE CONTEUDO '!U50</f>
        <v>0</v>
      </c>
      <c r="W50" s="158">
        <f>' 2025 - MKT DE CONTEUDO '!V50</f>
        <v>0</v>
      </c>
      <c r="X50" s="158">
        <f>' 2025 - MKT DE CONTEUDO '!W50</f>
        <v>0</v>
      </c>
      <c r="Y50" s="158">
        <f>' 2025 - MKT DE CONTEUDO '!X50</f>
        <v>0</v>
      </c>
      <c r="Z50" s="158">
        <f>' 2025 - MKT DE CONTEUDO '!Y50</f>
        <v>0</v>
      </c>
      <c r="AA50" s="158">
        <f>' 2025 - MKT DE CONTEUDO '!Z50</f>
        <v>0</v>
      </c>
      <c r="AB50" s="158">
        <f>' 2025 - MKT DE CONTEUDO '!AA50</f>
        <v>0</v>
      </c>
      <c r="AC50" s="158">
        <f>' 2025 - MKT DE CONTEUDO '!AB50</f>
        <v>0</v>
      </c>
      <c r="AD50" s="158">
        <f>' 2025 - MKT DE CONTEUDO '!AC50</f>
        <v>0</v>
      </c>
      <c r="AE50" s="158">
        <f>' 2025 - MKT DE CONTEUDO '!AD50</f>
        <v>0</v>
      </c>
      <c r="AF50" s="158">
        <f>' 2025 - MKT DE CONTEUDO '!AE50</f>
        <v>0</v>
      </c>
    </row>
    <row r="51" spans="1:32">
      <c r="A51" s="157" t="s">
        <v>1</v>
      </c>
      <c r="B51" s="158" t="str">
        <f>' 2025 - MKT DE CONTEUDO '!B51</f>
        <v>BITLY (anual)</v>
      </c>
      <c r="C51" s="158" t="str">
        <f>' 2025 - MKT DE CONTEUDO '!C51</f>
        <v>Ferramenta</v>
      </c>
      <c r="D51" s="158" t="str">
        <f>' 2025 - MKT DE CONTEUDO '!D51</f>
        <v>Redes Sociais</v>
      </c>
      <c r="E51" s="158">
        <f>' 2025 - MKT DE CONTEUDO '!E51</f>
        <v>10220</v>
      </c>
      <c r="F51" s="158" t="str">
        <f>' 2025 - MKT DE CONTEUDO '!F51</f>
        <v>WAAW | WAP</v>
      </c>
      <c r="G51" s="158">
        <f>' 2025 - MKT DE CONTEUDO '!G51</f>
        <v>0</v>
      </c>
      <c r="H51" s="158" t="str">
        <f>' 2025 - MKT DE CONTEUDO '!H51</f>
        <v>Fixo</v>
      </c>
      <c r="I51" s="158">
        <f>' 2025 - MKT DE CONTEUDO '!I51</f>
        <v>12747</v>
      </c>
      <c r="J51" s="158">
        <f>' 2025 - MKT DE CONTEUDO '!J51</f>
        <v>0</v>
      </c>
      <c r="K51" s="158">
        <f>' 2025 - MKT DE CONTEUDO '!K51</f>
        <v>0</v>
      </c>
      <c r="L51" s="158">
        <f>' 2025 - MKT DE CONTEUDO '!L51</f>
        <v>0</v>
      </c>
      <c r="M51" s="158">
        <f>' 2025 - MKT DE CONTEUDO '!M51</f>
        <v>0</v>
      </c>
      <c r="N51" s="158">
        <f>' 2025 - MKT DE CONTEUDO '!N51</f>
        <v>0</v>
      </c>
      <c r="O51" s="158">
        <f>' 2025 - MKT DE CONTEUDO '!O51</f>
        <v>0</v>
      </c>
      <c r="P51" s="158">
        <f>' 2025 - MKT DE CONTEUDO '!P51</f>
        <v>0</v>
      </c>
      <c r="Q51" s="158">
        <f>' 2025 - MKT DE CONTEUDO '!Q51</f>
        <v>0</v>
      </c>
      <c r="R51" s="158">
        <f>' 2025 - MKT DE CONTEUDO '!R51</f>
        <v>0</v>
      </c>
      <c r="S51" s="158">
        <f>' 2025 - MKT DE CONTEUDO '!S51</f>
        <v>0</v>
      </c>
      <c r="T51" s="158">
        <f>' 2025 - MKT DE CONTEUDO '!T51</f>
        <v>0</v>
      </c>
      <c r="U51" s="158" t="e">
        <f>' 2025 - MKT DE CONTEUDO '!#REF!</f>
        <v>#REF!</v>
      </c>
      <c r="V51" s="158">
        <f>' 2025 - MKT DE CONTEUDO '!U51</f>
        <v>0</v>
      </c>
      <c r="W51" s="158">
        <f>' 2025 - MKT DE CONTEUDO '!V51</f>
        <v>0</v>
      </c>
      <c r="X51" s="158">
        <f>' 2025 - MKT DE CONTEUDO '!W51</f>
        <v>0</v>
      </c>
      <c r="Y51" s="158">
        <f>' 2025 - MKT DE CONTEUDO '!X51</f>
        <v>0</v>
      </c>
      <c r="Z51" s="158">
        <f>' 2025 - MKT DE CONTEUDO '!Y51</f>
        <v>0</v>
      </c>
      <c r="AA51" s="158">
        <f>' 2025 - MKT DE CONTEUDO '!Z51</f>
        <v>0</v>
      </c>
      <c r="AB51" s="158">
        <f>' 2025 - MKT DE CONTEUDO '!AA51</f>
        <v>0</v>
      </c>
      <c r="AC51" s="158">
        <f>' 2025 - MKT DE CONTEUDO '!AB51</f>
        <v>0</v>
      </c>
      <c r="AD51" s="158">
        <f>' 2025 - MKT DE CONTEUDO '!AC51</f>
        <v>0</v>
      </c>
      <c r="AE51" s="158">
        <f>' 2025 - MKT DE CONTEUDO '!AD51</f>
        <v>0</v>
      </c>
      <c r="AF51" s="158">
        <f>' 2025 - MKT DE CONTEUDO '!AE51</f>
        <v>0</v>
      </c>
    </row>
    <row r="52" spans="1:32">
      <c r="A52" s="157" t="s">
        <v>1</v>
      </c>
      <c r="B52" s="158">
        <f>' 2025 - MKT DE CONTEUDO '!B52</f>
        <v>0</v>
      </c>
      <c r="C52" s="158">
        <f>' 2025 - MKT DE CONTEUDO '!C52</f>
        <v>0</v>
      </c>
      <c r="D52" s="158">
        <f>' 2025 - MKT DE CONTEUDO '!D52</f>
        <v>0</v>
      </c>
      <c r="E52" s="158">
        <f>' 2025 - MKT DE CONTEUDO '!E52</f>
        <v>0</v>
      </c>
      <c r="F52" s="158">
        <f>' 2025 - MKT DE CONTEUDO '!F52</f>
        <v>0</v>
      </c>
      <c r="G52" s="158">
        <f>' 2025 - MKT DE CONTEUDO '!G52</f>
        <v>0</v>
      </c>
      <c r="H52" s="158">
        <f>' 2025 - MKT DE CONTEUDO '!H52</f>
        <v>0</v>
      </c>
      <c r="I52" s="158">
        <f>' 2025 - MKT DE CONTEUDO '!I52</f>
        <v>0</v>
      </c>
      <c r="J52" s="158">
        <f>' 2025 - MKT DE CONTEUDO '!J52</f>
        <v>0</v>
      </c>
      <c r="K52" s="158">
        <f>' 2025 - MKT DE CONTEUDO '!K52</f>
        <v>0</v>
      </c>
      <c r="L52" s="158">
        <f>' 2025 - MKT DE CONTEUDO '!L52</f>
        <v>0</v>
      </c>
      <c r="M52" s="158">
        <f>' 2025 - MKT DE CONTEUDO '!M52</f>
        <v>0</v>
      </c>
      <c r="N52" s="158">
        <f>' 2025 - MKT DE CONTEUDO '!N52</f>
        <v>0</v>
      </c>
      <c r="O52" s="158">
        <f>' 2025 - MKT DE CONTEUDO '!O52</f>
        <v>0</v>
      </c>
      <c r="P52" s="158">
        <f>' 2025 - MKT DE CONTEUDO '!P52</f>
        <v>0</v>
      </c>
      <c r="Q52" s="158">
        <f>' 2025 - MKT DE CONTEUDO '!Q52</f>
        <v>0</v>
      </c>
      <c r="R52" s="158">
        <f>' 2025 - MKT DE CONTEUDO '!R52</f>
        <v>0</v>
      </c>
      <c r="S52" s="158">
        <f>' 2025 - MKT DE CONTEUDO '!S52</f>
        <v>0</v>
      </c>
      <c r="T52" s="158">
        <f>' 2025 - MKT DE CONTEUDO '!T52</f>
        <v>0</v>
      </c>
      <c r="U52" s="158" t="e">
        <f>' 2025 - MKT DE CONTEUDO '!#REF!</f>
        <v>#REF!</v>
      </c>
      <c r="V52" s="158">
        <f>' 2025 - MKT DE CONTEUDO '!U52</f>
        <v>0</v>
      </c>
      <c r="W52" s="158">
        <f>' 2025 - MKT DE CONTEUDO '!V52</f>
        <v>0</v>
      </c>
      <c r="X52" s="158">
        <f>' 2025 - MKT DE CONTEUDO '!W52</f>
        <v>0</v>
      </c>
      <c r="Y52" s="158">
        <f>' 2025 - MKT DE CONTEUDO '!X52</f>
        <v>0</v>
      </c>
      <c r="Z52" s="158">
        <f>' 2025 - MKT DE CONTEUDO '!Y52</f>
        <v>0</v>
      </c>
      <c r="AA52" s="158">
        <f>' 2025 - MKT DE CONTEUDO '!Z52</f>
        <v>0</v>
      </c>
      <c r="AB52" s="158">
        <f>' 2025 - MKT DE CONTEUDO '!AA52</f>
        <v>0</v>
      </c>
      <c r="AC52" s="158">
        <f>' 2025 - MKT DE CONTEUDO '!AB52</f>
        <v>0</v>
      </c>
      <c r="AD52" s="158">
        <f>' 2025 - MKT DE CONTEUDO '!AC52</f>
        <v>0</v>
      </c>
      <c r="AE52" s="158">
        <f>' 2025 - MKT DE CONTEUDO '!AD52</f>
        <v>0</v>
      </c>
      <c r="AF52" s="158">
        <f>' 2025 - MKT DE CONTEUDO '!AE52</f>
        <v>0</v>
      </c>
    </row>
    <row r="53" spans="1:32">
      <c r="A53" s="157" t="s">
        <v>1</v>
      </c>
      <c r="B53" s="158" t="e">
        <f>' 2025 - MKT DE CONTEUDO '!#REF!</f>
        <v>#REF!</v>
      </c>
      <c r="C53" s="158" t="e">
        <f>' 2025 - MKT DE CONTEUDO '!#REF!</f>
        <v>#REF!</v>
      </c>
      <c r="D53" s="158" t="e">
        <f>' 2025 - MKT DE CONTEUDO '!#REF!</f>
        <v>#REF!</v>
      </c>
      <c r="E53" s="158" t="e">
        <f>' 2025 - MKT DE CONTEUDO '!#REF!</f>
        <v>#REF!</v>
      </c>
      <c r="F53" s="158" t="e">
        <f>' 2025 - MKT DE CONTEUDO '!#REF!</f>
        <v>#REF!</v>
      </c>
      <c r="G53" s="158" t="e">
        <f>' 2025 - MKT DE CONTEUDO '!#REF!</f>
        <v>#REF!</v>
      </c>
      <c r="H53" s="158" t="e">
        <f>' 2025 - MKT DE CONTEUDO '!#REF!</f>
        <v>#REF!</v>
      </c>
      <c r="I53" s="158" t="e">
        <f>' 2025 - MKT DE CONTEUDO '!#REF!</f>
        <v>#REF!</v>
      </c>
      <c r="J53" s="158" t="e">
        <f>' 2025 - MKT DE CONTEUDO '!#REF!</f>
        <v>#REF!</v>
      </c>
      <c r="K53" s="158" t="e">
        <f>' 2025 - MKT DE CONTEUDO '!#REF!</f>
        <v>#REF!</v>
      </c>
      <c r="L53" s="158" t="e">
        <f>' 2025 - MKT DE CONTEUDO '!#REF!</f>
        <v>#REF!</v>
      </c>
      <c r="M53" s="158" t="e">
        <f>' 2025 - MKT DE CONTEUDO '!#REF!</f>
        <v>#REF!</v>
      </c>
      <c r="N53" s="158" t="e">
        <f>' 2025 - MKT DE CONTEUDO '!#REF!</f>
        <v>#REF!</v>
      </c>
      <c r="O53" s="158" t="e">
        <f>' 2025 - MKT DE CONTEUDO '!#REF!</f>
        <v>#REF!</v>
      </c>
      <c r="P53" s="158" t="e">
        <f>' 2025 - MKT DE CONTEUDO '!#REF!</f>
        <v>#REF!</v>
      </c>
      <c r="Q53" s="158" t="e">
        <f>' 2025 - MKT DE CONTEUDO '!#REF!</f>
        <v>#REF!</v>
      </c>
      <c r="R53" s="158" t="e">
        <f>' 2025 - MKT DE CONTEUDO '!#REF!</f>
        <v>#REF!</v>
      </c>
      <c r="S53" s="158" t="e">
        <f>' 2025 - MKT DE CONTEUDO '!#REF!</f>
        <v>#REF!</v>
      </c>
      <c r="T53" s="158" t="e">
        <f>' 2025 - MKT DE CONTEUDO '!#REF!</f>
        <v>#REF!</v>
      </c>
      <c r="U53" s="158" t="e">
        <f>' 2025 - MKT DE CONTEUDO '!#REF!</f>
        <v>#REF!</v>
      </c>
      <c r="V53" s="158" t="e">
        <f>' 2025 - MKT DE CONTEUDO '!#REF!</f>
        <v>#REF!</v>
      </c>
      <c r="W53" s="158" t="e">
        <f>' 2025 - MKT DE CONTEUDO '!#REF!</f>
        <v>#REF!</v>
      </c>
      <c r="X53" s="158" t="e">
        <f>' 2025 - MKT DE CONTEUDO '!#REF!</f>
        <v>#REF!</v>
      </c>
      <c r="Y53" s="158" t="e">
        <f>' 2025 - MKT DE CONTEUDO '!#REF!</f>
        <v>#REF!</v>
      </c>
      <c r="Z53" s="158" t="e">
        <f>' 2025 - MKT DE CONTEUDO '!#REF!</f>
        <v>#REF!</v>
      </c>
      <c r="AA53" s="158" t="e">
        <f>' 2025 - MKT DE CONTEUDO '!#REF!</f>
        <v>#REF!</v>
      </c>
      <c r="AB53" s="158" t="e">
        <f>' 2025 - MKT DE CONTEUDO '!#REF!</f>
        <v>#REF!</v>
      </c>
      <c r="AC53" s="158" t="e">
        <f>' 2025 - MKT DE CONTEUDO '!#REF!</f>
        <v>#REF!</v>
      </c>
      <c r="AD53" s="158" t="e">
        <f>' 2025 - MKT DE CONTEUDO '!#REF!</f>
        <v>#REF!</v>
      </c>
      <c r="AE53" s="158" t="e">
        <f>' 2025 - MKT DE CONTEUDO '!#REF!</f>
        <v>#REF!</v>
      </c>
      <c r="AF53" s="158" t="e">
        <f>' 2025 - MKT DE CONTEUDO '!#REF!</f>
        <v>#REF!</v>
      </c>
    </row>
    <row r="54" spans="1:32">
      <c r="A54" s="157" t="s">
        <v>1</v>
      </c>
      <c r="B54" s="158">
        <f>' 2025 - MKT DE CONTEUDO '!B53</f>
        <v>0</v>
      </c>
      <c r="C54" s="158">
        <f>' 2025 - MKT DE CONTEUDO '!C53</f>
        <v>0</v>
      </c>
      <c r="D54" s="158">
        <f>' 2025 - MKT DE CONTEUDO '!D53</f>
        <v>0</v>
      </c>
      <c r="E54" s="158">
        <f>' 2025 - MKT DE CONTEUDO '!E53</f>
        <v>0</v>
      </c>
      <c r="F54" s="158">
        <f>' 2025 - MKT DE CONTEUDO '!F53</f>
        <v>0</v>
      </c>
      <c r="G54" s="158">
        <f>' 2025 - MKT DE CONTEUDO '!G53</f>
        <v>0</v>
      </c>
      <c r="H54" s="158">
        <f>' 2025 - MKT DE CONTEUDO '!H53</f>
        <v>0</v>
      </c>
      <c r="I54" s="158">
        <f>' 2025 - MKT DE CONTEUDO '!I53</f>
        <v>0</v>
      </c>
      <c r="J54" s="158">
        <f>' 2025 - MKT DE CONTEUDO '!J53</f>
        <v>0</v>
      </c>
      <c r="K54" s="158">
        <f>' 2025 - MKT DE CONTEUDO '!K53</f>
        <v>0</v>
      </c>
      <c r="L54" s="158">
        <f>' 2025 - MKT DE CONTEUDO '!L53</f>
        <v>0</v>
      </c>
      <c r="M54" s="158">
        <f>' 2025 - MKT DE CONTEUDO '!M53</f>
        <v>0</v>
      </c>
      <c r="N54" s="158">
        <f>' 2025 - MKT DE CONTEUDO '!N53</f>
        <v>0</v>
      </c>
      <c r="O54" s="158">
        <f>' 2025 - MKT DE CONTEUDO '!O53</f>
        <v>0</v>
      </c>
      <c r="P54" s="158">
        <f>' 2025 - MKT DE CONTEUDO '!P53</f>
        <v>0</v>
      </c>
      <c r="Q54" s="158">
        <f>' 2025 - MKT DE CONTEUDO '!Q53</f>
        <v>0</v>
      </c>
      <c r="R54" s="158">
        <f>' 2025 - MKT DE CONTEUDO '!R53</f>
        <v>0</v>
      </c>
      <c r="S54" s="158">
        <f>' 2025 - MKT DE CONTEUDO '!S53</f>
        <v>0</v>
      </c>
      <c r="T54" s="158">
        <f>' 2025 - MKT DE CONTEUDO '!T53</f>
        <v>0</v>
      </c>
      <c r="U54" s="158" t="e">
        <f>' 2025 - MKT DE CONTEUDO '!#REF!</f>
        <v>#REF!</v>
      </c>
      <c r="V54" s="158">
        <f>' 2025 - MKT DE CONTEUDO '!U53</f>
        <v>0</v>
      </c>
      <c r="W54" s="158">
        <f>' 2025 - MKT DE CONTEUDO '!V53</f>
        <v>0</v>
      </c>
      <c r="X54" s="158">
        <f>' 2025 - MKT DE CONTEUDO '!W53</f>
        <v>0</v>
      </c>
      <c r="Y54" s="158">
        <f>' 2025 - MKT DE CONTEUDO '!X53</f>
        <v>0</v>
      </c>
      <c r="Z54" s="158">
        <f>' 2025 - MKT DE CONTEUDO '!Y53</f>
        <v>0</v>
      </c>
      <c r="AA54" s="158">
        <f>' 2025 - MKT DE CONTEUDO '!Z53</f>
        <v>0</v>
      </c>
      <c r="AB54" s="158">
        <f>' 2025 - MKT DE CONTEUDO '!AA53</f>
        <v>0</v>
      </c>
      <c r="AC54" s="158">
        <f>' 2025 - MKT DE CONTEUDO '!AB53</f>
        <v>0</v>
      </c>
      <c r="AD54" s="158">
        <f>' 2025 - MKT DE CONTEUDO '!AC53</f>
        <v>0</v>
      </c>
      <c r="AE54" s="158">
        <f>' 2025 - MKT DE CONTEUDO '!AD53</f>
        <v>0</v>
      </c>
      <c r="AF54" s="158">
        <f>' 2025 - MKT DE CONTEUDO '!AE53</f>
        <v>0</v>
      </c>
    </row>
    <row r="55" spans="1:32">
      <c r="A55" s="157" t="s">
        <v>1</v>
      </c>
      <c r="B55" s="158">
        <f>' 2025 - MKT DE CONTEUDO '!B54</f>
        <v>0</v>
      </c>
      <c r="C55" s="158">
        <f>' 2025 - MKT DE CONTEUDO '!C54</f>
        <v>0</v>
      </c>
      <c r="D55" s="158">
        <f>' 2025 - MKT DE CONTEUDO '!D54</f>
        <v>0</v>
      </c>
      <c r="E55" s="158">
        <f>' 2025 - MKT DE CONTEUDO '!E54</f>
        <v>0</v>
      </c>
      <c r="F55" s="158">
        <f>' 2025 - MKT DE CONTEUDO '!F54</f>
        <v>0</v>
      </c>
      <c r="G55" s="158">
        <f>' 2025 - MKT DE CONTEUDO '!G54</f>
        <v>0</v>
      </c>
      <c r="H55" s="158">
        <f>' 2025 - MKT DE CONTEUDO '!H54</f>
        <v>0</v>
      </c>
      <c r="I55" s="158">
        <f>' 2025 - MKT DE CONTEUDO '!I54</f>
        <v>0</v>
      </c>
      <c r="J55" s="158">
        <f>' 2025 - MKT DE CONTEUDO '!J54</f>
        <v>0</v>
      </c>
      <c r="K55" s="158">
        <f>' 2025 - MKT DE CONTEUDO '!K54</f>
        <v>0</v>
      </c>
      <c r="L55" s="158">
        <f>' 2025 - MKT DE CONTEUDO '!L54</f>
        <v>0</v>
      </c>
      <c r="M55" s="158">
        <f>' 2025 - MKT DE CONTEUDO '!M54</f>
        <v>0</v>
      </c>
      <c r="N55" s="158">
        <f>' 2025 - MKT DE CONTEUDO '!N54</f>
        <v>0</v>
      </c>
      <c r="O55" s="158">
        <f>' 2025 - MKT DE CONTEUDO '!O54</f>
        <v>0</v>
      </c>
      <c r="P55" s="158">
        <f>' 2025 - MKT DE CONTEUDO '!P54</f>
        <v>0</v>
      </c>
      <c r="Q55" s="158">
        <f>' 2025 - MKT DE CONTEUDO '!Q54</f>
        <v>0</v>
      </c>
      <c r="R55" s="158">
        <f>' 2025 - MKT DE CONTEUDO '!R54</f>
        <v>0</v>
      </c>
      <c r="S55" s="158">
        <f>' 2025 - MKT DE CONTEUDO '!S54</f>
        <v>0</v>
      </c>
      <c r="T55" s="158">
        <f>' 2025 - MKT DE CONTEUDO '!T54</f>
        <v>0</v>
      </c>
      <c r="U55" s="158" t="e">
        <f>' 2025 - MKT DE CONTEUDO '!#REF!</f>
        <v>#REF!</v>
      </c>
      <c r="V55" s="158">
        <f>' 2025 - MKT DE CONTEUDO '!U54</f>
        <v>0</v>
      </c>
      <c r="W55" s="158">
        <f>' 2025 - MKT DE CONTEUDO '!V54</f>
        <v>0</v>
      </c>
      <c r="X55" s="158">
        <f>' 2025 - MKT DE CONTEUDO '!W54</f>
        <v>0</v>
      </c>
      <c r="Y55" s="158">
        <f>' 2025 - MKT DE CONTEUDO '!X54</f>
        <v>0</v>
      </c>
      <c r="Z55" s="158">
        <f>' 2025 - MKT DE CONTEUDO '!Y54</f>
        <v>0</v>
      </c>
      <c r="AA55" s="158">
        <f>' 2025 - MKT DE CONTEUDO '!Z54</f>
        <v>0</v>
      </c>
      <c r="AB55" s="158">
        <f>' 2025 - MKT DE CONTEUDO '!AA54</f>
        <v>0</v>
      </c>
      <c r="AC55" s="158">
        <f>' 2025 - MKT DE CONTEUDO '!AB54</f>
        <v>0</v>
      </c>
      <c r="AD55" s="158">
        <f>' 2025 - MKT DE CONTEUDO '!AC54</f>
        <v>0</v>
      </c>
      <c r="AE55" s="158">
        <f>' 2025 - MKT DE CONTEUDO '!AD54</f>
        <v>0</v>
      </c>
      <c r="AF55" s="158">
        <f>' 2025 - MKT DE CONTEUDO '!AE54</f>
        <v>0</v>
      </c>
    </row>
    <row r="56" spans="1:32">
      <c r="A56" s="157" t="s">
        <v>1</v>
      </c>
      <c r="B56" s="158" t="e">
        <f>' 2025 - MKT DE CONTEUDO '!#REF!</f>
        <v>#REF!</v>
      </c>
      <c r="C56" s="158" t="e">
        <f>' 2025 - MKT DE CONTEUDO '!#REF!</f>
        <v>#REF!</v>
      </c>
      <c r="D56" s="158" t="e">
        <f>' 2025 - MKT DE CONTEUDO '!#REF!</f>
        <v>#REF!</v>
      </c>
      <c r="E56" s="158" t="e">
        <f>' 2025 - MKT DE CONTEUDO '!#REF!</f>
        <v>#REF!</v>
      </c>
      <c r="F56" s="158" t="e">
        <f>' 2025 - MKT DE CONTEUDO '!#REF!</f>
        <v>#REF!</v>
      </c>
      <c r="G56" s="158" t="e">
        <f>' 2025 - MKT DE CONTEUDO '!#REF!</f>
        <v>#REF!</v>
      </c>
      <c r="H56" s="158" t="e">
        <f>' 2025 - MKT DE CONTEUDO '!#REF!</f>
        <v>#REF!</v>
      </c>
      <c r="I56" s="158" t="e">
        <f>' 2025 - MKT DE CONTEUDO '!#REF!</f>
        <v>#REF!</v>
      </c>
      <c r="J56" s="158" t="e">
        <f>' 2025 - MKT DE CONTEUDO '!#REF!</f>
        <v>#REF!</v>
      </c>
      <c r="K56" s="158" t="e">
        <f>' 2025 - MKT DE CONTEUDO '!#REF!</f>
        <v>#REF!</v>
      </c>
      <c r="L56" s="158" t="e">
        <f>' 2025 - MKT DE CONTEUDO '!#REF!</f>
        <v>#REF!</v>
      </c>
      <c r="M56" s="158" t="e">
        <f>' 2025 - MKT DE CONTEUDO '!#REF!</f>
        <v>#REF!</v>
      </c>
      <c r="N56" s="158" t="e">
        <f>' 2025 - MKT DE CONTEUDO '!#REF!</f>
        <v>#REF!</v>
      </c>
      <c r="O56" s="158" t="e">
        <f>' 2025 - MKT DE CONTEUDO '!#REF!</f>
        <v>#REF!</v>
      </c>
      <c r="P56" s="158" t="e">
        <f>' 2025 - MKT DE CONTEUDO '!#REF!</f>
        <v>#REF!</v>
      </c>
      <c r="Q56" s="158" t="e">
        <f>' 2025 - MKT DE CONTEUDO '!#REF!</f>
        <v>#REF!</v>
      </c>
      <c r="R56" s="158" t="e">
        <f>' 2025 - MKT DE CONTEUDO '!#REF!</f>
        <v>#REF!</v>
      </c>
      <c r="S56" s="158" t="e">
        <f>' 2025 - MKT DE CONTEUDO '!#REF!</f>
        <v>#REF!</v>
      </c>
      <c r="T56" s="158" t="e">
        <f>' 2025 - MKT DE CONTEUDO '!#REF!</f>
        <v>#REF!</v>
      </c>
      <c r="U56" s="158" t="e">
        <f>' 2025 - MKT DE CONTEUDO '!#REF!</f>
        <v>#REF!</v>
      </c>
      <c r="V56" s="158" t="e">
        <f>' 2025 - MKT DE CONTEUDO '!#REF!</f>
        <v>#REF!</v>
      </c>
      <c r="W56" s="158" t="e">
        <f>' 2025 - MKT DE CONTEUDO '!#REF!</f>
        <v>#REF!</v>
      </c>
      <c r="X56" s="158" t="e">
        <f>' 2025 - MKT DE CONTEUDO '!#REF!</f>
        <v>#REF!</v>
      </c>
      <c r="Y56" s="158" t="e">
        <f>' 2025 - MKT DE CONTEUDO '!#REF!</f>
        <v>#REF!</v>
      </c>
      <c r="Z56" s="158" t="e">
        <f>' 2025 - MKT DE CONTEUDO '!#REF!</f>
        <v>#REF!</v>
      </c>
      <c r="AA56" s="158" t="e">
        <f>' 2025 - MKT DE CONTEUDO '!#REF!</f>
        <v>#REF!</v>
      </c>
      <c r="AB56" s="158" t="e">
        <f>' 2025 - MKT DE CONTEUDO '!#REF!</f>
        <v>#REF!</v>
      </c>
      <c r="AC56" s="158" t="e">
        <f>' 2025 - MKT DE CONTEUDO '!#REF!</f>
        <v>#REF!</v>
      </c>
      <c r="AD56" s="158" t="e">
        <f>' 2025 - MKT DE CONTEUDO '!#REF!</f>
        <v>#REF!</v>
      </c>
      <c r="AE56" s="158" t="e">
        <f>' 2025 - MKT DE CONTEUDO '!#REF!</f>
        <v>#REF!</v>
      </c>
      <c r="AF56" s="158" t="e">
        <f>' 2025 - MKT DE CONTEUDO '!#REF!</f>
        <v>#REF!</v>
      </c>
    </row>
    <row r="57" spans="1:32">
      <c r="A57" s="157" t="s">
        <v>1</v>
      </c>
      <c r="B57" s="158">
        <f>' 2025 - MKT DE CONTEUDO '!B55</f>
        <v>0</v>
      </c>
      <c r="C57" s="158">
        <f>' 2025 - MKT DE CONTEUDO '!C55</f>
        <v>0</v>
      </c>
      <c r="D57" s="158">
        <f>' 2025 - MKT DE CONTEUDO '!D55</f>
        <v>0</v>
      </c>
      <c r="E57" s="158">
        <f>' 2025 - MKT DE CONTEUDO '!E55</f>
        <v>0</v>
      </c>
      <c r="F57" s="158">
        <f>' 2025 - MKT DE CONTEUDO '!F55</f>
        <v>0</v>
      </c>
      <c r="G57" s="158">
        <f>' 2025 - MKT DE CONTEUDO '!G55</f>
        <v>0</v>
      </c>
      <c r="H57" s="158">
        <f>' 2025 - MKT DE CONTEUDO '!H55</f>
        <v>0</v>
      </c>
      <c r="I57" s="158">
        <f>' 2025 - MKT DE CONTEUDO '!I55</f>
        <v>0</v>
      </c>
      <c r="J57" s="158">
        <f>' 2025 - MKT DE CONTEUDO '!J55</f>
        <v>0</v>
      </c>
      <c r="K57" s="158">
        <f>' 2025 - MKT DE CONTEUDO '!K55</f>
        <v>0</v>
      </c>
      <c r="L57" s="158">
        <f>' 2025 - MKT DE CONTEUDO '!L55</f>
        <v>0</v>
      </c>
      <c r="M57" s="158">
        <f>' 2025 - MKT DE CONTEUDO '!M55</f>
        <v>0</v>
      </c>
      <c r="N57" s="158">
        <f>' 2025 - MKT DE CONTEUDO '!N55</f>
        <v>0</v>
      </c>
      <c r="O57" s="158">
        <f>' 2025 - MKT DE CONTEUDO '!O55</f>
        <v>0</v>
      </c>
      <c r="P57" s="158">
        <f>' 2025 - MKT DE CONTEUDO '!P55</f>
        <v>0</v>
      </c>
      <c r="Q57" s="158">
        <f>' 2025 - MKT DE CONTEUDO '!Q55</f>
        <v>0</v>
      </c>
      <c r="R57" s="158">
        <f>' 2025 - MKT DE CONTEUDO '!R55</f>
        <v>0</v>
      </c>
      <c r="S57" s="158">
        <f>' 2025 - MKT DE CONTEUDO '!S55</f>
        <v>0</v>
      </c>
      <c r="T57" s="158">
        <f>' 2025 - MKT DE CONTEUDO '!T55</f>
        <v>0</v>
      </c>
      <c r="U57" s="158" t="e">
        <f>' 2025 - MKT DE CONTEUDO '!#REF!</f>
        <v>#REF!</v>
      </c>
      <c r="V57" s="158">
        <f>' 2025 - MKT DE CONTEUDO '!U55</f>
        <v>0</v>
      </c>
      <c r="W57" s="158">
        <f>' 2025 - MKT DE CONTEUDO '!V55</f>
        <v>0</v>
      </c>
      <c r="X57" s="158">
        <f>' 2025 - MKT DE CONTEUDO '!W55</f>
        <v>0</v>
      </c>
      <c r="Y57" s="158">
        <f>' 2025 - MKT DE CONTEUDO '!X55</f>
        <v>0</v>
      </c>
      <c r="Z57" s="158">
        <f>' 2025 - MKT DE CONTEUDO '!Y55</f>
        <v>0</v>
      </c>
      <c r="AA57" s="158">
        <f>' 2025 - MKT DE CONTEUDO '!Z55</f>
        <v>0</v>
      </c>
      <c r="AB57" s="158">
        <f>' 2025 - MKT DE CONTEUDO '!AA55</f>
        <v>0</v>
      </c>
      <c r="AC57" s="158">
        <f>' 2025 - MKT DE CONTEUDO '!AB55</f>
        <v>0</v>
      </c>
      <c r="AD57" s="158">
        <f>' 2025 - MKT DE CONTEUDO '!AC55</f>
        <v>0</v>
      </c>
      <c r="AE57" s="158">
        <f>' 2025 - MKT DE CONTEUDO '!AD55</f>
        <v>0</v>
      </c>
      <c r="AF57" s="158">
        <f>' 2025 - MKT DE CONTEUDO '!AE55</f>
        <v>0</v>
      </c>
    </row>
    <row r="58" spans="1:32">
      <c r="A58" s="157" t="s">
        <v>1</v>
      </c>
      <c r="B58" s="158">
        <f>' 2025 - MKT DE CONTEUDO '!B56</f>
        <v>0</v>
      </c>
      <c r="C58" s="158">
        <f>' 2025 - MKT DE CONTEUDO '!C56</f>
        <v>0</v>
      </c>
      <c r="D58" s="158">
        <f>' 2025 - MKT DE CONTEUDO '!D56</f>
        <v>0</v>
      </c>
      <c r="E58" s="158">
        <f>' 2025 - MKT DE CONTEUDO '!E56</f>
        <v>0</v>
      </c>
      <c r="F58" s="158">
        <f>' 2025 - MKT DE CONTEUDO '!F56</f>
        <v>0</v>
      </c>
      <c r="G58" s="158">
        <f>' 2025 - MKT DE CONTEUDO '!G56</f>
        <v>0</v>
      </c>
      <c r="H58" s="158">
        <f>' 2025 - MKT DE CONTEUDO '!H56</f>
        <v>0</v>
      </c>
      <c r="I58" s="158">
        <f>' 2025 - MKT DE CONTEUDO '!I56</f>
        <v>0</v>
      </c>
      <c r="J58" s="158">
        <f>' 2025 - MKT DE CONTEUDO '!J56</f>
        <v>0</v>
      </c>
      <c r="K58" s="158">
        <f>' 2025 - MKT DE CONTEUDO '!K56</f>
        <v>0</v>
      </c>
      <c r="L58" s="158">
        <f>' 2025 - MKT DE CONTEUDO '!L56</f>
        <v>0</v>
      </c>
      <c r="M58" s="158">
        <f>' 2025 - MKT DE CONTEUDO '!M56</f>
        <v>0</v>
      </c>
      <c r="N58" s="158">
        <f>' 2025 - MKT DE CONTEUDO '!N56</f>
        <v>0</v>
      </c>
      <c r="O58" s="158">
        <f>' 2025 - MKT DE CONTEUDO '!O56</f>
        <v>0</v>
      </c>
      <c r="P58" s="158">
        <f>' 2025 - MKT DE CONTEUDO '!P56</f>
        <v>0</v>
      </c>
      <c r="Q58" s="158">
        <f>' 2025 - MKT DE CONTEUDO '!Q56</f>
        <v>0</v>
      </c>
      <c r="R58" s="158">
        <f>' 2025 - MKT DE CONTEUDO '!R56</f>
        <v>0</v>
      </c>
      <c r="S58" s="158">
        <f>' 2025 - MKT DE CONTEUDO '!S56</f>
        <v>0</v>
      </c>
      <c r="T58" s="158">
        <f>' 2025 - MKT DE CONTEUDO '!T56</f>
        <v>0</v>
      </c>
      <c r="U58" s="158" t="e">
        <f>' 2025 - MKT DE CONTEUDO '!#REF!</f>
        <v>#REF!</v>
      </c>
      <c r="V58" s="158">
        <f>' 2025 - MKT DE CONTEUDO '!U56</f>
        <v>0</v>
      </c>
      <c r="W58" s="158">
        <f>' 2025 - MKT DE CONTEUDO '!V56</f>
        <v>0</v>
      </c>
      <c r="X58" s="158">
        <f>' 2025 - MKT DE CONTEUDO '!W56</f>
        <v>0</v>
      </c>
      <c r="Y58" s="158">
        <f>' 2025 - MKT DE CONTEUDO '!X56</f>
        <v>0</v>
      </c>
      <c r="Z58" s="158">
        <f>' 2025 - MKT DE CONTEUDO '!Y56</f>
        <v>0</v>
      </c>
      <c r="AA58" s="158">
        <f>' 2025 - MKT DE CONTEUDO '!Z56</f>
        <v>0</v>
      </c>
      <c r="AB58" s="158">
        <f>' 2025 - MKT DE CONTEUDO '!AA56</f>
        <v>0</v>
      </c>
      <c r="AC58" s="158">
        <f>' 2025 - MKT DE CONTEUDO '!AB56</f>
        <v>0</v>
      </c>
      <c r="AD58" s="158">
        <f>' 2025 - MKT DE CONTEUDO '!AC56</f>
        <v>0</v>
      </c>
      <c r="AE58" s="158">
        <f>' 2025 - MKT DE CONTEUDO '!AD56</f>
        <v>0</v>
      </c>
      <c r="AF58" s="158">
        <f>' 2025 - MKT DE CONTEUDO '!AE56</f>
        <v>0</v>
      </c>
    </row>
    <row r="59" spans="1:32">
      <c r="A59" s="157" t="s">
        <v>1</v>
      </c>
      <c r="B59" s="158">
        <f>' 2025 - MKT DE CONTEUDO '!B57</f>
        <v>0</v>
      </c>
      <c r="C59" s="158">
        <f>' 2025 - MKT DE CONTEUDO '!C57</f>
        <v>0</v>
      </c>
      <c r="D59" s="158">
        <f>' 2025 - MKT DE CONTEUDO '!D57</f>
        <v>0</v>
      </c>
      <c r="E59" s="158">
        <f>' 2025 - MKT DE CONTEUDO '!E57</f>
        <v>0</v>
      </c>
      <c r="F59" s="158">
        <f>' 2025 - MKT DE CONTEUDO '!F57</f>
        <v>0</v>
      </c>
      <c r="G59" s="158">
        <f>' 2025 - MKT DE CONTEUDO '!G57</f>
        <v>0</v>
      </c>
      <c r="H59" s="158">
        <f>' 2025 - MKT DE CONTEUDO '!H57</f>
        <v>0</v>
      </c>
      <c r="I59" s="158">
        <f>' 2025 - MKT DE CONTEUDO '!I57</f>
        <v>0</v>
      </c>
      <c r="J59" s="158">
        <f>' 2025 - MKT DE CONTEUDO '!J57</f>
        <v>0</v>
      </c>
      <c r="K59" s="158">
        <f>' 2025 - MKT DE CONTEUDO '!K57</f>
        <v>0</v>
      </c>
      <c r="L59" s="158">
        <f>' 2025 - MKT DE CONTEUDO '!L57</f>
        <v>0</v>
      </c>
      <c r="M59" s="158">
        <f>' 2025 - MKT DE CONTEUDO '!M57</f>
        <v>0</v>
      </c>
      <c r="N59" s="158">
        <f>' 2025 - MKT DE CONTEUDO '!N57</f>
        <v>0</v>
      </c>
      <c r="O59" s="158">
        <f>' 2025 - MKT DE CONTEUDO '!O57</f>
        <v>0</v>
      </c>
      <c r="P59" s="158">
        <f>' 2025 - MKT DE CONTEUDO '!P57</f>
        <v>0</v>
      </c>
      <c r="Q59" s="158">
        <f>' 2025 - MKT DE CONTEUDO '!Q57</f>
        <v>0</v>
      </c>
      <c r="R59" s="158">
        <f>' 2025 - MKT DE CONTEUDO '!R57</f>
        <v>0</v>
      </c>
      <c r="S59" s="158">
        <f>' 2025 - MKT DE CONTEUDO '!S57</f>
        <v>0</v>
      </c>
      <c r="T59" s="158">
        <f>' 2025 - MKT DE CONTEUDO '!T57</f>
        <v>0</v>
      </c>
      <c r="U59" s="158" t="e">
        <f>' 2025 - MKT DE CONTEUDO '!#REF!</f>
        <v>#REF!</v>
      </c>
      <c r="V59" s="158">
        <f>' 2025 - MKT DE CONTEUDO '!U57</f>
        <v>0</v>
      </c>
      <c r="W59" s="158">
        <f>' 2025 - MKT DE CONTEUDO '!V57</f>
        <v>0</v>
      </c>
      <c r="X59" s="158">
        <f>' 2025 - MKT DE CONTEUDO '!W57</f>
        <v>0</v>
      </c>
      <c r="Y59" s="158">
        <f>' 2025 - MKT DE CONTEUDO '!X57</f>
        <v>0</v>
      </c>
      <c r="Z59" s="158">
        <f>' 2025 - MKT DE CONTEUDO '!Y57</f>
        <v>0</v>
      </c>
      <c r="AA59" s="158">
        <f>' 2025 - MKT DE CONTEUDO '!Z57</f>
        <v>0</v>
      </c>
      <c r="AB59" s="158">
        <f>' 2025 - MKT DE CONTEUDO '!AA57</f>
        <v>0</v>
      </c>
      <c r="AC59" s="158">
        <f>' 2025 - MKT DE CONTEUDO '!AB57</f>
        <v>0</v>
      </c>
      <c r="AD59" s="158">
        <f>' 2025 - MKT DE CONTEUDO '!AC57</f>
        <v>0</v>
      </c>
      <c r="AE59" s="158">
        <f>' 2025 - MKT DE CONTEUDO '!AD57</f>
        <v>0</v>
      </c>
      <c r="AF59" s="158">
        <f>' 2025 - MKT DE CONTEUDO '!AE57</f>
        <v>0</v>
      </c>
    </row>
    <row r="60" spans="1:32">
      <c r="A60" s="157" t="s">
        <v>1</v>
      </c>
      <c r="B60" s="158">
        <f>' 2025 - MKT DE CONTEUDO '!B58</f>
        <v>0</v>
      </c>
      <c r="C60" s="158">
        <f>' 2025 - MKT DE CONTEUDO '!C58</f>
        <v>0</v>
      </c>
      <c r="D60" s="158">
        <f>' 2025 - MKT DE CONTEUDO '!D58</f>
        <v>0</v>
      </c>
      <c r="E60" s="158">
        <f>' 2025 - MKT DE CONTEUDO '!E58</f>
        <v>0</v>
      </c>
      <c r="F60" s="158">
        <f>' 2025 - MKT DE CONTEUDO '!F58</f>
        <v>0</v>
      </c>
      <c r="G60" s="158">
        <f>' 2025 - MKT DE CONTEUDO '!G58</f>
        <v>0</v>
      </c>
      <c r="H60" s="158">
        <f>' 2025 - MKT DE CONTEUDO '!H58</f>
        <v>0</v>
      </c>
      <c r="I60" s="158">
        <f>' 2025 - MKT DE CONTEUDO '!I58</f>
        <v>0</v>
      </c>
      <c r="J60" s="158">
        <f>' 2025 - MKT DE CONTEUDO '!J58</f>
        <v>0</v>
      </c>
      <c r="K60" s="158">
        <f>' 2025 - MKT DE CONTEUDO '!K58</f>
        <v>0</v>
      </c>
      <c r="L60" s="158">
        <f>' 2025 - MKT DE CONTEUDO '!L58</f>
        <v>0</v>
      </c>
      <c r="M60" s="158">
        <f>' 2025 - MKT DE CONTEUDO '!M58</f>
        <v>0</v>
      </c>
      <c r="N60" s="158">
        <f>' 2025 - MKT DE CONTEUDO '!N58</f>
        <v>0</v>
      </c>
      <c r="O60" s="158">
        <f>' 2025 - MKT DE CONTEUDO '!O58</f>
        <v>0</v>
      </c>
      <c r="P60" s="158">
        <f>' 2025 - MKT DE CONTEUDO '!P58</f>
        <v>0</v>
      </c>
      <c r="Q60" s="158">
        <f>' 2025 - MKT DE CONTEUDO '!Q58</f>
        <v>0</v>
      </c>
      <c r="R60" s="158">
        <f>' 2025 - MKT DE CONTEUDO '!R58</f>
        <v>0</v>
      </c>
      <c r="S60" s="158">
        <f>' 2025 - MKT DE CONTEUDO '!S58</f>
        <v>0</v>
      </c>
      <c r="T60" s="158">
        <f>' 2025 - MKT DE CONTEUDO '!T58</f>
        <v>0</v>
      </c>
      <c r="U60" s="158" t="e">
        <f>' 2025 - MKT DE CONTEUDO '!#REF!</f>
        <v>#REF!</v>
      </c>
      <c r="V60" s="158">
        <f>' 2025 - MKT DE CONTEUDO '!U58</f>
        <v>0</v>
      </c>
      <c r="W60" s="158">
        <f>' 2025 - MKT DE CONTEUDO '!V58</f>
        <v>0</v>
      </c>
      <c r="X60" s="158">
        <f>' 2025 - MKT DE CONTEUDO '!W58</f>
        <v>0</v>
      </c>
      <c r="Y60" s="158">
        <f>' 2025 - MKT DE CONTEUDO '!X58</f>
        <v>0</v>
      </c>
      <c r="Z60" s="158">
        <f>' 2025 - MKT DE CONTEUDO '!Y58</f>
        <v>0</v>
      </c>
      <c r="AA60" s="158">
        <f>' 2025 - MKT DE CONTEUDO '!Z58</f>
        <v>0</v>
      </c>
      <c r="AB60" s="158">
        <f>' 2025 - MKT DE CONTEUDO '!AA58</f>
        <v>0</v>
      </c>
      <c r="AC60" s="158">
        <f>' 2025 - MKT DE CONTEUDO '!AB58</f>
        <v>0</v>
      </c>
      <c r="AD60" s="158">
        <f>' 2025 - MKT DE CONTEUDO '!AC58</f>
        <v>0</v>
      </c>
      <c r="AE60" s="158">
        <f>' 2025 - MKT DE CONTEUDO '!AD58</f>
        <v>0</v>
      </c>
      <c r="AF60" s="158">
        <f>' 2025 - MKT DE CONTEUDO '!AE58</f>
        <v>0</v>
      </c>
    </row>
    <row r="61" spans="1:32">
      <c r="A61" s="157" t="s">
        <v>1</v>
      </c>
      <c r="B61" s="158">
        <f>' 2025 - MKT DE CONTEUDO '!B59</f>
        <v>0</v>
      </c>
      <c r="C61" s="158">
        <f>' 2025 - MKT DE CONTEUDO '!C59</f>
        <v>0</v>
      </c>
      <c r="D61" s="158">
        <f>' 2025 - MKT DE CONTEUDO '!D59</f>
        <v>0</v>
      </c>
      <c r="E61" s="158">
        <f>' 2025 - MKT DE CONTEUDO '!E59</f>
        <v>0</v>
      </c>
      <c r="F61" s="158">
        <f>' 2025 - MKT DE CONTEUDO '!F59</f>
        <v>0</v>
      </c>
      <c r="G61" s="158">
        <f>' 2025 - MKT DE CONTEUDO '!G59</f>
        <v>0</v>
      </c>
      <c r="H61" s="158">
        <f>' 2025 - MKT DE CONTEUDO '!H59</f>
        <v>0</v>
      </c>
      <c r="I61" s="158">
        <f>' 2025 - MKT DE CONTEUDO '!I59</f>
        <v>0</v>
      </c>
      <c r="J61" s="158">
        <f>' 2025 - MKT DE CONTEUDO '!J59</f>
        <v>0</v>
      </c>
      <c r="K61" s="158">
        <f>' 2025 - MKT DE CONTEUDO '!K59</f>
        <v>0</v>
      </c>
      <c r="L61" s="158">
        <f>' 2025 - MKT DE CONTEUDO '!L59</f>
        <v>0</v>
      </c>
      <c r="M61" s="158">
        <f>' 2025 - MKT DE CONTEUDO '!M59</f>
        <v>0</v>
      </c>
      <c r="N61" s="158">
        <f>' 2025 - MKT DE CONTEUDO '!N59</f>
        <v>0</v>
      </c>
      <c r="O61" s="158">
        <f>' 2025 - MKT DE CONTEUDO '!O59</f>
        <v>0</v>
      </c>
      <c r="P61" s="158">
        <f>' 2025 - MKT DE CONTEUDO '!P59</f>
        <v>0</v>
      </c>
      <c r="Q61" s="158">
        <f>' 2025 - MKT DE CONTEUDO '!Q59</f>
        <v>0</v>
      </c>
      <c r="R61" s="158">
        <f>' 2025 - MKT DE CONTEUDO '!R59</f>
        <v>0</v>
      </c>
      <c r="S61" s="158">
        <f>' 2025 - MKT DE CONTEUDO '!S59</f>
        <v>0</v>
      </c>
      <c r="T61" s="158">
        <f>' 2025 - MKT DE CONTEUDO '!T59</f>
        <v>0</v>
      </c>
      <c r="U61" s="158" t="e">
        <f>' 2025 - MKT DE CONTEUDO '!#REF!</f>
        <v>#REF!</v>
      </c>
      <c r="V61" s="158">
        <f>' 2025 - MKT DE CONTEUDO '!U59</f>
        <v>0</v>
      </c>
      <c r="W61" s="158">
        <f>' 2025 - MKT DE CONTEUDO '!V59</f>
        <v>0</v>
      </c>
      <c r="X61" s="158">
        <f>' 2025 - MKT DE CONTEUDO '!W59</f>
        <v>0</v>
      </c>
      <c r="Y61" s="158">
        <f>' 2025 - MKT DE CONTEUDO '!X59</f>
        <v>0</v>
      </c>
      <c r="Z61" s="158">
        <f>' 2025 - MKT DE CONTEUDO '!Y59</f>
        <v>0</v>
      </c>
      <c r="AA61" s="158">
        <f>' 2025 - MKT DE CONTEUDO '!Z59</f>
        <v>0</v>
      </c>
      <c r="AB61" s="158">
        <f>' 2025 - MKT DE CONTEUDO '!AA59</f>
        <v>0</v>
      </c>
      <c r="AC61" s="158">
        <f>' 2025 - MKT DE CONTEUDO '!AB59</f>
        <v>0</v>
      </c>
      <c r="AD61" s="158">
        <f>' 2025 - MKT DE CONTEUDO '!AC59</f>
        <v>0</v>
      </c>
      <c r="AE61" s="158">
        <f>' 2025 - MKT DE CONTEUDO '!AD59</f>
        <v>0</v>
      </c>
      <c r="AF61" s="158">
        <f>' 2025 - MKT DE CONTEUDO '!AE59</f>
        <v>0</v>
      </c>
    </row>
    <row r="62" spans="1:32">
      <c r="A62" s="157" t="s">
        <v>1</v>
      </c>
      <c r="B62" s="158">
        <f>' 2025 - MKT DE CONTEUDO '!B60</f>
        <v>0</v>
      </c>
      <c r="C62" s="158">
        <f>' 2025 - MKT DE CONTEUDO '!C60</f>
        <v>0</v>
      </c>
      <c r="D62" s="158">
        <f>' 2025 - MKT DE CONTEUDO '!D60</f>
        <v>0</v>
      </c>
      <c r="E62" s="158">
        <f>' 2025 - MKT DE CONTEUDO '!E60</f>
        <v>0</v>
      </c>
      <c r="F62" s="158">
        <f>' 2025 - MKT DE CONTEUDO '!F60</f>
        <v>0</v>
      </c>
      <c r="G62" s="158">
        <f>' 2025 - MKT DE CONTEUDO '!G60</f>
        <v>0</v>
      </c>
      <c r="H62" s="158">
        <f>' 2025 - MKT DE CONTEUDO '!H60</f>
        <v>0</v>
      </c>
      <c r="I62" s="158">
        <f>' 2025 - MKT DE CONTEUDO '!I60</f>
        <v>0</v>
      </c>
      <c r="J62" s="158">
        <f>' 2025 - MKT DE CONTEUDO '!J60</f>
        <v>0</v>
      </c>
      <c r="K62" s="158">
        <f>' 2025 - MKT DE CONTEUDO '!K60</f>
        <v>0</v>
      </c>
      <c r="L62" s="158">
        <f>' 2025 - MKT DE CONTEUDO '!L60</f>
        <v>0</v>
      </c>
      <c r="M62" s="158">
        <f>' 2025 - MKT DE CONTEUDO '!M60</f>
        <v>0</v>
      </c>
      <c r="N62" s="158">
        <f>' 2025 - MKT DE CONTEUDO '!N60</f>
        <v>0</v>
      </c>
      <c r="O62" s="158">
        <f>' 2025 - MKT DE CONTEUDO '!O60</f>
        <v>0</v>
      </c>
      <c r="P62" s="158">
        <f>' 2025 - MKT DE CONTEUDO '!P60</f>
        <v>0</v>
      </c>
      <c r="Q62" s="158">
        <f>' 2025 - MKT DE CONTEUDO '!Q60</f>
        <v>0</v>
      </c>
      <c r="R62" s="158">
        <f>' 2025 - MKT DE CONTEUDO '!R60</f>
        <v>0</v>
      </c>
      <c r="S62" s="158">
        <f>' 2025 - MKT DE CONTEUDO '!S60</f>
        <v>0</v>
      </c>
      <c r="T62" s="158">
        <f>' 2025 - MKT DE CONTEUDO '!T60</f>
        <v>0</v>
      </c>
      <c r="U62" s="158" t="e">
        <f>' 2025 - MKT DE CONTEUDO '!#REF!</f>
        <v>#REF!</v>
      </c>
      <c r="V62" s="158">
        <f>' 2025 - MKT DE CONTEUDO '!U60</f>
        <v>0</v>
      </c>
      <c r="W62" s="158">
        <f>' 2025 - MKT DE CONTEUDO '!V60</f>
        <v>0</v>
      </c>
      <c r="X62" s="158">
        <f>' 2025 - MKT DE CONTEUDO '!W60</f>
        <v>0</v>
      </c>
      <c r="Y62" s="158">
        <f>' 2025 - MKT DE CONTEUDO '!X60</f>
        <v>0</v>
      </c>
      <c r="Z62" s="158">
        <f>' 2025 - MKT DE CONTEUDO '!Y60</f>
        <v>0</v>
      </c>
      <c r="AA62" s="158">
        <f>' 2025 - MKT DE CONTEUDO '!Z60</f>
        <v>0</v>
      </c>
      <c r="AB62" s="158">
        <f>' 2025 - MKT DE CONTEUDO '!AA60</f>
        <v>0</v>
      </c>
      <c r="AC62" s="158">
        <f>' 2025 - MKT DE CONTEUDO '!AB60</f>
        <v>0</v>
      </c>
      <c r="AD62" s="158">
        <f>' 2025 - MKT DE CONTEUDO '!AC60</f>
        <v>0</v>
      </c>
      <c r="AE62" s="158">
        <f>' 2025 - MKT DE CONTEUDO '!AD60</f>
        <v>0</v>
      </c>
      <c r="AF62" s="158">
        <f>' 2025 - MKT DE CONTEUDO '!AE60</f>
        <v>0</v>
      </c>
    </row>
    <row r="63" spans="1:32">
      <c r="A63" s="157" t="s">
        <v>1</v>
      </c>
      <c r="B63" s="158">
        <f>' 2025 - MKT DE CONTEUDO '!B61</f>
        <v>0</v>
      </c>
      <c r="C63" s="158">
        <f>' 2025 - MKT DE CONTEUDO '!C61</f>
        <v>0</v>
      </c>
      <c r="D63" s="158">
        <f>' 2025 - MKT DE CONTEUDO '!D61</f>
        <v>0</v>
      </c>
      <c r="E63" s="158">
        <f>' 2025 - MKT DE CONTEUDO '!E61</f>
        <v>0</v>
      </c>
      <c r="F63" s="158">
        <f>' 2025 - MKT DE CONTEUDO '!F61</f>
        <v>0</v>
      </c>
      <c r="G63" s="158">
        <f>' 2025 - MKT DE CONTEUDO '!G61</f>
        <v>0</v>
      </c>
      <c r="H63" s="158">
        <f>' 2025 - MKT DE CONTEUDO '!H61</f>
        <v>0</v>
      </c>
      <c r="I63" s="158">
        <f>' 2025 - MKT DE CONTEUDO '!I61</f>
        <v>0</v>
      </c>
      <c r="J63" s="158">
        <f>' 2025 - MKT DE CONTEUDO '!J61</f>
        <v>0</v>
      </c>
      <c r="K63" s="158">
        <f>' 2025 - MKT DE CONTEUDO '!K61</f>
        <v>0</v>
      </c>
      <c r="L63" s="158">
        <f>' 2025 - MKT DE CONTEUDO '!L61</f>
        <v>0</v>
      </c>
      <c r="M63" s="158">
        <f>' 2025 - MKT DE CONTEUDO '!M61</f>
        <v>0</v>
      </c>
      <c r="N63" s="158">
        <f>' 2025 - MKT DE CONTEUDO '!N61</f>
        <v>0</v>
      </c>
      <c r="O63" s="158">
        <f>' 2025 - MKT DE CONTEUDO '!O61</f>
        <v>0</v>
      </c>
      <c r="P63" s="158">
        <f>' 2025 - MKT DE CONTEUDO '!P61</f>
        <v>0</v>
      </c>
      <c r="Q63" s="158">
        <f>' 2025 - MKT DE CONTEUDO '!Q61</f>
        <v>0</v>
      </c>
      <c r="R63" s="158">
        <f>' 2025 - MKT DE CONTEUDO '!R61</f>
        <v>0</v>
      </c>
      <c r="S63" s="158">
        <f>' 2025 - MKT DE CONTEUDO '!S61</f>
        <v>0</v>
      </c>
      <c r="T63" s="158">
        <f>' 2025 - MKT DE CONTEUDO '!T61</f>
        <v>0</v>
      </c>
      <c r="U63" s="158" t="e">
        <f>' 2025 - MKT DE CONTEUDO '!#REF!</f>
        <v>#REF!</v>
      </c>
      <c r="V63" s="158">
        <f>' 2025 - MKT DE CONTEUDO '!U61</f>
        <v>0</v>
      </c>
      <c r="W63" s="158">
        <f>' 2025 - MKT DE CONTEUDO '!V61</f>
        <v>0</v>
      </c>
      <c r="X63" s="158">
        <f>' 2025 - MKT DE CONTEUDO '!W61</f>
        <v>0</v>
      </c>
      <c r="Y63" s="158">
        <f>' 2025 - MKT DE CONTEUDO '!X61</f>
        <v>0</v>
      </c>
      <c r="Z63" s="158">
        <f>' 2025 - MKT DE CONTEUDO '!Y61</f>
        <v>0</v>
      </c>
      <c r="AA63" s="158">
        <f>' 2025 - MKT DE CONTEUDO '!Z61</f>
        <v>0</v>
      </c>
      <c r="AB63" s="158">
        <f>' 2025 - MKT DE CONTEUDO '!AA61</f>
        <v>0</v>
      </c>
      <c r="AC63" s="158">
        <f>' 2025 - MKT DE CONTEUDO '!AB61</f>
        <v>0</v>
      </c>
      <c r="AD63" s="158">
        <f>' 2025 - MKT DE CONTEUDO '!AC61</f>
        <v>0</v>
      </c>
      <c r="AE63" s="158">
        <f>' 2025 - MKT DE CONTEUDO '!AD61</f>
        <v>0</v>
      </c>
      <c r="AF63" s="158">
        <f>' 2025 - MKT DE CONTEUDO '!AE61</f>
        <v>0</v>
      </c>
    </row>
    <row r="64" spans="1:32">
      <c r="A64" s="157" t="s">
        <v>1</v>
      </c>
      <c r="B64" s="158">
        <f>' 2025 - MKT DE CONTEUDO '!B62</f>
        <v>0</v>
      </c>
      <c r="C64" s="158">
        <f>' 2025 - MKT DE CONTEUDO '!C62</f>
        <v>0</v>
      </c>
      <c r="D64" s="158">
        <f>' 2025 - MKT DE CONTEUDO '!D62</f>
        <v>0</v>
      </c>
      <c r="E64" s="158">
        <f>' 2025 - MKT DE CONTEUDO '!E62</f>
        <v>0</v>
      </c>
      <c r="F64" s="158">
        <f>' 2025 - MKT DE CONTEUDO '!F62</f>
        <v>0</v>
      </c>
      <c r="G64" s="158">
        <f>' 2025 - MKT DE CONTEUDO '!G62</f>
        <v>0</v>
      </c>
      <c r="H64" s="158">
        <f>' 2025 - MKT DE CONTEUDO '!H62</f>
        <v>0</v>
      </c>
      <c r="I64" s="158">
        <f>' 2025 - MKT DE CONTEUDO '!I62</f>
        <v>0</v>
      </c>
      <c r="J64" s="158">
        <f>' 2025 - MKT DE CONTEUDO '!J62</f>
        <v>0</v>
      </c>
      <c r="K64" s="158">
        <f>' 2025 - MKT DE CONTEUDO '!K62</f>
        <v>0</v>
      </c>
      <c r="L64" s="158">
        <f>' 2025 - MKT DE CONTEUDO '!L62</f>
        <v>0</v>
      </c>
      <c r="M64" s="158">
        <f>' 2025 - MKT DE CONTEUDO '!M62</f>
        <v>0</v>
      </c>
      <c r="N64" s="158">
        <f>' 2025 - MKT DE CONTEUDO '!N62</f>
        <v>0</v>
      </c>
      <c r="O64" s="158">
        <f>' 2025 - MKT DE CONTEUDO '!O62</f>
        <v>0</v>
      </c>
      <c r="P64" s="158">
        <f>' 2025 - MKT DE CONTEUDO '!P62</f>
        <v>0</v>
      </c>
      <c r="Q64" s="158">
        <f>' 2025 - MKT DE CONTEUDO '!Q62</f>
        <v>0</v>
      </c>
      <c r="R64" s="158">
        <f>' 2025 - MKT DE CONTEUDO '!R62</f>
        <v>0</v>
      </c>
      <c r="S64" s="158">
        <f>' 2025 - MKT DE CONTEUDO '!S62</f>
        <v>0</v>
      </c>
      <c r="T64" s="158">
        <f>' 2025 - MKT DE CONTEUDO '!T62</f>
        <v>0</v>
      </c>
      <c r="U64" s="158" t="e">
        <f>' 2025 - MKT DE CONTEUDO '!#REF!</f>
        <v>#REF!</v>
      </c>
      <c r="V64" s="158">
        <f>' 2025 - MKT DE CONTEUDO '!U62</f>
        <v>0</v>
      </c>
      <c r="W64" s="158">
        <f>' 2025 - MKT DE CONTEUDO '!V62</f>
        <v>0</v>
      </c>
      <c r="X64" s="158">
        <f>' 2025 - MKT DE CONTEUDO '!W62</f>
        <v>0</v>
      </c>
      <c r="Y64" s="158">
        <f>' 2025 - MKT DE CONTEUDO '!X62</f>
        <v>0</v>
      </c>
      <c r="Z64" s="158">
        <f>' 2025 - MKT DE CONTEUDO '!Y62</f>
        <v>0</v>
      </c>
      <c r="AA64" s="158">
        <f>' 2025 - MKT DE CONTEUDO '!Z62</f>
        <v>0</v>
      </c>
      <c r="AB64" s="158">
        <f>' 2025 - MKT DE CONTEUDO '!AA62</f>
        <v>0</v>
      </c>
      <c r="AC64" s="158">
        <f>' 2025 - MKT DE CONTEUDO '!AB62</f>
        <v>0</v>
      </c>
      <c r="AD64" s="158">
        <f>' 2025 - MKT DE CONTEUDO '!AC62</f>
        <v>0</v>
      </c>
      <c r="AE64" s="158">
        <f>' 2025 - MKT DE CONTEUDO '!AD62</f>
        <v>0</v>
      </c>
      <c r="AF64" s="158">
        <f>' 2025 - MKT DE CONTEUDO '!AE62</f>
        <v>0</v>
      </c>
    </row>
    <row r="65" spans="1:32">
      <c r="A65" s="157" t="s">
        <v>1</v>
      </c>
      <c r="B65" s="158">
        <f>' 2025 - MKT DE CONTEUDO '!B63</f>
        <v>0</v>
      </c>
      <c r="C65" s="158">
        <f>' 2025 - MKT DE CONTEUDO '!C63</f>
        <v>0</v>
      </c>
      <c r="D65" s="158">
        <f>' 2025 - MKT DE CONTEUDO '!D63</f>
        <v>0</v>
      </c>
      <c r="E65" s="158">
        <f>' 2025 - MKT DE CONTEUDO '!E63</f>
        <v>0</v>
      </c>
      <c r="F65" s="158">
        <f>' 2025 - MKT DE CONTEUDO '!F63</f>
        <v>0</v>
      </c>
      <c r="G65" s="158">
        <f>' 2025 - MKT DE CONTEUDO '!G63</f>
        <v>0</v>
      </c>
      <c r="H65" s="158">
        <f>' 2025 - MKT DE CONTEUDO '!H63</f>
        <v>0</v>
      </c>
      <c r="I65" s="158">
        <f>' 2025 - MKT DE CONTEUDO '!I63</f>
        <v>0</v>
      </c>
      <c r="J65" s="158">
        <f>' 2025 - MKT DE CONTEUDO '!J63</f>
        <v>0</v>
      </c>
      <c r="K65" s="158">
        <f>' 2025 - MKT DE CONTEUDO '!K63</f>
        <v>0</v>
      </c>
      <c r="L65" s="158">
        <f>' 2025 - MKT DE CONTEUDO '!L63</f>
        <v>0</v>
      </c>
      <c r="M65" s="158">
        <f>' 2025 - MKT DE CONTEUDO '!M63</f>
        <v>0</v>
      </c>
      <c r="N65" s="158">
        <f>' 2025 - MKT DE CONTEUDO '!N63</f>
        <v>0</v>
      </c>
      <c r="O65" s="158">
        <f>' 2025 - MKT DE CONTEUDO '!O63</f>
        <v>0</v>
      </c>
      <c r="P65" s="158">
        <f>' 2025 - MKT DE CONTEUDO '!P63</f>
        <v>0</v>
      </c>
      <c r="Q65" s="158">
        <f>' 2025 - MKT DE CONTEUDO '!Q63</f>
        <v>0</v>
      </c>
      <c r="R65" s="158">
        <f>' 2025 - MKT DE CONTEUDO '!R63</f>
        <v>0</v>
      </c>
      <c r="S65" s="158">
        <f>' 2025 - MKT DE CONTEUDO '!S63</f>
        <v>0</v>
      </c>
      <c r="T65" s="158">
        <f>' 2025 - MKT DE CONTEUDO '!T63</f>
        <v>0</v>
      </c>
      <c r="U65" s="158" t="e">
        <f>' 2025 - MKT DE CONTEUDO '!#REF!</f>
        <v>#REF!</v>
      </c>
      <c r="V65" s="158">
        <f>' 2025 - MKT DE CONTEUDO '!U63</f>
        <v>0</v>
      </c>
      <c r="W65" s="158">
        <f>' 2025 - MKT DE CONTEUDO '!V63</f>
        <v>0</v>
      </c>
      <c r="X65" s="158">
        <f>' 2025 - MKT DE CONTEUDO '!W63</f>
        <v>0</v>
      </c>
      <c r="Y65" s="158">
        <f>' 2025 - MKT DE CONTEUDO '!X63</f>
        <v>0</v>
      </c>
      <c r="Z65" s="158">
        <f>' 2025 - MKT DE CONTEUDO '!Y63</f>
        <v>0</v>
      </c>
      <c r="AA65" s="158">
        <f>' 2025 - MKT DE CONTEUDO '!Z63</f>
        <v>0</v>
      </c>
      <c r="AB65" s="158">
        <f>' 2025 - MKT DE CONTEUDO '!AA63</f>
        <v>0</v>
      </c>
      <c r="AC65" s="158">
        <f>' 2025 - MKT DE CONTEUDO '!AB63</f>
        <v>0</v>
      </c>
      <c r="AD65" s="158">
        <f>' 2025 - MKT DE CONTEUDO '!AC63</f>
        <v>0</v>
      </c>
      <c r="AE65" s="158">
        <f>' 2025 - MKT DE CONTEUDO '!AD63</f>
        <v>0</v>
      </c>
      <c r="AF65" s="158">
        <f>' 2025 - MKT DE CONTEUDO '!AE63</f>
        <v>0</v>
      </c>
    </row>
    <row r="66" spans="1:32">
      <c r="A66" s="157" t="s">
        <v>1</v>
      </c>
      <c r="B66" s="158">
        <f>' 2025 - MKT DE CONTEUDO '!B64</f>
        <v>0</v>
      </c>
      <c r="C66" s="158">
        <f>' 2025 - MKT DE CONTEUDO '!C64</f>
        <v>0</v>
      </c>
      <c r="D66" s="158">
        <f>' 2025 - MKT DE CONTEUDO '!D64</f>
        <v>0</v>
      </c>
      <c r="E66" s="158">
        <f>' 2025 - MKT DE CONTEUDO '!E64</f>
        <v>0</v>
      </c>
      <c r="F66" s="158">
        <f>' 2025 - MKT DE CONTEUDO '!F64</f>
        <v>0</v>
      </c>
      <c r="G66" s="158">
        <f>' 2025 - MKT DE CONTEUDO '!G64</f>
        <v>0</v>
      </c>
      <c r="H66" s="158">
        <f>' 2025 - MKT DE CONTEUDO '!H64</f>
        <v>0</v>
      </c>
      <c r="I66" s="158">
        <f>' 2025 - MKT DE CONTEUDO '!I64</f>
        <v>0</v>
      </c>
      <c r="J66" s="158">
        <f>' 2025 - MKT DE CONTEUDO '!J64</f>
        <v>0</v>
      </c>
      <c r="K66" s="158">
        <f>' 2025 - MKT DE CONTEUDO '!K64</f>
        <v>0</v>
      </c>
      <c r="L66" s="158">
        <f>' 2025 - MKT DE CONTEUDO '!L64</f>
        <v>0</v>
      </c>
      <c r="M66" s="158">
        <f>' 2025 - MKT DE CONTEUDO '!M64</f>
        <v>0</v>
      </c>
      <c r="N66" s="158">
        <f>' 2025 - MKT DE CONTEUDO '!N64</f>
        <v>0</v>
      </c>
      <c r="O66" s="158">
        <f>' 2025 - MKT DE CONTEUDO '!O64</f>
        <v>0</v>
      </c>
      <c r="P66" s="158">
        <f>' 2025 - MKT DE CONTEUDO '!P64</f>
        <v>0</v>
      </c>
      <c r="Q66" s="158">
        <f>' 2025 - MKT DE CONTEUDO '!Q64</f>
        <v>0</v>
      </c>
      <c r="R66" s="158">
        <f>' 2025 - MKT DE CONTEUDO '!R64</f>
        <v>0</v>
      </c>
      <c r="S66" s="158">
        <f>' 2025 - MKT DE CONTEUDO '!S64</f>
        <v>0</v>
      </c>
      <c r="T66" s="158">
        <f>' 2025 - MKT DE CONTEUDO '!T64</f>
        <v>0</v>
      </c>
      <c r="U66" s="158" t="e">
        <f>' 2025 - MKT DE CONTEUDO '!#REF!</f>
        <v>#REF!</v>
      </c>
      <c r="V66" s="158">
        <f>' 2025 - MKT DE CONTEUDO '!U64</f>
        <v>0</v>
      </c>
      <c r="W66" s="158">
        <f>' 2025 - MKT DE CONTEUDO '!V64</f>
        <v>0</v>
      </c>
      <c r="X66" s="158">
        <f>' 2025 - MKT DE CONTEUDO '!W64</f>
        <v>0</v>
      </c>
      <c r="Y66" s="158">
        <f>' 2025 - MKT DE CONTEUDO '!X64</f>
        <v>0</v>
      </c>
      <c r="Z66" s="158">
        <f>' 2025 - MKT DE CONTEUDO '!Y64</f>
        <v>0</v>
      </c>
      <c r="AA66" s="158">
        <f>' 2025 - MKT DE CONTEUDO '!Z64</f>
        <v>0</v>
      </c>
      <c r="AB66" s="158">
        <f>' 2025 - MKT DE CONTEUDO '!AA64</f>
        <v>0</v>
      </c>
      <c r="AC66" s="158">
        <f>' 2025 - MKT DE CONTEUDO '!AB64</f>
        <v>0</v>
      </c>
      <c r="AD66" s="158">
        <f>' 2025 - MKT DE CONTEUDO '!AC64</f>
        <v>0</v>
      </c>
      <c r="AE66" s="158">
        <f>' 2025 - MKT DE CONTEUDO '!AD64</f>
        <v>0</v>
      </c>
      <c r="AF66" s="158">
        <f>' 2025 - MKT DE CONTEUDO '!AE64</f>
        <v>0</v>
      </c>
    </row>
    <row r="67" spans="1:32">
      <c r="A67" s="157" t="s">
        <v>1</v>
      </c>
      <c r="B67" s="158">
        <f>' 2025 - MKT DE CONTEUDO '!B65</f>
        <v>0</v>
      </c>
      <c r="C67" s="158">
        <f>' 2025 - MKT DE CONTEUDO '!C65</f>
        <v>0</v>
      </c>
      <c r="D67" s="158">
        <f>' 2025 - MKT DE CONTEUDO '!D65</f>
        <v>0</v>
      </c>
      <c r="E67" s="158">
        <f>' 2025 - MKT DE CONTEUDO '!E65</f>
        <v>0</v>
      </c>
      <c r="F67" s="158">
        <f>' 2025 - MKT DE CONTEUDO '!F65</f>
        <v>0</v>
      </c>
      <c r="G67" s="158">
        <f>' 2025 - MKT DE CONTEUDO '!G65</f>
        <v>0</v>
      </c>
      <c r="H67" s="158">
        <f>' 2025 - MKT DE CONTEUDO '!H65</f>
        <v>0</v>
      </c>
      <c r="I67" s="158">
        <f>' 2025 - MKT DE CONTEUDO '!I65</f>
        <v>0</v>
      </c>
      <c r="J67" s="158">
        <f>' 2025 - MKT DE CONTEUDO '!J65</f>
        <v>0</v>
      </c>
      <c r="K67" s="158">
        <f>' 2025 - MKT DE CONTEUDO '!K65</f>
        <v>0</v>
      </c>
      <c r="L67" s="158">
        <f>' 2025 - MKT DE CONTEUDO '!L65</f>
        <v>0</v>
      </c>
      <c r="M67" s="158">
        <f>' 2025 - MKT DE CONTEUDO '!M65</f>
        <v>0</v>
      </c>
      <c r="N67" s="158">
        <f>' 2025 - MKT DE CONTEUDO '!N65</f>
        <v>0</v>
      </c>
      <c r="O67" s="158">
        <f>' 2025 - MKT DE CONTEUDO '!O65</f>
        <v>0</v>
      </c>
      <c r="P67" s="158">
        <f>' 2025 - MKT DE CONTEUDO '!P65</f>
        <v>0</v>
      </c>
      <c r="Q67" s="158">
        <f>' 2025 - MKT DE CONTEUDO '!Q65</f>
        <v>0</v>
      </c>
      <c r="R67" s="158">
        <f>' 2025 - MKT DE CONTEUDO '!R65</f>
        <v>0</v>
      </c>
      <c r="S67" s="158">
        <f>' 2025 - MKT DE CONTEUDO '!S65</f>
        <v>0</v>
      </c>
      <c r="T67" s="158">
        <f>' 2025 - MKT DE CONTEUDO '!T65</f>
        <v>0</v>
      </c>
      <c r="U67" s="158" t="e">
        <f>' 2025 - MKT DE CONTEUDO '!#REF!</f>
        <v>#REF!</v>
      </c>
      <c r="V67" s="158">
        <f>' 2025 - MKT DE CONTEUDO '!U65</f>
        <v>0</v>
      </c>
      <c r="W67" s="158">
        <f>' 2025 - MKT DE CONTEUDO '!V65</f>
        <v>0</v>
      </c>
      <c r="X67" s="158">
        <f>' 2025 - MKT DE CONTEUDO '!W65</f>
        <v>0</v>
      </c>
      <c r="Y67" s="158">
        <f>' 2025 - MKT DE CONTEUDO '!X65</f>
        <v>0</v>
      </c>
      <c r="Z67" s="158">
        <f>' 2025 - MKT DE CONTEUDO '!Y65</f>
        <v>0</v>
      </c>
      <c r="AA67" s="158">
        <f>' 2025 - MKT DE CONTEUDO '!Z65</f>
        <v>0</v>
      </c>
      <c r="AB67" s="158">
        <f>' 2025 - MKT DE CONTEUDO '!AA65</f>
        <v>0</v>
      </c>
      <c r="AC67" s="158">
        <f>' 2025 - MKT DE CONTEUDO '!AB65</f>
        <v>0</v>
      </c>
      <c r="AD67" s="158">
        <f>' 2025 - MKT DE CONTEUDO '!AC65</f>
        <v>0</v>
      </c>
      <c r="AE67" s="158">
        <f>' 2025 - MKT DE CONTEUDO '!AD65</f>
        <v>0</v>
      </c>
      <c r="AF67" s="158">
        <f>' 2025 - MKT DE CONTEUDO '!AE65</f>
        <v>0</v>
      </c>
    </row>
    <row r="68" spans="1:32">
      <c r="A68" s="157" t="s">
        <v>1</v>
      </c>
      <c r="B68" s="158">
        <f>' 2025 - MKT DE CONTEUDO '!B66</f>
        <v>0</v>
      </c>
      <c r="C68" s="158">
        <f>' 2025 - MKT DE CONTEUDO '!C66</f>
        <v>0</v>
      </c>
      <c r="D68" s="158">
        <f>' 2025 - MKT DE CONTEUDO '!D66</f>
        <v>0</v>
      </c>
      <c r="E68" s="158">
        <f>' 2025 - MKT DE CONTEUDO '!E66</f>
        <v>0</v>
      </c>
      <c r="F68" s="158">
        <f>' 2025 - MKT DE CONTEUDO '!F66</f>
        <v>0</v>
      </c>
      <c r="G68" s="158">
        <f>' 2025 - MKT DE CONTEUDO '!G66</f>
        <v>0</v>
      </c>
      <c r="H68" s="158">
        <f>' 2025 - MKT DE CONTEUDO '!H66</f>
        <v>0</v>
      </c>
      <c r="I68" s="158">
        <f>' 2025 - MKT DE CONTEUDO '!I66</f>
        <v>0</v>
      </c>
      <c r="J68" s="158">
        <f>' 2025 - MKT DE CONTEUDO '!J66</f>
        <v>0</v>
      </c>
      <c r="K68" s="158">
        <f>' 2025 - MKT DE CONTEUDO '!K66</f>
        <v>0</v>
      </c>
      <c r="L68" s="158">
        <f>' 2025 - MKT DE CONTEUDO '!L66</f>
        <v>0</v>
      </c>
      <c r="M68" s="158">
        <f>' 2025 - MKT DE CONTEUDO '!M66</f>
        <v>0</v>
      </c>
      <c r="N68" s="158">
        <f>' 2025 - MKT DE CONTEUDO '!N66</f>
        <v>0</v>
      </c>
      <c r="O68" s="158">
        <f>' 2025 - MKT DE CONTEUDO '!O66</f>
        <v>0</v>
      </c>
      <c r="P68" s="158">
        <f>' 2025 - MKT DE CONTEUDO '!P66</f>
        <v>0</v>
      </c>
      <c r="Q68" s="158">
        <f>' 2025 - MKT DE CONTEUDO '!Q66</f>
        <v>0</v>
      </c>
      <c r="R68" s="158">
        <f>' 2025 - MKT DE CONTEUDO '!R66</f>
        <v>0</v>
      </c>
      <c r="S68" s="158">
        <f>' 2025 - MKT DE CONTEUDO '!S66</f>
        <v>0</v>
      </c>
      <c r="T68" s="158">
        <f>' 2025 - MKT DE CONTEUDO '!T66</f>
        <v>0</v>
      </c>
      <c r="U68" s="158" t="e">
        <f>' 2025 - MKT DE CONTEUDO '!#REF!</f>
        <v>#REF!</v>
      </c>
      <c r="V68" s="158">
        <f>' 2025 - MKT DE CONTEUDO '!U66</f>
        <v>0</v>
      </c>
      <c r="W68" s="158">
        <f>' 2025 - MKT DE CONTEUDO '!V66</f>
        <v>0</v>
      </c>
      <c r="X68" s="158">
        <f>' 2025 - MKT DE CONTEUDO '!W66</f>
        <v>0</v>
      </c>
      <c r="Y68" s="158">
        <f>' 2025 - MKT DE CONTEUDO '!X66</f>
        <v>0</v>
      </c>
      <c r="Z68" s="158">
        <f>' 2025 - MKT DE CONTEUDO '!Y66</f>
        <v>0</v>
      </c>
      <c r="AA68" s="158">
        <f>' 2025 - MKT DE CONTEUDO '!Z66</f>
        <v>0</v>
      </c>
      <c r="AB68" s="158">
        <f>' 2025 - MKT DE CONTEUDO '!AA66</f>
        <v>0</v>
      </c>
      <c r="AC68" s="158">
        <f>' 2025 - MKT DE CONTEUDO '!AB66</f>
        <v>0</v>
      </c>
      <c r="AD68" s="158">
        <f>' 2025 - MKT DE CONTEUDO '!AC66</f>
        <v>0</v>
      </c>
      <c r="AE68" s="158">
        <f>' 2025 - MKT DE CONTEUDO '!AD66</f>
        <v>0</v>
      </c>
      <c r="AF68" s="158">
        <f>' 2025 - MKT DE CONTEUDO '!AE66</f>
        <v>0</v>
      </c>
    </row>
    <row r="69" spans="1:32">
      <c r="A69" s="157" t="s">
        <v>1</v>
      </c>
      <c r="B69" s="158">
        <f>' 2025 - MKT DE CONTEUDO '!B67</f>
        <v>0</v>
      </c>
      <c r="C69" s="158">
        <f>' 2025 - MKT DE CONTEUDO '!C67</f>
        <v>0</v>
      </c>
      <c r="D69" s="158">
        <f>' 2025 - MKT DE CONTEUDO '!D67</f>
        <v>0</v>
      </c>
      <c r="E69" s="158">
        <f>' 2025 - MKT DE CONTEUDO '!E67</f>
        <v>0</v>
      </c>
      <c r="F69" s="158">
        <f>' 2025 - MKT DE CONTEUDO '!F67</f>
        <v>0</v>
      </c>
      <c r="G69" s="158">
        <f>' 2025 - MKT DE CONTEUDO '!G67</f>
        <v>0</v>
      </c>
      <c r="H69" s="158">
        <f>' 2025 - MKT DE CONTEUDO '!H67</f>
        <v>0</v>
      </c>
      <c r="I69" s="158">
        <f>' 2025 - MKT DE CONTEUDO '!I67</f>
        <v>0</v>
      </c>
      <c r="J69" s="158">
        <f>' 2025 - MKT DE CONTEUDO '!J67</f>
        <v>0</v>
      </c>
      <c r="K69" s="158">
        <f>' 2025 - MKT DE CONTEUDO '!K67</f>
        <v>0</v>
      </c>
      <c r="L69" s="158">
        <f>' 2025 - MKT DE CONTEUDO '!L67</f>
        <v>0</v>
      </c>
      <c r="M69" s="158">
        <f>' 2025 - MKT DE CONTEUDO '!M67</f>
        <v>0</v>
      </c>
      <c r="N69" s="158">
        <f>' 2025 - MKT DE CONTEUDO '!N67</f>
        <v>0</v>
      </c>
      <c r="O69" s="158">
        <f>' 2025 - MKT DE CONTEUDO '!O67</f>
        <v>0</v>
      </c>
      <c r="P69" s="158">
        <f>' 2025 - MKT DE CONTEUDO '!P67</f>
        <v>0</v>
      </c>
      <c r="Q69" s="158">
        <f>' 2025 - MKT DE CONTEUDO '!Q67</f>
        <v>0</v>
      </c>
      <c r="R69" s="158">
        <f>' 2025 - MKT DE CONTEUDO '!R67</f>
        <v>0</v>
      </c>
      <c r="S69" s="158">
        <f>' 2025 - MKT DE CONTEUDO '!S67</f>
        <v>0</v>
      </c>
      <c r="T69" s="158">
        <f>' 2025 - MKT DE CONTEUDO '!T67</f>
        <v>0</v>
      </c>
      <c r="U69" s="158" t="e">
        <f>' 2025 - MKT DE CONTEUDO '!#REF!</f>
        <v>#REF!</v>
      </c>
      <c r="V69" s="158">
        <f>' 2025 - MKT DE CONTEUDO '!U67</f>
        <v>0</v>
      </c>
      <c r="W69" s="158">
        <f>' 2025 - MKT DE CONTEUDO '!V67</f>
        <v>0</v>
      </c>
      <c r="X69" s="158">
        <f>' 2025 - MKT DE CONTEUDO '!W67</f>
        <v>0</v>
      </c>
      <c r="Y69" s="158">
        <f>' 2025 - MKT DE CONTEUDO '!X67</f>
        <v>0</v>
      </c>
      <c r="Z69" s="158">
        <f>' 2025 - MKT DE CONTEUDO '!Y67</f>
        <v>0</v>
      </c>
      <c r="AA69" s="158">
        <f>' 2025 - MKT DE CONTEUDO '!Z67</f>
        <v>0</v>
      </c>
      <c r="AB69" s="158">
        <f>' 2025 - MKT DE CONTEUDO '!AA67</f>
        <v>0</v>
      </c>
      <c r="AC69" s="158">
        <f>' 2025 - MKT DE CONTEUDO '!AB67</f>
        <v>0</v>
      </c>
      <c r="AD69" s="158">
        <f>' 2025 - MKT DE CONTEUDO '!AC67</f>
        <v>0</v>
      </c>
      <c r="AE69" s="158">
        <f>' 2025 - MKT DE CONTEUDO '!AD67</f>
        <v>0</v>
      </c>
      <c r="AF69" s="158">
        <f>' 2025 - MKT DE CONTEUDO '!AE67</f>
        <v>0</v>
      </c>
    </row>
    <row r="70" spans="1:32">
      <c r="A70" s="157" t="s">
        <v>1</v>
      </c>
      <c r="B70" s="158">
        <f>' 2025 - MKT DE CONTEUDO '!B68</f>
        <v>0</v>
      </c>
      <c r="C70" s="158">
        <f>' 2025 - MKT DE CONTEUDO '!C68</f>
        <v>0</v>
      </c>
      <c r="D70" s="158">
        <f>' 2025 - MKT DE CONTEUDO '!D68</f>
        <v>0</v>
      </c>
      <c r="E70" s="158">
        <f>' 2025 - MKT DE CONTEUDO '!E68</f>
        <v>0</v>
      </c>
      <c r="F70" s="158">
        <f>' 2025 - MKT DE CONTEUDO '!F68</f>
        <v>0</v>
      </c>
      <c r="G70" s="158">
        <f>' 2025 - MKT DE CONTEUDO '!G68</f>
        <v>0</v>
      </c>
      <c r="H70" s="158">
        <f>' 2025 - MKT DE CONTEUDO '!H68</f>
        <v>0</v>
      </c>
      <c r="I70" s="158">
        <f>' 2025 - MKT DE CONTEUDO '!I68</f>
        <v>0</v>
      </c>
      <c r="J70" s="158">
        <f>' 2025 - MKT DE CONTEUDO '!J68</f>
        <v>0</v>
      </c>
      <c r="K70" s="158">
        <f>' 2025 - MKT DE CONTEUDO '!K68</f>
        <v>0</v>
      </c>
      <c r="L70" s="158">
        <f>' 2025 - MKT DE CONTEUDO '!L68</f>
        <v>0</v>
      </c>
      <c r="M70" s="158">
        <f>' 2025 - MKT DE CONTEUDO '!M68</f>
        <v>0</v>
      </c>
      <c r="N70" s="158">
        <f>' 2025 - MKT DE CONTEUDO '!N68</f>
        <v>0</v>
      </c>
      <c r="O70" s="158">
        <f>' 2025 - MKT DE CONTEUDO '!O68</f>
        <v>0</v>
      </c>
      <c r="P70" s="158">
        <f>' 2025 - MKT DE CONTEUDO '!P68</f>
        <v>0</v>
      </c>
      <c r="Q70" s="158">
        <f>' 2025 - MKT DE CONTEUDO '!Q68</f>
        <v>0</v>
      </c>
      <c r="R70" s="158">
        <f>' 2025 - MKT DE CONTEUDO '!R68</f>
        <v>0</v>
      </c>
      <c r="S70" s="158">
        <f>' 2025 - MKT DE CONTEUDO '!S68</f>
        <v>0</v>
      </c>
      <c r="T70" s="158">
        <f>' 2025 - MKT DE CONTEUDO '!T68</f>
        <v>0</v>
      </c>
      <c r="U70" s="158" t="e">
        <f>' 2025 - MKT DE CONTEUDO '!#REF!</f>
        <v>#REF!</v>
      </c>
      <c r="V70" s="158">
        <f>' 2025 - MKT DE CONTEUDO '!U68</f>
        <v>0</v>
      </c>
      <c r="W70" s="158">
        <f>' 2025 - MKT DE CONTEUDO '!V68</f>
        <v>0</v>
      </c>
      <c r="X70" s="158">
        <f>' 2025 - MKT DE CONTEUDO '!W68</f>
        <v>0</v>
      </c>
      <c r="Y70" s="158">
        <f>' 2025 - MKT DE CONTEUDO '!X68</f>
        <v>0</v>
      </c>
      <c r="Z70" s="158">
        <f>' 2025 - MKT DE CONTEUDO '!Y68</f>
        <v>0</v>
      </c>
      <c r="AA70" s="158">
        <f>' 2025 - MKT DE CONTEUDO '!Z68</f>
        <v>0</v>
      </c>
      <c r="AB70" s="158">
        <f>' 2025 - MKT DE CONTEUDO '!AA68</f>
        <v>0</v>
      </c>
      <c r="AC70" s="158">
        <f>' 2025 - MKT DE CONTEUDO '!AB68</f>
        <v>0</v>
      </c>
      <c r="AD70" s="158">
        <f>' 2025 - MKT DE CONTEUDO '!AC68</f>
        <v>0</v>
      </c>
      <c r="AE70" s="158">
        <f>' 2025 - MKT DE CONTEUDO '!AD68</f>
        <v>0</v>
      </c>
      <c r="AF70" s="158">
        <f>' 2025 - MKT DE CONTEUDO '!AE68</f>
        <v>0</v>
      </c>
    </row>
    <row r="71" spans="1:32">
      <c r="A71" s="157" t="s">
        <v>1</v>
      </c>
      <c r="B71" s="158">
        <f>' 2025 - MKT DE CONTEUDO '!B69</f>
        <v>0</v>
      </c>
      <c r="C71" s="158">
        <f>' 2025 - MKT DE CONTEUDO '!C69</f>
        <v>0</v>
      </c>
      <c r="D71" s="158">
        <f>' 2025 - MKT DE CONTEUDO '!D69</f>
        <v>0</v>
      </c>
      <c r="E71" s="158">
        <f>' 2025 - MKT DE CONTEUDO '!E69</f>
        <v>0</v>
      </c>
      <c r="F71" s="158">
        <f>' 2025 - MKT DE CONTEUDO '!F69</f>
        <v>0</v>
      </c>
      <c r="G71" s="158">
        <f>' 2025 - MKT DE CONTEUDO '!G69</f>
        <v>0</v>
      </c>
      <c r="H71" s="158">
        <f>' 2025 - MKT DE CONTEUDO '!H69</f>
        <v>0</v>
      </c>
      <c r="I71" s="158">
        <f>' 2025 - MKT DE CONTEUDO '!I69</f>
        <v>0</v>
      </c>
      <c r="J71" s="158">
        <f>' 2025 - MKT DE CONTEUDO '!J69</f>
        <v>0</v>
      </c>
      <c r="K71" s="158">
        <f>' 2025 - MKT DE CONTEUDO '!K69</f>
        <v>0</v>
      </c>
      <c r="L71" s="158">
        <f>' 2025 - MKT DE CONTEUDO '!L69</f>
        <v>0</v>
      </c>
      <c r="M71" s="158">
        <f>' 2025 - MKT DE CONTEUDO '!M69</f>
        <v>0</v>
      </c>
      <c r="N71" s="158">
        <f>' 2025 - MKT DE CONTEUDO '!N69</f>
        <v>0</v>
      </c>
      <c r="O71" s="158">
        <f>' 2025 - MKT DE CONTEUDO '!O69</f>
        <v>0</v>
      </c>
      <c r="P71" s="158">
        <f>' 2025 - MKT DE CONTEUDO '!P69</f>
        <v>0</v>
      </c>
      <c r="Q71" s="158">
        <f>' 2025 - MKT DE CONTEUDO '!Q69</f>
        <v>0</v>
      </c>
      <c r="R71" s="158">
        <f>' 2025 - MKT DE CONTEUDO '!R69</f>
        <v>0</v>
      </c>
      <c r="S71" s="158">
        <f>' 2025 - MKT DE CONTEUDO '!S69</f>
        <v>0</v>
      </c>
      <c r="T71" s="158">
        <f>' 2025 - MKT DE CONTEUDO '!T69</f>
        <v>0</v>
      </c>
      <c r="U71" s="158" t="e">
        <f>' 2025 - MKT DE CONTEUDO '!#REF!</f>
        <v>#REF!</v>
      </c>
      <c r="V71" s="158">
        <f>' 2025 - MKT DE CONTEUDO '!U69</f>
        <v>0</v>
      </c>
      <c r="W71" s="158">
        <f>' 2025 - MKT DE CONTEUDO '!V69</f>
        <v>0</v>
      </c>
      <c r="X71" s="158">
        <f>' 2025 - MKT DE CONTEUDO '!W69</f>
        <v>0</v>
      </c>
      <c r="Y71" s="158">
        <f>' 2025 - MKT DE CONTEUDO '!X69</f>
        <v>0</v>
      </c>
      <c r="Z71" s="158">
        <f>' 2025 - MKT DE CONTEUDO '!Y69</f>
        <v>0</v>
      </c>
      <c r="AA71" s="158">
        <f>' 2025 - MKT DE CONTEUDO '!Z69</f>
        <v>0</v>
      </c>
      <c r="AB71" s="158">
        <f>' 2025 - MKT DE CONTEUDO '!AA69</f>
        <v>0</v>
      </c>
      <c r="AC71" s="158">
        <f>' 2025 - MKT DE CONTEUDO '!AB69</f>
        <v>0</v>
      </c>
      <c r="AD71" s="158">
        <f>' 2025 - MKT DE CONTEUDO '!AC69</f>
        <v>0</v>
      </c>
      <c r="AE71" s="158">
        <f>' 2025 - MKT DE CONTEUDO '!AD69</f>
        <v>0</v>
      </c>
      <c r="AF71" s="158">
        <f>' 2025 - MKT DE CONTEUDO '!AE69</f>
        <v>0</v>
      </c>
    </row>
    <row r="72" spans="1:32">
      <c r="A72" s="157" t="s">
        <v>1</v>
      </c>
      <c r="B72" s="158">
        <f>' 2025 - MKT DE CONTEUDO '!B70</f>
        <v>0</v>
      </c>
      <c r="C72" s="158">
        <f>' 2025 - MKT DE CONTEUDO '!C70</f>
        <v>0</v>
      </c>
      <c r="D72" s="158">
        <f>' 2025 - MKT DE CONTEUDO '!D70</f>
        <v>0</v>
      </c>
      <c r="E72" s="158">
        <f>' 2025 - MKT DE CONTEUDO '!E70</f>
        <v>0</v>
      </c>
      <c r="F72" s="158">
        <f>' 2025 - MKT DE CONTEUDO '!F70</f>
        <v>0</v>
      </c>
      <c r="G72" s="158">
        <f>' 2025 - MKT DE CONTEUDO '!G70</f>
        <v>0</v>
      </c>
      <c r="H72" s="158">
        <f>' 2025 - MKT DE CONTEUDO '!H70</f>
        <v>0</v>
      </c>
      <c r="I72" s="158">
        <f>' 2025 - MKT DE CONTEUDO '!I70</f>
        <v>0</v>
      </c>
      <c r="J72" s="158">
        <f>' 2025 - MKT DE CONTEUDO '!J70</f>
        <v>0</v>
      </c>
      <c r="K72" s="158">
        <f>' 2025 - MKT DE CONTEUDO '!K70</f>
        <v>0</v>
      </c>
      <c r="L72" s="158">
        <f>' 2025 - MKT DE CONTEUDO '!L70</f>
        <v>0</v>
      </c>
      <c r="M72" s="158">
        <f>' 2025 - MKT DE CONTEUDO '!M70</f>
        <v>0</v>
      </c>
      <c r="N72" s="158">
        <f>' 2025 - MKT DE CONTEUDO '!N70</f>
        <v>0</v>
      </c>
      <c r="O72" s="158">
        <f>' 2025 - MKT DE CONTEUDO '!O70</f>
        <v>0</v>
      </c>
      <c r="P72" s="158">
        <f>' 2025 - MKT DE CONTEUDO '!P70</f>
        <v>0</v>
      </c>
      <c r="Q72" s="158">
        <f>' 2025 - MKT DE CONTEUDO '!Q70</f>
        <v>0</v>
      </c>
      <c r="R72" s="158">
        <f>' 2025 - MKT DE CONTEUDO '!R70</f>
        <v>0</v>
      </c>
      <c r="S72" s="158">
        <f>' 2025 - MKT DE CONTEUDO '!S70</f>
        <v>0</v>
      </c>
      <c r="T72" s="158">
        <f>' 2025 - MKT DE CONTEUDO '!T70</f>
        <v>0</v>
      </c>
      <c r="U72" s="158" t="e">
        <f>' 2025 - MKT DE CONTEUDO '!#REF!</f>
        <v>#REF!</v>
      </c>
      <c r="V72" s="158">
        <f>' 2025 - MKT DE CONTEUDO '!U70</f>
        <v>0</v>
      </c>
      <c r="W72" s="158">
        <f>' 2025 - MKT DE CONTEUDO '!V70</f>
        <v>0</v>
      </c>
      <c r="X72" s="158">
        <f>' 2025 - MKT DE CONTEUDO '!W70</f>
        <v>0</v>
      </c>
      <c r="Y72" s="158">
        <f>' 2025 - MKT DE CONTEUDO '!X70</f>
        <v>0</v>
      </c>
      <c r="Z72" s="158">
        <f>' 2025 - MKT DE CONTEUDO '!Y70</f>
        <v>0</v>
      </c>
      <c r="AA72" s="158">
        <f>' 2025 - MKT DE CONTEUDO '!Z70</f>
        <v>0</v>
      </c>
      <c r="AB72" s="158">
        <f>' 2025 - MKT DE CONTEUDO '!AA70</f>
        <v>0</v>
      </c>
      <c r="AC72" s="158">
        <f>' 2025 - MKT DE CONTEUDO '!AB70</f>
        <v>0</v>
      </c>
      <c r="AD72" s="158">
        <f>' 2025 - MKT DE CONTEUDO '!AC70</f>
        <v>0</v>
      </c>
      <c r="AE72" s="158">
        <f>' 2025 - MKT DE CONTEUDO '!AD70</f>
        <v>0</v>
      </c>
      <c r="AF72" s="158">
        <f>' 2025 - MKT DE CONTEUDO '!AE70</f>
        <v>0</v>
      </c>
    </row>
    <row r="73" spans="1:32">
      <c r="A73" s="157" t="s">
        <v>1</v>
      </c>
      <c r="B73" s="158">
        <f>' 2025 - MKT DE CONTEUDO '!B71</f>
        <v>0</v>
      </c>
      <c r="C73" s="158">
        <f>' 2025 - MKT DE CONTEUDO '!C71</f>
        <v>0</v>
      </c>
      <c r="D73" s="158">
        <f>' 2025 - MKT DE CONTEUDO '!D71</f>
        <v>0</v>
      </c>
      <c r="E73" s="158">
        <f>' 2025 - MKT DE CONTEUDO '!E71</f>
        <v>0</v>
      </c>
      <c r="F73" s="158">
        <f>' 2025 - MKT DE CONTEUDO '!F71</f>
        <v>0</v>
      </c>
      <c r="G73" s="158">
        <f>' 2025 - MKT DE CONTEUDO '!G71</f>
        <v>0</v>
      </c>
      <c r="H73" s="158">
        <f>' 2025 - MKT DE CONTEUDO '!H71</f>
        <v>0</v>
      </c>
      <c r="I73" s="158">
        <f>' 2025 - MKT DE CONTEUDO '!I71</f>
        <v>0</v>
      </c>
      <c r="J73" s="158">
        <f>' 2025 - MKT DE CONTEUDO '!J71</f>
        <v>0</v>
      </c>
      <c r="K73" s="158">
        <f>' 2025 - MKT DE CONTEUDO '!K71</f>
        <v>0</v>
      </c>
      <c r="L73" s="158">
        <f>' 2025 - MKT DE CONTEUDO '!L71</f>
        <v>0</v>
      </c>
      <c r="M73" s="158">
        <f>' 2025 - MKT DE CONTEUDO '!M71</f>
        <v>0</v>
      </c>
      <c r="N73" s="158">
        <f>' 2025 - MKT DE CONTEUDO '!N71</f>
        <v>0</v>
      </c>
      <c r="O73" s="158">
        <f>' 2025 - MKT DE CONTEUDO '!O71</f>
        <v>0</v>
      </c>
      <c r="P73" s="158">
        <f>' 2025 - MKT DE CONTEUDO '!P71</f>
        <v>0</v>
      </c>
      <c r="Q73" s="158">
        <f>' 2025 - MKT DE CONTEUDO '!Q71</f>
        <v>0</v>
      </c>
      <c r="R73" s="158">
        <f>' 2025 - MKT DE CONTEUDO '!R71</f>
        <v>0</v>
      </c>
      <c r="S73" s="158">
        <f>' 2025 - MKT DE CONTEUDO '!S71</f>
        <v>0</v>
      </c>
      <c r="T73" s="158">
        <f>' 2025 - MKT DE CONTEUDO '!T71</f>
        <v>0</v>
      </c>
      <c r="U73" s="158" t="e">
        <f>' 2025 - MKT DE CONTEUDO '!#REF!</f>
        <v>#REF!</v>
      </c>
      <c r="V73" s="158">
        <f>' 2025 - MKT DE CONTEUDO '!U71</f>
        <v>0</v>
      </c>
      <c r="W73" s="158">
        <f>' 2025 - MKT DE CONTEUDO '!V71</f>
        <v>0</v>
      </c>
      <c r="X73" s="158">
        <f>' 2025 - MKT DE CONTEUDO '!W71</f>
        <v>0</v>
      </c>
      <c r="Y73" s="158">
        <f>' 2025 - MKT DE CONTEUDO '!X71</f>
        <v>0</v>
      </c>
      <c r="Z73" s="158">
        <f>' 2025 - MKT DE CONTEUDO '!Y71</f>
        <v>0</v>
      </c>
      <c r="AA73" s="158">
        <f>' 2025 - MKT DE CONTEUDO '!Z71</f>
        <v>0</v>
      </c>
      <c r="AB73" s="158">
        <f>' 2025 - MKT DE CONTEUDO '!AA71</f>
        <v>0</v>
      </c>
      <c r="AC73" s="158">
        <f>' 2025 - MKT DE CONTEUDO '!AB71</f>
        <v>0</v>
      </c>
      <c r="AD73" s="158">
        <f>' 2025 - MKT DE CONTEUDO '!AC71</f>
        <v>0</v>
      </c>
      <c r="AE73" s="158">
        <f>' 2025 - MKT DE CONTEUDO '!AD71</f>
        <v>0</v>
      </c>
      <c r="AF73" s="158">
        <f>' 2025 - MKT DE CONTEUDO '!AE71</f>
        <v>0</v>
      </c>
    </row>
    <row r="74" spans="1:32">
      <c r="A74" s="157" t="s">
        <v>1</v>
      </c>
      <c r="B74" s="158">
        <f>' 2025 - MKT DE CONTEUDO '!B72</f>
        <v>0</v>
      </c>
      <c r="C74" s="158">
        <f>' 2025 - MKT DE CONTEUDO '!C72</f>
        <v>0</v>
      </c>
      <c r="D74" s="158">
        <f>' 2025 - MKT DE CONTEUDO '!D72</f>
        <v>0</v>
      </c>
      <c r="E74" s="158">
        <f>' 2025 - MKT DE CONTEUDO '!E72</f>
        <v>0</v>
      </c>
      <c r="F74" s="158">
        <f>' 2025 - MKT DE CONTEUDO '!F72</f>
        <v>0</v>
      </c>
      <c r="G74" s="158">
        <f>' 2025 - MKT DE CONTEUDO '!G72</f>
        <v>0</v>
      </c>
      <c r="H74" s="158">
        <f>' 2025 - MKT DE CONTEUDO '!H72</f>
        <v>0</v>
      </c>
      <c r="I74" s="158">
        <f>' 2025 - MKT DE CONTEUDO '!I72</f>
        <v>0</v>
      </c>
      <c r="J74" s="158">
        <f>' 2025 - MKT DE CONTEUDO '!J72</f>
        <v>0</v>
      </c>
      <c r="K74" s="158">
        <f>' 2025 - MKT DE CONTEUDO '!K72</f>
        <v>0</v>
      </c>
      <c r="L74" s="158">
        <f>' 2025 - MKT DE CONTEUDO '!L72</f>
        <v>0</v>
      </c>
      <c r="M74" s="158">
        <f>' 2025 - MKT DE CONTEUDO '!M72</f>
        <v>0</v>
      </c>
      <c r="N74" s="158">
        <f>' 2025 - MKT DE CONTEUDO '!N72</f>
        <v>0</v>
      </c>
      <c r="O74" s="158">
        <f>' 2025 - MKT DE CONTEUDO '!O72</f>
        <v>0</v>
      </c>
      <c r="P74" s="158">
        <f>' 2025 - MKT DE CONTEUDO '!P72</f>
        <v>0</v>
      </c>
      <c r="Q74" s="158">
        <f>' 2025 - MKT DE CONTEUDO '!Q72</f>
        <v>0</v>
      </c>
      <c r="R74" s="158">
        <f>' 2025 - MKT DE CONTEUDO '!R72</f>
        <v>0</v>
      </c>
      <c r="S74" s="158">
        <f>' 2025 - MKT DE CONTEUDO '!S72</f>
        <v>0</v>
      </c>
      <c r="T74" s="158">
        <f>' 2025 - MKT DE CONTEUDO '!T72</f>
        <v>0</v>
      </c>
      <c r="U74" s="158" t="e">
        <f>' 2025 - MKT DE CONTEUDO '!#REF!</f>
        <v>#REF!</v>
      </c>
      <c r="V74" s="158">
        <f>' 2025 - MKT DE CONTEUDO '!U72</f>
        <v>0</v>
      </c>
      <c r="W74" s="158">
        <f>' 2025 - MKT DE CONTEUDO '!V72</f>
        <v>0</v>
      </c>
      <c r="X74" s="158">
        <f>' 2025 - MKT DE CONTEUDO '!W72</f>
        <v>0</v>
      </c>
      <c r="Y74" s="158">
        <f>' 2025 - MKT DE CONTEUDO '!X72</f>
        <v>0</v>
      </c>
      <c r="Z74" s="158">
        <f>' 2025 - MKT DE CONTEUDO '!Y72</f>
        <v>0</v>
      </c>
      <c r="AA74" s="158">
        <f>' 2025 - MKT DE CONTEUDO '!Z72</f>
        <v>0</v>
      </c>
      <c r="AB74" s="158">
        <f>' 2025 - MKT DE CONTEUDO '!AA72</f>
        <v>0</v>
      </c>
      <c r="AC74" s="158">
        <f>' 2025 - MKT DE CONTEUDO '!AB72</f>
        <v>0</v>
      </c>
      <c r="AD74" s="158">
        <f>' 2025 - MKT DE CONTEUDO '!AC72</f>
        <v>0</v>
      </c>
      <c r="AE74" s="158">
        <f>' 2025 - MKT DE CONTEUDO '!AD72</f>
        <v>0</v>
      </c>
      <c r="AF74" s="158">
        <f>' 2025 - MKT DE CONTEUDO '!AE72</f>
        <v>0</v>
      </c>
    </row>
    <row r="75" spans="1:32">
      <c r="A75" s="157" t="s">
        <v>1</v>
      </c>
      <c r="B75" s="158">
        <f>' 2025 - MKT DE CONTEUDO '!B73</f>
        <v>0</v>
      </c>
      <c r="C75" s="158">
        <f>' 2025 - MKT DE CONTEUDO '!C73</f>
        <v>0</v>
      </c>
      <c r="D75" s="158">
        <f>' 2025 - MKT DE CONTEUDO '!D73</f>
        <v>0</v>
      </c>
      <c r="E75" s="158">
        <f>' 2025 - MKT DE CONTEUDO '!E73</f>
        <v>0</v>
      </c>
      <c r="F75" s="158">
        <f>' 2025 - MKT DE CONTEUDO '!F73</f>
        <v>0</v>
      </c>
      <c r="G75" s="158">
        <f>' 2025 - MKT DE CONTEUDO '!G73</f>
        <v>0</v>
      </c>
      <c r="H75" s="158">
        <f>' 2025 - MKT DE CONTEUDO '!H73</f>
        <v>0</v>
      </c>
      <c r="I75" s="158">
        <f>' 2025 - MKT DE CONTEUDO '!I73</f>
        <v>0</v>
      </c>
      <c r="J75" s="158">
        <f>' 2025 - MKT DE CONTEUDO '!J73</f>
        <v>0</v>
      </c>
      <c r="K75" s="158">
        <f>' 2025 - MKT DE CONTEUDO '!K73</f>
        <v>0</v>
      </c>
      <c r="L75" s="158">
        <f>' 2025 - MKT DE CONTEUDO '!L73</f>
        <v>0</v>
      </c>
      <c r="M75" s="158">
        <f>' 2025 - MKT DE CONTEUDO '!M73</f>
        <v>0</v>
      </c>
      <c r="N75" s="158">
        <f>' 2025 - MKT DE CONTEUDO '!N73</f>
        <v>0</v>
      </c>
      <c r="O75" s="158">
        <f>' 2025 - MKT DE CONTEUDO '!O73</f>
        <v>0</v>
      </c>
      <c r="P75" s="158">
        <f>' 2025 - MKT DE CONTEUDO '!P73</f>
        <v>0</v>
      </c>
      <c r="Q75" s="158">
        <f>' 2025 - MKT DE CONTEUDO '!Q73</f>
        <v>0</v>
      </c>
      <c r="R75" s="158">
        <f>' 2025 - MKT DE CONTEUDO '!R73</f>
        <v>0</v>
      </c>
      <c r="S75" s="158">
        <f>' 2025 - MKT DE CONTEUDO '!S73</f>
        <v>0</v>
      </c>
      <c r="T75" s="158">
        <f>' 2025 - MKT DE CONTEUDO '!T73</f>
        <v>0</v>
      </c>
      <c r="U75" s="158" t="e">
        <f>' 2025 - MKT DE CONTEUDO '!#REF!</f>
        <v>#REF!</v>
      </c>
      <c r="V75" s="158">
        <f>' 2025 - MKT DE CONTEUDO '!U73</f>
        <v>0</v>
      </c>
      <c r="W75" s="158">
        <f>' 2025 - MKT DE CONTEUDO '!V73</f>
        <v>0</v>
      </c>
      <c r="X75" s="158">
        <f>' 2025 - MKT DE CONTEUDO '!W73</f>
        <v>0</v>
      </c>
      <c r="Y75" s="158">
        <f>' 2025 - MKT DE CONTEUDO '!X73</f>
        <v>0</v>
      </c>
      <c r="Z75" s="158">
        <f>' 2025 - MKT DE CONTEUDO '!Y73</f>
        <v>0</v>
      </c>
      <c r="AA75" s="158">
        <f>' 2025 - MKT DE CONTEUDO '!Z73</f>
        <v>0</v>
      </c>
      <c r="AB75" s="158">
        <f>' 2025 - MKT DE CONTEUDO '!AA73</f>
        <v>0</v>
      </c>
      <c r="AC75" s="158">
        <f>' 2025 - MKT DE CONTEUDO '!AB73</f>
        <v>0</v>
      </c>
      <c r="AD75" s="158">
        <f>' 2025 - MKT DE CONTEUDO '!AC73</f>
        <v>0</v>
      </c>
      <c r="AE75" s="158">
        <f>' 2025 - MKT DE CONTEUDO '!AD73</f>
        <v>0</v>
      </c>
      <c r="AF75" s="158">
        <f>' 2025 - MKT DE CONTEUDO '!AE73</f>
        <v>0</v>
      </c>
    </row>
    <row r="76" spans="1:32">
      <c r="A76" s="157" t="s">
        <v>1</v>
      </c>
      <c r="B76" s="158">
        <f>' 2025 - MKT DE CONTEUDO '!B74</f>
        <v>0</v>
      </c>
      <c r="C76" s="158">
        <f>' 2025 - MKT DE CONTEUDO '!C74</f>
        <v>0</v>
      </c>
      <c r="D76" s="158">
        <f>' 2025 - MKT DE CONTEUDO '!D74</f>
        <v>0</v>
      </c>
      <c r="E76" s="158">
        <f>' 2025 - MKT DE CONTEUDO '!E74</f>
        <v>0</v>
      </c>
      <c r="F76" s="158">
        <f>' 2025 - MKT DE CONTEUDO '!F74</f>
        <v>0</v>
      </c>
      <c r="G76" s="158">
        <f>' 2025 - MKT DE CONTEUDO '!G74</f>
        <v>0</v>
      </c>
      <c r="H76" s="158">
        <f>' 2025 - MKT DE CONTEUDO '!H74</f>
        <v>0</v>
      </c>
      <c r="I76" s="158">
        <f>' 2025 - MKT DE CONTEUDO '!I74</f>
        <v>0</v>
      </c>
      <c r="J76" s="158">
        <f>' 2025 - MKT DE CONTEUDO '!J74</f>
        <v>0</v>
      </c>
      <c r="K76" s="158">
        <f>' 2025 - MKT DE CONTEUDO '!K74</f>
        <v>0</v>
      </c>
      <c r="L76" s="158">
        <f>' 2025 - MKT DE CONTEUDO '!L74</f>
        <v>0</v>
      </c>
      <c r="M76" s="158">
        <f>' 2025 - MKT DE CONTEUDO '!M74</f>
        <v>0</v>
      </c>
      <c r="N76" s="158">
        <f>' 2025 - MKT DE CONTEUDO '!N74</f>
        <v>0</v>
      </c>
      <c r="O76" s="158">
        <f>' 2025 - MKT DE CONTEUDO '!O74</f>
        <v>0</v>
      </c>
      <c r="P76" s="158">
        <f>' 2025 - MKT DE CONTEUDO '!P74</f>
        <v>0</v>
      </c>
      <c r="Q76" s="158">
        <f>' 2025 - MKT DE CONTEUDO '!Q74</f>
        <v>0</v>
      </c>
      <c r="R76" s="158">
        <f>' 2025 - MKT DE CONTEUDO '!R74</f>
        <v>0</v>
      </c>
      <c r="S76" s="158">
        <f>' 2025 - MKT DE CONTEUDO '!S74</f>
        <v>0</v>
      </c>
      <c r="T76" s="158">
        <f>' 2025 - MKT DE CONTEUDO '!T74</f>
        <v>0</v>
      </c>
      <c r="U76" s="158" t="e">
        <f>' 2025 - MKT DE CONTEUDO '!#REF!</f>
        <v>#REF!</v>
      </c>
      <c r="V76" s="158">
        <f>' 2025 - MKT DE CONTEUDO '!U74</f>
        <v>0</v>
      </c>
      <c r="W76" s="158">
        <f>' 2025 - MKT DE CONTEUDO '!V74</f>
        <v>0</v>
      </c>
      <c r="X76" s="158">
        <f>' 2025 - MKT DE CONTEUDO '!W74</f>
        <v>0</v>
      </c>
      <c r="Y76" s="158">
        <f>' 2025 - MKT DE CONTEUDO '!X74</f>
        <v>0</v>
      </c>
      <c r="Z76" s="158">
        <f>' 2025 - MKT DE CONTEUDO '!Y74</f>
        <v>0</v>
      </c>
      <c r="AA76" s="158">
        <f>' 2025 - MKT DE CONTEUDO '!Z74</f>
        <v>0</v>
      </c>
      <c r="AB76" s="158">
        <f>' 2025 - MKT DE CONTEUDO '!AA74</f>
        <v>0</v>
      </c>
      <c r="AC76" s="158">
        <f>' 2025 - MKT DE CONTEUDO '!AB74</f>
        <v>0</v>
      </c>
      <c r="AD76" s="158">
        <f>' 2025 - MKT DE CONTEUDO '!AC74</f>
        <v>0</v>
      </c>
      <c r="AE76" s="158">
        <f>' 2025 - MKT DE CONTEUDO '!AD74</f>
        <v>0</v>
      </c>
      <c r="AF76" s="158">
        <f>' 2025 - MKT DE CONTEUDO '!AE74</f>
        <v>0</v>
      </c>
    </row>
    <row r="77" spans="1:32">
      <c r="A77" s="157" t="s">
        <v>1</v>
      </c>
      <c r="B77" s="158">
        <f>' 2025 - MKT DE CONTEUDO '!B75</f>
        <v>0</v>
      </c>
      <c r="C77" s="158">
        <f>' 2025 - MKT DE CONTEUDO '!C75</f>
        <v>0</v>
      </c>
      <c r="D77" s="158">
        <f>' 2025 - MKT DE CONTEUDO '!D75</f>
        <v>0</v>
      </c>
      <c r="E77" s="158">
        <f>' 2025 - MKT DE CONTEUDO '!E75</f>
        <v>0</v>
      </c>
      <c r="F77" s="158">
        <f>' 2025 - MKT DE CONTEUDO '!F75</f>
        <v>0</v>
      </c>
      <c r="G77" s="158">
        <f>' 2025 - MKT DE CONTEUDO '!G75</f>
        <v>0</v>
      </c>
      <c r="H77" s="158">
        <f>' 2025 - MKT DE CONTEUDO '!H75</f>
        <v>0</v>
      </c>
      <c r="I77" s="158">
        <f>' 2025 - MKT DE CONTEUDO '!I75</f>
        <v>0</v>
      </c>
      <c r="J77" s="158">
        <f>' 2025 - MKT DE CONTEUDO '!J75</f>
        <v>0</v>
      </c>
      <c r="K77" s="158">
        <f>' 2025 - MKT DE CONTEUDO '!K75</f>
        <v>0</v>
      </c>
      <c r="L77" s="158">
        <f>' 2025 - MKT DE CONTEUDO '!L75</f>
        <v>0</v>
      </c>
      <c r="M77" s="158">
        <f>' 2025 - MKT DE CONTEUDO '!M75</f>
        <v>0</v>
      </c>
      <c r="N77" s="158">
        <f>' 2025 - MKT DE CONTEUDO '!N75</f>
        <v>0</v>
      </c>
      <c r="O77" s="158">
        <f>' 2025 - MKT DE CONTEUDO '!O75</f>
        <v>0</v>
      </c>
      <c r="P77" s="158">
        <f>' 2025 - MKT DE CONTEUDO '!P75</f>
        <v>0</v>
      </c>
      <c r="Q77" s="158">
        <f>' 2025 - MKT DE CONTEUDO '!Q75</f>
        <v>0</v>
      </c>
      <c r="R77" s="158">
        <f>' 2025 - MKT DE CONTEUDO '!R75</f>
        <v>0</v>
      </c>
      <c r="S77" s="158">
        <f>' 2025 - MKT DE CONTEUDO '!S75</f>
        <v>0</v>
      </c>
      <c r="T77" s="158">
        <f>' 2025 - MKT DE CONTEUDO '!T75</f>
        <v>0</v>
      </c>
      <c r="U77" s="158" t="e">
        <f>' 2025 - MKT DE CONTEUDO '!#REF!</f>
        <v>#REF!</v>
      </c>
      <c r="V77" s="158">
        <f>' 2025 - MKT DE CONTEUDO '!U75</f>
        <v>0</v>
      </c>
      <c r="W77" s="158">
        <f>' 2025 - MKT DE CONTEUDO '!V75</f>
        <v>0</v>
      </c>
      <c r="X77" s="158">
        <f>' 2025 - MKT DE CONTEUDO '!W75</f>
        <v>0</v>
      </c>
      <c r="Y77" s="158">
        <f>' 2025 - MKT DE CONTEUDO '!X75</f>
        <v>0</v>
      </c>
      <c r="Z77" s="158">
        <f>' 2025 - MKT DE CONTEUDO '!Y75</f>
        <v>0</v>
      </c>
      <c r="AA77" s="158">
        <f>' 2025 - MKT DE CONTEUDO '!Z75</f>
        <v>0</v>
      </c>
      <c r="AB77" s="158">
        <f>' 2025 - MKT DE CONTEUDO '!AA75</f>
        <v>0</v>
      </c>
      <c r="AC77" s="158">
        <f>' 2025 - MKT DE CONTEUDO '!AB75</f>
        <v>0</v>
      </c>
      <c r="AD77" s="158">
        <f>' 2025 - MKT DE CONTEUDO '!AC75</f>
        <v>0</v>
      </c>
      <c r="AE77" s="158">
        <f>' 2025 - MKT DE CONTEUDO '!AD75</f>
        <v>0</v>
      </c>
      <c r="AF77" s="158">
        <f>' 2025 - MKT DE CONTEUDO '!AE75</f>
        <v>0</v>
      </c>
    </row>
    <row r="78" spans="1:32">
      <c r="A78" s="157" t="s">
        <v>1</v>
      </c>
      <c r="B78" s="158">
        <f>' 2025 - MKT DE CONTEUDO '!B76</f>
        <v>0</v>
      </c>
      <c r="C78" s="158">
        <f>' 2025 - MKT DE CONTEUDO '!C76</f>
        <v>0</v>
      </c>
      <c r="D78" s="158">
        <f>' 2025 - MKT DE CONTEUDO '!D76</f>
        <v>0</v>
      </c>
      <c r="E78" s="158">
        <f>' 2025 - MKT DE CONTEUDO '!E76</f>
        <v>0</v>
      </c>
      <c r="F78" s="158">
        <f>' 2025 - MKT DE CONTEUDO '!F76</f>
        <v>0</v>
      </c>
      <c r="G78" s="158">
        <f>' 2025 - MKT DE CONTEUDO '!G76</f>
        <v>0</v>
      </c>
      <c r="H78" s="158">
        <f>' 2025 - MKT DE CONTEUDO '!H76</f>
        <v>0</v>
      </c>
      <c r="I78" s="158">
        <f>' 2025 - MKT DE CONTEUDO '!I76</f>
        <v>0</v>
      </c>
      <c r="J78" s="158">
        <f>' 2025 - MKT DE CONTEUDO '!J76</f>
        <v>0</v>
      </c>
      <c r="K78" s="158">
        <f>' 2025 - MKT DE CONTEUDO '!K76</f>
        <v>0</v>
      </c>
      <c r="L78" s="158">
        <f>' 2025 - MKT DE CONTEUDO '!L76</f>
        <v>0</v>
      </c>
      <c r="M78" s="158">
        <f>' 2025 - MKT DE CONTEUDO '!M76</f>
        <v>0</v>
      </c>
      <c r="N78" s="158">
        <f>' 2025 - MKT DE CONTEUDO '!N76</f>
        <v>0</v>
      </c>
      <c r="O78" s="158">
        <f>' 2025 - MKT DE CONTEUDO '!O76</f>
        <v>0</v>
      </c>
      <c r="P78" s="158">
        <f>' 2025 - MKT DE CONTEUDO '!P76</f>
        <v>0</v>
      </c>
      <c r="Q78" s="158">
        <f>' 2025 - MKT DE CONTEUDO '!Q76</f>
        <v>0</v>
      </c>
      <c r="R78" s="158">
        <f>' 2025 - MKT DE CONTEUDO '!R76</f>
        <v>0</v>
      </c>
      <c r="S78" s="158">
        <f>' 2025 - MKT DE CONTEUDO '!S76</f>
        <v>0</v>
      </c>
      <c r="T78" s="158">
        <f>' 2025 - MKT DE CONTEUDO '!T76</f>
        <v>0</v>
      </c>
      <c r="U78" s="158" t="e">
        <f>' 2025 - MKT DE CONTEUDO '!#REF!</f>
        <v>#REF!</v>
      </c>
      <c r="V78" s="158">
        <f>' 2025 - MKT DE CONTEUDO '!U76</f>
        <v>0</v>
      </c>
      <c r="W78" s="158">
        <f>' 2025 - MKT DE CONTEUDO '!V76</f>
        <v>0</v>
      </c>
      <c r="X78" s="158">
        <f>' 2025 - MKT DE CONTEUDO '!W76</f>
        <v>0</v>
      </c>
      <c r="Y78" s="158">
        <f>' 2025 - MKT DE CONTEUDO '!X76</f>
        <v>0</v>
      </c>
      <c r="Z78" s="158">
        <f>' 2025 - MKT DE CONTEUDO '!Y76</f>
        <v>0</v>
      </c>
      <c r="AA78" s="158">
        <f>' 2025 - MKT DE CONTEUDO '!Z76</f>
        <v>0</v>
      </c>
      <c r="AB78" s="158">
        <f>' 2025 - MKT DE CONTEUDO '!AA76</f>
        <v>0</v>
      </c>
      <c r="AC78" s="158">
        <f>' 2025 - MKT DE CONTEUDO '!AB76</f>
        <v>0</v>
      </c>
      <c r="AD78" s="158">
        <f>' 2025 - MKT DE CONTEUDO '!AC76</f>
        <v>0</v>
      </c>
      <c r="AE78" s="158">
        <f>' 2025 - MKT DE CONTEUDO '!AD76</f>
        <v>0</v>
      </c>
      <c r="AF78" s="158">
        <f>' 2025 - MKT DE CONTEUDO '!AE76</f>
        <v>0</v>
      </c>
    </row>
    <row r="79" spans="1:32">
      <c r="A79" s="157" t="s">
        <v>1</v>
      </c>
      <c r="B79" s="158">
        <f>' 2025 - MKT DE CONTEUDO '!B77</f>
        <v>0</v>
      </c>
      <c r="C79" s="158">
        <f>' 2025 - MKT DE CONTEUDO '!C77</f>
        <v>0</v>
      </c>
      <c r="D79" s="158">
        <f>' 2025 - MKT DE CONTEUDO '!D77</f>
        <v>0</v>
      </c>
      <c r="E79" s="158">
        <f>' 2025 - MKT DE CONTEUDO '!E77</f>
        <v>0</v>
      </c>
      <c r="F79" s="158">
        <f>' 2025 - MKT DE CONTEUDO '!F77</f>
        <v>0</v>
      </c>
      <c r="G79" s="158">
        <f>' 2025 - MKT DE CONTEUDO '!G77</f>
        <v>0</v>
      </c>
      <c r="H79" s="158">
        <f>' 2025 - MKT DE CONTEUDO '!H77</f>
        <v>0</v>
      </c>
      <c r="I79" s="158">
        <f>' 2025 - MKT DE CONTEUDO '!I77</f>
        <v>0</v>
      </c>
      <c r="J79" s="158">
        <f>' 2025 - MKT DE CONTEUDO '!J77</f>
        <v>0</v>
      </c>
      <c r="K79" s="158">
        <f>' 2025 - MKT DE CONTEUDO '!K77</f>
        <v>0</v>
      </c>
      <c r="L79" s="158">
        <f>' 2025 - MKT DE CONTEUDO '!L77</f>
        <v>0</v>
      </c>
      <c r="M79" s="158">
        <f>' 2025 - MKT DE CONTEUDO '!M77</f>
        <v>0</v>
      </c>
      <c r="N79" s="158">
        <f>' 2025 - MKT DE CONTEUDO '!N77</f>
        <v>0</v>
      </c>
      <c r="O79" s="158">
        <f>' 2025 - MKT DE CONTEUDO '!O77</f>
        <v>0</v>
      </c>
      <c r="P79" s="158">
        <f>' 2025 - MKT DE CONTEUDO '!P77</f>
        <v>0</v>
      </c>
      <c r="Q79" s="158">
        <f>' 2025 - MKT DE CONTEUDO '!Q77</f>
        <v>0</v>
      </c>
      <c r="R79" s="158">
        <f>' 2025 - MKT DE CONTEUDO '!R77</f>
        <v>0</v>
      </c>
      <c r="S79" s="158">
        <f>' 2025 - MKT DE CONTEUDO '!S77</f>
        <v>0</v>
      </c>
      <c r="T79" s="158">
        <f>' 2025 - MKT DE CONTEUDO '!T77</f>
        <v>0</v>
      </c>
      <c r="U79" s="158" t="e">
        <f>' 2025 - MKT DE CONTEUDO '!#REF!</f>
        <v>#REF!</v>
      </c>
      <c r="V79" s="158">
        <f>' 2025 - MKT DE CONTEUDO '!U77</f>
        <v>0</v>
      </c>
      <c r="W79" s="158">
        <f>' 2025 - MKT DE CONTEUDO '!V77</f>
        <v>0</v>
      </c>
      <c r="X79" s="158">
        <f>' 2025 - MKT DE CONTEUDO '!W77</f>
        <v>0</v>
      </c>
      <c r="Y79" s="158">
        <f>' 2025 - MKT DE CONTEUDO '!X77</f>
        <v>0</v>
      </c>
      <c r="Z79" s="158">
        <f>' 2025 - MKT DE CONTEUDO '!Y77</f>
        <v>0</v>
      </c>
      <c r="AA79" s="158">
        <f>' 2025 - MKT DE CONTEUDO '!Z77</f>
        <v>0</v>
      </c>
      <c r="AB79" s="158">
        <f>' 2025 - MKT DE CONTEUDO '!AA77</f>
        <v>0</v>
      </c>
      <c r="AC79" s="158">
        <f>' 2025 - MKT DE CONTEUDO '!AB77</f>
        <v>0</v>
      </c>
      <c r="AD79" s="158">
        <f>' 2025 - MKT DE CONTEUDO '!AC77</f>
        <v>0</v>
      </c>
      <c r="AE79" s="158">
        <f>' 2025 - MKT DE CONTEUDO '!AD77</f>
        <v>0</v>
      </c>
      <c r="AF79" s="158">
        <f>' 2025 - MKT DE CONTEUDO '!AE77</f>
        <v>0</v>
      </c>
    </row>
    <row r="80" spans="1:32">
      <c r="A80" s="157" t="s">
        <v>1</v>
      </c>
      <c r="B80" s="158">
        <f>' 2025 - MKT DE CONTEUDO '!B78</f>
        <v>0</v>
      </c>
      <c r="C80" s="158">
        <f>' 2025 - MKT DE CONTEUDO '!C78</f>
        <v>0</v>
      </c>
      <c r="D80" s="158">
        <f>' 2025 - MKT DE CONTEUDO '!D78</f>
        <v>0</v>
      </c>
      <c r="E80" s="158">
        <f>' 2025 - MKT DE CONTEUDO '!E78</f>
        <v>0</v>
      </c>
      <c r="F80" s="158">
        <f>' 2025 - MKT DE CONTEUDO '!F78</f>
        <v>0</v>
      </c>
      <c r="G80" s="158">
        <f>' 2025 - MKT DE CONTEUDO '!G78</f>
        <v>0</v>
      </c>
      <c r="H80" s="158">
        <f>' 2025 - MKT DE CONTEUDO '!H78</f>
        <v>0</v>
      </c>
      <c r="I80" s="158">
        <f>' 2025 - MKT DE CONTEUDO '!I78</f>
        <v>0</v>
      </c>
      <c r="J80" s="158">
        <f>' 2025 - MKT DE CONTEUDO '!J78</f>
        <v>0</v>
      </c>
      <c r="K80" s="158">
        <f>' 2025 - MKT DE CONTEUDO '!K78</f>
        <v>0</v>
      </c>
      <c r="L80" s="158">
        <f>' 2025 - MKT DE CONTEUDO '!L78</f>
        <v>0</v>
      </c>
      <c r="M80" s="158">
        <f>' 2025 - MKT DE CONTEUDO '!M78</f>
        <v>0</v>
      </c>
      <c r="N80" s="158">
        <f>' 2025 - MKT DE CONTEUDO '!N78</f>
        <v>0</v>
      </c>
      <c r="O80" s="158">
        <f>' 2025 - MKT DE CONTEUDO '!O78</f>
        <v>0</v>
      </c>
      <c r="P80" s="158">
        <f>' 2025 - MKT DE CONTEUDO '!P78</f>
        <v>0</v>
      </c>
      <c r="Q80" s="158">
        <f>' 2025 - MKT DE CONTEUDO '!Q78</f>
        <v>0</v>
      </c>
      <c r="R80" s="158">
        <f>' 2025 - MKT DE CONTEUDO '!R78</f>
        <v>0</v>
      </c>
      <c r="S80" s="158">
        <f>' 2025 - MKT DE CONTEUDO '!S78</f>
        <v>0</v>
      </c>
      <c r="T80" s="158">
        <f>' 2025 - MKT DE CONTEUDO '!T78</f>
        <v>0</v>
      </c>
      <c r="U80" s="158" t="e">
        <f>' 2025 - MKT DE CONTEUDO '!#REF!</f>
        <v>#REF!</v>
      </c>
      <c r="V80" s="158">
        <f>' 2025 - MKT DE CONTEUDO '!U78</f>
        <v>0</v>
      </c>
      <c r="W80" s="158">
        <f>' 2025 - MKT DE CONTEUDO '!V78</f>
        <v>0</v>
      </c>
      <c r="X80" s="158">
        <f>' 2025 - MKT DE CONTEUDO '!W78</f>
        <v>0</v>
      </c>
      <c r="Y80" s="158">
        <f>' 2025 - MKT DE CONTEUDO '!X78</f>
        <v>0</v>
      </c>
      <c r="Z80" s="158">
        <f>' 2025 - MKT DE CONTEUDO '!Y78</f>
        <v>0</v>
      </c>
      <c r="AA80" s="158">
        <f>' 2025 - MKT DE CONTEUDO '!Z78</f>
        <v>0</v>
      </c>
      <c r="AB80" s="158">
        <f>' 2025 - MKT DE CONTEUDO '!AA78</f>
        <v>0</v>
      </c>
      <c r="AC80" s="158">
        <f>' 2025 - MKT DE CONTEUDO '!AB78</f>
        <v>0</v>
      </c>
      <c r="AD80" s="158">
        <f>' 2025 - MKT DE CONTEUDO '!AC78</f>
        <v>0</v>
      </c>
      <c r="AE80" s="158">
        <f>' 2025 - MKT DE CONTEUDO '!AD78</f>
        <v>0</v>
      </c>
      <c r="AF80" s="158">
        <f>' 2025 - MKT DE CONTEUDO '!AE78</f>
        <v>0</v>
      </c>
    </row>
    <row r="81" spans="1:32">
      <c r="A81" s="157" t="s">
        <v>1</v>
      </c>
      <c r="B81" s="158">
        <f>' 2025 - MKT DE CONTEUDO '!B79</f>
        <v>0</v>
      </c>
      <c r="C81" s="158">
        <f>' 2025 - MKT DE CONTEUDO '!C79</f>
        <v>0</v>
      </c>
      <c r="D81" s="158">
        <f>' 2025 - MKT DE CONTEUDO '!D79</f>
        <v>0</v>
      </c>
      <c r="E81" s="158">
        <f>' 2025 - MKT DE CONTEUDO '!E79</f>
        <v>0</v>
      </c>
      <c r="F81" s="158">
        <f>' 2025 - MKT DE CONTEUDO '!F79</f>
        <v>0</v>
      </c>
      <c r="G81" s="158">
        <f>' 2025 - MKT DE CONTEUDO '!G79</f>
        <v>0</v>
      </c>
      <c r="H81" s="158">
        <f>' 2025 - MKT DE CONTEUDO '!H79</f>
        <v>0</v>
      </c>
      <c r="I81" s="158">
        <f>' 2025 - MKT DE CONTEUDO '!I79</f>
        <v>0</v>
      </c>
      <c r="J81" s="158">
        <f>' 2025 - MKT DE CONTEUDO '!J79</f>
        <v>0</v>
      </c>
      <c r="K81" s="158">
        <f>' 2025 - MKT DE CONTEUDO '!K79</f>
        <v>0</v>
      </c>
      <c r="L81" s="158">
        <f>' 2025 - MKT DE CONTEUDO '!L79</f>
        <v>0</v>
      </c>
      <c r="M81" s="158">
        <f>' 2025 - MKT DE CONTEUDO '!M79</f>
        <v>0</v>
      </c>
      <c r="N81" s="158">
        <f>' 2025 - MKT DE CONTEUDO '!N79</f>
        <v>0</v>
      </c>
      <c r="O81" s="158">
        <f>' 2025 - MKT DE CONTEUDO '!O79</f>
        <v>0</v>
      </c>
      <c r="P81" s="158">
        <f>' 2025 - MKT DE CONTEUDO '!P79</f>
        <v>0</v>
      </c>
      <c r="Q81" s="158">
        <f>' 2025 - MKT DE CONTEUDO '!Q79</f>
        <v>0</v>
      </c>
      <c r="R81" s="158">
        <f>' 2025 - MKT DE CONTEUDO '!R79</f>
        <v>0</v>
      </c>
      <c r="S81" s="158">
        <f>' 2025 - MKT DE CONTEUDO '!S79</f>
        <v>0</v>
      </c>
      <c r="T81" s="158">
        <f>' 2025 - MKT DE CONTEUDO '!T79</f>
        <v>0</v>
      </c>
      <c r="U81" s="158" t="e">
        <f>' 2025 - MKT DE CONTEUDO '!#REF!</f>
        <v>#REF!</v>
      </c>
      <c r="V81" s="158">
        <f>' 2025 - MKT DE CONTEUDO '!U79</f>
        <v>0</v>
      </c>
      <c r="W81" s="158">
        <f>' 2025 - MKT DE CONTEUDO '!V79</f>
        <v>0</v>
      </c>
      <c r="X81" s="158">
        <f>' 2025 - MKT DE CONTEUDO '!W79</f>
        <v>0</v>
      </c>
      <c r="Y81" s="158">
        <f>' 2025 - MKT DE CONTEUDO '!X79</f>
        <v>0</v>
      </c>
      <c r="Z81" s="158">
        <f>' 2025 - MKT DE CONTEUDO '!Y79</f>
        <v>0</v>
      </c>
      <c r="AA81" s="158">
        <f>' 2025 - MKT DE CONTEUDO '!Z79</f>
        <v>0</v>
      </c>
      <c r="AB81" s="158">
        <f>' 2025 - MKT DE CONTEUDO '!AA79</f>
        <v>0</v>
      </c>
      <c r="AC81" s="158">
        <f>' 2025 - MKT DE CONTEUDO '!AB79</f>
        <v>0</v>
      </c>
      <c r="AD81" s="158">
        <f>' 2025 - MKT DE CONTEUDO '!AC79</f>
        <v>0</v>
      </c>
      <c r="AE81" s="158">
        <f>' 2025 - MKT DE CONTEUDO '!AD79</f>
        <v>0</v>
      </c>
      <c r="AF81" s="158">
        <f>' 2025 - MKT DE CONTEUDO '!AE79</f>
        <v>0</v>
      </c>
    </row>
    <row r="82" spans="1:32">
      <c r="A82" s="157" t="s">
        <v>1</v>
      </c>
      <c r="B82" s="158">
        <f>' 2025 - MKT DE CONTEUDO '!B80</f>
        <v>0</v>
      </c>
      <c r="C82" s="158">
        <f>' 2025 - MKT DE CONTEUDO '!C80</f>
        <v>0</v>
      </c>
      <c r="D82" s="158">
        <f>' 2025 - MKT DE CONTEUDO '!D80</f>
        <v>0</v>
      </c>
      <c r="E82" s="158">
        <f>' 2025 - MKT DE CONTEUDO '!E80</f>
        <v>0</v>
      </c>
      <c r="F82" s="158">
        <f>' 2025 - MKT DE CONTEUDO '!F80</f>
        <v>0</v>
      </c>
      <c r="G82" s="158">
        <f>' 2025 - MKT DE CONTEUDO '!G80</f>
        <v>0</v>
      </c>
      <c r="H82" s="158">
        <f>' 2025 - MKT DE CONTEUDO '!H80</f>
        <v>0</v>
      </c>
      <c r="I82" s="158">
        <f>' 2025 - MKT DE CONTEUDO '!I80</f>
        <v>0</v>
      </c>
      <c r="J82" s="158">
        <f>' 2025 - MKT DE CONTEUDO '!J80</f>
        <v>0</v>
      </c>
      <c r="K82" s="158">
        <f>' 2025 - MKT DE CONTEUDO '!K80</f>
        <v>0</v>
      </c>
      <c r="L82" s="158">
        <f>' 2025 - MKT DE CONTEUDO '!L80</f>
        <v>0</v>
      </c>
      <c r="M82" s="158">
        <f>' 2025 - MKT DE CONTEUDO '!M80</f>
        <v>0</v>
      </c>
      <c r="N82" s="158">
        <f>' 2025 - MKT DE CONTEUDO '!N80</f>
        <v>0</v>
      </c>
      <c r="O82" s="158">
        <f>' 2025 - MKT DE CONTEUDO '!O80</f>
        <v>0</v>
      </c>
      <c r="P82" s="158">
        <f>' 2025 - MKT DE CONTEUDO '!P80</f>
        <v>0</v>
      </c>
      <c r="Q82" s="158">
        <f>' 2025 - MKT DE CONTEUDO '!Q80</f>
        <v>0</v>
      </c>
      <c r="R82" s="158">
        <f>' 2025 - MKT DE CONTEUDO '!R80</f>
        <v>0</v>
      </c>
      <c r="S82" s="158">
        <f>' 2025 - MKT DE CONTEUDO '!S80</f>
        <v>0</v>
      </c>
      <c r="T82" s="158">
        <f>' 2025 - MKT DE CONTEUDO '!T80</f>
        <v>0</v>
      </c>
      <c r="U82" s="158" t="e">
        <f>' 2025 - MKT DE CONTEUDO '!#REF!</f>
        <v>#REF!</v>
      </c>
      <c r="V82" s="158">
        <f>' 2025 - MKT DE CONTEUDO '!U80</f>
        <v>0</v>
      </c>
      <c r="W82" s="158">
        <f>' 2025 - MKT DE CONTEUDO '!V80</f>
        <v>0</v>
      </c>
      <c r="X82" s="158">
        <f>' 2025 - MKT DE CONTEUDO '!W80</f>
        <v>0</v>
      </c>
      <c r="Y82" s="158">
        <f>' 2025 - MKT DE CONTEUDO '!X80</f>
        <v>0</v>
      </c>
      <c r="Z82" s="158">
        <f>' 2025 - MKT DE CONTEUDO '!Y80</f>
        <v>0</v>
      </c>
      <c r="AA82" s="158">
        <f>' 2025 - MKT DE CONTEUDO '!Z80</f>
        <v>0</v>
      </c>
      <c r="AB82" s="158">
        <f>' 2025 - MKT DE CONTEUDO '!AA80</f>
        <v>0</v>
      </c>
      <c r="AC82" s="158">
        <f>' 2025 - MKT DE CONTEUDO '!AB80</f>
        <v>0</v>
      </c>
      <c r="AD82" s="158">
        <f>' 2025 - MKT DE CONTEUDO '!AC80</f>
        <v>0</v>
      </c>
      <c r="AE82" s="158">
        <f>' 2025 - MKT DE CONTEUDO '!AD80</f>
        <v>0</v>
      </c>
      <c r="AF82" s="158">
        <f>' 2025 - MKT DE CONTEUDO '!AE80</f>
        <v>0</v>
      </c>
    </row>
    <row r="83" spans="1:32">
      <c r="A83" s="157" t="s">
        <v>1</v>
      </c>
      <c r="B83" s="158">
        <f>' 2025 - MKT DE CONTEUDO '!B81</f>
        <v>0</v>
      </c>
      <c r="C83" s="158">
        <f>' 2025 - MKT DE CONTEUDO '!C81</f>
        <v>0</v>
      </c>
      <c r="D83" s="158">
        <f>' 2025 - MKT DE CONTEUDO '!D81</f>
        <v>0</v>
      </c>
      <c r="E83" s="158">
        <f>' 2025 - MKT DE CONTEUDO '!E81</f>
        <v>0</v>
      </c>
      <c r="F83" s="158">
        <f>' 2025 - MKT DE CONTEUDO '!F81</f>
        <v>0</v>
      </c>
      <c r="G83" s="158">
        <f>' 2025 - MKT DE CONTEUDO '!G81</f>
        <v>0</v>
      </c>
      <c r="H83" s="158">
        <f>' 2025 - MKT DE CONTEUDO '!H81</f>
        <v>0</v>
      </c>
      <c r="I83" s="158">
        <f>' 2025 - MKT DE CONTEUDO '!I81</f>
        <v>0</v>
      </c>
      <c r="J83" s="158">
        <f>' 2025 - MKT DE CONTEUDO '!J81</f>
        <v>0</v>
      </c>
      <c r="K83" s="158">
        <f>' 2025 - MKT DE CONTEUDO '!K81</f>
        <v>0</v>
      </c>
      <c r="L83" s="158">
        <f>' 2025 - MKT DE CONTEUDO '!L81</f>
        <v>0</v>
      </c>
      <c r="M83" s="158">
        <f>' 2025 - MKT DE CONTEUDO '!M81</f>
        <v>0</v>
      </c>
      <c r="N83" s="158">
        <f>' 2025 - MKT DE CONTEUDO '!N81</f>
        <v>0</v>
      </c>
      <c r="O83" s="158">
        <f>' 2025 - MKT DE CONTEUDO '!O81</f>
        <v>0</v>
      </c>
      <c r="P83" s="158">
        <f>' 2025 - MKT DE CONTEUDO '!P81</f>
        <v>0</v>
      </c>
      <c r="Q83" s="158">
        <f>' 2025 - MKT DE CONTEUDO '!Q81</f>
        <v>0</v>
      </c>
      <c r="R83" s="158">
        <f>' 2025 - MKT DE CONTEUDO '!R81</f>
        <v>0</v>
      </c>
      <c r="S83" s="158">
        <f>' 2025 - MKT DE CONTEUDO '!S81</f>
        <v>0</v>
      </c>
      <c r="T83" s="158">
        <f>' 2025 - MKT DE CONTEUDO '!T81</f>
        <v>0</v>
      </c>
      <c r="U83" s="158" t="e">
        <f>' 2025 - MKT DE CONTEUDO '!#REF!</f>
        <v>#REF!</v>
      </c>
      <c r="V83" s="158">
        <f>' 2025 - MKT DE CONTEUDO '!U81</f>
        <v>0</v>
      </c>
      <c r="W83" s="158">
        <f>' 2025 - MKT DE CONTEUDO '!V81</f>
        <v>0</v>
      </c>
      <c r="X83" s="158">
        <f>' 2025 - MKT DE CONTEUDO '!W81</f>
        <v>0</v>
      </c>
      <c r="Y83" s="158">
        <f>' 2025 - MKT DE CONTEUDO '!X81</f>
        <v>0</v>
      </c>
      <c r="Z83" s="158">
        <f>' 2025 - MKT DE CONTEUDO '!Y81</f>
        <v>0</v>
      </c>
      <c r="AA83" s="158">
        <f>' 2025 - MKT DE CONTEUDO '!Z81</f>
        <v>0</v>
      </c>
      <c r="AB83" s="158">
        <f>' 2025 - MKT DE CONTEUDO '!AA81</f>
        <v>0</v>
      </c>
      <c r="AC83" s="158">
        <f>' 2025 - MKT DE CONTEUDO '!AB81</f>
        <v>0</v>
      </c>
      <c r="AD83" s="158">
        <f>' 2025 - MKT DE CONTEUDO '!AC81</f>
        <v>0</v>
      </c>
      <c r="AE83" s="158">
        <f>' 2025 - MKT DE CONTEUDO '!AD81</f>
        <v>0</v>
      </c>
      <c r="AF83" s="158">
        <f>' 2025 - MKT DE CONTEUDO '!AE81</f>
        <v>0</v>
      </c>
    </row>
    <row r="84" spans="1:32">
      <c r="A84" s="159" t="s">
        <v>2</v>
      </c>
      <c r="B84" s="158" t="str">
        <f>' 2025 - MKT DE PRODUTO'!B3</f>
        <v>PROJETOS 2025</v>
      </c>
      <c r="C84" s="158" t="str">
        <f>' 2025 - MKT DE PRODUTO'!C3</f>
        <v>Categoria</v>
      </c>
      <c r="D84" s="158" t="str">
        <f>' 2025 - MKT DE PRODUTO'!D3</f>
        <v>Tipo</v>
      </c>
      <c r="E84" s="158" t="str">
        <f>' 2025 - MKT DE PRODUTO'!E3</f>
        <v>Centro de Custos</v>
      </c>
      <c r="F84" s="158" t="str">
        <f>' 2025 - MKT DE PRODUTO'!F3</f>
        <v>Marca</v>
      </c>
      <c r="G84" s="158" t="str">
        <f>' 2025 - MKT DE PRODUTO'!G3</f>
        <v>Pilares</v>
      </c>
      <c r="H84" s="158" t="str">
        <f>' 2025 - MKT DE PRODUTO'!H3</f>
        <v>Fixo/Variável</v>
      </c>
      <c r="I84" s="158">
        <f>' 2025 - MKT DE PRODUTO'!I3</f>
        <v>0</v>
      </c>
      <c r="J84" s="158">
        <f>' 2025 - MKT DE PRODUTO'!J3</f>
        <v>0</v>
      </c>
      <c r="K84" s="158">
        <f>' 2025 - MKT DE PRODUTO'!K3</f>
        <v>0</v>
      </c>
      <c r="L84" s="158">
        <f>' 2025 - MKT DE PRODUTO'!L3</f>
        <v>0</v>
      </c>
      <c r="M84" s="158">
        <f>' 2025 - MKT DE PRODUTO'!M3</f>
        <v>0</v>
      </c>
      <c r="N84" s="158">
        <f>' 2025 - MKT DE PRODUTO'!N3</f>
        <v>0</v>
      </c>
      <c r="O84" s="158">
        <f>' 2025 - MKT DE PRODUTO'!O3</f>
        <v>0</v>
      </c>
      <c r="P84" s="158">
        <f>' 2025 - MKT DE PRODUTO'!P3</f>
        <v>0</v>
      </c>
      <c r="Q84" s="158">
        <f>' 2025 - MKT DE PRODUTO'!Q3</f>
        <v>0</v>
      </c>
      <c r="R84" s="158">
        <f>' 2025 - MKT DE PRODUTO'!R3</f>
        <v>0</v>
      </c>
      <c r="S84" s="158">
        <f>' 2025 - MKT DE PRODUTO'!S3</f>
        <v>0</v>
      </c>
      <c r="T84" s="158">
        <f>' 2025 - MKT DE PRODUTO'!T3</f>
        <v>0</v>
      </c>
      <c r="U84" s="158" t="e">
        <f>' 2025 - MKT DE PRODUTO'!#REF!</f>
        <v>#REF!</v>
      </c>
      <c r="V84" s="158">
        <f>' 2025 - MKT DE PRODUTO'!U3</f>
        <v>0</v>
      </c>
      <c r="W84" s="158">
        <f>' 2025 - MKT DE PRODUTO'!V3</f>
        <v>0</v>
      </c>
      <c r="X84" s="158">
        <f>' 2025 - MKT DE PRODUTO'!W3</f>
        <v>0</v>
      </c>
      <c r="Y84" s="158">
        <f>' 2025 - MKT DE PRODUTO'!X3</f>
        <v>0</v>
      </c>
      <c r="Z84" s="158">
        <f>' 2025 - MKT DE PRODUTO'!Y3</f>
        <v>0</v>
      </c>
      <c r="AA84" s="158">
        <f>' 2025 - MKT DE PRODUTO'!Z3</f>
        <v>0</v>
      </c>
      <c r="AB84" s="158">
        <f>' 2025 - MKT DE PRODUTO'!AA3</f>
        <v>0</v>
      </c>
      <c r="AC84" s="158">
        <f>' 2025 - MKT DE PRODUTO'!AB3</f>
        <v>0</v>
      </c>
      <c r="AD84" s="158">
        <f>' 2025 - MKT DE PRODUTO'!AC3</f>
        <v>0</v>
      </c>
      <c r="AE84" s="158">
        <f>' 2025 - MKT DE PRODUTO'!AD3</f>
        <v>0</v>
      </c>
      <c r="AF84" s="158">
        <f>' 2025 - MKT DE PRODUTO'!AE3</f>
        <v>0</v>
      </c>
    </row>
    <row r="85" spans="1:32">
      <c r="A85" s="159" t="s">
        <v>2</v>
      </c>
      <c r="B85" s="158" t="str">
        <f>' 2025 - MKT DE PRODUTO'!B4</f>
        <v>Atualização de Equipamentos</v>
      </c>
      <c r="C85" s="158">
        <f>' 2025 - MKT DE PRODUTO'!C4</f>
        <v>0</v>
      </c>
      <c r="D85" s="158">
        <f>' 2025 - MKT DE PRODUTO'!D4</f>
        <v>0</v>
      </c>
      <c r="E85" s="158">
        <f>' 2025 - MKT DE PRODUTO'!E4</f>
        <v>10228</v>
      </c>
      <c r="F85" s="158">
        <f>' 2025 - MKT DE PRODUTO'!F4</f>
        <v>0</v>
      </c>
      <c r="G85" s="158">
        <f>' 2025 - MKT DE PRODUTO'!G4</f>
        <v>0</v>
      </c>
      <c r="H85" s="158">
        <f>' 2025 - MKT DE PRODUTO'!H4</f>
        <v>0</v>
      </c>
      <c r="I85" s="158">
        <f>' 2025 - MKT DE PRODUTO'!I4</f>
        <v>0</v>
      </c>
      <c r="J85" s="158">
        <f>' 2025 - MKT DE PRODUTO'!J4</f>
        <v>12000</v>
      </c>
      <c r="K85" s="158">
        <f>' 2025 - MKT DE PRODUTO'!K4</f>
        <v>0</v>
      </c>
      <c r="L85" s="158">
        <f>' 2025 - MKT DE PRODUTO'!L4</f>
        <v>0</v>
      </c>
      <c r="M85" s="158">
        <f>' 2025 - MKT DE PRODUTO'!M4</f>
        <v>70000</v>
      </c>
      <c r="N85" s="158">
        <f>' 2025 - MKT DE PRODUTO'!N4</f>
        <v>30000</v>
      </c>
      <c r="O85" s="158">
        <f>' 2025 - MKT DE PRODUTO'!O4</f>
        <v>0</v>
      </c>
      <c r="P85" s="158">
        <f>' 2025 - MKT DE PRODUTO'!P4</f>
        <v>0</v>
      </c>
      <c r="Q85" s="158">
        <f>' 2025 - MKT DE PRODUTO'!Q4</f>
        <v>0</v>
      </c>
      <c r="R85" s="158">
        <f>' 2025 - MKT DE PRODUTO'!R4</f>
        <v>0</v>
      </c>
      <c r="S85" s="158">
        <f>' 2025 - MKT DE PRODUTO'!S4</f>
        <v>0</v>
      </c>
      <c r="T85" s="158">
        <f>' 2025 - MKT DE PRODUTO'!T4</f>
        <v>0</v>
      </c>
      <c r="U85" s="158" t="e">
        <f>' 2025 - MKT DE PRODUTO'!#REF!</f>
        <v>#REF!</v>
      </c>
      <c r="V85" s="158">
        <f>' 2025 - MKT DE PRODUTO'!U4</f>
        <v>0</v>
      </c>
      <c r="W85" s="158">
        <f>' 2025 - MKT DE PRODUTO'!V4</f>
        <v>0</v>
      </c>
      <c r="X85" s="158">
        <f>' 2025 - MKT DE PRODUTO'!W4</f>
        <v>0</v>
      </c>
      <c r="Y85" s="158">
        <f>' 2025 - MKT DE PRODUTO'!X4</f>
        <v>0</v>
      </c>
      <c r="Z85" s="158">
        <f>' 2025 - MKT DE PRODUTO'!Y4</f>
        <v>0</v>
      </c>
      <c r="AA85" s="158">
        <f>' 2025 - MKT DE PRODUTO'!Z4</f>
        <v>0</v>
      </c>
      <c r="AB85" s="158">
        <f>' 2025 - MKT DE PRODUTO'!AA4</f>
        <v>0</v>
      </c>
      <c r="AC85" s="158">
        <f>' 2025 - MKT DE PRODUTO'!AB4</f>
        <v>0</v>
      </c>
      <c r="AD85" s="158">
        <f>' 2025 - MKT DE PRODUTO'!AC4</f>
        <v>0</v>
      </c>
      <c r="AE85" s="158">
        <f>' 2025 - MKT DE PRODUTO'!AD4</f>
        <v>0</v>
      </c>
      <c r="AF85" s="158">
        <f>' 2025 - MKT DE PRODUTO'!AE4</f>
        <v>0</v>
      </c>
    </row>
    <row r="86" spans="1:32">
      <c r="A86" s="159" t="s">
        <v>2</v>
      </c>
      <c r="B86" s="158" t="str">
        <f>' 2025 - MKT DE PRODUTO'!B5</f>
        <v>Estúdio WAP/FRESO</v>
      </c>
      <c r="C86" s="158">
        <f>' 2025 - MKT DE PRODUTO'!C5</f>
        <v>0</v>
      </c>
      <c r="D86" s="158">
        <f>' 2025 - MKT DE PRODUTO'!D5</f>
        <v>0</v>
      </c>
      <c r="E86" s="158">
        <f>' 2025 - MKT DE PRODUTO'!E5</f>
        <v>10228</v>
      </c>
      <c r="F86" s="158">
        <f>' 2025 - MKT DE PRODUTO'!F5</f>
        <v>0</v>
      </c>
      <c r="G86" s="158" t="str">
        <f>' 2025 - MKT DE PRODUTO'!G5</f>
        <v>Performance</v>
      </c>
      <c r="H86" s="158">
        <f>' 2025 - MKT DE PRODUTO'!H5</f>
        <v>0</v>
      </c>
      <c r="I86" s="158">
        <f>' 2025 - MKT DE PRODUTO'!I5</f>
        <v>0</v>
      </c>
      <c r="J86" s="158">
        <f>' 2025 - MKT DE PRODUTO'!J5</f>
        <v>5000</v>
      </c>
      <c r="K86" s="158">
        <f>' 2025 - MKT DE PRODUTO'!K5</f>
        <v>20000</v>
      </c>
      <c r="L86" s="158">
        <f>' 2025 - MKT DE PRODUTO'!L5</f>
        <v>15000</v>
      </c>
      <c r="M86" s="158">
        <f>' 2025 - MKT DE PRODUTO'!M5</f>
        <v>15000</v>
      </c>
      <c r="N86" s="158">
        <f>' 2025 - MKT DE PRODUTO'!N5</f>
        <v>0</v>
      </c>
      <c r="O86" s="158">
        <f>' 2025 - MKT DE PRODUTO'!O5</f>
        <v>0</v>
      </c>
      <c r="P86" s="158">
        <f>' 2025 - MKT DE PRODUTO'!P5</f>
        <v>0</v>
      </c>
      <c r="Q86" s="158">
        <f>' 2025 - MKT DE PRODUTO'!Q5</f>
        <v>0</v>
      </c>
      <c r="R86" s="158">
        <f>' 2025 - MKT DE PRODUTO'!R5</f>
        <v>0</v>
      </c>
      <c r="S86" s="158">
        <f>' 2025 - MKT DE PRODUTO'!S5</f>
        <v>0</v>
      </c>
      <c r="T86" s="158">
        <f>' 2025 - MKT DE PRODUTO'!T5</f>
        <v>0</v>
      </c>
      <c r="U86" s="158" t="e">
        <f>' 2025 - MKT DE PRODUTO'!#REF!</f>
        <v>#REF!</v>
      </c>
      <c r="V86" s="158">
        <f>' 2025 - MKT DE PRODUTO'!U5</f>
        <v>0</v>
      </c>
      <c r="W86" s="158">
        <f>' 2025 - MKT DE PRODUTO'!V5</f>
        <v>0</v>
      </c>
      <c r="X86" s="158">
        <f>' 2025 - MKT DE PRODUTO'!W5</f>
        <v>0</v>
      </c>
      <c r="Y86" s="158">
        <f>' 2025 - MKT DE PRODUTO'!X5</f>
        <v>0</v>
      </c>
      <c r="Z86" s="158">
        <f>' 2025 - MKT DE PRODUTO'!Y5</f>
        <v>0</v>
      </c>
      <c r="AA86" s="158">
        <f>' 2025 - MKT DE PRODUTO'!Z5</f>
        <v>0</v>
      </c>
      <c r="AB86" s="158">
        <f>' 2025 - MKT DE PRODUTO'!AA5</f>
        <v>0</v>
      </c>
      <c r="AC86" s="158">
        <f>' 2025 - MKT DE PRODUTO'!AB5</f>
        <v>0</v>
      </c>
      <c r="AD86" s="158">
        <f>' 2025 - MKT DE PRODUTO'!AC5</f>
        <v>0</v>
      </c>
      <c r="AE86" s="158">
        <f>' 2025 - MKT DE PRODUTO'!AD5</f>
        <v>0</v>
      </c>
      <c r="AF86" s="158">
        <f>' 2025 - MKT DE PRODUTO'!AE5</f>
        <v>0</v>
      </c>
    </row>
    <row r="87" spans="1:32">
      <c r="A87" s="159" t="s">
        <v>2</v>
      </c>
      <c r="B87" s="158" t="str">
        <f>' 2025 - MKT DE PRODUTO'!B6</f>
        <v>Galpão WAP</v>
      </c>
      <c r="C87" s="158">
        <f>' 2025 - MKT DE PRODUTO'!C6</f>
        <v>0</v>
      </c>
      <c r="D87" s="158">
        <f>' 2025 - MKT DE PRODUTO'!D6</f>
        <v>0</v>
      </c>
      <c r="E87" s="158">
        <f>' 2025 - MKT DE PRODUTO'!E6</f>
        <v>10228</v>
      </c>
      <c r="F87" s="158">
        <f>' 2025 - MKT DE PRODUTO'!F6</f>
        <v>0</v>
      </c>
      <c r="G87" s="158">
        <f>' 2025 - MKT DE PRODUTO'!G6</f>
        <v>0</v>
      </c>
      <c r="H87" s="158">
        <f>' 2025 - MKT DE PRODUTO'!H6</f>
        <v>0</v>
      </c>
      <c r="I87" s="158">
        <f>' 2025 - MKT DE PRODUTO'!I6</f>
        <v>0</v>
      </c>
      <c r="J87" s="158">
        <f>' 2025 - MKT DE PRODUTO'!J6</f>
        <v>0</v>
      </c>
      <c r="K87" s="158">
        <f>' 2025 - MKT DE PRODUTO'!K6</f>
        <v>0</v>
      </c>
      <c r="L87" s="158">
        <f>' 2025 - MKT DE PRODUTO'!L6</f>
        <v>0</v>
      </c>
      <c r="M87" s="158">
        <f>' 2025 - MKT DE PRODUTO'!M6</f>
        <v>0</v>
      </c>
      <c r="N87" s="158">
        <f>' 2025 - MKT DE PRODUTO'!N6</f>
        <v>0</v>
      </c>
      <c r="O87" s="158">
        <f>' 2025 - MKT DE PRODUTO'!O6</f>
        <v>10000</v>
      </c>
      <c r="P87" s="158">
        <f>' 2025 - MKT DE PRODUTO'!P6</f>
        <v>10000</v>
      </c>
      <c r="Q87" s="158">
        <f>' 2025 - MKT DE PRODUTO'!Q6</f>
        <v>10000</v>
      </c>
      <c r="R87" s="158">
        <f>' 2025 - MKT DE PRODUTO'!R6</f>
        <v>10000</v>
      </c>
      <c r="S87" s="158">
        <f>' 2025 - MKT DE PRODUTO'!S6</f>
        <v>10000</v>
      </c>
      <c r="T87" s="158">
        <f>' 2025 - MKT DE PRODUTO'!T6</f>
        <v>10000</v>
      </c>
      <c r="U87" s="158" t="e">
        <f>' 2025 - MKT DE PRODUTO'!#REF!</f>
        <v>#REF!</v>
      </c>
      <c r="V87" s="158">
        <f>' 2025 - MKT DE PRODUTO'!U6</f>
        <v>0</v>
      </c>
      <c r="W87" s="158">
        <f>' 2025 - MKT DE PRODUTO'!V6</f>
        <v>0</v>
      </c>
      <c r="X87" s="158">
        <f>' 2025 - MKT DE PRODUTO'!W6</f>
        <v>0</v>
      </c>
      <c r="Y87" s="158">
        <f>' 2025 - MKT DE PRODUTO'!X6</f>
        <v>0</v>
      </c>
      <c r="Z87" s="158">
        <f>' 2025 - MKT DE PRODUTO'!Y6</f>
        <v>0</v>
      </c>
      <c r="AA87" s="158">
        <f>' 2025 - MKT DE PRODUTO'!Z6</f>
        <v>0</v>
      </c>
      <c r="AB87" s="158">
        <f>' 2025 - MKT DE PRODUTO'!AA6</f>
        <v>0</v>
      </c>
      <c r="AC87" s="158">
        <f>' 2025 - MKT DE PRODUTO'!AB6</f>
        <v>0</v>
      </c>
      <c r="AD87" s="158">
        <f>' 2025 - MKT DE PRODUTO'!AC6</f>
        <v>0</v>
      </c>
      <c r="AE87" s="158">
        <f>' 2025 - MKT DE PRODUTO'!AD6</f>
        <v>0</v>
      </c>
      <c r="AF87" s="158">
        <f>' 2025 - MKT DE PRODUTO'!AE6</f>
        <v>0</v>
      </c>
    </row>
    <row r="88" spans="1:32">
      <c r="A88" s="159" t="s">
        <v>2</v>
      </c>
      <c r="B88" s="158" t="str">
        <f>' 2025 - MKT DE PRODUTO'!B7</f>
        <v>Campanha Casa WAP</v>
      </c>
      <c r="C88" s="158">
        <f>' 2025 - MKT DE PRODUTO'!C7</f>
        <v>0</v>
      </c>
      <c r="D88" s="158">
        <f>' 2025 - MKT DE PRODUTO'!D7</f>
        <v>0</v>
      </c>
      <c r="E88" s="158">
        <f>' 2025 - MKT DE PRODUTO'!E7</f>
        <v>10228</v>
      </c>
      <c r="F88" s="158">
        <f>' 2025 - MKT DE PRODUTO'!F7</f>
        <v>0</v>
      </c>
      <c r="G88" s="158" t="str">
        <f>' 2025 - MKT DE PRODUTO'!G7</f>
        <v>Branding</v>
      </c>
      <c r="H88" s="158">
        <f>' 2025 - MKT DE PRODUTO'!H7</f>
        <v>0</v>
      </c>
      <c r="I88" s="158">
        <f>' 2025 - MKT DE PRODUTO'!I7</f>
        <v>0</v>
      </c>
      <c r="J88" s="158">
        <f>' 2025 - MKT DE PRODUTO'!J7</f>
        <v>0</v>
      </c>
      <c r="K88" s="158">
        <f>' 2025 - MKT DE PRODUTO'!K7</f>
        <v>0</v>
      </c>
      <c r="L88" s="158">
        <f>' 2025 - MKT DE PRODUTO'!L7</f>
        <v>0</v>
      </c>
      <c r="M88" s="158">
        <f>' 2025 - MKT DE PRODUTO'!M7</f>
        <v>0</v>
      </c>
      <c r="N88" s="158">
        <f>' 2025 - MKT DE PRODUTO'!N7</f>
        <v>0</v>
      </c>
      <c r="O88" s="158">
        <f>' 2025 - MKT DE PRODUTO'!O7</f>
        <v>0</v>
      </c>
      <c r="P88" s="158">
        <f>' 2025 - MKT DE PRODUTO'!P7</f>
        <v>0</v>
      </c>
      <c r="Q88" s="158">
        <f>' 2025 - MKT DE PRODUTO'!Q7</f>
        <v>200000</v>
      </c>
      <c r="R88" s="158">
        <f>' 2025 - MKT DE PRODUTO'!R7</f>
        <v>0</v>
      </c>
      <c r="S88" s="158">
        <f>' 2025 - MKT DE PRODUTO'!S7</f>
        <v>0</v>
      </c>
      <c r="T88" s="158">
        <f>' 2025 - MKT DE PRODUTO'!T7</f>
        <v>0</v>
      </c>
      <c r="U88" s="158" t="e">
        <f>' 2025 - MKT DE PRODUTO'!#REF!</f>
        <v>#REF!</v>
      </c>
      <c r="V88" s="158">
        <f>' 2025 - MKT DE PRODUTO'!U7</f>
        <v>0</v>
      </c>
      <c r="W88" s="158">
        <f>' 2025 - MKT DE PRODUTO'!V7</f>
        <v>0</v>
      </c>
      <c r="X88" s="158">
        <f>' 2025 - MKT DE PRODUTO'!W7</f>
        <v>0</v>
      </c>
      <c r="Y88" s="158">
        <f>' 2025 - MKT DE PRODUTO'!X7</f>
        <v>0</v>
      </c>
      <c r="Z88" s="158">
        <f>' 2025 - MKT DE PRODUTO'!Y7</f>
        <v>0</v>
      </c>
      <c r="AA88" s="158">
        <f>' 2025 - MKT DE PRODUTO'!Z7</f>
        <v>0</v>
      </c>
      <c r="AB88" s="158">
        <f>' 2025 - MKT DE PRODUTO'!AA7</f>
        <v>0</v>
      </c>
      <c r="AC88" s="158">
        <f>' 2025 - MKT DE PRODUTO'!AB7</f>
        <v>0</v>
      </c>
      <c r="AD88" s="158">
        <f>' 2025 - MKT DE PRODUTO'!AC7</f>
        <v>0</v>
      </c>
      <c r="AE88" s="158">
        <f>' 2025 - MKT DE PRODUTO'!AD7</f>
        <v>0</v>
      </c>
      <c r="AF88" s="158">
        <f>' 2025 - MKT DE PRODUTO'!AE7</f>
        <v>0</v>
      </c>
    </row>
    <row r="89" spans="1:32">
      <c r="A89" s="159" t="s">
        <v>2</v>
      </c>
      <c r="B89" s="158" t="str">
        <f>' 2025 - MKT DE PRODUTO'!B8</f>
        <v>Curso e treinamento</v>
      </c>
      <c r="C89" s="158">
        <f>' 2025 - MKT DE PRODUTO'!C8</f>
        <v>0</v>
      </c>
      <c r="D89" s="158">
        <f>' 2025 - MKT DE PRODUTO'!D8</f>
        <v>0</v>
      </c>
      <c r="E89" s="158">
        <f>' 2025 - MKT DE PRODUTO'!E8</f>
        <v>10228</v>
      </c>
      <c r="F89" s="158">
        <f>' 2025 - MKT DE PRODUTO'!F8</f>
        <v>0</v>
      </c>
      <c r="G89" s="158">
        <f>' 2025 - MKT DE PRODUTO'!G8</f>
        <v>0</v>
      </c>
      <c r="H89" s="158">
        <f>' 2025 - MKT DE PRODUTO'!H8</f>
        <v>0</v>
      </c>
      <c r="I89" s="158">
        <f>' 2025 - MKT DE PRODUTO'!I8</f>
        <v>0</v>
      </c>
      <c r="J89" s="158">
        <f>' 2025 - MKT DE PRODUTO'!J8</f>
        <v>1000</v>
      </c>
      <c r="K89" s="158">
        <f>' 2025 - MKT DE PRODUTO'!K8</f>
        <v>0</v>
      </c>
      <c r="L89" s="158">
        <f>' 2025 - MKT DE PRODUTO'!L8</f>
        <v>1000</v>
      </c>
      <c r="M89" s="158">
        <f>' 2025 - MKT DE PRODUTO'!M8</f>
        <v>0</v>
      </c>
      <c r="N89" s="158">
        <f>' 2025 - MKT DE PRODUTO'!N8</f>
        <v>1000</v>
      </c>
      <c r="O89" s="158">
        <f>' 2025 - MKT DE PRODUTO'!O8</f>
        <v>0</v>
      </c>
      <c r="P89" s="158">
        <f>' 2025 - MKT DE PRODUTO'!P8</f>
        <v>1000</v>
      </c>
      <c r="Q89" s="158">
        <f>' 2025 - MKT DE PRODUTO'!Q8</f>
        <v>0</v>
      </c>
      <c r="R89" s="158">
        <f>' 2025 - MKT DE PRODUTO'!R8</f>
        <v>1000</v>
      </c>
      <c r="S89" s="158">
        <f>' 2025 - MKT DE PRODUTO'!S8</f>
        <v>0</v>
      </c>
      <c r="T89" s="158">
        <f>' 2025 - MKT DE PRODUTO'!T8</f>
        <v>1000</v>
      </c>
      <c r="U89" s="158" t="e">
        <f>' 2025 - MKT DE PRODUTO'!#REF!</f>
        <v>#REF!</v>
      </c>
      <c r="V89" s="158">
        <f>' 2025 - MKT DE PRODUTO'!U8</f>
        <v>0</v>
      </c>
      <c r="W89" s="158">
        <f>' 2025 - MKT DE PRODUTO'!V8</f>
        <v>0</v>
      </c>
      <c r="X89" s="158">
        <f>' 2025 - MKT DE PRODUTO'!W8</f>
        <v>0</v>
      </c>
      <c r="Y89" s="158">
        <f>' 2025 - MKT DE PRODUTO'!X8</f>
        <v>0</v>
      </c>
      <c r="Z89" s="158">
        <f>' 2025 - MKT DE PRODUTO'!Y8</f>
        <v>0</v>
      </c>
      <c r="AA89" s="158">
        <f>' 2025 - MKT DE PRODUTO'!Z8</f>
        <v>0</v>
      </c>
      <c r="AB89" s="158">
        <f>' 2025 - MKT DE PRODUTO'!AA8</f>
        <v>0</v>
      </c>
      <c r="AC89" s="158">
        <f>' 2025 - MKT DE PRODUTO'!AB8</f>
        <v>0</v>
      </c>
      <c r="AD89" s="158">
        <f>' 2025 - MKT DE PRODUTO'!AC8</f>
        <v>0</v>
      </c>
      <c r="AE89" s="158">
        <f>' 2025 - MKT DE PRODUTO'!AD8</f>
        <v>0</v>
      </c>
      <c r="AF89" s="158">
        <f>' 2025 - MKT DE PRODUTO'!AE8</f>
        <v>0</v>
      </c>
    </row>
    <row r="90" spans="1:32">
      <c r="A90" s="159" t="s">
        <v>2</v>
      </c>
      <c r="B90" s="158" t="str">
        <f>' 2025 - MKT DE PRODUTO'!B9</f>
        <v>Always On - Fotos Publicitárias</v>
      </c>
      <c r="C90" s="158">
        <f>' 2025 - MKT DE PRODUTO'!C9</f>
        <v>0</v>
      </c>
      <c r="D90" s="158">
        <f>' 2025 - MKT DE PRODUTO'!D9</f>
        <v>0</v>
      </c>
      <c r="E90" s="158">
        <f>' 2025 - MKT DE PRODUTO'!E9</f>
        <v>10228</v>
      </c>
      <c r="F90" s="158">
        <f>' 2025 - MKT DE PRODUTO'!F9</f>
        <v>0</v>
      </c>
      <c r="G90" s="158">
        <f>' 2025 - MKT DE PRODUTO'!G9</f>
        <v>0</v>
      </c>
      <c r="H90" s="158">
        <f>' 2025 - MKT DE PRODUTO'!H9</f>
        <v>0</v>
      </c>
      <c r="I90" s="158">
        <f>' 2025 - MKT DE PRODUTO'!I9</f>
        <v>0</v>
      </c>
      <c r="J90" s="158">
        <f>' 2025 - MKT DE PRODUTO'!J9</f>
        <v>0</v>
      </c>
      <c r="K90" s="158">
        <f>' 2025 - MKT DE PRODUTO'!K9</f>
        <v>10000</v>
      </c>
      <c r="L90" s="158">
        <f>' 2025 - MKT DE PRODUTO'!L9</f>
        <v>0</v>
      </c>
      <c r="M90" s="158">
        <f>' 2025 - MKT DE PRODUTO'!M9</f>
        <v>0</v>
      </c>
      <c r="N90" s="158">
        <f>' 2025 - MKT DE PRODUTO'!N9</f>
        <v>10000</v>
      </c>
      <c r="O90" s="158">
        <f>' 2025 - MKT DE PRODUTO'!O9</f>
        <v>0</v>
      </c>
      <c r="P90" s="158">
        <f>' 2025 - MKT DE PRODUTO'!P9</f>
        <v>0</v>
      </c>
      <c r="Q90" s="158">
        <f>' 2025 - MKT DE PRODUTO'!Q9</f>
        <v>10000</v>
      </c>
      <c r="R90" s="158">
        <f>' 2025 - MKT DE PRODUTO'!R9</f>
        <v>0</v>
      </c>
      <c r="S90" s="158">
        <f>' 2025 - MKT DE PRODUTO'!S9</f>
        <v>0</v>
      </c>
      <c r="T90" s="158">
        <f>' 2025 - MKT DE PRODUTO'!T9</f>
        <v>0</v>
      </c>
      <c r="U90" s="158" t="e">
        <f>' 2025 - MKT DE PRODUTO'!#REF!</f>
        <v>#REF!</v>
      </c>
      <c r="V90" s="158">
        <f>' 2025 - MKT DE PRODUTO'!U9</f>
        <v>0</v>
      </c>
      <c r="W90" s="158">
        <f>' 2025 - MKT DE PRODUTO'!V9</f>
        <v>0</v>
      </c>
      <c r="X90" s="158">
        <f>' 2025 - MKT DE PRODUTO'!W9</f>
        <v>0</v>
      </c>
      <c r="Y90" s="158">
        <f>' 2025 - MKT DE PRODUTO'!X9</f>
        <v>0</v>
      </c>
      <c r="Z90" s="158">
        <f>' 2025 - MKT DE PRODUTO'!Y9</f>
        <v>0</v>
      </c>
      <c r="AA90" s="158">
        <f>' 2025 - MKT DE PRODUTO'!Z9</f>
        <v>0</v>
      </c>
      <c r="AB90" s="158">
        <f>' 2025 - MKT DE PRODUTO'!AA9</f>
        <v>0</v>
      </c>
      <c r="AC90" s="158">
        <f>' 2025 - MKT DE PRODUTO'!AB9</f>
        <v>0</v>
      </c>
      <c r="AD90" s="158">
        <f>' 2025 - MKT DE PRODUTO'!AC9</f>
        <v>0</v>
      </c>
      <c r="AE90" s="158">
        <f>' 2025 - MKT DE PRODUTO'!AD9</f>
        <v>0</v>
      </c>
      <c r="AF90" s="158">
        <f>' 2025 - MKT DE PRODUTO'!AE9</f>
        <v>0</v>
      </c>
    </row>
    <row r="91" spans="1:32">
      <c r="A91" s="159" t="s">
        <v>2</v>
      </c>
      <c r="B91" s="158" t="e">
        <f>' 2025 - MKT DE PRODUTO'!#REF!</f>
        <v>#REF!</v>
      </c>
      <c r="C91" s="158" t="e">
        <f>' 2025 - MKT DE PRODUTO'!#REF!</f>
        <v>#REF!</v>
      </c>
      <c r="D91" s="158" t="e">
        <f>' 2025 - MKT DE PRODUTO'!#REF!</f>
        <v>#REF!</v>
      </c>
      <c r="E91" s="158" t="e">
        <f>' 2025 - MKT DE PRODUTO'!#REF!</f>
        <v>#REF!</v>
      </c>
      <c r="F91" s="158" t="e">
        <f>' 2025 - MKT DE PRODUTO'!#REF!</f>
        <v>#REF!</v>
      </c>
      <c r="G91" s="158" t="e">
        <f>' 2025 - MKT DE PRODUTO'!#REF!</f>
        <v>#REF!</v>
      </c>
      <c r="H91" s="158" t="e">
        <f>' 2025 - MKT DE PRODUTO'!#REF!</f>
        <v>#REF!</v>
      </c>
      <c r="I91" s="158" t="e">
        <f>' 2025 - MKT DE PRODUTO'!#REF!</f>
        <v>#REF!</v>
      </c>
      <c r="J91" s="158" t="e">
        <f>' 2025 - MKT DE PRODUTO'!#REF!</f>
        <v>#REF!</v>
      </c>
      <c r="K91" s="158" t="e">
        <f>' 2025 - MKT DE PRODUTO'!#REF!</f>
        <v>#REF!</v>
      </c>
      <c r="L91" s="158" t="e">
        <f>' 2025 - MKT DE PRODUTO'!#REF!</f>
        <v>#REF!</v>
      </c>
      <c r="M91" s="158" t="e">
        <f>' 2025 - MKT DE PRODUTO'!#REF!</f>
        <v>#REF!</v>
      </c>
      <c r="N91" s="158" t="e">
        <f>' 2025 - MKT DE PRODUTO'!#REF!</f>
        <v>#REF!</v>
      </c>
      <c r="O91" s="158" t="e">
        <f>' 2025 - MKT DE PRODUTO'!#REF!</f>
        <v>#REF!</v>
      </c>
      <c r="P91" s="158" t="e">
        <f>' 2025 - MKT DE PRODUTO'!#REF!</f>
        <v>#REF!</v>
      </c>
      <c r="Q91" s="158" t="e">
        <f>' 2025 - MKT DE PRODUTO'!#REF!</f>
        <v>#REF!</v>
      </c>
      <c r="R91" s="158" t="e">
        <f>' 2025 - MKT DE PRODUTO'!#REF!</f>
        <v>#REF!</v>
      </c>
      <c r="S91" s="158" t="e">
        <f>' 2025 - MKT DE PRODUTO'!#REF!</f>
        <v>#REF!</v>
      </c>
      <c r="T91" s="158" t="e">
        <f>' 2025 - MKT DE PRODUTO'!#REF!</f>
        <v>#REF!</v>
      </c>
      <c r="U91" s="158" t="e">
        <f>' 2025 - MKT DE PRODUTO'!#REF!</f>
        <v>#REF!</v>
      </c>
      <c r="V91" s="158" t="e">
        <f>' 2025 - MKT DE PRODUTO'!#REF!</f>
        <v>#REF!</v>
      </c>
      <c r="W91" s="158" t="e">
        <f>' 2025 - MKT DE PRODUTO'!#REF!</f>
        <v>#REF!</v>
      </c>
      <c r="X91" s="158" t="e">
        <f>' 2025 - MKT DE PRODUTO'!#REF!</f>
        <v>#REF!</v>
      </c>
      <c r="Y91" s="158" t="e">
        <f>' 2025 - MKT DE PRODUTO'!#REF!</f>
        <v>#REF!</v>
      </c>
      <c r="Z91" s="158" t="e">
        <f>' 2025 - MKT DE PRODUTO'!#REF!</f>
        <v>#REF!</v>
      </c>
      <c r="AA91" s="158" t="e">
        <f>' 2025 - MKT DE PRODUTO'!#REF!</f>
        <v>#REF!</v>
      </c>
      <c r="AB91" s="158" t="e">
        <f>' 2025 - MKT DE PRODUTO'!#REF!</f>
        <v>#REF!</v>
      </c>
      <c r="AC91" s="158" t="e">
        <f>' 2025 - MKT DE PRODUTO'!#REF!</f>
        <v>#REF!</v>
      </c>
      <c r="AD91" s="158" t="e">
        <f>' 2025 - MKT DE PRODUTO'!#REF!</f>
        <v>#REF!</v>
      </c>
      <c r="AE91" s="158" t="e">
        <f>' 2025 - MKT DE PRODUTO'!#REF!</f>
        <v>#REF!</v>
      </c>
      <c r="AF91" s="158" t="e">
        <f>' 2025 - MKT DE PRODUTO'!#REF!</f>
        <v>#REF!</v>
      </c>
    </row>
    <row r="92" spans="1:32">
      <c r="A92" s="159" t="s">
        <v>2</v>
      </c>
      <c r="B92" s="158">
        <f>' 2025 - MKT DE PRODUTO'!B10</f>
        <v>0</v>
      </c>
      <c r="C92" s="158">
        <f>' 2025 - MKT DE PRODUTO'!C10</f>
        <v>0</v>
      </c>
      <c r="D92" s="158">
        <f>' 2025 - MKT DE PRODUTO'!D10</f>
        <v>0</v>
      </c>
      <c r="E92" s="158">
        <f>' 2025 - MKT DE PRODUTO'!E10</f>
        <v>0</v>
      </c>
      <c r="F92" s="158">
        <f>' 2025 - MKT DE PRODUTO'!F10</f>
        <v>0</v>
      </c>
      <c r="G92" s="158">
        <f>' 2025 - MKT DE PRODUTO'!G10</f>
        <v>0</v>
      </c>
      <c r="H92" s="158">
        <f>' 2025 - MKT DE PRODUTO'!H10</f>
        <v>0</v>
      </c>
      <c r="I92" s="158">
        <f>' 2025 - MKT DE PRODUTO'!I10</f>
        <v>0</v>
      </c>
      <c r="J92" s="158">
        <f>' 2025 - MKT DE PRODUTO'!J10</f>
        <v>0</v>
      </c>
      <c r="K92" s="158">
        <f>' 2025 - MKT DE PRODUTO'!K10</f>
        <v>0</v>
      </c>
      <c r="L92" s="158">
        <f>' 2025 - MKT DE PRODUTO'!L10</f>
        <v>0</v>
      </c>
      <c r="M92" s="158">
        <f>' 2025 - MKT DE PRODUTO'!M10</f>
        <v>0</v>
      </c>
      <c r="N92" s="158">
        <f>' 2025 - MKT DE PRODUTO'!N10</f>
        <v>0</v>
      </c>
      <c r="O92" s="158">
        <f>' 2025 - MKT DE PRODUTO'!O10</f>
        <v>0</v>
      </c>
      <c r="P92" s="158">
        <f>' 2025 - MKT DE PRODUTO'!P10</f>
        <v>0</v>
      </c>
      <c r="Q92" s="158">
        <f>' 2025 - MKT DE PRODUTO'!Q10</f>
        <v>0</v>
      </c>
      <c r="R92" s="158">
        <f>' 2025 - MKT DE PRODUTO'!R10</f>
        <v>0</v>
      </c>
      <c r="S92" s="158">
        <f>' 2025 - MKT DE PRODUTO'!S10</f>
        <v>0</v>
      </c>
      <c r="T92" s="158">
        <f>' 2025 - MKT DE PRODUTO'!T10</f>
        <v>0</v>
      </c>
      <c r="U92" s="158" t="e">
        <f>' 2025 - MKT DE PRODUTO'!#REF!</f>
        <v>#REF!</v>
      </c>
      <c r="V92" s="158">
        <f>' 2025 - MKT DE PRODUTO'!U10</f>
        <v>0</v>
      </c>
      <c r="W92" s="158">
        <f>' 2025 - MKT DE PRODUTO'!V10</f>
        <v>0</v>
      </c>
      <c r="X92" s="158">
        <f>' 2025 - MKT DE PRODUTO'!W10</f>
        <v>0</v>
      </c>
      <c r="Y92" s="158">
        <f>' 2025 - MKT DE PRODUTO'!X10</f>
        <v>0</v>
      </c>
      <c r="Z92" s="158">
        <f>' 2025 - MKT DE PRODUTO'!Y10</f>
        <v>0</v>
      </c>
      <c r="AA92" s="158">
        <f>' 2025 - MKT DE PRODUTO'!Z10</f>
        <v>0</v>
      </c>
      <c r="AB92" s="158">
        <f>' 2025 - MKT DE PRODUTO'!AA10</f>
        <v>0</v>
      </c>
      <c r="AC92" s="158">
        <f>' 2025 - MKT DE PRODUTO'!AB10</f>
        <v>0</v>
      </c>
      <c r="AD92" s="158">
        <f>' 2025 - MKT DE PRODUTO'!AC10</f>
        <v>0</v>
      </c>
      <c r="AE92" s="158">
        <f>' 2025 - MKT DE PRODUTO'!AD10</f>
        <v>0</v>
      </c>
      <c r="AF92" s="158">
        <f>' 2025 - MKT DE PRODUTO'!AE10</f>
        <v>0</v>
      </c>
    </row>
    <row r="93" spans="1:32">
      <c r="A93" s="159" t="s">
        <v>2</v>
      </c>
      <c r="B93" s="158" t="str">
        <f>' 2025 - MKT DE PRODUTO'!B11</f>
        <v>COMPROMISSADO</v>
      </c>
      <c r="C93" s="158">
        <f>' 2025 - MKT DE PRODUTO'!C11</f>
        <v>0</v>
      </c>
      <c r="D93" s="158">
        <f>' 2025 - MKT DE PRODUTO'!D11</f>
        <v>0</v>
      </c>
      <c r="E93" s="158">
        <f>' 2025 - MKT DE PRODUTO'!E11</f>
        <v>0</v>
      </c>
      <c r="F93" s="158">
        <f>' 2025 - MKT DE PRODUTO'!F11</f>
        <v>0</v>
      </c>
      <c r="G93" s="158">
        <f>' 2025 - MKT DE PRODUTO'!G11</f>
        <v>0</v>
      </c>
      <c r="H93" s="158">
        <f>' 2025 - MKT DE PRODUTO'!H11</f>
        <v>0</v>
      </c>
      <c r="I93" s="158">
        <f>' 2025 - MKT DE PRODUTO'!I11</f>
        <v>0</v>
      </c>
      <c r="J93" s="158">
        <f>' 2025 - MKT DE PRODUTO'!J11</f>
        <v>0</v>
      </c>
      <c r="K93" s="158">
        <f>' 2025 - MKT DE PRODUTO'!K11</f>
        <v>0</v>
      </c>
      <c r="L93" s="158">
        <f>' 2025 - MKT DE PRODUTO'!L11</f>
        <v>0</v>
      </c>
      <c r="M93" s="158">
        <f>' 2025 - MKT DE PRODUTO'!M11</f>
        <v>0</v>
      </c>
      <c r="N93" s="158">
        <f>' 2025 - MKT DE PRODUTO'!N11</f>
        <v>0</v>
      </c>
      <c r="O93" s="158">
        <f>' 2025 - MKT DE PRODUTO'!O11</f>
        <v>0</v>
      </c>
      <c r="P93" s="158">
        <f>' 2025 - MKT DE PRODUTO'!P11</f>
        <v>0</v>
      </c>
      <c r="Q93" s="158">
        <f>' 2025 - MKT DE PRODUTO'!Q11</f>
        <v>0</v>
      </c>
      <c r="R93" s="158">
        <f>' 2025 - MKT DE PRODUTO'!R11</f>
        <v>0</v>
      </c>
      <c r="S93" s="158">
        <f>' 2025 - MKT DE PRODUTO'!S11</f>
        <v>0</v>
      </c>
      <c r="T93" s="158">
        <f>' 2025 - MKT DE PRODUTO'!T11</f>
        <v>0</v>
      </c>
      <c r="U93" s="158" t="e">
        <f>' 2025 - MKT DE PRODUTO'!#REF!</f>
        <v>#REF!</v>
      </c>
      <c r="V93" s="158">
        <f>' 2025 - MKT DE PRODUTO'!U11</f>
        <v>0</v>
      </c>
      <c r="W93" s="158">
        <f>' 2025 - MKT DE PRODUTO'!V11</f>
        <v>0</v>
      </c>
      <c r="X93" s="158">
        <f>' 2025 - MKT DE PRODUTO'!W11</f>
        <v>0</v>
      </c>
      <c r="Y93" s="158">
        <f>' 2025 - MKT DE PRODUTO'!X11</f>
        <v>0</v>
      </c>
      <c r="Z93" s="158">
        <f>' 2025 - MKT DE PRODUTO'!Y11</f>
        <v>0</v>
      </c>
      <c r="AA93" s="158">
        <f>' 2025 - MKT DE PRODUTO'!Z11</f>
        <v>0</v>
      </c>
      <c r="AB93" s="158">
        <f>' 2025 - MKT DE PRODUTO'!AA11</f>
        <v>0</v>
      </c>
      <c r="AC93" s="158">
        <f>' 2025 - MKT DE PRODUTO'!AB11</f>
        <v>0</v>
      </c>
      <c r="AD93" s="158">
        <f>' 2025 - MKT DE PRODUTO'!AC11</f>
        <v>0</v>
      </c>
      <c r="AE93" s="158">
        <f>' 2025 - MKT DE PRODUTO'!AD11</f>
        <v>0</v>
      </c>
      <c r="AF93" s="158">
        <f>' 2025 - MKT DE PRODUTO'!AE11</f>
        <v>0</v>
      </c>
    </row>
    <row r="94" spans="1:32">
      <c r="A94" s="159" t="s">
        <v>2</v>
      </c>
      <c r="B94" s="158" t="str">
        <f>' 2025 - MKT DE PRODUTO'!B12</f>
        <v>Always ON - Produção</v>
      </c>
      <c r="C94" s="158">
        <f>' 2025 - MKT DE PRODUTO'!C12</f>
        <v>0</v>
      </c>
      <c r="D94" s="158">
        <f>' 2025 - MKT DE PRODUTO'!D12</f>
        <v>0</v>
      </c>
      <c r="E94" s="158">
        <f>' 2025 - MKT DE PRODUTO'!E12</f>
        <v>10228</v>
      </c>
      <c r="F94" s="158">
        <f>' 2025 - MKT DE PRODUTO'!F12</f>
        <v>0</v>
      </c>
      <c r="G94" s="158">
        <f>' 2025 - MKT DE PRODUTO'!G12</f>
        <v>0</v>
      </c>
      <c r="H94" s="158">
        <f>' 2025 - MKT DE PRODUTO'!H12</f>
        <v>0</v>
      </c>
      <c r="I94" s="158">
        <f>' 2025 - MKT DE PRODUTO'!I12</f>
        <v>100000</v>
      </c>
      <c r="J94" s="158">
        <f>' 2025 - MKT DE PRODUTO'!J12</f>
        <v>100000</v>
      </c>
      <c r="K94" s="158">
        <f>' 2025 - MKT DE PRODUTO'!K12</f>
        <v>100000</v>
      </c>
      <c r="L94" s="158">
        <f>' 2025 - MKT DE PRODUTO'!L12</f>
        <v>100000</v>
      </c>
      <c r="M94" s="158">
        <f>' 2025 - MKT DE PRODUTO'!M12</f>
        <v>100000</v>
      </c>
      <c r="N94" s="158">
        <f>' 2025 - MKT DE PRODUTO'!N12</f>
        <v>100000</v>
      </c>
      <c r="O94" s="158">
        <f>' 2025 - MKT DE PRODUTO'!O12</f>
        <v>100000</v>
      </c>
      <c r="P94" s="158">
        <f>' 2025 - MKT DE PRODUTO'!P12</f>
        <v>100000</v>
      </c>
      <c r="Q94" s="158">
        <f>' 2025 - MKT DE PRODUTO'!Q12</f>
        <v>100000</v>
      </c>
      <c r="R94" s="158">
        <f>' 2025 - MKT DE PRODUTO'!R12</f>
        <v>100000</v>
      </c>
      <c r="S94" s="158">
        <f>' 2025 - MKT DE PRODUTO'!S12</f>
        <v>100000</v>
      </c>
      <c r="T94" s="158">
        <f>' 2025 - MKT DE PRODUTO'!T12</f>
        <v>100000</v>
      </c>
      <c r="U94" s="158" t="e">
        <f>' 2025 - MKT DE PRODUTO'!#REF!</f>
        <v>#REF!</v>
      </c>
      <c r="V94" s="158">
        <f>' 2025 - MKT DE PRODUTO'!U12</f>
        <v>0</v>
      </c>
      <c r="W94" s="158">
        <f>' 2025 - MKT DE PRODUTO'!V12</f>
        <v>0</v>
      </c>
      <c r="X94" s="158">
        <f>' 2025 - MKT DE PRODUTO'!W12</f>
        <v>0</v>
      </c>
      <c r="Y94" s="158">
        <f>' 2025 - MKT DE PRODUTO'!X12</f>
        <v>0</v>
      </c>
      <c r="Z94" s="158">
        <f>' 2025 - MKT DE PRODUTO'!Y12</f>
        <v>0</v>
      </c>
      <c r="AA94" s="158">
        <f>' 2025 - MKT DE PRODUTO'!Z12</f>
        <v>0</v>
      </c>
      <c r="AB94" s="158">
        <f>' 2025 - MKT DE PRODUTO'!AA12</f>
        <v>0</v>
      </c>
      <c r="AC94" s="158">
        <f>' 2025 - MKT DE PRODUTO'!AB12</f>
        <v>0</v>
      </c>
      <c r="AD94" s="158">
        <f>' 2025 - MKT DE PRODUTO'!AC12</f>
        <v>0</v>
      </c>
      <c r="AE94" s="158">
        <f>' 2025 - MKT DE PRODUTO'!AD12</f>
        <v>0</v>
      </c>
      <c r="AF94" s="158">
        <f>' 2025 - MKT DE PRODUTO'!AE12</f>
        <v>0</v>
      </c>
    </row>
    <row r="95" spans="1:32">
      <c r="A95" s="159" t="s">
        <v>2</v>
      </c>
      <c r="B95" s="158" t="str">
        <f>' 2025 - MKT DE PRODUTO'!B13</f>
        <v>Produção HTML</v>
      </c>
      <c r="C95" s="158">
        <f>' 2025 - MKT DE PRODUTO'!C13</f>
        <v>0</v>
      </c>
      <c r="D95" s="158">
        <f>' 2025 - MKT DE PRODUTO'!D13</f>
        <v>0</v>
      </c>
      <c r="E95" s="158">
        <f>' 2025 - MKT DE PRODUTO'!E13</f>
        <v>10228</v>
      </c>
      <c r="F95" s="158">
        <f>' 2025 - MKT DE PRODUTO'!F13</f>
        <v>0</v>
      </c>
      <c r="G95" s="158">
        <f>' 2025 - MKT DE PRODUTO'!G13</f>
        <v>0</v>
      </c>
      <c r="H95" s="158">
        <f>' 2025 - MKT DE PRODUTO'!H13</f>
        <v>0</v>
      </c>
      <c r="I95" s="158">
        <f>' 2025 - MKT DE PRODUTO'!I13</f>
        <v>2000</v>
      </c>
      <c r="J95" s="158">
        <f>' 2025 - MKT DE PRODUTO'!J13</f>
        <v>2000</v>
      </c>
      <c r="K95" s="158">
        <f>' 2025 - MKT DE PRODUTO'!K13</f>
        <v>2000</v>
      </c>
      <c r="L95" s="158">
        <f>' 2025 - MKT DE PRODUTO'!L13</f>
        <v>2000</v>
      </c>
      <c r="M95" s="158">
        <f>' 2025 - MKT DE PRODUTO'!M13</f>
        <v>2000</v>
      </c>
      <c r="N95" s="158">
        <f>' 2025 - MKT DE PRODUTO'!N13</f>
        <v>2000</v>
      </c>
      <c r="O95" s="158">
        <f>' 2025 - MKT DE PRODUTO'!O13</f>
        <v>2000</v>
      </c>
      <c r="P95" s="158">
        <f>' 2025 - MKT DE PRODUTO'!P13</f>
        <v>2000</v>
      </c>
      <c r="Q95" s="158">
        <f>' 2025 - MKT DE PRODUTO'!Q13</f>
        <v>2000</v>
      </c>
      <c r="R95" s="158">
        <f>' 2025 - MKT DE PRODUTO'!R13</f>
        <v>2000</v>
      </c>
      <c r="S95" s="158">
        <f>' 2025 - MKT DE PRODUTO'!S13</f>
        <v>2000</v>
      </c>
      <c r="T95" s="158">
        <f>' 2025 - MKT DE PRODUTO'!T13</f>
        <v>2000</v>
      </c>
      <c r="U95" s="158" t="e">
        <f>' 2025 - MKT DE PRODUTO'!#REF!</f>
        <v>#REF!</v>
      </c>
      <c r="V95" s="158">
        <f>' 2025 - MKT DE PRODUTO'!U13</f>
        <v>0</v>
      </c>
      <c r="W95" s="158">
        <f>' 2025 - MKT DE PRODUTO'!V13</f>
        <v>0</v>
      </c>
      <c r="X95" s="158">
        <f>' 2025 - MKT DE PRODUTO'!W13</f>
        <v>0</v>
      </c>
      <c r="Y95" s="158">
        <f>' 2025 - MKT DE PRODUTO'!X13</f>
        <v>0</v>
      </c>
      <c r="Z95" s="158">
        <f>' 2025 - MKT DE PRODUTO'!Y13</f>
        <v>0</v>
      </c>
      <c r="AA95" s="158">
        <f>' 2025 - MKT DE PRODUTO'!Z13</f>
        <v>0</v>
      </c>
      <c r="AB95" s="158">
        <f>' 2025 - MKT DE PRODUTO'!AA13</f>
        <v>0</v>
      </c>
      <c r="AC95" s="158">
        <f>' 2025 - MKT DE PRODUTO'!AB13</f>
        <v>0</v>
      </c>
      <c r="AD95" s="158">
        <f>' 2025 - MKT DE PRODUTO'!AC13</f>
        <v>0</v>
      </c>
      <c r="AE95" s="158">
        <f>' 2025 - MKT DE PRODUTO'!AD13</f>
        <v>0</v>
      </c>
      <c r="AF95" s="158">
        <f>' 2025 - MKT DE PRODUTO'!AE13</f>
        <v>0</v>
      </c>
    </row>
    <row r="96" spans="1:32">
      <c r="A96" s="159" t="s">
        <v>2</v>
      </c>
      <c r="B96" s="158" t="str">
        <f>' 2025 - MKT DE PRODUTO'!B14</f>
        <v>Produção Academy</v>
      </c>
      <c r="C96" s="158">
        <f>' 2025 - MKT DE PRODUTO'!C14</f>
        <v>0</v>
      </c>
      <c r="D96" s="158">
        <f>' 2025 - MKT DE PRODUTO'!D14</f>
        <v>0</v>
      </c>
      <c r="E96" s="158">
        <f>' 2025 - MKT DE PRODUTO'!E14</f>
        <v>10228</v>
      </c>
      <c r="F96" s="158">
        <f>' 2025 - MKT DE PRODUTO'!F14</f>
        <v>0</v>
      </c>
      <c r="G96" s="158">
        <f>' 2025 - MKT DE PRODUTO'!G14</f>
        <v>0</v>
      </c>
      <c r="H96" s="158">
        <f>' 2025 - MKT DE PRODUTO'!H14</f>
        <v>0</v>
      </c>
      <c r="I96" s="158">
        <f>' 2025 - MKT DE PRODUTO'!I14</f>
        <v>72000</v>
      </c>
      <c r="J96" s="158">
        <f>' 2025 - MKT DE PRODUTO'!J14</f>
        <v>72000</v>
      </c>
      <c r="K96" s="158">
        <f>' 2025 - MKT DE PRODUTO'!K14</f>
        <v>72000</v>
      </c>
      <c r="L96" s="158">
        <f>' 2025 - MKT DE PRODUTO'!L14</f>
        <v>72000</v>
      </c>
      <c r="M96" s="158">
        <f>' 2025 - MKT DE PRODUTO'!M14</f>
        <v>72000</v>
      </c>
      <c r="N96" s="158">
        <f>' 2025 - MKT DE PRODUTO'!N14</f>
        <v>72000</v>
      </c>
      <c r="O96" s="158">
        <f>' 2025 - MKT DE PRODUTO'!O14</f>
        <v>72000</v>
      </c>
      <c r="P96" s="158">
        <f>' 2025 - MKT DE PRODUTO'!P14</f>
        <v>72000</v>
      </c>
      <c r="Q96" s="158">
        <f>' 2025 - MKT DE PRODUTO'!Q14</f>
        <v>72000</v>
      </c>
      <c r="R96" s="158">
        <f>' 2025 - MKT DE PRODUTO'!R14</f>
        <v>72000</v>
      </c>
      <c r="S96" s="158">
        <f>' 2025 - MKT DE PRODUTO'!S14</f>
        <v>72000</v>
      </c>
      <c r="T96" s="158">
        <f>' 2025 - MKT DE PRODUTO'!T14</f>
        <v>72000</v>
      </c>
      <c r="U96" s="158" t="e">
        <f>' 2025 - MKT DE PRODUTO'!#REF!</f>
        <v>#REF!</v>
      </c>
      <c r="V96" s="158">
        <f>' 2025 - MKT DE PRODUTO'!U14</f>
        <v>0</v>
      </c>
      <c r="W96" s="158">
        <f>' 2025 - MKT DE PRODUTO'!V14</f>
        <v>0</v>
      </c>
      <c r="X96" s="158">
        <f>' 2025 - MKT DE PRODUTO'!W14</f>
        <v>0</v>
      </c>
      <c r="Y96" s="158">
        <f>' 2025 - MKT DE PRODUTO'!X14</f>
        <v>0</v>
      </c>
      <c r="Z96" s="158">
        <f>' 2025 - MKT DE PRODUTO'!Y14</f>
        <v>0</v>
      </c>
      <c r="AA96" s="158">
        <f>' 2025 - MKT DE PRODUTO'!Z14</f>
        <v>0</v>
      </c>
      <c r="AB96" s="158">
        <f>' 2025 - MKT DE PRODUTO'!AA14</f>
        <v>0</v>
      </c>
      <c r="AC96" s="158">
        <f>' 2025 - MKT DE PRODUTO'!AB14</f>
        <v>0</v>
      </c>
      <c r="AD96" s="158">
        <f>' 2025 - MKT DE PRODUTO'!AC14</f>
        <v>0</v>
      </c>
      <c r="AE96" s="158">
        <f>' 2025 - MKT DE PRODUTO'!AD14</f>
        <v>0</v>
      </c>
      <c r="AF96" s="158">
        <f>' 2025 - MKT DE PRODUTO'!AE14</f>
        <v>0</v>
      </c>
    </row>
    <row r="97" spans="1:32">
      <c r="A97" s="159" t="s">
        <v>2</v>
      </c>
      <c r="B97" s="158" t="str">
        <f>' 2025 - MKT DE PRODUTO'!B15</f>
        <v>Shooting Fogaça</v>
      </c>
      <c r="C97" s="158">
        <f>' 2025 - MKT DE PRODUTO'!C15</f>
        <v>0</v>
      </c>
      <c r="D97" s="158">
        <f>' 2025 - MKT DE PRODUTO'!D15</f>
        <v>0</v>
      </c>
      <c r="E97" s="158">
        <f>' 2025 - MKT DE PRODUTO'!E15</f>
        <v>10228</v>
      </c>
      <c r="F97" s="158" t="str">
        <f>' 2025 - MKT DE PRODUTO'!F15</f>
        <v>WAP</v>
      </c>
      <c r="G97" s="158" t="str">
        <f>' 2025 - MKT DE PRODUTO'!G15</f>
        <v>Manutenção de Marca</v>
      </c>
      <c r="H97" s="158">
        <f>' 2025 - MKT DE PRODUTO'!H15</f>
        <v>0</v>
      </c>
      <c r="I97" s="158">
        <f>' 2025 - MKT DE PRODUTO'!I15</f>
        <v>0</v>
      </c>
      <c r="J97" s="158">
        <f>' 2025 - MKT DE PRODUTO'!J15</f>
        <v>0</v>
      </c>
      <c r="K97" s="158">
        <f>' 2025 - MKT DE PRODUTO'!K15</f>
        <v>70000</v>
      </c>
      <c r="L97" s="158">
        <f>' 2025 - MKT DE PRODUTO'!L15</f>
        <v>0</v>
      </c>
      <c r="M97" s="158">
        <f>' 2025 - MKT DE PRODUTO'!M15</f>
        <v>0</v>
      </c>
      <c r="N97" s="158">
        <f>' 2025 - MKT DE PRODUTO'!N15</f>
        <v>0</v>
      </c>
      <c r="O97" s="158">
        <f>' 2025 - MKT DE PRODUTO'!O15</f>
        <v>0</v>
      </c>
      <c r="P97" s="158">
        <f>' 2025 - MKT DE PRODUTO'!P15</f>
        <v>0</v>
      </c>
      <c r="Q97" s="158">
        <f>' 2025 - MKT DE PRODUTO'!Q15</f>
        <v>0</v>
      </c>
      <c r="R97" s="158">
        <f>' 2025 - MKT DE PRODUTO'!R15</f>
        <v>0</v>
      </c>
      <c r="S97" s="158">
        <f>' 2025 - MKT DE PRODUTO'!S15</f>
        <v>0</v>
      </c>
      <c r="T97" s="158">
        <f>' 2025 - MKT DE PRODUTO'!T15</f>
        <v>0</v>
      </c>
      <c r="U97" s="158" t="e">
        <f>' 2025 - MKT DE PRODUTO'!#REF!</f>
        <v>#REF!</v>
      </c>
      <c r="V97" s="158">
        <f>' 2025 - MKT DE PRODUTO'!U15</f>
        <v>0</v>
      </c>
      <c r="W97" s="158">
        <f>' 2025 - MKT DE PRODUTO'!V15</f>
        <v>0</v>
      </c>
      <c r="X97" s="158">
        <f>' 2025 - MKT DE PRODUTO'!W15</f>
        <v>0</v>
      </c>
      <c r="Y97" s="158">
        <f>' 2025 - MKT DE PRODUTO'!X15</f>
        <v>0</v>
      </c>
      <c r="Z97" s="158">
        <f>' 2025 - MKT DE PRODUTO'!Y15</f>
        <v>0</v>
      </c>
      <c r="AA97" s="158">
        <f>' 2025 - MKT DE PRODUTO'!Z15</f>
        <v>0</v>
      </c>
      <c r="AB97" s="158">
        <f>' 2025 - MKT DE PRODUTO'!AA15</f>
        <v>0</v>
      </c>
      <c r="AC97" s="158">
        <f>' 2025 - MKT DE PRODUTO'!AB15</f>
        <v>0</v>
      </c>
      <c r="AD97" s="158">
        <f>' 2025 - MKT DE PRODUTO'!AC15</f>
        <v>0</v>
      </c>
      <c r="AE97" s="158">
        <f>' 2025 - MKT DE PRODUTO'!AD15</f>
        <v>0</v>
      </c>
      <c r="AF97" s="158">
        <f>' 2025 - MKT DE PRODUTO'!AE15</f>
        <v>0</v>
      </c>
    </row>
    <row r="98" spans="1:32">
      <c r="A98" s="159" t="s">
        <v>2</v>
      </c>
      <c r="B98" s="158" t="str">
        <f>' 2025 - MKT DE PRODUTO'!B16</f>
        <v>Shooting Raicca</v>
      </c>
      <c r="C98" s="158">
        <f>' 2025 - MKT DE PRODUTO'!C16</f>
        <v>0</v>
      </c>
      <c r="D98" s="158">
        <f>' 2025 - MKT DE PRODUTO'!D16</f>
        <v>0</v>
      </c>
      <c r="E98" s="158">
        <f>' 2025 - MKT DE PRODUTO'!E16</f>
        <v>10228</v>
      </c>
      <c r="F98" s="158" t="str">
        <f>' 2025 - MKT DE PRODUTO'!F16</f>
        <v>WAAW</v>
      </c>
      <c r="G98" s="158" t="str">
        <f>' 2025 - MKT DE PRODUTO'!G16</f>
        <v>Manutenção de Marca</v>
      </c>
      <c r="H98" s="158">
        <f>' 2025 - MKT DE PRODUTO'!H16</f>
        <v>0</v>
      </c>
      <c r="I98" s="158">
        <f>' 2025 - MKT DE PRODUTO'!I16</f>
        <v>0</v>
      </c>
      <c r="J98" s="158">
        <f>' 2025 - MKT DE PRODUTO'!J16</f>
        <v>0</v>
      </c>
      <c r="K98" s="158">
        <f>' 2025 - MKT DE PRODUTO'!K16</f>
        <v>0</v>
      </c>
      <c r="L98" s="158">
        <f>' 2025 - MKT DE PRODUTO'!L16</f>
        <v>0</v>
      </c>
      <c r="M98" s="158">
        <f>' 2025 - MKT DE PRODUTO'!M16</f>
        <v>30000</v>
      </c>
      <c r="N98" s="158">
        <f>' 2025 - MKT DE PRODUTO'!N16</f>
        <v>0</v>
      </c>
      <c r="O98" s="158">
        <f>' 2025 - MKT DE PRODUTO'!O16</f>
        <v>0</v>
      </c>
      <c r="P98" s="158">
        <f>' 2025 - MKT DE PRODUTO'!P16</f>
        <v>0</v>
      </c>
      <c r="Q98" s="158">
        <f>' 2025 - MKT DE PRODUTO'!Q16</f>
        <v>0</v>
      </c>
      <c r="R98" s="158">
        <f>' 2025 - MKT DE PRODUTO'!R16</f>
        <v>0</v>
      </c>
      <c r="S98" s="158">
        <f>' 2025 - MKT DE PRODUTO'!S16</f>
        <v>0</v>
      </c>
      <c r="T98" s="158">
        <f>' 2025 - MKT DE PRODUTO'!T16</f>
        <v>0</v>
      </c>
      <c r="U98" s="158" t="e">
        <f>' 2025 - MKT DE PRODUTO'!#REF!</f>
        <v>#REF!</v>
      </c>
      <c r="V98" s="158">
        <f>' 2025 - MKT DE PRODUTO'!U16</f>
        <v>0</v>
      </c>
      <c r="W98" s="158">
        <f>' 2025 - MKT DE PRODUTO'!V16</f>
        <v>0</v>
      </c>
      <c r="X98" s="158">
        <f>' 2025 - MKT DE PRODUTO'!W16</f>
        <v>0</v>
      </c>
      <c r="Y98" s="158">
        <f>' 2025 - MKT DE PRODUTO'!X16</f>
        <v>0</v>
      </c>
      <c r="Z98" s="158">
        <f>' 2025 - MKT DE PRODUTO'!Y16</f>
        <v>0</v>
      </c>
      <c r="AA98" s="158">
        <f>' 2025 - MKT DE PRODUTO'!Z16</f>
        <v>0</v>
      </c>
      <c r="AB98" s="158">
        <f>' 2025 - MKT DE PRODUTO'!AA16</f>
        <v>0</v>
      </c>
      <c r="AC98" s="158">
        <f>' 2025 - MKT DE PRODUTO'!AB16</f>
        <v>0</v>
      </c>
      <c r="AD98" s="158">
        <f>' 2025 - MKT DE PRODUTO'!AC16</f>
        <v>0</v>
      </c>
      <c r="AE98" s="158">
        <f>' 2025 - MKT DE PRODUTO'!AD16</f>
        <v>0</v>
      </c>
      <c r="AF98" s="158">
        <f>' 2025 - MKT DE PRODUTO'!AE16</f>
        <v>0</v>
      </c>
    </row>
    <row r="99" spans="1:32">
      <c r="A99" s="159" t="s">
        <v>2</v>
      </c>
      <c r="B99" s="158" t="e">
        <f>' 2025 - MKT DE PRODUTO'!#REF!</f>
        <v>#REF!</v>
      </c>
      <c r="C99" s="158" t="e">
        <f>' 2025 - MKT DE PRODUTO'!#REF!</f>
        <v>#REF!</v>
      </c>
      <c r="D99" s="158" t="e">
        <f>' 2025 - MKT DE PRODUTO'!#REF!</f>
        <v>#REF!</v>
      </c>
      <c r="E99" s="158" t="e">
        <f>' 2025 - MKT DE PRODUTO'!#REF!</f>
        <v>#REF!</v>
      </c>
      <c r="F99" s="158" t="e">
        <f>' 2025 - MKT DE PRODUTO'!#REF!</f>
        <v>#REF!</v>
      </c>
      <c r="G99" s="158" t="e">
        <f>' 2025 - MKT DE PRODUTO'!#REF!</f>
        <v>#REF!</v>
      </c>
      <c r="H99" s="158" t="e">
        <f>' 2025 - MKT DE PRODUTO'!#REF!</f>
        <v>#REF!</v>
      </c>
      <c r="I99" s="158" t="e">
        <f>' 2025 - MKT DE PRODUTO'!#REF!</f>
        <v>#REF!</v>
      </c>
      <c r="J99" s="158" t="e">
        <f>' 2025 - MKT DE PRODUTO'!#REF!</f>
        <v>#REF!</v>
      </c>
      <c r="K99" s="158" t="e">
        <f>' 2025 - MKT DE PRODUTO'!#REF!</f>
        <v>#REF!</v>
      </c>
      <c r="L99" s="158" t="e">
        <f>' 2025 - MKT DE PRODUTO'!#REF!</f>
        <v>#REF!</v>
      </c>
      <c r="M99" s="158" t="e">
        <f>' 2025 - MKT DE PRODUTO'!#REF!</f>
        <v>#REF!</v>
      </c>
      <c r="N99" s="158" t="e">
        <f>' 2025 - MKT DE PRODUTO'!#REF!</f>
        <v>#REF!</v>
      </c>
      <c r="O99" s="158" t="e">
        <f>' 2025 - MKT DE PRODUTO'!#REF!</f>
        <v>#REF!</v>
      </c>
      <c r="P99" s="158" t="e">
        <f>' 2025 - MKT DE PRODUTO'!#REF!</f>
        <v>#REF!</v>
      </c>
      <c r="Q99" s="158" t="e">
        <f>' 2025 - MKT DE PRODUTO'!#REF!</f>
        <v>#REF!</v>
      </c>
      <c r="R99" s="158" t="e">
        <f>' 2025 - MKT DE PRODUTO'!#REF!</f>
        <v>#REF!</v>
      </c>
      <c r="S99" s="158" t="e">
        <f>' 2025 - MKT DE PRODUTO'!#REF!</f>
        <v>#REF!</v>
      </c>
      <c r="T99" s="158" t="e">
        <f>' 2025 - MKT DE PRODUTO'!#REF!</f>
        <v>#REF!</v>
      </c>
      <c r="U99" s="158" t="e">
        <f>' 2025 - MKT DE PRODUTO'!#REF!</f>
        <v>#REF!</v>
      </c>
      <c r="V99" s="158" t="e">
        <f>' 2025 - MKT DE PRODUTO'!#REF!</f>
        <v>#REF!</v>
      </c>
      <c r="W99" s="158" t="e">
        <f>' 2025 - MKT DE PRODUTO'!#REF!</f>
        <v>#REF!</v>
      </c>
      <c r="X99" s="158" t="e">
        <f>' 2025 - MKT DE PRODUTO'!#REF!</f>
        <v>#REF!</v>
      </c>
      <c r="Y99" s="158" t="e">
        <f>' 2025 - MKT DE PRODUTO'!#REF!</f>
        <v>#REF!</v>
      </c>
      <c r="Z99" s="158" t="e">
        <f>' 2025 - MKT DE PRODUTO'!#REF!</f>
        <v>#REF!</v>
      </c>
      <c r="AA99" s="158" t="e">
        <f>' 2025 - MKT DE PRODUTO'!#REF!</f>
        <v>#REF!</v>
      </c>
      <c r="AB99" s="158" t="e">
        <f>' 2025 - MKT DE PRODUTO'!#REF!</f>
        <v>#REF!</v>
      </c>
      <c r="AC99" s="158" t="e">
        <f>' 2025 - MKT DE PRODUTO'!#REF!</f>
        <v>#REF!</v>
      </c>
      <c r="AD99" s="158" t="e">
        <f>' 2025 - MKT DE PRODUTO'!#REF!</f>
        <v>#REF!</v>
      </c>
      <c r="AE99" s="158" t="e">
        <f>' 2025 - MKT DE PRODUTO'!#REF!</f>
        <v>#REF!</v>
      </c>
      <c r="AF99" s="158" t="e">
        <f>' 2025 - MKT DE PRODUTO'!#REF!</f>
        <v>#REF!</v>
      </c>
    </row>
    <row r="100" spans="1:32">
      <c r="A100" s="159" t="s">
        <v>2</v>
      </c>
      <c r="B100" s="158">
        <f>' 2025 - MKT DE PRODUTO'!B17</f>
        <v>0</v>
      </c>
      <c r="C100" s="158">
        <f>' 2025 - MKT DE PRODUTO'!C17</f>
        <v>0</v>
      </c>
      <c r="D100" s="158">
        <f>' 2025 - MKT DE PRODUTO'!D17</f>
        <v>0</v>
      </c>
      <c r="E100" s="158">
        <f>' 2025 - MKT DE PRODUTO'!E17</f>
        <v>0</v>
      </c>
      <c r="F100" s="158">
        <f>' 2025 - MKT DE PRODUTO'!F17</f>
        <v>0</v>
      </c>
      <c r="G100" s="158">
        <f>' 2025 - MKT DE PRODUTO'!G17</f>
        <v>0</v>
      </c>
      <c r="H100" s="158">
        <f>' 2025 - MKT DE PRODUTO'!H17</f>
        <v>0</v>
      </c>
      <c r="I100" s="158">
        <f>' 2025 - MKT DE PRODUTO'!I17</f>
        <v>0</v>
      </c>
      <c r="J100" s="158">
        <f>' 2025 - MKT DE PRODUTO'!J17</f>
        <v>0</v>
      </c>
      <c r="K100" s="158">
        <f>' 2025 - MKT DE PRODUTO'!K17</f>
        <v>0</v>
      </c>
      <c r="L100" s="158">
        <f>' 2025 - MKT DE PRODUTO'!L17</f>
        <v>0</v>
      </c>
      <c r="M100" s="158">
        <f>' 2025 - MKT DE PRODUTO'!M17</f>
        <v>0</v>
      </c>
      <c r="N100" s="158">
        <f>' 2025 - MKT DE PRODUTO'!N17</f>
        <v>0</v>
      </c>
      <c r="O100" s="158">
        <f>' 2025 - MKT DE PRODUTO'!O17</f>
        <v>0</v>
      </c>
      <c r="P100" s="158">
        <f>' 2025 - MKT DE PRODUTO'!P17</f>
        <v>0</v>
      </c>
      <c r="Q100" s="158">
        <f>' 2025 - MKT DE PRODUTO'!Q17</f>
        <v>0</v>
      </c>
      <c r="R100" s="158">
        <f>' 2025 - MKT DE PRODUTO'!R17</f>
        <v>0</v>
      </c>
      <c r="S100" s="158">
        <f>' 2025 - MKT DE PRODUTO'!S17</f>
        <v>0</v>
      </c>
      <c r="T100" s="158">
        <f>' 2025 - MKT DE PRODUTO'!T17</f>
        <v>0</v>
      </c>
      <c r="U100" s="158" t="e">
        <f>' 2025 - MKT DE PRODUTO'!#REF!</f>
        <v>#REF!</v>
      </c>
      <c r="V100" s="158">
        <f>' 2025 - MKT DE PRODUTO'!U17</f>
        <v>0</v>
      </c>
      <c r="W100" s="158">
        <f>' 2025 - MKT DE PRODUTO'!V17</f>
        <v>0</v>
      </c>
      <c r="X100" s="158">
        <f>' 2025 - MKT DE PRODUTO'!W17</f>
        <v>0</v>
      </c>
      <c r="Y100" s="158">
        <f>' 2025 - MKT DE PRODUTO'!X17</f>
        <v>0</v>
      </c>
      <c r="Z100" s="158">
        <f>' 2025 - MKT DE PRODUTO'!Y17</f>
        <v>0</v>
      </c>
      <c r="AA100" s="158">
        <f>' 2025 - MKT DE PRODUTO'!Z17</f>
        <v>0</v>
      </c>
      <c r="AB100" s="158">
        <f>' 2025 - MKT DE PRODUTO'!AA17</f>
        <v>0</v>
      </c>
      <c r="AC100" s="158">
        <f>' 2025 - MKT DE PRODUTO'!AB17</f>
        <v>0</v>
      </c>
      <c r="AD100" s="158">
        <f>' 2025 - MKT DE PRODUTO'!AC17</f>
        <v>0</v>
      </c>
      <c r="AE100" s="158">
        <f>' 2025 - MKT DE PRODUTO'!AD17</f>
        <v>0</v>
      </c>
      <c r="AF100" s="158">
        <f>' 2025 - MKT DE PRODUTO'!AE17</f>
        <v>0</v>
      </c>
    </row>
    <row r="101" spans="1:32">
      <c r="A101" s="159" t="s">
        <v>2</v>
      </c>
      <c r="B101" s="158" t="str">
        <f>' 2025 - MKT DE PRODUTO'!B18</f>
        <v>CARTÃO DE CRÉDITO</v>
      </c>
      <c r="C101" s="158">
        <f>' 2025 - MKT DE PRODUTO'!C18</f>
        <v>0</v>
      </c>
      <c r="D101" s="158">
        <f>' 2025 - MKT DE PRODUTO'!D18</f>
        <v>0</v>
      </c>
      <c r="E101" s="158">
        <f>' 2025 - MKT DE PRODUTO'!E18</f>
        <v>0</v>
      </c>
      <c r="F101" s="158">
        <f>' 2025 - MKT DE PRODUTO'!F18</f>
        <v>0</v>
      </c>
      <c r="G101" s="158">
        <f>' 2025 - MKT DE PRODUTO'!G18</f>
        <v>0</v>
      </c>
      <c r="H101" s="158">
        <f>' 2025 - MKT DE PRODUTO'!H18</f>
        <v>0</v>
      </c>
      <c r="I101" s="158">
        <f>' 2025 - MKT DE PRODUTO'!I18</f>
        <v>0</v>
      </c>
      <c r="J101" s="158">
        <f>' 2025 - MKT DE PRODUTO'!J18</f>
        <v>0</v>
      </c>
      <c r="K101" s="158">
        <f>' 2025 - MKT DE PRODUTO'!K18</f>
        <v>0</v>
      </c>
      <c r="L101" s="158">
        <f>' 2025 - MKT DE PRODUTO'!L18</f>
        <v>0</v>
      </c>
      <c r="M101" s="158">
        <f>' 2025 - MKT DE PRODUTO'!M18</f>
        <v>0</v>
      </c>
      <c r="N101" s="158">
        <f>' 2025 - MKT DE PRODUTO'!N18</f>
        <v>0</v>
      </c>
      <c r="O101" s="158">
        <f>' 2025 - MKT DE PRODUTO'!O18</f>
        <v>0</v>
      </c>
      <c r="P101" s="158">
        <f>' 2025 - MKT DE PRODUTO'!P18</f>
        <v>0</v>
      </c>
      <c r="Q101" s="158">
        <f>' 2025 - MKT DE PRODUTO'!Q18</f>
        <v>0</v>
      </c>
      <c r="R101" s="158">
        <f>' 2025 - MKT DE PRODUTO'!R18</f>
        <v>0</v>
      </c>
      <c r="S101" s="158">
        <f>' 2025 - MKT DE PRODUTO'!S18</f>
        <v>0</v>
      </c>
      <c r="T101" s="158">
        <f>' 2025 - MKT DE PRODUTO'!T18</f>
        <v>0</v>
      </c>
      <c r="U101" s="158" t="e">
        <f>' 2025 - MKT DE PRODUTO'!#REF!</f>
        <v>#REF!</v>
      </c>
      <c r="V101" s="158">
        <f>' 2025 - MKT DE PRODUTO'!U18</f>
        <v>0</v>
      </c>
      <c r="W101" s="158">
        <f>' 2025 - MKT DE PRODUTO'!V18</f>
        <v>0</v>
      </c>
      <c r="X101" s="158">
        <f>' 2025 - MKT DE PRODUTO'!W18</f>
        <v>0</v>
      </c>
      <c r="Y101" s="158">
        <f>' 2025 - MKT DE PRODUTO'!X18</f>
        <v>0</v>
      </c>
      <c r="Z101" s="158">
        <f>' 2025 - MKT DE PRODUTO'!Y18</f>
        <v>0</v>
      </c>
      <c r="AA101" s="158">
        <f>' 2025 - MKT DE PRODUTO'!Z18</f>
        <v>0</v>
      </c>
      <c r="AB101" s="158">
        <f>' 2025 - MKT DE PRODUTO'!AA18</f>
        <v>0</v>
      </c>
      <c r="AC101" s="158">
        <f>' 2025 - MKT DE PRODUTO'!AB18</f>
        <v>0</v>
      </c>
      <c r="AD101" s="158">
        <f>' 2025 - MKT DE PRODUTO'!AC18</f>
        <v>0</v>
      </c>
      <c r="AE101" s="158">
        <f>' 2025 - MKT DE PRODUTO'!AD18</f>
        <v>0</v>
      </c>
      <c r="AF101" s="158">
        <f>' 2025 - MKT DE PRODUTO'!AE18</f>
        <v>0</v>
      </c>
    </row>
    <row r="102" spans="1:32">
      <c r="A102" s="159" t="s">
        <v>2</v>
      </c>
      <c r="B102" s="158" t="str">
        <f>' 2025 - MKT DE PRODUTO'!B19</f>
        <v>Vimeo</v>
      </c>
      <c r="C102" s="158" t="str">
        <f>' 2025 - MKT DE PRODUTO'!C19</f>
        <v>Ferramenta</v>
      </c>
      <c r="D102" s="158" t="str">
        <f>' 2025 - MKT DE PRODUTO'!D19</f>
        <v>Video</v>
      </c>
      <c r="E102" s="158">
        <f>' 2025 - MKT DE PRODUTO'!E19</f>
        <v>10228</v>
      </c>
      <c r="F102" s="158">
        <f>' 2025 - MKT DE PRODUTO'!F19</f>
        <v>0</v>
      </c>
      <c r="G102" s="158">
        <f>' 2025 - MKT DE PRODUTO'!G19</f>
        <v>0</v>
      </c>
      <c r="H102" s="158">
        <f>' 2025 - MKT DE PRODUTO'!H19</f>
        <v>0</v>
      </c>
      <c r="I102" s="158">
        <f>' 2025 - MKT DE PRODUTO'!I19</f>
        <v>0</v>
      </c>
      <c r="J102" s="158">
        <f>' 2025 - MKT DE PRODUTO'!J19</f>
        <v>0</v>
      </c>
      <c r="K102" s="158">
        <f>' 2025 - MKT DE PRODUTO'!K19</f>
        <v>0</v>
      </c>
      <c r="L102" s="158">
        <f>' 2025 - MKT DE PRODUTO'!L19</f>
        <v>0</v>
      </c>
      <c r="M102" s="158">
        <f>' 2025 - MKT DE PRODUTO'!M19</f>
        <v>0</v>
      </c>
      <c r="N102" s="158">
        <f>' 2025 - MKT DE PRODUTO'!N19</f>
        <v>0</v>
      </c>
      <c r="O102" s="158">
        <f>' 2025 - MKT DE PRODUTO'!O19</f>
        <v>0</v>
      </c>
      <c r="P102" s="158">
        <f>' 2025 - MKT DE PRODUTO'!P19</f>
        <v>0</v>
      </c>
      <c r="Q102" s="158">
        <f>' 2025 - MKT DE PRODUTO'!Q19</f>
        <v>1000</v>
      </c>
      <c r="R102" s="158">
        <f>' 2025 - MKT DE PRODUTO'!R19</f>
        <v>0</v>
      </c>
      <c r="S102" s="158">
        <f>' 2025 - MKT DE PRODUTO'!S19</f>
        <v>0</v>
      </c>
      <c r="T102" s="158">
        <f>' 2025 - MKT DE PRODUTO'!T19</f>
        <v>0</v>
      </c>
      <c r="U102" s="158" t="e">
        <f>' 2025 - MKT DE PRODUTO'!#REF!</f>
        <v>#REF!</v>
      </c>
      <c r="V102" s="158">
        <f>' 2025 - MKT DE PRODUTO'!U19</f>
        <v>0</v>
      </c>
      <c r="W102" s="158">
        <f>' 2025 - MKT DE PRODUTO'!V19</f>
        <v>0</v>
      </c>
      <c r="X102" s="158">
        <f>' 2025 - MKT DE PRODUTO'!W19</f>
        <v>0</v>
      </c>
      <c r="Y102" s="158">
        <f>' 2025 - MKT DE PRODUTO'!X19</f>
        <v>0</v>
      </c>
      <c r="Z102" s="158">
        <f>' 2025 - MKT DE PRODUTO'!Y19</f>
        <v>0</v>
      </c>
      <c r="AA102" s="158">
        <f>' 2025 - MKT DE PRODUTO'!Z19</f>
        <v>0</v>
      </c>
      <c r="AB102" s="158">
        <f>' 2025 - MKT DE PRODUTO'!AA19</f>
        <v>0</v>
      </c>
      <c r="AC102" s="158">
        <f>' 2025 - MKT DE PRODUTO'!AB19</f>
        <v>0</v>
      </c>
      <c r="AD102" s="158">
        <f>' 2025 - MKT DE PRODUTO'!AC19</f>
        <v>0</v>
      </c>
      <c r="AE102" s="158">
        <f>' 2025 - MKT DE PRODUTO'!AD19</f>
        <v>0</v>
      </c>
      <c r="AF102" s="158">
        <f>' 2025 - MKT DE PRODUTO'!AE19</f>
        <v>0</v>
      </c>
    </row>
    <row r="103" spans="1:32">
      <c r="A103" s="159" t="s">
        <v>2</v>
      </c>
      <c r="B103" s="158" t="str">
        <f>' 2025 - MKT DE PRODUTO'!B20</f>
        <v>Figma</v>
      </c>
      <c r="C103" s="158" t="str">
        <f>' 2025 - MKT DE PRODUTO'!C20</f>
        <v>Ferramenta</v>
      </c>
      <c r="D103" s="158" t="str">
        <f>' 2025 - MKT DE PRODUTO'!D20</f>
        <v>Design</v>
      </c>
      <c r="E103" s="158">
        <f>' 2025 - MKT DE PRODUTO'!E20</f>
        <v>10228</v>
      </c>
      <c r="F103" s="158">
        <f>' 2025 - MKT DE PRODUTO'!F20</f>
        <v>0</v>
      </c>
      <c r="G103" s="158">
        <f>' 2025 - MKT DE PRODUTO'!G20</f>
        <v>0</v>
      </c>
      <c r="H103" s="158">
        <f>' 2025 - MKT DE PRODUTO'!H20</f>
        <v>0</v>
      </c>
      <c r="I103" s="158">
        <f>' 2025 - MKT DE PRODUTO'!I20</f>
        <v>0</v>
      </c>
      <c r="J103" s="158">
        <f>' 2025 - MKT DE PRODUTO'!J20</f>
        <v>0</v>
      </c>
      <c r="K103" s="158">
        <f>' 2025 - MKT DE PRODUTO'!K20</f>
        <v>0</v>
      </c>
      <c r="L103" s="158">
        <f>' 2025 - MKT DE PRODUTO'!L20</f>
        <v>0</v>
      </c>
      <c r="M103" s="158">
        <f>' 2025 - MKT DE PRODUTO'!M20</f>
        <v>0</v>
      </c>
      <c r="N103" s="158">
        <f>' 2025 - MKT DE PRODUTO'!N20</f>
        <v>0</v>
      </c>
      <c r="O103" s="158">
        <f>' 2025 - MKT DE PRODUTO'!O20</f>
        <v>0</v>
      </c>
      <c r="P103" s="158">
        <f>' 2025 - MKT DE PRODUTO'!P20</f>
        <v>0</v>
      </c>
      <c r="Q103" s="158">
        <f>' 2025 - MKT DE PRODUTO'!Q20</f>
        <v>0</v>
      </c>
      <c r="R103" s="158">
        <f>' 2025 - MKT DE PRODUTO'!R20</f>
        <v>0</v>
      </c>
      <c r="S103" s="158">
        <f>' 2025 - MKT DE PRODUTO'!S20</f>
        <v>0</v>
      </c>
      <c r="T103" s="158">
        <f>' 2025 - MKT DE PRODUTO'!T20</f>
        <v>5000</v>
      </c>
      <c r="U103" s="158" t="e">
        <f>' 2025 - MKT DE PRODUTO'!#REF!</f>
        <v>#REF!</v>
      </c>
      <c r="V103" s="158">
        <f>' 2025 - MKT DE PRODUTO'!U20</f>
        <v>0</v>
      </c>
      <c r="W103" s="158">
        <f>' 2025 - MKT DE PRODUTO'!V20</f>
        <v>0</v>
      </c>
      <c r="X103" s="158">
        <f>' 2025 - MKT DE PRODUTO'!W20</f>
        <v>0</v>
      </c>
      <c r="Y103" s="158">
        <f>' 2025 - MKT DE PRODUTO'!X20</f>
        <v>0</v>
      </c>
      <c r="Z103" s="158">
        <f>' 2025 - MKT DE PRODUTO'!Y20</f>
        <v>0</v>
      </c>
      <c r="AA103" s="158">
        <f>' 2025 - MKT DE PRODUTO'!Z20</f>
        <v>0</v>
      </c>
      <c r="AB103" s="158">
        <f>' 2025 - MKT DE PRODUTO'!AA20</f>
        <v>0</v>
      </c>
      <c r="AC103" s="158">
        <f>' 2025 - MKT DE PRODUTO'!AB20</f>
        <v>0</v>
      </c>
      <c r="AD103" s="158">
        <f>' 2025 - MKT DE PRODUTO'!AC20</f>
        <v>0</v>
      </c>
      <c r="AE103" s="158">
        <f>' 2025 - MKT DE PRODUTO'!AD20</f>
        <v>0</v>
      </c>
      <c r="AF103" s="158">
        <f>' 2025 - MKT DE PRODUTO'!AE20</f>
        <v>0</v>
      </c>
    </row>
    <row r="104" spans="1:32">
      <c r="A104" s="159" t="s">
        <v>2</v>
      </c>
      <c r="B104" s="158" t="e">
        <f>' 2025 - MKT DE PRODUTO'!#REF!</f>
        <v>#REF!</v>
      </c>
      <c r="C104" s="158" t="e">
        <f>' 2025 - MKT DE PRODUTO'!#REF!</f>
        <v>#REF!</v>
      </c>
      <c r="D104" s="158" t="e">
        <f>' 2025 - MKT DE PRODUTO'!#REF!</f>
        <v>#REF!</v>
      </c>
      <c r="E104" s="158" t="e">
        <f>' 2025 - MKT DE PRODUTO'!#REF!</f>
        <v>#REF!</v>
      </c>
      <c r="F104" s="158" t="e">
        <f>' 2025 - MKT DE PRODUTO'!#REF!</f>
        <v>#REF!</v>
      </c>
      <c r="G104" s="158" t="e">
        <f>' 2025 - MKT DE PRODUTO'!#REF!</f>
        <v>#REF!</v>
      </c>
      <c r="H104" s="158" t="e">
        <f>' 2025 - MKT DE PRODUTO'!#REF!</f>
        <v>#REF!</v>
      </c>
      <c r="I104" s="158" t="e">
        <f>' 2025 - MKT DE PRODUTO'!#REF!</f>
        <v>#REF!</v>
      </c>
      <c r="J104" s="158" t="e">
        <f>' 2025 - MKT DE PRODUTO'!#REF!</f>
        <v>#REF!</v>
      </c>
      <c r="K104" s="158" t="e">
        <f>' 2025 - MKT DE PRODUTO'!#REF!</f>
        <v>#REF!</v>
      </c>
      <c r="L104" s="158" t="e">
        <f>' 2025 - MKT DE PRODUTO'!#REF!</f>
        <v>#REF!</v>
      </c>
      <c r="M104" s="158" t="e">
        <f>' 2025 - MKT DE PRODUTO'!#REF!</f>
        <v>#REF!</v>
      </c>
      <c r="N104" s="158" t="e">
        <f>' 2025 - MKT DE PRODUTO'!#REF!</f>
        <v>#REF!</v>
      </c>
      <c r="O104" s="158" t="e">
        <f>' 2025 - MKT DE PRODUTO'!#REF!</f>
        <v>#REF!</v>
      </c>
      <c r="P104" s="158" t="e">
        <f>' 2025 - MKT DE PRODUTO'!#REF!</f>
        <v>#REF!</v>
      </c>
      <c r="Q104" s="158" t="e">
        <f>' 2025 - MKT DE PRODUTO'!#REF!</f>
        <v>#REF!</v>
      </c>
      <c r="R104" s="158" t="e">
        <f>' 2025 - MKT DE PRODUTO'!#REF!</f>
        <v>#REF!</v>
      </c>
      <c r="S104" s="158" t="e">
        <f>' 2025 - MKT DE PRODUTO'!#REF!</f>
        <v>#REF!</v>
      </c>
      <c r="T104" s="158" t="e">
        <f>' 2025 - MKT DE PRODUTO'!#REF!</f>
        <v>#REF!</v>
      </c>
      <c r="U104" s="158" t="e">
        <f>' 2025 - MKT DE PRODUTO'!#REF!</f>
        <v>#REF!</v>
      </c>
      <c r="V104" s="158" t="e">
        <f>' 2025 - MKT DE PRODUTO'!#REF!</f>
        <v>#REF!</v>
      </c>
      <c r="W104" s="158" t="e">
        <f>' 2025 - MKT DE PRODUTO'!#REF!</f>
        <v>#REF!</v>
      </c>
      <c r="X104" s="158" t="e">
        <f>' 2025 - MKT DE PRODUTO'!#REF!</f>
        <v>#REF!</v>
      </c>
      <c r="Y104" s="158" t="e">
        <f>' 2025 - MKT DE PRODUTO'!#REF!</f>
        <v>#REF!</v>
      </c>
      <c r="Z104" s="158" t="e">
        <f>' 2025 - MKT DE PRODUTO'!#REF!</f>
        <v>#REF!</v>
      </c>
      <c r="AA104" s="158" t="e">
        <f>' 2025 - MKT DE PRODUTO'!#REF!</f>
        <v>#REF!</v>
      </c>
      <c r="AB104" s="158" t="e">
        <f>' 2025 - MKT DE PRODUTO'!#REF!</f>
        <v>#REF!</v>
      </c>
      <c r="AC104" s="158" t="e">
        <f>' 2025 - MKT DE PRODUTO'!#REF!</f>
        <v>#REF!</v>
      </c>
      <c r="AD104" s="158" t="e">
        <f>' 2025 - MKT DE PRODUTO'!#REF!</f>
        <v>#REF!</v>
      </c>
      <c r="AE104" s="158" t="e">
        <f>' 2025 - MKT DE PRODUTO'!#REF!</f>
        <v>#REF!</v>
      </c>
      <c r="AF104" s="158" t="e">
        <f>' 2025 - MKT DE PRODUTO'!#REF!</f>
        <v>#REF!</v>
      </c>
    </row>
    <row r="105" spans="1:32">
      <c r="A105" s="159" t="s">
        <v>2</v>
      </c>
      <c r="B105" s="158">
        <f>' 2025 - MKT DE PRODUTO'!B22</f>
        <v>0</v>
      </c>
      <c r="C105" s="158">
        <f>' 2025 - MKT DE PRODUTO'!C22</f>
        <v>0</v>
      </c>
      <c r="D105" s="158">
        <f>' 2025 - MKT DE PRODUTO'!D22</f>
        <v>0</v>
      </c>
      <c r="E105" s="158">
        <f>' 2025 - MKT DE PRODUTO'!E22</f>
        <v>0</v>
      </c>
      <c r="F105" s="158">
        <f>' 2025 - MKT DE PRODUTO'!F22</f>
        <v>0</v>
      </c>
      <c r="G105" s="158">
        <f>' 2025 - MKT DE PRODUTO'!G22</f>
        <v>0</v>
      </c>
      <c r="H105" s="158">
        <f>' 2025 - MKT DE PRODUTO'!H22</f>
        <v>0</v>
      </c>
      <c r="I105" s="158">
        <f>' 2025 - MKT DE PRODUTO'!I22</f>
        <v>0</v>
      </c>
      <c r="J105" s="158">
        <f>' 2025 - MKT DE PRODUTO'!J22</f>
        <v>0</v>
      </c>
      <c r="K105" s="158">
        <f>' 2025 - MKT DE PRODUTO'!K22</f>
        <v>0</v>
      </c>
      <c r="L105" s="158">
        <f>' 2025 - MKT DE PRODUTO'!L22</f>
        <v>0</v>
      </c>
      <c r="M105" s="158">
        <f>' 2025 - MKT DE PRODUTO'!M22</f>
        <v>0</v>
      </c>
      <c r="N105" s="158">
        <f>' 2025 - MKT DE PRODUTO'!N22</f>
        <v>0</v>
      </c>
      <c r="O105" s="158">
        <f>' 2025 - MKT DE PRODUTO'!O22</f>
        <v>0</v>
      </c>
      <c r="P105" s="158">
        <f>' 2025 - MKT DE PRODUTO'!P22</f>
        <v>0</v>
      </c>
      <c r="Q105" s="158">
        <f>' 2025 - MKT DE PRODUTO'!Q22</f>
        <v>0</v>
      </c>
      <c r="R105" s="158">
        <f>' 2025 - MKT DE PRODUTO'!R22</f>
        <v>0</v>
      </c>
      <c r="S105" s="158">
        <f>' 2025 - MKT DE PRODUTO'!S22</f>
        <v>0</v>
      </c>
      <c r="T105" s="158">
        <f>' 2025 - MKT DE PRODUTO'!T22</f>
        <v>0</v>
      </c>
      <c r="U105" s="158" t="e">
        <f>' 2025 - MKT DE PRODUTO'!#REF!</f>
        <v>#REF!</v>
      </c>
      <c r="V105" s="158">
        <f>' 2025 - MKT DE PRODUTO'!U22</f>
        <v>0</v>
      </c>
      <c r="W105" s="158">
        <f>' 2025 - MKT DE PRODUTO'!V22</f>
        <v>0</v>
      </c>
      <c r="X105" s="158">
        <f>' 2025 - MKT DE PRODUTO'!W22</f>
        <v>0</v>
      </c>
      <c r="Y105" s="158">
        <f>' 2025 - MKT DE PRODUTO'!X22</f>
        <v>0</v>
      </c>
      <c r="Z105" s="158">
        <f>' 2025 - MKT DE PRODUTO'!Y22</f>
        <v>0</v>
      </c>
      <c r="AA105" s="158">
        <f>' 2025 - MKT DE PRODUTO'!Z22</f>
        <v>0</v>
      </c>
      <c r="AB105" s="158">
        <f>' 2025 - MKT DE PRODUTO'!AA22</f>
        <v>0</v>
      </c>
      <c r="AC105" s="158">
        <f>' 2025 - MKT DE PRODUTO'!AB22</f>
        <v>0</v>
      </c>
      <c r="AD105" s="158">
        <f>' 2025 - MKT DE PRODUTO'!AC22</f>
        <v>0</v>
      </c>
      <c r="AE105" s="158">
        <f>' 2025 - MKT DE PRODUTO'!AD22</f>
        <v>0</v>
      </c>
      <c r="AF105" s="158">
        <f>' 2025 - MKT DE PRODUTO'!AE22</f>
        <v>0</v>
      </c>
    </row>
    <row r="106" spans="1:32">
      <c r="A106" s="159" t="s">
        <v>2</v>
      </c>
      <c r="B106" s="158" t="e">
        <f>' 2025 - MKT DE PRODUTO'!#REF!</f>
        <v>#REF!</v>
      </c>
      <c r="C106" s="158" t="e">
        <f>' 2025 - MKT DE PRODUTO'!#REF!</f>
        <v>#REF!</v>
      </c>
      <c r="D106" s="158" t="e">
        <f>' 2025 - MKT DE PRODUTO'!#REF!</f>
        <v>#REF!</v>
      </c>
      <c r="E106" s="158" t="e">
        <f>' 2025 - MKT DE PRODUTO'!#REF!</f>
        <v>#REF!</v>
      </c>
      <c r="F106" s="158" t="e">
        <f>' 2025 - MKT DE PRODUTO'!#REF!</f>
        <v>#REF!</v>
      </c>
      <c r="G106" s="158" t="e">
        <f>' 2025 - MKT DE PRODUTO'!#REF!</f>
        <v>#REF!</v>
      </c>
      <c r="H106" s="158" t="e">
        <f>' 2025 - MKT DE PRODUTO'!#REF!</f>
        <v>#REF!</v>
      </c>
      <c r="I106" s="158" t="e">
        <f>' 2025 - MKT DE PRODUTO'!#REF!</f>
        <v>#REF!</v>
      </c>
      <c r="J106" s="158" t="e">
        <f>' 2025 - MKT DE PRODUTO'!#REF!</f>
        <v>#REF!</v>
      </c>
      <c r="K106" s="158" t="e">
        <f>' 2025 - MKT DE PRODUTO'!#REF!</f>
        <v>#REF!</v>
      </c>
      <c r="L106" s="158" t="e">
        <f>' 2025 - MKT DE PRODUTO'!#REF!</f>
        <v>#REF!</v>
      </c>
      <c r="M106" s="158" t="e">
        <f>' 2025 - MKT DE PRODUTO'!#REF!</f>
        <v>#REF!</v>
      </c>
      <c r="N106" s="158" t="e">
        <f>' 2025 - MKT DE PRODUTO'!#REF!</f>
        <v>#REF!</v>
      </c>
      <c r="O106" s="158" t="e">
        <f>' 2025 - MKT DE PRODUTO'!#REF!</f>
        <v>#REF!</v>
      </c>
      <c r="P106" s="158" t="e">
        <f>' 2025 - MKT DE PRODUTO'!#REF!</f>
        <v>#REF!</v>
      </c>
      <c r="Q106" s="158" t="e">
        <f>' 2025 - MKT DE PRODUTO'!#REF!</f>
        <v>#REF!</v>
      </c>
      <c r="R106" s="158" t="e">
        <f>' 2025 - MKT DE PRODUTO'!#REF!</f>
        <v>#REF!</v>
      </c>
      <c r="S106" s="158" t="e">
        <f>' 2025 - MKT DE PRODUTO'!#REF!</f>
        <v>#REF!</v>
      </c>
      <c r="T106" s="158" t="e">
        <f>' 2025 - MKT DE PRODUTO'!#REF!</f>
        <v>#REF!</v>
      </c>
      <c r="U106" s="158" t="e">
        <f>' 2025 - MKT DE PRODUTO'!#REF!</f>
        <v>#REF!</v>
      </c>
      <c r="V106" s="158" t="e">
        <f>' 2025 - MKT DE PRODUTO'!#REF!</f>
        <v>#REF!</v>
      </c>
      <c r="W106" s="158" t="e">
        <f>' 2025 - MKT DE PRODUTO'!#REF!</f>
        <v>#REF!</v>
      </c>
      <c r="X106" s="158" t="e">
        <f>' 2025 - MKT DE PRODUTO'!#REF!</f>
        <v>#REF!</v>
      </c>
      <c r="Y106" s="158" t="e">
        <f>' 2025 - MKT DE PRODUTO'!#REF!</f>
        <v>#REF!</v>
      </c>
      <c r="Z106" s="158" t="e">
        <f>' 2025 - MKT DE PRODUTO'!#REF!</f>
        <v>#REF!</v>
      </c>
      <c r="AA106" s="158" t="e">
        <f>' 2025 - MKT DE PRODUTO'!#REF!</f>
        <v>#REF!</v>
      </c>
      <c r="AB106" s="158" t="e">
        <f>' 2025 - MKT DE PRODUTO'!#REF!</f>
        <v>#REF!</v>
      </c>
      <c r="AC106" s="158" t="e">
        <f>' 2025 - MKT DE PRODUTO'!#REF!</f>
        <v>#REF!</v>
      </c>
      <c r="AD106" s="158" t="e">
        <f>' 2025 - MKT DE PRODUTO'!#REF!</f>
        <v>#REF!</v>
      </c>
      <c r="AE106" s="158" t="e">
        <f>' 2025 - MKT DE PRODUTO'!#REF!</f>
        <v>#REF!</v>
      </c>
      <c r="AF106" s="158" t="e">
        <f>' 2025 - MKT DE PRODUTO'!#REF!</f>
        <v>#REF!</v>
      </c>
    </row>
    <row r="107" spans="1:32">
      <c r="A107" s="159" t="s">
        <v>2</v>
      </c>
      <c r="B107" s="158">
        <f>' 2025 - MKT DE PRODUTO'!B23</f>
        <v>0</v>
      </c>
      <c r="C107" s="158">
        <f>' 2025 - MKT DE PRODUTO'!C23</f>
        <v>0</v>
      </c>
      <c r="D107" s="158">
        <f>' 2025 - MKT DE PRODUTO'!D23</f>
        <v>0</v>
      </c>
      <c r="E107" s="158">
        <f>' 2025 - MKT DE PRODUTO'!E23</f>
        <v>0</v>
      </c>
      <c r="F107" s="158">
        <f>' 2025 - MKT DE PRODUTO'!F23</f>
        <v>0</v>
      </c>
      <c r="G107" s="158">
        <f>' 2025 - MKT DE PRODUTO'!G23</f>
        <v>0</v>
      </c>
      <c r="H107" s="158">
        <f>' 2025 - MKT DE PRODUTO'!H23</f>
        <v>0</v>
      </c>
      <c r="I107" s="158">
        <f>' 2025 - MKT DE PRODUTO'!I23</f>
        <v>0</v>
      </c>
      <c r="J107" s="158">
        <f>' 2025 - MKT DE PRODUTO'!J23</f>
        <v>0</v>
      </c>
      <c r="K107" s="158">
        <f>' 2025 - MKT DE PRODUTO'!K23</f>
        <v>0</v>
      </c>
      <c r="L107" s="158">
        <f>' 2025 - MKT DE PRODUTO'!L23</f>
        <v>0</v>
      </c>
      <c r="M107" s="158">
        <f>' 2025 - MKT DE PRODUTO'!M23</f>
        <v>0</v>
      </c>
      <c r="N107" s="158">
        <f>' 2025 - MKT DE PRODUTO'!N23</f>
        <v>0</v>
      </c>
      <c r="O107" s="158">
        <f>' 2025 - MKT DE PRODUTO'!O23</f>
        <v>0</v>
      </c>
      <c r="P107" s="158">
        <f>' 2025 - MKT DE PRODUTO'!P23</f>
        <v>0</v>
      </c>
      <c r="Q107" s="158">
        <f>' 2025 - MKT DE PRODUTO'!Q23</f>
        <v>0</v>
      </c>
      <c r="R107" s="158">
        <f>' 2025 - MKT DE PRODUTO'!R23</f>
        <v>0</v>
      </c>
      <c r="S107" s="158">
        <f>' 2025 - MKT DE PRODUTO'!S23</f>
        <v>0</v>
      </c>
      <c r="T107" s="158">
        <f>' 2025 - MKT DE PRODUTO'!T23</f>
        <v>0</v>
      </c>
      <c r="U107" s="158" t="e">
        <f>' 2025 - MKT DE PRODUTO'!#REF!</f>
        <v>#REF!</v>
      </c>
      <c r="V107" s="158">
        <f>' 2025 - MKT DE PRODUTO'!U23</f>
        <v>0</v>
      </c>
      <c r="W107" s="158">
        <f>' 2025 - MKT DE PRODUTO'!V23</f>
        <v>0</v>
      </c>
      <c r="X107" s="158">
        <f>' 2025 - MKT DE PRODUTO'!W23</f>
        <v>0</v>
      </c>
      <c r="Y107" s="158">
        <f>' 2025 - MKT DE PRODUTO'!X23</f>
        <v>0</v>
      </c>
      <c r="Z107" s="158">
        <f>' 2025 - MKT DE PRODUTO'!Y23</f>
        <v>0</v>
      </c>
      <c r="AA107" s="158">
        <f>' 2025 - MKT DE PRODUTO'!Z23</f>
        <v>0</v>
      </c>
      <c r="AB107" s="158">
        <f>' 2025 - MKT DE PRODUTO'!AA23</f>
        <v>0</v>
      </c>
      <c r="AC107" s="158">
        <f>' 2025 - MKT DE PRODUTO'!AB23</f>
        <v>0</v>
      </c>
      <c r="AD107" s="158">
        <f>' 2025 - MKT DE PRODUTO'!AC23</f>
        <v>0</v>
      </c>
      <c r="AE107" s="158">
        <f>' 2025 - MKT DE PRODUTO'!AD23</f>
        <v>0</v>
      </c>
      <c r="AF107" s="158">
        <f>' 2025 - MKT DE PRODUTO'!AE23</f>
        <v>0</v>
      </c>
    </row>
    <row r="108" spans="1:32">
      <c r="A108" s="159" t="s">
        <v>2</v>
      </c>
      <c r="B108" s="158">
        <f>' 2025 - MKT DE PRODUTO'!B24</f>
        <v>0</v>
      </c>
      <c r="C108" s="158">
        <f>' 2025 - MKT DE PRODUTO'!C24</f>
        <v>0</v>
      </c>
      <c r="D108" s="158">
        <f>' 2025 - MKT DE PRODUTO'!D24</f>
        <v>0</v>
      </c>
      <c r="E108" s="158">
        <f>' 2025 - MKT DE PRODUTO'!E24</f>
        <v>0</v>
      </c>
      <c r="F108" s="158">
        <f>' 2025 - MKT DE PRODUTO'!F24</f>
        <v>0</v>
      </c>
      <c r="G108" s="158">
        <f>' 2025 - MKT DE PRODUTO'!G24</f>
        <v>0</v>
      </c>
      <c r="H108" s="158">
        <f>' 2025 - MKT DE PRODUTO'!H24</f>
        <v>0</v>
      </c>
      <c r="I108" s="158">
        <f>' 2025 - MKT DE PRODUTO'!I24</f>
        <v>0</v>
      </c>
      <c r="J108" s="158">
        <f>' 2025 - MKT DE PRODUTO'!J24</f>
        <v>0</v>
      </c>
      <c r="K108" s="158">
        <f>' 2025 - MKT DE PRODUTO'!K24</f>
        <v>0</v>
      </c>
      <c r="L108" s="158">
        <f>' 2025 - MKT DE PRODUTO'!L24</f>
        <v>0</v>
      </c>
      <c r="M108" s="158">
        <f>' 2025 - MKT DE PRODUTO'!M24</f>
        <v>0</v>
      </c>
      <c r="N108" s="158">
        <f>' 2025 - MKT DE PRODUTO'!N24</f>
        <v>0</v>
      </c>
      <c r="O108" s="158">
        <f>' 2025 - MKT DE PRODUTO'!O24</f>
        <v>0</v>
      </c>
      <c r="P108" s="158">
        <f>' 2025 - MKT DE PRODUTO'!P24</f>
        <v>0</v>
      </c>
      <c r="Q108" s="158">
        <f>' 2025 - MKT DE PRODUTO'!Q24</f>
        <v>0</v>
      </c>
      <c r="R108" s="158">
        <f>' 2025 - MKT DE PRODUTO'!R24</f>
        <v>0</v>
      </c>
      <c r="S108" s="158">
        <f>' 2025 - MKT DE PRODUTO'!S24</f>
        <v>0</v>
      </c>
      <c r="T108" s="158">
        <f>' 2025 - MKT DE PRODUTO'!T24</f>
        <v>0</v>
      </c>
      <c r="U108" s="158" t="e">
        <f>' 2025 - MKT DE PRODUTO'!#REF!</f>
        <v>#REF!</v>
      </c>
      <c r="V108" s="158">
        <f>' 2025 - MKT DE PRODUTO'!U24</f>
        <v>0</v>
      </c>
      <c r="W108" s="158">
        <f>' 2025 - MKT DE PRODUTO'!V24</f>
        <v>0</v>
      </c>
      <c r="X108" s="158">
        <f>' 2025 - MKT DE PRODUTO'!W24</f>
        <v>0</v>
      </c>
      <c r="Y108" s="158">
        <f>' 2025 - MKT DE PRODUTO'!X24</f>
        <v>0</v>
      </c>
      <c r="Z108" s="158">
        <f>' 2025 - MKT DE PRODUTO'!Y24</f>
        <v>0</v>
      </c>
      <c r="AA108" s="158">
        <f>' 2025 - MKT DE PRODUTO'!Z24</f>
        <v>0</v>
      </c>
      <c r="AB108" s="158">
        <f>' 2025 - MKT DE PRODUTO'!AA24</f>
        <v>0</v>
      </c>
      <c r="AC108" s="158">
        <f>' 2025 - MKT DE PRODUTO'!AB24</f>
        <v>0</v>
      </c>
      <c r="AD108" s="158">
        <f>' 2025 - MKT DE PRODUTO'!AC24</f>
        <v>0</v>
      </c>
      <c r="AE108" s="158">
        <f>' 2025 - MKT DE PRODUTO'!AD24</f>
        <v>0</v>
      </c>
      <c r="AF108" s="158">
        <f>' 2025 - MKT DE PRODUTO'!AE24</f>
        <v>0</v>
      </c>
    </row>
    <row r="109" spans="1:32">
      <c r="A109" s="159" t="s">
        <v>2</v>
      </c>
      <c r="B109" s="158">
        <f>' 2025 - MKT DE PRODUTO'!B25</f>
        <v>0</v>
      </c>
      <c r="C109" s="158">
        <f>' 2025 - MKT DE PRODUTO'!C25</f>
        <v>0</v>
      </c>
      <c r="D109" s="158">
        <f>' 2025 - MKT DE PRODUTO'!D25</f>
        <v>0</v>
      </c>
      <c r="E109" s="158">
        <f>' 2025 - MKT DE PRODUTO'!E25</f>
        <v>0</v>
      </c>
      <c r="F109" s="158">
        <f>' 2025 - MKT DE PRODUTO'!F25</f>
        <v>0</v>
      </c>
      <c r="G109" s="158">
        <f>' 2025 - MKT DE PRODUTO'!G25</f>
        <v>0</v>
      </c>
      <c r="H109" s="158">
        <f>' 2025 - MKT DE PRODUTO'!H25</f>
        <v>0</v>
      </c>
      <c r="I109" s="158">
        <f>' 2025 - MKT DE PRODUTO'!I25</f>
        <v>0</v>
      </c>
      <c r="J109" s="158">
        <f>' 2025 - MKT DE PRODUTO'!J25</f>
        <v>0</v>
      </c>
      <c r="K109" s="158">
        <f>' 2025 - MKT DE PRODUTO'!K25</f>
        <v>0</v>
      </c>
      <c r="L109" s="158">
        <f>' 2025 - MKT DE PRODUTO'!L25</f>
        <v>0</v>
      </c>
      <c r="M109" s="158">
        <f>' 2025 - MKT DE PRODUTO'!M25</f>
        <v>0</v>
      </c>
      <c r="N109" s="158">
        <f>' 2025 - MKT DE PRODUTO'!N25</f>
        <v>0</v>
      </c>
      <c r="O109" s="158">
        <f>' 2025 - MKT DE PRODUTO'!O25</f>
        <v>0</v>
      </c>
      <c r="P109" s="158">
        <f>' 2025 - MKT DE PRODUTO'!P25</f>
        <v>0</v>
      </c>
      <c r="Q109" s="158">
        <f>' 2025 - MKT DE PRODUTO'!Q25</f>
        <v>0</v>
      </c>
      <c r="R109" s="158">
        <f>' 2025 - MKT DE PRODUTO'!R25</f>
        <v>0</v>
      </c>
      <c r="S109" s="158">
        <f>' 2025 - MKT DE PRODUTO'!S25</f>
        <v>0</v>
      </c>
      <c r="T109" s="158">
        <f>' 2025 - MKT DE PRODUTO'!T25</f>
        <v>0</v>
      </c>
      <c r="U109" s="158" t="e">
        <f>' 2025 - MKT DE PRODUTO'!#REF!</f>
        <v>#REF!</v>
      </c>
      <c r="V109" s="158">
        <f>' 2025 - MKT DE PRODUTO'!U25</f>
        <v>0</v>
      </c>
      <c r="W109" s="158">
        <f>' 2025 - MKT DE PRODUTO'!V25</f>
        <v>0</v>
      </c>
      <c r="X109" s="158">
        <f>' 2025 - MKT DE PRODUTO'!W25</f>
        <v>0</v>
      </c>
      <c r="Y109" s="158">
        <f>' 2025 - MKT DE PRODUTO'!X25</f>
        <v>0</v>
      </c>
      <c r="Z109" s="158">
        <f>' 2025 - MKT DE PRODUTO'!Y25</f>
        <v>0</v>
      </c>
      <c r="AA109" s="158">
        <f>' 2025 - MKT DE PRODUTO'!Z25</f>
        <v>0</v>
      </c>
      <c r="AB109" s="158">
        <f>' 2025 - MKT DE PRODUTO'!AA25</f>
        <v>0</v>
      </c>
      <c r="AC109" s="158">
        <f>' 2025 - MKT DE PRODUTO'!AB25</f>
        <v>0</v>
      </c>
      <c r="AD109" s="158">
        <f>' 2025 - MKT DE PRODUTO'!AC25</f>
        <v>0</v>
      </c>
      <c r="AE109" s="158">
        <f>' 2025 - MKT DE PRODUTO'!AD25</f>
        <v>0</v>
      </c>
      <c r="AF109" s="158">
        <f>' 2025 - MKT DE PRODUTO'!AE25</f>
        <v>0</v>
      </c>
    </row>
    <row r="110" spans="1:32">
      <c r="A110" s="159" t="s">
        <v>2</v>
      </c>
      <c r="B110" s="158">
        <f>' 2025 - MKT DE PRODUTO'!B26</f>
        <v>0</v>
      </c>
      <c r="C110" s="158">
        <f>' 2025 - MKT DE PRODUTO'!C26</f>
        <v>0</v>
      </c>
      <c r="D110" s="158">
        <f>' 2025 - MKT DE PRODUTO'!D26</f>
        <v>0</v>
      </c>
      <c r="E110" s="158">
        <f>' 2025 - MKT DE PRODUTO'!E26</f>
        <v>0</v>
      </c>
      <c r="F110" s="158">
        <f>' 2025 - MKT DE PRODUTO'!F26</f>
        <v>0</v>
      </c>
      <c r="G110" s="158">
        <f>' 2025 - MKT DE PRODUTO'!G26</f>
        <v>0</v>
      </c>
      <c r="H110" s="158">
        <f>' 2025 - MKT DE PRODUTO'!H26</f>
        <v>0</v>
      </c>
      <c r="I110" s="158">
        <f>' 2025 - MKT DE PRODUTO'!I26</f>
        <v>0</v>
      </c>
      <c r="J110" s="158">
        <f>' 2025 - MKT DE PRODUTO'!J26</f>
        <v>0</v>
      </c>
      <c r="K110" s="158">
        <f>' 2025 - MKT DE PRODUTO'!K26</f>
        <v>0</v>
      </c>
      <c r="L110" s="158">
        <f>' 2025 - MKT DE PRODUTO'!L26</f>
        <v>0</v>
      </c>
      <c r="M110" s="158">
        <f>' 2025 - MKT DE PRODUTO'!M26</f>
        <v>0</v>
      </c>
      <c r="N110" s="158">
        <f>' 2025 - MKT DE PRODUTO'!N26</f>
        <v>0</v>
      </c>
      <c r="O110" s="158">
        <f>' 2025 - MKT DE PRODUTO'!O26</f>
        <v>0</v>
      </c>
      <c r="P110" s="158">
        <f>' 2025 - MKT DE PRODUTO'!P26</f>
        <v>0</v>
      </c>
      <c r="Q110" s="158">
        <f>' 2025 - MKT DE PRODUTO'!Q26</f>
        <v>0</v>
      </c>
      <c r="R110" s="158">
        <f>' 2025 - MKT DE PRODUTO'!R26</f>
        <v>0</v>
      </c>
      <c r="S110" s="158">
        <f>' 2025 - MKT DE PRODUTO'!S26</f>
        <v>0</v>
      </c>
      <c r="T110" s="158">
        <f>' 2025 - MKT DE PRODUTO'!T26</f>
        <v>0</v>
      </c>
      <c r="U110" s="158" t="e">
        <f>' 2025 - MKT DE PRODUTO'!#REF!</f>
        <v>#REF!</v>
      </c>
      <c r="V110" s="158">
        <f>' 2025 - MKT DE PRODUTO'!U26</f>
        <v>0</v>
      </c>
      <c r="W110" s="158">
        <f>' 2025 - MKT DE PRODUTO'!V26</f>
        <v>0</v>
      </c>
      <c r="X110" s="158">
        <f>' 2025 - MKT DE PRODUTO'!W26</f>
        <v>0</v>
      </c>
      <c r="Y110" s="158">
        <f>' 2025 - MKT DE PRODUTO'!X26</f>
        <v>0</v>
      </c>
      <c r="Z110" s="158">
        <f>' 2025 - MKT DE PRODUTO'!Y26</f>
        <v>0</v>
      </c>
      <c r="AA110" s="158">
        <f>' 2025 - MKT DE PRODUTO'!Z26</f>
        <v>0</v>
      </c>
      <c r="AB110" s="158">
        <f>' 2025 - MKT DE PRODUTO'!AA26</f>
        <v>0</v>
      </c>
      <c r="AC110" s="158">
        <f>' 2025 - MKT DE PRODUTO'!AB26</f>
        <v>0</v>
      </c>
      <c r="AD110" s="158">
        <f>' 2025 - MKT DE PRODUTO'!AC26</f>
        <v>0</v>
      </c>
      <c r="AE110" s="158">
        <f>' 2025 - MKT DE PRODUTO'!AD26</f>
        <v>0</v>
      </c>
      <c r="AF110" s="158">
        <f>' 2025 - MKT DE PRODUTO'!AE26</f>
        <v>0</v>
      </c>
    </row>
    <row r="111" spans="1:32">
      <c r="A111" s="159" t="s">
        <v>2</v>
      </c>
      <c r="B111" s="158">
        <f>' 2025 - MKT DE PRODUTO'!B27</f>
        <v>0</v>
      </c>
      <c r="C111" s="158">
        <f>' 2025 - MKT DE PRODUTO'!C27</f>
        <v>0</v>
      </c>
      <c r="D111" s="158">
        <f>' 2025 - MKT DE PRODUTO'!D27</f>
        <v>0</v>
      </c>
      <c r="E111" s="158">
        <f>' 2025 - MKT DE PRODUTO'!E27</f>
        <v>0</v>
      </c>
      <c r="F111" s="158">
        <f>' 2025 - MKT DE PRODUTO'!F27</f>
        <v>0</v>
      </c>
      <c r="G111" s="158">
        <f>' 2025 - MKT DE PRODUTO'!G27</f>
        <v>0</v>
      </c>
      <c r="H111" s="158">
        <f>' 2025 - MKT DE PRODUTO'!H27</f>
        <v>0</v>
      </c>
      <c r="I111" s="158">
        <f>' 2025 - MKT DE PRODUTO'!I27</f>
        <v>0</v>
      </c>
      <c r="J111" s="158">
        <f>' 2025 - MKT DE PRODUTO'!J27</f>
        <v>0</v>
      </c>
      <c r="K111" s="158">
        <f>' 2025 - MKT DE PRODUTO'!K27</f>
        <v>0</v>
      </c>
      <c r="L111" s="158">
        <f>' 2025 - MKT DE PRODUTO'!L27</f>
        <v>0</v>
      </c>
      <c r="M111" s="158">
        <f>' 2025 - MKT DE PRODUTO'!M27</f>
        <v>0</v>
      </c>
      <c r="N111" s="158">
        <f>' 2025 - MKT DE PRODUTO'!N27</f>
        <v>0</v>
      </c>
      <c r="O111" s="158">
        <f>' 2025 - MKT DE PRODUTO'!O27</f>
        <v>0</v>
      </c>
      <c r="P111" s="158">
        <f>' 2025 - MKT DE PRODUTO'!P27</f>
        <v>0</v>
      </c>
      <c r="Q111" s="158">
        <f>' 2025 - MKT DE PRODUTO'!Q27</f>
        <v>0</v>
      </c>
      <c r="R111" s="158">
        <f>' 2025 - MKT DE PRODUTO'!R27</f>
        <v>0</v>
      </c>
      <c r="S111" s="158">
        <f>' 2025 - MKT DE PRODUTO'!S27</f>
        <v>0</v>
      </c>
      <c r="T111" s="158">
        <f>' 2025 - MKT DE PRODUTO'!T27</f>
        <v>0</v>
      </c>
      <c r="U111" s="158" t="e">
        <f>' 2025 - MKT DE PRODUTO'!#REF!</f>
        <v>#REF!</v>
      </c>
      <c r="V111" s="158">
        <f>' 2025 - MKT DE PRODUTO'!U27</f>
        <v>0</v>
      </c>
      <c r="W111" s="158">
        <f>' 2025 - MKT DE PRODUTO'!V27</f>
        <v>0</v>
      </c>
      <c r="X111" s="158">
        <f>' 2025 - MKT DE PRODUTO'!W27</f>
        <v>0</v>
      </c>
      <c r="Y111" s="158">
        <f>' 2025 - MKT DE PRODUTO'!X27</f>
        <v>0</v>
      </c>
      <c r="Z111" s="158">
        <f>' 2025 - MKT DE PRODUTO'!Y27</f>
        <v>0</v>
      </c>
      <c r="AA111" s="158">
        <f>' 2025 - MKT DE PRODUTO'!Z27</f>
        <v>0</v>
      </c>
      <c r="AB111" s="158">
        <f>' 2025 - MKT DE PRODUTO'!AA27</f>
        <v>0</v>
      </c>
      <c r="AC111" s="158">
        <f>' 2025 - MKT DE PRODUTO'!AB27</f>
        <v>0</v>
      </c>
      <c r="AD111" s="158">
        <f>' 2025 - MKT DE PRODUTO'!AC27</f>
        <v>0</v>
      </c>
      <c r="AE111" s="158">
        <f>' 2025 - MKT DE PRODUTO'!AD27</f>
        <v>0</v>
      </c>
      <c r="AF111" s="158">
        <f>' 2025 - MKT DE PRODUTO'!AE27</f>
        <v>0</v>
      </c>
    </row>
    <row r="112" spans="1:32">
      <c r="A112" s="159" t="s">
        <v>2</v>
      </c>
      <c r="B112" s="158">
        <f>' 2025 - MKT DE PRODUTO'!B28</f>
        <v>0</v>
      </c>
      <c r="C112" s="158">
        <f>' 2025 - MKT DE PRODUTO'!C28</f>
        <v>0</v>
      </c>
      <c r="D112" s="158">
        <f>' 2025 - MKT DE PRODUTO'!D28</f>
        <v>0</v>
      </c>
      <c r="E112" s="158">
        <f>' 2025 - MKT DE PRODUTO'!E28</f>
        <v>0</v>
      </c>
      <c r="F112" s="158">
        <f>' 2025 - MKT DE PRODUTO'!F28</f>
        <v>0</v>
      </c>
      <c r="G112" s="158">
        <f>' 2025 - MKT DE PRODUTO'!G28</f>
        <v>0</v>
      </c>
      <c r="H112" s="158">
        <f>' 2025 - MKT DE PRODUTO'!H28</f>
        <v>0</v>
      </c>
      <c r="I112" s="158">
        <f>' 2025 - MKT DE PRODUTO'!I28</f>
        <v>0</v>
      </c>
      <c r="J112" s="158">
        <f>' 2025 - MKT DE PRODUTO'!J28</f>
        <v>0</v>
      </c>
      <c r="K112" s="158">
        <f>' 2025 - MKT DE PRODUTO'!K28</f>
        <v>0</v>
      </c>
      <c r="L112" s="158">
        <f>' 2025 - MKT DE PRODUTO'!L28</f>
        <v>0</v>
      </c>
      <c r="M112" s="158">
        <f>' 2025 - MKT DE PRODUTO'!M28</f>
        <v>0</v>
      </c>
      <c r="N112" s="158">
        <f>' 2025 - MKT DE PRODUTO'!N28</f>
        <v>0</v>
      </c>
      <c r="O112" s="158">
        <f>' 2025 - MKT DE PRODUTO'!O28</f>
        <v>0</v>
      </c>
      <c r="P112" s="158">
        <f>' 2025 - MKT DE PRODUTO'!P28</f>
        <v>0</v>
      </c>
      <c r="Q112" s="158">
        <f>' 2025 - MKT DE PRODUTO'!Q28</f>
        <v>0</v>
      </c>
      <c r="R112" s="158">
        <f>' 2025 - MKT DE PRODUTO'!R28</f>
        <v>0</v>
      </c>
      <c r="S112" s="158">
        <f>' 2025 - MKT DE PRODUTO'!S28</f>
        <v>0</v>
      </c>
      <c r="T112" s="158">
        <f>' 2025 - MKT DE PRODUTO'!T28</f>
        <v>0</v>
      </c>
      <c r="U112" s="158" t="e">
        <f>' 2025 - MKT DE PRODUTO'!#REF!</f>
        <v>#REF!</v>
      </c>
      <c r="V112" s="158">
        <f>' 2025 - MKT DE PRODUTO'!U28</f>
        <v>0</v>
      </c>
      <c r="W112" s="158">
        <f>' 2025 - MKT DE PRODUTO'!V28</f>
        <v>0</v>
      </c>
      <c r="X112" s="158">
        <f>' 2025 - MKT DE PRODUTO'!W28</f>
        <v>0</v>
      </c>
      <c r="Y112" s="158">
        <f>' 2025 - MKT DE PRODUTO'!X28</f>
        <v>0</v>
      </c>
      <c r="Z112" s="158">
        <f>' 2025 - MKT DE PRODUTO'!Y28</f>
        <v>0</v>
      </c>
      <c r="AA112" s="158">
        <f>' 2025 - MKT DE PRODUTO'!Z28</f>
        <v>0</v>
      </c>
      <c r="AB112" s="158">
        <f>' 2025 - MKT DE PRODUTO'!AA28</f>
        <v>0</v>
      </c>
      <c r="AC112" s="158">
        <f>' 2025 - MKT DE PRODUTO'!AB28</f>
        <v>0</v>
      </c>
      <c r="AD112" s="158">
        <f>' 2025 - MKT DE PRODUTO'!AC28</f>
        <v>0</v>
      </c>
      <c r="AE112" s="158">
        <f>' 2025 - MKT DE PRODUTO'!AD28</f>
        <v>0</v>
      </c>
      <c r="AF112" s="158">
        <f>' 2025 - MKT DE PRODUTO'!AE28</f>
        <v>0</v>
      </c>
    </row>
    <row r="113" spans="1:32">
      <c r="A113" s="159" t="s">
        <v>2</v>
      </c>
      <c r="B113" s="158">
        <f>' 2025 - MKT DE PRODUTO'!B29</f>
        <v>0</v>
      </c>
      <c r="C113" s="158">
        <f>' 2025 - MKT DE PRODUTO'!C29</f>
        <v>0</v>
      </c>
      <c r="D113" s="158">
        <f>' 2025 - MKT DE PRODUTO'!D29</f>
        <v>0</v>
      </c>
      <c r="E113" s="158">
        <f>' 2025 - MKT DE PRODUTO'!E29</f>
        <v>0</v>
      </c>
      <c r="F113" s="158">
        <f>' 2025 - MKT DE PRODUTO'!F29</f>
        <v>0</v>
      </c>
      <c r="G113" s="158">
        <f>' 2025 - MKT DE PRODUTO'!G29</f>
        <v>0</v>
      </c>
      <c r="H113" s="158">
        <f>' 2025 - MKT DE PRODUTO'!H29</f>
        <v>0</v>
      </c>
      <c r="I113" s="158">
        <f>' 2025 - MKT DE PRODUTO'!I29</f>
        <v>0</v>
      </c>
      <c r="J113" s="158">
        <f>' 2025 - MKT DE PRODUTO'!J29</f>
        <v>0</v>
      </c>
      <c r="K113" s="158">
        <f>' 2025 - MKT DE PRODUTO'!K29</f>
        <v>0</v>
      </c>
      <c r="L113" s="158">
        <f>' 2025 - MKT DE PRODUTO'!L29</f>
        <v>0</v>
      </c>
      <c r="M113" s="158">
        <f>' 2025 - MKT DE PRODUTO'!M29</f>
        <v>0</v>
      </c>
      <c r="N113" s="158">
        <f>' 2025 - MKT DE PRODUTO'!N29</f>
        <v>0</v>
      </c>
      <c r="O113" s="158">
        <f>' 2025 - MKT DE PRODUTO'!O29</f>
        <v>0</v>
      </c>
      <c r="P113" s="158">
        <f>' 2025 - MKT DE PRODUTO'!P29</f>
        <v>0</v>
      </c>
      <c r="Q113" s="158">
        <f>' 2025 - MKT DE PRODUTO'!Q29</f>
        <v>0</v>
      </c>
      <c r="R113" s="158">
        <f>' 2025 - MKT DE PRODUTO'!R29</f>
        <v>0</v>
      </c>
      <c r="S113" s="158">
        <f>' 2025 - MKT DE PRODUTO'!S29</f>
        <v>0</v>
      </c>
      <c r="T113" s="158">
        <f>' 2025 - MKT DE PRODUTO'!T29</f>
        <v>0</v>
      </c>
      <c r="U113" s="158" t="e">
        <f>' 2025 - MKT DE PRODUTO'!#REF!</f>
        <v>#REF!</v>
      </c>
      <c r="V113" s="158">
        <f>' 2025 - MKT DE PRODUTO'!U29</f>
        <v>0</v>
      </c>
      <c r="W113" s="158">
        <f>' 2025 - MKT DE PRODUTO'!V29</f>
        <v>0</v>
      </c>
      <c r="X113" s="158">
        <f>' 2025 - MKT DE PRODUTO'!W29</f>
        <v>0</v>
      </c>
      <c r="Y113" s="158">
        <f>' 2025 - MKT DE PRODUTO'!X29</f>
        <v>0</v>
      </c>
      <c r="Z113" s="158">
        <f>' 2025 - MKT DE PRODUTO'!Y29</f>
        <v>0</v>
      </c>
      <c r="AA113" s="158">
        <f>' 2025 - MKT DE PRODUTO'!Z29</f>
        <v>0</v>
      </c>
      <c r="AB113" s="158">
        <f>' 2025 - MKT DE PRODUTO'!AA29</f>
        <v>0</v>
      </c>
      <c r="AC113" s="158">
        <f>' 2025 - MKT DE PRODUTO'!AB29</f>
        <v>0</v>
      </c>
      <c r="AD113" s="158">
        <f>' 2025 - MKT DE PRODUTO'!AC29</f>
        <v>0</v>
      </c>
      <c r="AE113" s="158">
        <f>' 2025 - MKT DE PRODUTO'!AD29</f>
        <v>0</v>
      </c>
      <c r="AF113" s="158">
        <f>' 2025 - MKT DE PRODUTO'!AE29</f>
        <v>0</v>
      </c>
    </row>
    <row r="114" spans="1:32">
      <c r="A114" s="159" t="s">
        <v>2</v>
      </c>
      <c r="B114" s="158">
        <f>' 2025 - MKT DE PRODUTO'!B30</f>
        <v>0</v>
      </c>
      <c r="C114" s="158">
        <f>' 2025 - MKT DE PRODUTO'!C30</f>
        <v>0</v>
      </c>
      <c r="D114" s="158">
        <f>' 2025 - MKT DE PRODUTO'!D30</f>
        <v>0</v>
      </c>
      <c r="E114" s="158">
        <f>' 2025 - MKT DE PRODUTO'!E30</f>
        <v>0</v>
      </c>
      <c r="F114" s="158">
        <f>' 2025 - MKT DE PRODUTO'!F30</f>
        <v>0</v>
      </c>
      <c r="G114" s="158">
        <f>' 2025 - MKT DE PRODUTO'!G30</f>
        <v>0</v>
      </c>
      <c r="H114" s="158">
        <f>' 2025 - MKT DE PRODUTO'!H30</f>
        <v>0</v>
      </c>
      <c r="I114" s="158">
        <f>' 2025 - MKT DE PRODUTO'!I30</f>
        <v>0</v>
      </c>
      <c r="J114" s="158">
        <f>' 2025 - MKT DE PRODUTO'!J30</f>
        <v>0</v>
      </c>
      <c r="K114" s="158">
        <f>' 2025 - MKT DE PRODUTO'!K30</f>
        <v>0</v>
      </c>
      <c r="L114" s="158">
        <f>' 2025 - MKT DE PRODUTO'!L30</f>
        <v>0</v>
      </c>
      <c r="M114" s="158">
        <f>' 2025 - MKT DE PRODUTO'!M30</f>
        <v>0</v>
      </c>
      <c r="N114" s="158">
        <f>' 2025 - MKT DE PRODUTO'!N30</f>
        <v>0</v>
      </c>
      <c r="O114" s="158">
        <f>' 2025 - MKT DE PRODUTO'!O30</f>
        <v>0</v>
      </c>
      <c r="P114" s="158">
        <f>' 2025 - MKT DE PRODUTO'!P30</f>
        <v>0</v>
      </c>
      <c r="Q114" s="158">
        <f>' 2025 - MKT DE PRODUTO'!Q30</f>
        <v>0</v>
      </c>
      <c r="R114" s="158">
        <f>' 2025 - MKT DE PRODUTO'!R30</f>
        <v>0</v>
      </c>
      <c r="S114" s="158">
        <f>' 2025 - MKT DE PRODUTO'!S30</f>
        <v>0</v>
      </c>
      <c r="T114" s="158">
        <f>' 2025 - MKT DE PRODUTO'!T30</f>
        <v>0</v>
      </c>
      <c r="U114" s="158" t="e">
        <f>' 2025 - MKT DE PRODUTO'!#REF!</f>
        <v>#REF!</v>
      </c>
      <c r="V114" s="158">
        <f>' 2025 - MKT DE PRODUTO'!U30</f>
        <v>0</v>
      </c>
      <c r="W114" s="158">
        <f>' 2025 - MKT DE PRODUTO'!V30</f>
        <v>0</v>
      </c>
      <c r="X114" s="158">
        <f>' 2025 - MKT DE PRODUTO'!W30</f>
        <v>0</v>
      </c>
      <c r="Y114" s="158">
        <f>' 2025 - MKT DE PRODUTO'!X30</f>
        <v>0</v>
      </c>
      <c r="Z114" s="158">
        <f>' 2025 - MKT DE PRODUTO'!Y30</f>
        <v>0</v>
      </c>
      <c r="AA114" s="158">
        <f>' 2025 - MKT DE PRODUTO'!Z30</f>
        <v>0</v>
      </c>
      <c r="AB114" s="158">
        <f>' 2025 - MKT DE PRODUTO'!AA30</f>
        <v>0</v>
      </c>
      <c r="AC114" s="158">
        <f>' 2025 - MKT DE PRODUTO'!AB30</f>
        <v>0</v>
      </c>
      <c r="AD114" s="158">
        <f>' 2025 - MKT DE PRODUTO'!AC30</f>
        <v>0</v>
      </c>
      <c r="AE114" s="158">
        <f>' 2025 - MKT DE PRODUTO'!AD30</f>
        <v>0</v>
      </c>
      <c r="AF114" s="158">
        <f>' 2025 - MKT DE PRODUTO'!AE30</f>
        <v>0</v>
      </c>
    </row>
    <row r="115" spans="1:32">
      <c r="A115" s="159" t="s">
        <v>2</v>
      </c>
      <c r="B115" s="158">
        <f>' 2025 - MKT DE PRODUTO'!B31</f>
        <v>0</v>
      </c>
      <c r="C115" s="158">
        <f>' 2025 - MKT DE PRODUTO'!C31</f>
        <v>0</v>
      </c>
      <c r="D115" s="158">
        <f>' 2025 - MKT DE PRODUTO'!D31</f>
        <v>0</v>
      </c>
      <c r="E115" s="158">
        <f>' 2025 - MKT DE PRODUTO'!E31</f>
        <v>0</v>
      </c>
      <c r="F115" s="158">
        <f>' 2025 - MKT DE PRODUTO'!F31</f>
        <v>0</v>
      </c>
      <c r="G115" s="158">
        <f>' 2025 - MKT DE PRODUTO'!G31</f>
        <v>0</v>
      </c>
      <c r="H115" s="158">
        <f>' 2025 - MKT DE PRODUTO'!H31</f>
        <v>0</v>
      </c>
      <c r="I115" s="158">
        <f>' 2025 - MKT DE PRODUTO'!I31</f>
        <v>0</v>
      </c>
      <c r="J115" s="158">
        <f>' 2025 - MKT DE PRODUTO'!J31</f>
        <v>0</v>
      </c>
      <c r="K115" s="158">
        <f>' 2025 - MKT DE PRODUTO'!K31</f>
        <v>0</v>
      </c>
      <c r="L115" s="158">
        <f>' 2025 - MKT DE PRODUTO'!L31</f>
        <v>0</v>
      </c>
      <c r="M115" s="158">
        <f>' 2025 - MKT DE PRODUTO'!M31</f>
        <v>0</v>
      </c>
      <c r="N115" s="158">
        <f>' 2025 - MKT DE PRODUTO'!N31</f>
        <v>0</v>
      </c>
      <c r="O115" s="158">
        <f>' 2025 - MKT DE PRODUTO'!O31</f>
        <v>0</v>
      </c>
      <c r="P115" s="158">
        <f>' 2025 - MKT DE PRODUTO'!P31</f>
        <v>0</v>
      </c>
      <c r="Q115" s="158">
        <f>' 2025 - MKT DE PRODUTO'!Q31</f>
        <v>0</v>
      </c>
      <c r="R115" s="158">
        <f>' 2025 - MKT DE PRODUTO'!R31</f>
        <v>0</v>
      </c>
      <c r="S115" s="158">
        <f>' 2025 - MKT DE PRODUTO'!S31</f>
        <v>0</v>
      </c>
      <c r="T115" s="158">
        <f>' 2025 - MKT DE PRODUTO'!T31</f>
        <v>0</v>
      </c>
      <c r="U115" s="158" t="e">
        <f>' 2025 - MKT DE PRODUTO'!#REF!</f>
        <v>#REF!</v>
      </c>
      <c r="V115" s="158">
        <f>' 2025 - MKT DE PRODUTO'!U31</f>
        <v>0</v>
      </c>
      <c r="W115" s="158">
        <f>' 2025 - MKT DE PRODUTO'!V31</f>
        <v>0</v>
      </c>
      <c r="X115" s="158">
        <f>' 2025 - MKT DE PRODUTO'!W31</f>
        <v>0</v>
      </c>
      <c r="Y115" s="158">
        <f>' 2025 - MKT DE PRODUTO'!X31</f>
        <v>0</v>
      </c>
      <c r="Z115" s="158">
        <f>' 2025 - MKT DE PRODUTO'!Y31</f>
        <v>0</v>
      </c>
      <c r="AA115" s="158">
        <f>' 2025 - MKT DE PRODUTO'!Z31</f>
        <v>0</v>
      </c>
      <c r="AB115" s="158">
        <f>' 2025 - MKT DE PRODUTO'!AA31</f>
        <v>0</v>
      </c>
      <c r="AC115" s="158">
        <f>' 2025 - MKT DE PRODUTO'!AB31</f>
        <v>0</v>
      </c>
      <c r="AD115" s="158">
        <f>' 2025 - MKT DE PRODUTO'!AC31</f>
        <v>0</v>
      </c>
      <c r="AE115" s="158">
        <f>' 2025 - MKT DE PRODUTO'!AD31</f>
        <v>0</v>
      </c>
      <c r="AF115" s="158">
        <f>' 2025 - MKT DE PRODUTO'!AE31</f>
        <v>0</v>
      </c>
    </row>
    <row r="116" spans="1:32">
      <c r="A116" s="159" t="s">
        <v>2</v>
      </c>
      <c r="B116" s="158">
        <f>' 2025 - MKT DE PRODUTO'!B32</f>
        <v>0</v>
      </c>
      <c r="C116" s="158">
        <f>' 2025 - MKT DE PRODUTO'!C32</f>
        <v>0</v>
      </c>
      <c r="D116" s="158">
        <f>' 2025 - MKT DE PRODUTO'!D32</f>
        <v>0</v>
      </c>
      <c r="E116" s="158">
        <f>' 2025 - MKT DE PRODUTO'!E32</f>
        <v>0</v>
      </c>
      <c r="F116" s="158">
        <f>' 2025 - MKT DE PRODUTO'!F32</f>
        <v>0</v>
      </c>
      <c r="G116" s="158">
        <f>' 2025 - MKT DE PRODUTO'!G32</f>
        <v>0</v>
      </c>
      <c r="H116" s="158">
        <f>' 2025 - MKT DE PRODUTO'!H32</f>
        <v>0</v>
      </c>
      <c r="I116" s="158">
        <f>' 2025 - MKT DE PRODUTO'!I32</f>
        <v>0</v>
      </c>
      <c r="J116" s="158">
        <f>' 2025 - MKT DE PRODUTO'!J32</f>
        <v>0</v>
      </c>
      <c r="K116" s="158">
        <f>' 2025 - MKT DE PRODUTO'!K32</f>
        <v>0</v>
      </c>
      <c r="L116" s="158">
        <f>' 2025 - MKT DE PRODUTO'!L32</f>
        <v>0</v>
      </c>
      <c r="M116" s="158">
        <f>' 2025 - MKT DE PRODUTO'!M32</f>
        <v>0</v>
      </c>
      <c r="N116" s="158">
        <f>' 2025 - MKT DE PRODUTO'!N32</f>
        <v>0</v>
      </c>
      <c r="O116" s="158">
        <f>' 2025 - MKT DE PRODUTO'!O32</f>
        <v>0</v>
      </c>
      <c r="P116" s="158">
        <f>' 2025 - MKT DE PRODUTO'!P32</f>
        <v>0</v>
      </c>
      <c r="Q116" s="158">
        <f>' 2025 - MKT DE PRODUTO'!Q32</f>
        <v>0</v>
      </c>
      <c r="R116" s="158">
        <f>' 2025 - MKT DE PRODUTO'!R32</f>
        <v>0</v>
      </c>
      <c r="S116" s="158">
        <f>' 2025 - MKT DE PRODUTO'!S32</f>
        <v>0</v>
      </c>
      <c r="T116" s="158">
        <f>' 2025 - MKT DE PRODUTO'!T32</f>
        <v>0</v>
      </c>
      <c r="U116" s="158" t="e">
        <f>' 2025 - MKT DE PRODUTO'!#REF!</f>
        <v>#REF!</v>
      </c>
      <c r="V116" s="158">
        <f>' 2025 - MKT DE PRODUTO'!U32</f>
        <v>0</v>
      </c>
      <c r="W116" s="158">
        <f>' 2025 - MKT DE PRODUTO'!V32</f>
        <v>0</v>
      </c>
      <c r="X116" s="158">
        <f>' 2025 - MKT DE PRODUTO'!W32</f>
        <v>0</v>
      </c>
      <c r="Y116" s="158">
        <f>' 2025 - MKT DE PRODUTO'!X32</f>
        <v>0</v>
      </c>
      <c r="Z116" s="158">
        <f>' 2025 - MKT DE PRODUTO'!Y32</f>
        <v>0</v>
      </c>
      <c r="AA116" s="158">
        <f>' 2025 - MKT DE PRODUTO'!Z32</f>
        <v>0</v>
      </c>
      <c r="AB116" s="158">
        <f>' 2025 - MKT DE PRODUTO'!AA32</f>
        <v>0</v>
      </c>
      <c r="AC116" s="158">
        <f>' 2025 - MKT DE PRODUTO'!AB32</f>
        <v>0</v>
      </c>
      <c r="AD116" s="158">
        <f>' 2025 - MKT DE PRODUTO'!AC32</f>
        <v>0</v>
      </c>
      <c r="AE116" s="158">
        <f>' 2025 - MKT DE PRODUTO'!AD32</f>
        <v>0</v>
      </c>
      <c r="AF116" s="158">
        <f>' 2025 - MKT DE PRODUTO'!AE32</f>
        <v>0</v>
      </c>
    </row>
    <row r="117" spans="1:32">
      <c r="A117" s="159" t="s">
        <v>2</v>
      </c>
      <c r="B117" s="158">
        <f>' 2025 - MKT DE PRODUTO'!B33</f>
        <v>0</v>
      </c>
      <c r="C117" s="158">
        <f>' 2025 - MKT DE PRODUTO'!C33</f>
        <v>0</v>
      </c>
      <c r="D117" s="158">
        <f>' 2025 - MKT DE PRODUTO'!D33</f>
        <v>0</v>
      </c>
      <c r="E117" s="158">
        <f>' 2025 - MKT DE PRODUTO'!E33</f>
        <v>0</v>
      </c>
      <c r="F117" s="158">
        <f>' 2025 - MKT DE PRODUTO'!F33</f>
        <v>0</v>
      </c>
      <c r="G117" s="158">
        <f>' 2025 - MKT DE PRODUTO'!G33</f>
        <v>0</v>
      </c>
      <c r="H117" s="158">
        <f>' 2025 - MKT DE PRODUTO'!H33</f>
        <v>0</v>
      </c>
      <c r="I117" s="158">
        <f>' 2025 - MKT DE PRODUTO'!I33</f>
        <v>0</v>
      </c>
      <c r="J117" s="158">
        <f>' 2025 - MKT DE PRODUTO'!J33</f>
        <v>0</v>
      </c>
      <c r="K117" s="158">
        <f>' 2025 - MKT DE PRODUTO'!K33</f>
        <v>0</v>
      </c>
      <c r="L117" s="158">
        <f>' 2025 - MKT DE PRODUTO'!L33</f>
        <v>0</v>
      </c>
      <c r="M117" s="158">
        <f>' 2025 - MKT DE PRODUTO'!M33</f>
        <v>0</v>
      </c>
      <c r="N117" s="158">
        <f>' 2025 - MKT DE PRODUTO'!N33</f>
        <v>0</v>
      </c>
      <c r="O117" s="158">
        <f>' 2025 - MKT DE PRODUTO'!O33</f>
        <v>0</v>
      </c>
      <c r="P117" s="158">
        <f>' 2025 - MKT DE PRODUTO'!P33</f>
        <v>0</v>
      </c>
      <c r="Q117" s="158">
        <f>' 2025 - MKT DE PRODUTO'!Q33</f>
        <v>0</v>
      </c>
      <c r="R117" s="158">
        <f>' 2025 - MKT DE PRODUTO'!R33</f>
        <v>0</v>
      </c>
      <c r="S117" s="158">
        <f>' 2025 - MKT DE PRODUTO'!S33</f>
        <v>0</v>
      </c>
      <c r="T117" s="158">
        <f>' 2025 - MKT DE PRODUTO'!T33</f>
        <v>0</v>
      </c>
      <c r="U117" s="158" t="e">
        <f>' 2025 - MKT DE PRODUTO'!#REF!</f>
        <v>#REF!</v>
      </c>
      <c r="V117" s="158">
        <f>' 2025 - MKT DE PRODUTO'!U33</f>
        <v>0</v>
      </c>
      <c r="W117" s="158">
        <f>' 2025 - MKT DE PRODUTO'!V33</f>
        <v>0</v>
      </c>
      <c r="X117" s="158">
        <f>' 2025 - MKT DE PRODUTO'!W33</f>
        <v>0</v>
      </c>
      <c r="Y117" s="158">
        <f>' 2025 - MKT DE PRODUTO'!X33</f>
        <v>0</v>
      </c>
      <c r="Z117" s="158">
        <f>' 2025 - MKT DE PRODUTO'!Y33</f>
        <v>0</v>
      </c>
      <c r="AA117" s="158">
        <f>' 2025 - MKT DE PRODUTO'!Z33</f>
        <v>0</v>
      </c>
      <c r="AB117" s="158">
        <f>' 2025 - MKT DE PRODUTO'!AA33</f>
        <v>0</v>
      </c>
      <c r="AC117" s="158">
        <f>' 2025 - MKT DE PRODUTO'!AB33</f>
        <v>0</v>
      </c>
      <c r="AD117" s="158">
        <f>' 2025 - MKT DE PRODUTO'!AC33</f>
        <v>0</v>
      </c>
      <c r="AE117" s="158">
        <f>' 2025 - MKT DE PRODUTO'!AD33</f>
        <v>0</v>
      </c>
      <c r="AF117" s="158">
        <f>' 2025 - MKT DE PRODUTO'!AE33</f>
        <v>0</v>
      </c>
    </row>
    <row r="118" spans="1:32">
      <c r="A118" s="159" t="s">
        <v>2</v>
      </c>
      <c r="B118" s="158">
        <f>' 2025 - MKT DE PRODUTO'!B34</f>
        <v>0</v>
      </c>
      <c r="C118" s="158">
        <f>' 2025 - MKT DE PRODUTO'!C34</f>
        <v>0</v>
      </c>
      <c r="D118" s="158">
        <f>' 2025 - MKT DE PRODUTO'!D34</f>
        <v>0</v>
      </c>
      <c r="E118" s="158">
        <f>' 2025 - MKT DE PRODUTO'!E34</f>
        <v>0</v>
      </c>
      <c r="F118" s="158">
        <f>' 2025 - MKT DE PRODUTO'!F34</f>
        <v>0</v>
      </c>
      <c r="G118" s="158">
        <f>' 2025 - MKT DE PRODUTO'!G34</f>
        <v>0</v>
      </c>
      <c r="H118" s="158">
        <f>' 2025 - MKT DE PRODUTO'!H34</f>
        <v>0</v>
      </c>
      <c r="I118" s="158">
        <f>' 2025 - MKT DE PRODUTO'!I34</f>
        <v>0</v>
      </c>
      <c r="J118" s="158">
        <f>' 2025 - MKT DE PRODUTO'!J34</f>
        <v>0</v>
      </c>
      <c r="K118" s="158">
        <f>' 2025 - MKT DE PRODUTO'!K34</f>
        <v>0</v>
      </c>
      <c r="L118" s="158">
        <f>' 2025 - MKT DE PRODUTO'!L34</f>
        <v>0</v>
      </c>
      <c r="M118" s="158">
        <f>' 2025 - MKT DE PRODUTO'!M34</f>
        <v>0</v>
      </c>
      <c r="N118" s="158">
        <f>' 2025 - MKT DE PRODUTO'!N34</f>
        <v>0</v>
      </c>
      <c r="O118" s="158">
        <f>' 2025 - MKT DE PRODUTO'!O34</f>
        <v>0</v>
      </c>
      <c r="P118" s="158">
        <f>' 2025 - MKT DE PRODUTO'!P34</f>
        <v>0</v>
      </c>
      <c r="Q118" s="158">
        <f>' 2025 - MKT DE PRODUTO'!Q34</f>
        <v>0</v>
      </c>
      <c r="R118" s="158">
        <f>' 2025 - MKT DE PRODUTO'!R34</f>
        <v>0</v>
      </c>
      <c r="S118" s="158">
        <f>' 2025 - MKT DE PRODUTO'!S34</f>
        <v>0</v>
      </c>
      <c r="T118" s="158">
        <f>' 2025 - MKT DE PRODUTO'!T34</f>
        <v>0</v>
      </c>
      <c r="U118" s="158" t="e">
        <f>' 2025 - MKT DE PRODUTO'!#REF!</f>
        <v>#REF!</v>
      </c>
      <c r="V118" s="158">
        <f>' 2025 - MKT DE PRODUTO'!U34</f>
        <v>0</v>
      </c>
      <c r="W118" s="158">
        <f>' 2025 - MKT DE PRODUTO'!V34</f>
        <v>0</v>
      </c>
      <c r="X118" s="158">
        <f>' 2025 - MKT DE PRODUTO'!W34</f>
        <v>0</v>
      </c>
      <c r="Y118" s="158">
        <f>' 2025 - MKT DE PRODUTO'!X34</f>
        <v>0</v>
      </c>
      <c r="Z118" s="158">
        <f>' 2025 - MKT DE PRODUTO'!Y34</f>
        <v>0</v>
      </c>
      <c r="AA118" s="158">
        <f>' 2025 - MKT DE PRODUTO'!Z34</f>
        <v>0</v>
      </c>
      <c r="AB118" s="158">
        <f>' 2025 - MKT DE PRODUTO'!AA34</f>
        <v>0</v>
      </c>
      <c r="AC118" s="158">
        <f>' 2025 - MKT DE PRODUTO'!AB34</f>
        <v>0</v>
      </c>
      <c r="AD118" s="158">
        <f>' 2025 - MKT DE PRODUTO'!AC34</f>
        <v>0</v>
      </c>
      <c r="AE118" s="158">
        <f>' 2025 - MKT DE PRODUTO'!AD34</f>
        <v>0</v>
      </c>
      <c r="AF118" s="158">
        <f>' 2025 - MKT DE PRODUTO'!AE34</f>
        <v>0</v>
      </c>
    </row>
    <row r="119" spans="1:32">
      <c r="A119" s="160" t="s">
        <v>3</v>
      </c>
      <c r="B119" s="158" t="str">
        <f>' 2025 - Growth'!B3</f>
        <v>PROJETOS 2025</v>
      </c>
      <c r="C119" s="158" t="str">
        <f>' 2025 - Growth'!C3</f>
        <v>Categoria</v>
      </c>
      <c r="D119" s="158" t="str">
        <f>' 2025 - Growth'!D3</f>
        <v>Tipo</v>
      </c>
      <c r="E119" s="158" t="str">
        <f>' 2025 - Growth'!E3</f>
        <v>Centro de Custos</v>
      </c>
      <c r="F119" s="158" t="str">
        <f>' 2025 - Growth'!F3</f>
        <v>Marca</v>
      </c>
      <c r="G119" s="158" t="str">
        <f>' 2025 - Growth'!G3</f>
        <v>Pilares</v>
      </c>
      <c r="H119" s="158" t="str">
        <f>' 2025 - Growth'!H3</f>
        <v>Fixo/Variável</v>
      </c>
      <c r="I119" s="158">
        <f>' 2025 - Growth'!I4</f>
        <v>0</v>
      </c>
      <c r="J119" s="158">
        <f>' 2025 - Growth'!J4</f>
        <v>10000</v>
      </c>
      <c r="K119" s="158">
        <f>' 2025 - Growth'!K4</f>
        <v>10000</v>
      </c>
      <c r="L119" s="158">
        <f>' 2025 - Growth'!L4</f>
        <v>10000</v>
      </c>
      <c r="M119" s="158">
        <f>' 2025 - Growth'!M4</f>
        <v>10000</v>
      </c>
      <c r="N119" s="158">
        <f>' 2025 - Growth'!N4</f>
        <v>10000</v>
      </c>
      <c r="O119" s="158">
        <f>' 2025 - Growth'!O4</f>
        <v>10000</v>
      </c>
      <c r="P119" s="158">
        <f>' 2025 - Growth'!P4</f>
        <v>10000</v>
      </c>
      <c r="Q119" s="158">
        <f>' 2025 - Growth'!Q4</f>
        <v>10000</v>
      </c>
      <c r="R119" s="158">
        <f>' 2025 - Growth'!R4</f>
        <v>10000</v>
      </c>
      <c r="S119" s="158">
        <f>' 2025 - Growth'!S4</f>
        <v>10000</v>
      </c>
      <c r="T119" s="158">
        <f>' 2025 - Growth'!T4</f>
        <v>10000</v>
      </c>
      <c r="U119" s="158" t="e">
        <f>' 2025 - Growth'!#REF!</f>
        <v>#REF!</v>
      </c>
      <c r="V119" s="158">
        <f>' 2025 - Growth'!U3</f>
        <v>0</v>
      </c>
      <c r="W119" s="158">
        <f>' 2025 - Growth'!V3</f>
        <v>0</v>
      </c>
      <c r="X119" s="158">
        <f>' 2025 - Growth'!W3</f>
        <v>0</v>
      </c>
      <c r="Y119" s="158">
        <f>' 2025 - Growth'!X3</f>
        <v>0</v>
      </c>
      <c r="Z119" s="158">
        <f>' 2025 - Growth'!Y3</f>
        <v>0</v>
      </c>
      <c r="AA119" s="158">
        <f>' 2025 - Growth'!Z3</f>
        <v>0</v>
      </c>
      <c r="AB119" s="158">
        <f>' 2025 - Growth'!AA3</f>
        <v>0</v>
      </c>
      <c r="AC119" s="158">
        <f>' 2025 - Growth'!AB3</f>
        <v>0</v>
      </c>
      <c r="AD119" s="158">
        <f>' 2025 - Growth'!AC3</f>
        <v>0</v>
      </c>
      <c r="AE119" s="158">
        <f>' 2025 - Growth'!AD3</f>
        <v>0</v>
      </c>
      <c r="AF119" s="158">
        <f>' 2025 - Growth'!AE3</f>
        <v>0</v>
      </c>
    </row>
    <row r="120" spans="1:32">
      <c r="A120" s="160" t="s">
        <v>3</v>
      </c>
      <c r="B120" s="158" t="str">
        <f>' 2025 - Growth'!B4</f>
        <v>CRM</v>
      </c>
      <c r="C120" s="158" t="str">
        <f>' 2025 - Growth'!C4</f>
        <v>Ferramenta</v>
      </c>
      <c r="D120" s="158" t="str">
        <f>' 2025 - Growth'!D4</f>
        <v>CRM</v>
      </c>
      <c r="E120" s="158">
        <f>' 2025 - Growth'!E4</f>
        <v>10226</v>
      </c>
      <c r="F120" s="158" t="str">
        <f>' 2025 - Growth'!F4</f>
        <v>WAAW | WAP</v>
      </c>
      <c r="G120" s="158" t="str">
        <f>' 2025 - Growth'!G4</f>
        <v>Branding</v>
      </c>
      <c r="H120" s="158" t="str">
        <f>' 2025 - Growth'!H4</f>
        <v>Variável</v>
      </c>
      <c r="I120" s="158">
        <f>' 2025 - Growth'!I5</f>
        <v>0</v>
      </c>
      <c r="J120" s="158">
        <f>' 2025 - Growth'!J5</f>
        <v>2500</v>
      </c>
      <c r="K120" s="158">
        <f>' 2025 - Growth'!K5</f>
        <v>2500</v>
      </c>
      <c r="L120" s="158">
        <f>' 2025 - Growth'!L5</f>
        <v>2500</v>
      </c>
      <c r="M120" s="158">
        <f>' 2025 - Growth'!M5</f>
        <v>2500</v>
      </c>
      <c r="N120" s="158">
        <f>' 2025 - Growth'!N5</f>
        <v>8000</v>
      </c>
      <c r="O120" s="158">
        <f>' 2025 - Growth'!O5</f>
        <v>8000</v>
      </c>
      <c r="P120" s="158">
        <f>' 2025 - Growth'!P5</f>
        <v>8000</v>
      </c>
      <c r="Q120" s="158">
        <f>' 2025 - Growth'!Q5</f>
        <v>8000</v>
      </c>
      <c r="R120" s="158">
        <f>' 2025 - Growth'!R5</f>
        <v>8000</v>
      </c>
      <c r="S120" s="158">
        <f>' 2025 - Growth'!S5</f>
        <v>8000</v>
      </c>
      <c r="T120" s="158">
        <f>' 2025 - Growth'!T5</f>
        <v>8000</v>
      </c>
      <c r="U120" s="158" t="e">
        <f>' 2025 - Growth'!#REF!</f>
        <v>#REF!</v>
      </c>
      <c r="V120" s="158">
        <f>' 2025 - Growth'!U4</f>
        <v>0</v>
      </c>
      <c r="W120" s="158">
        <f>' 2025 - Growth'!V4</f>
        <v>0</v>
      </c>
      <c r="X120" s="158">
        <f>' 2025 - Growth'!W4</f>
        <v>0</v>
      </c>
      <c r="Y120" s="158">
        <f>' 2025 - Growth'!X4</f>
        <v>0</v>
      </c>
      <c r="Z120" s="158">
        <f>' 2025 - Growth'!Y4</f>
        <v>0</v>
      </c>
      <c r="AA120" s="158">
        <f>' 2025 - Growth'!Z4</f>
        <v>0</v>
      </c>
      <c r="AB120" s="158">
        <f>' 2025 - Growth'!AA4</f>
        <v>0</v>
      </c>
      <c r="AC120" s="158">
        <f>' 2025 - Growth'!AB4</f>
        <v>0</v>
      </c>
      <c r="AD120" s="158">
        <f>' 2025 - Growth'!AC4</f>
        <v>0</v>
      </c>
      <c r="AE120" s="158">
        <f>' 2025 - Growth'!AD4</f>
        <v>0</v>
      </c>
      <c r="AF120" s="158">
        <f>' 2025 - Growth'!AE4</f>
        <v>0</v>
      </c>
    </row>
    <row r="121" spans="1:32">
      <c r="A121" s="160" t="s">
        <v>3</v>
      </c>
      <c r="B121" s="158" t="str">
        <f>' 2025 - Growth'!B5</f>
        <v>Curso e treinamento</v>
      </c>
      <c r="C121" s="158" t="str">
        <f>' 2025 - Growth'!C5</f>
        <v>Treinamento e Aperfeiçoamento</v>
      </c>
      <c r="D121" s="158" t="str">
        <f>' 2025 - Growth'!D5</f>
        <v>Curso</v>
      </c>
      <c r="E121" s="158">
        <f>' 2025 - Growth'!E5</f>
        <v>10226</v>
      </c>
      <c r="F121" s="158" t="str">
        <f>' 2025 - Growth'!F5</f>
        <v>WAAW | WAP</v>
      </c>
      <c r="G121" s="158" t="str">
        <f>' 2025 - Growth'!G5</f>
        <v>Performance</v>
      </c>
      <c r="H121" s="158" t="str">
        <f>' 2025 - Growth'!H5</f>
        <v>Variável</v>
      </c>
      <c r="I121" s="158">
        <f>' 2025 - Growth'!I6</f>
        <v>0</v>
      </c>
      <c r="J121" s="158">
        <f>' 2025 - Growth'!J6</f>
        <v>0</v>
      </c>
      <c r="K121" s="158">
        <f>' 2025 - Growth'!K6</f>
        <v>0</v>
      </c>
      <c r="L121" s="158">
        <f>' 2025 - Growth'!L6</f>
        <v>0</v>
      </c>
      <c r="M121" s="158">
        <f>' 2025 - Growth'!M6</f>
        <v>0</v>
      </c>
      <c r="N121" s="158">
        <f>' 2025 - Growth'!N6</f>
        <v>0</v>
      </c>
      <c r="O121" s="158">
        <f>' 2025 - Growth'!O6</f>
        <v>0</v>
      </c>
      <c r="P121" s="158">
        <f>' 2025 - Growth'!P6</f>
        <v>0</v>
      </c>
      <c r="Q121" s="158">
        <f>' 2025 - Growth'!Q6</f>
        <v>0</v>
      </c>
      <c r="R121" s="158">
        <f>' 2025 - Growth'!R6</f>
        <v>0</v>
      </c>
      <c r="S121" s="158">
        <f>' 2025 - Growth'!S6</f>
        <v>0</v>
      </c>
      <c r="T121" s="158">
        <f>' 2025 - Growth'!T6</f>
        <v>0</v>
      </c>
      <c r="U121" s="158" t="e">
        <f>' 2025 - Growth'!#REF!</f>
        <v>#REF!</v>
      </c>
      <c r="V121" s="158">
        <f>' 2025 - Growth'!U5</f>
        <v>0</v>
      </c>
      <c r="W121" s="158">
        <f>' 2025 - Growth'!V5</f>
        <v>0</v>
      </c>
      <c r="X121" s="158">
        <f>' 2025 - Growth'!W5</f>
        <v>0</v>
      </c>
      <c r="Y121" s="158">
        <f>' 2025 - Growth'!X5</f>
        <v>0</v>
      </c>
      <c r="Z121" s="158">
        <f>' 2025 - Growth'!Y5</f>
        <v>0</v>
      </c>
      <c r="AA121" s="158">
        <f>' 2025 - Growth'!Z5</f>
        <v>0</v>
      </c>
      <c r="AB121" s="158">
        <f>' 2025 - Growth'!AA5</f>
        <v>0</v>
      </c>
      <c r="AC121" s="158">
        <f>' 2025 - Growth'!AB5</f>
        <v>0</v>
      </c>
      <c r="AD121" s="158">
        <f>' 2025 - Growth'!AC5</f>
        <v>0</v>
      </c>
      <c r="AE121" s="158">
        <f>' 2025 - Growth'!AD5</f>
        <v>0</v>
      </c>
      <c r="AF121" s="158">
        <f>' 2025 - Growth'!AE5</f>
        <v>0</v>
      </c>
    </row>
    <row r="122" spans="1:32">
      <c r="A122" s="160" t="s">
        <v>3</v>
      </c>
      <c r="B122" s="158" t="str">
        <f>' 2025 - Growth'!B6</f>
        <v>Viagens e Estadias</v>
      </c>
      <c r="C122" s="158" t="str">
        <f>' 2025 - Growth'!C6</f>
        <v>Viagens e Estadias</v>
      </c>
      <c r="D122" s="158" t="str">
        <f>' 2025 - Growth'!D6</f>
        <v>Viagens e Estadias</v>
      </c>
      <c r="E122" s="158">
        <f>' 2025 - Growth'!E6</f>
        <v>10226</v>
      </c>
      <c r="F122" s="158" t="str">
        <f>' 2025 - Growth'!F6</f>
        <v>WAAW | WAP</v>
      </c>
      <c r="G122" s="158" t="str">
        <f>' 2025 - Growth'!G6</f>
        <v>Manutenção da Marca</v>
      </c>
      <c r="H122" s="158" t="str">
        <f>' 2025 - Growth'!H6</f>
        <v>Variável</v>
      </c>
      <c r="I122" s="158" t="e">
        <f>' 2025 - Growth'!#REF!</f>
        <v>#REF!</v>
      </c>
      <c r="J122" s="158" t="e">
        <f>' 2025 - Growth'!#REF!</f>
        <v>#REF!</v>
      </c>
      <c r="K122" s="158" t="e">
        <f>' 2025 - Growth'!#REF!</f>
        <v>#REF!</v>
      </c>
      <c r="L122" s="158" t="e">
        <f>' 2025 - Growth'!#REF!</f>
        <v>#REF!</v>
      </c>
      <c r="M122" s="158" t="e">
        <f>' 2025 - Growth'!#REF!</f>
        <v>#REF!</v>
      </c>
      <c r="N122" s="158" t="e">
        <f>' 2025 - Growth'!#REF!</f>
        <v>#REF!</v>
      </c>
      <c r="O122" s="158" t="e">
        <f>' 2025 - Growth'!#REF!</f>
        <v>#REF!</v>
      </c>
      <c r="P122" s="158" t="e">
        <f>' 2025 - Growth'!#REF!</f>
        <v>#REF!</v>
      </c>
      <c r="Q122" s="158" t="e">
        <f>' 2025 - Growth'!#REF!</f>
        <v>#REF!</v>
      </c>
      <c r="R122" s="158" t="e">
        <f>' 2025 - Growth'!#REF!</f>
        <v>#REF!</v>
      </c>
      <c r="S122" s="158" t="e">
        <f>' 2025 - Growth'!#REF!</f>
        <v>#REF!</v>
      </c>
      <c r="T122" s="158" t="e">
        <f>' 2025 - Growth'!#REF!</f>
        <v>#REF!</v>
      </c>
      <c r="U122" s="158" t="e">
        <f>' 2025 - Growth'!#REF!</f>
        <v>#REF!</v>
      </c>
      <c r="V122" s="158">
        <f>' 2025 - Growth'!U6</f>
        <v>0</v>
      </c>
      <c r="W122" s="158">
        <f>' 2025 - Growth'!V6</f>
        <v>0</v>
      </c>
      <c r="X122" s="158">
        <f>' 2025 - Growth'!W6</f>
        <v>0</v>
      </c>
      <c r="Y122" s="158">
        <f>' 2025 - Growth'!X6</f>
        <v>0</v>
      </c>
      <c r="Z122" s="158">
        <f>' 2025 - Growth'!Y6</f>
        <v>0</v>
      </c>
      <c r="AA122" s="158">
        <f>' 2025 - Growth'!Z6</f>
        <v>0</v>
      </c>
      <c r="AB122" s="158">
        <f>' 2025 - Growth'!AA6</f>
        <v>0</v>
      </c>
      <c r="AC122" s="158">
        <f>' 2025 - Growth'!AB6</f>
        <v>0</v>
      </c>
      <c r="AD122" s="158">
        <f>' 2025 - Growth'!AC6</f>
        <v>0</v>
      </c>
      <c r="AE122" s="158">
        <f>' 2025 - Growth'!AD6</f>
        <v>0</v>
      </c>
      <c r="AF122" s="158">
        <f>' 2025 - Growth'!AE6</f>
        <v>0</v>
      </c>
    </row>
    <row r="123" spans="1:32">
      <c r="A123" s="160" t="s">
        <v>3</v>
      </c>
      <c r="B123" s="158" t="str">
        <f>' 2025 - Growth'!B7</f>
        <v>Consultoria</v>
      </c>
      <c r="C123" s="158" t="str">
        <f>' 2025 - Growth'!C7</f>
        <v>Consultoria</v>
      </c>
      <c r="D123" s="158" t="str">
        <f>' 2025 - Growth'!D7</f>
        <v>Consultoria</v>
      </c>
      <c r="E123" s="158">
        <f>' 2025 - Growth'!E7</f>
        <v>10226</v>
      </c>
      <c r="F123" s="158" t="str">
        <f>' 2025 - Growth'!F7</f>
        <v>WAAW | WAP</v>
      </c>
      <c r="G123" s="158" t="str">
        <f>' 2025 - Growth'!G7</f>
        <v>Performance</v>
      </c>
      <c r="H123" s="158" t="str">
        <f>' 2025 - Growth'!H7</f>
        <v>Variável</v>
      </c>
      <c r="I123" s="158">
        <f>' 2025 - Growth'!I7</f>
        <v>0</v>
      </c>
      <c r="J123" s="158">
        <f>' 2025 - Growth'!J7</f>
        <v>0</v>
      </c>
      <c r="K123" s="158">
        <f>' 2025 - Growth'!K7</f>
        <v>0</v>
      </c>
      <c r="L123" s="158">
        <f>' 2025 - Growth'!L7</f>
        <v>20000</v>
      </c>
      <c r="M123" s="158">
        <f>' 2025 - Growth'!M7</f>
        <v>0</v>
      </c>
      <c r="N123" s="158">
        <f>' 2025 - Growth'!N7</f>
        <v>0</v>
      </c>
      <c r="O123" s="158">
        <f>' 2025 - Growth'!O7</f>
        <v>20000</v>
      </c>
      <c r="P123" s="158">
        <f>' 2025 - Growth'!P7</f>
        <v>0</v>
      </c>
      <c r="Q123" s="158">
        <f>' 2025 - Growth'!Q7</f>
        <v>0</v>
      </c>
      <c r="R123" s="158">
        <f>' 2025 - Growth'!R7</f>
        <v>20000</v>
      </c>
      <c r="S123" s="158">
        <f>' 2025 - Growth'!S7</f>
        <v>20000</v>
      </c>
      <c r="T123" s="158">
        <f>' 2025 - Growth'!T7</f>
        <v>0</v>
      </c>
      <c r="U123" s="158" t="e">
        <f>' 2025 - Growth'!#REF!</f>
        <v>#REF!</v>
      </c>
      <c r="V123" s="158">
        <f>' 2025 - Growth'!U7</f>
        <v>0</v>
      </c>
      <c r="W123" s="158">
        <f>' 2025 - Growth'!V7</f>
        <v>0</v>
      </c>
      <c r="X123" s="158">
        <f>' 2025 - Growth'!W7</f>
        <v>0</v>
      </c>
      <c r="Y123" s="158">
        <f>' 2025 - Growth'!X7</f>
        <v>0</v>
      </c>
      <c r="Z123" s="158">
        <f>' 2025 - Growth'!Y7</f>
        <v>0</v>
      </c>
      <c r="AA123" s="158">
        <f>' 2025 - Growth'!Z7</f>
        <v>0</v>
      </c>
      <c r="AB123" s="158">
        <f>' 2025 - Growth'!AA7</f>
        <v>0</v>
      </c>
      <c r="AC123" s="158">
        <f>' 2025 - Growth'!AB7</f>
        <v>0</v>
      </c>
      <c r="AD123" s="158">
        <f>' 2025 - Growth'!AC7</f>
        <v>0</v>
      </c>
      <c r="AE123" s="158">
        <f>' 2025 - Growth'!AD7</f>
        <v>0</v>
      </c>
      <c r="AF123" s="158">
        <f>' 2025 - Growth'!AE7</f>
        <v>0</v>
      </c>
    </row>
    <row r="124" spans="1:32">
      <c r="A124" s="160" t="s">
        <v>3</v>
      </c>
      <c r="B124" s="158">
        <f>' 2025 - Growth'!B8</f>
        <v>0</v>
      </c>
      <c r="C124" s="158">
        <f>' 2025 - Growth'!C8</f>
        <v>0</v>
      </c>
      <c r="D124" s="158">
        <f>' 2025 - Growth'!D8</f>
        <v>0</v>
      </c>
      <c r="E124" s="158">
        <f>' 2025 - Growth'!E8</f>
        <v>0</v>
      </c>
      <c r="F124" s="158">
        <f>' 2025 - Growth'!F8</f>
        <v>0</v>
      </c>
      <c r="G124" s="158">
        <f>' 2025 - Growth'!G8</f>
        <v>0</v>
      </c>
      <c r="H124" s="158">
        <f>' 2025 - Growth'!H8</f>
        <v>0</v>
      </c>
      <c r="I124" s="158" t="e">
        <f>' 2025 - Growth'!#REF!</f>
        <v>#REF!</v>
      </c>
      <c r="J124" s="158" t="e">
        <f>' 2025 - Growth'!#REF!</f>
        <v>#REF!</v>
      </c>
      <c r="K124" s="158" t="e">
        <f>' 2025 - Growth'!#REF!</f>
        <v>#REF!</v>
      </c>
      <c r="L124" s="158" t="e">
        <f>' 2025 - Growth'!#REF!</f>
        <v>#REF!</v>
      </c>
      <c r="M124" s="158" t="e">
        <f>' 2025 - Growth'!#REF!</f>
        <v>#REF!</v>
      </c>
      <c r="N124" s="158" t="e">
        <f>' 2025 - Growth'!#REF!</f>
        <v>#REF!</v>
      </c>
      <c r="O124" s="158" t="e">
        <f>' 2025 - Growth'!#REF!</f>
        <v>#REF!</v>
      </c>
      <c r="P124" s="158" t="e">
        <f>' 2025 - Growth'!#REF!</f>
        <v>#REF!</v>
      </c>
      <c r="Q124" s="158" t="e">
        <f>' 2025 - Growth'!#REF!</f>
        <v>#REF!</v>
      </c>
      <c r="R124" s="158" t="e">
        <f>' 2025 - Growth'!#REF!</f>
        <v>#REF!</v>
      </c>
      <c r="S124" s="158" t="e">
        <f>' 2025 - Growth'!#REF!</f>
        <v>#REF!</v>
      </c>
      <c r="T124" s="158" t="e">
        <f>' 2025 - Growth'!#REF!</f>
        <v>#REF!</v>
      </c>
      <c r="U124" s="158" t="e">
        <f>' 2025 - Growth'!#REF!</f>
        <v>#REF!</v>
      </c>
      <c r="V124" s="158">
        <f>' 2025 - Growth'!U8</f>
        <v>0</v>
      </c>
      <c r="W124" s="158">
        <f>' 2025 - Growth'!V8</f>
        <v>0</v>
      </c>
      <c r="X124" s="158">
        <f>' 2025 - Growth'!W8</f>
        <v>0</v>
      </c>
      <c r="Y124" s="158">
        <f>' 2025 - Growth'!X8</f>
        <v>0</v>
      </c>
      <c r="Z124" s="158">
        <f>' 2025 - Growth'!Y8</f>
        <v>0</v>
      </c>
      <c r="AA124" s="158">
        <f>' 2025 - Growth'!Z8</f>
        <v>0</v>
      </c>
      <c r="AB124" s="158">
        <f>' 2025 - Growth'!AA8</f>
        <v>0</v>
      </c>
      <c r="AC124" s="158">
        <f>' 2025 - Growth'!AB8</f>
        <v>0</v>
      </c>
      <c r="AD124" s="158">
        <f>' 2025 - Growth'!AC8</f>
        <v>0</v>
      </c>
      <c r="AE124" s="158">
        <f>' 2025 - Growth'!AD8</f>
        <v>0</v>
      </c>
      <c r="AF124" s="158">
        <f>' 2025 - Growth'!AE8</f>
        <v>0</v>
      </c>
    </row>
    <row r="125" spans="1:32">
      <c r="A125" s="160" t="s">
        <v>3</v>
      </c>
      <c r="B125" s="158" t="e">
        <f>' 2025 - Growth'!#REF!</f>
        <v>#REF!</v>
      </c>
      <c r="C125" s="158" t="e">
        <f>' 2025 - Growth'!#REF!</f>
        <v>#REF!</v>
      </c>
      <c r="D125" s="158" t="e">
        <f>' 2025 - Growth'!#REF!</f>
        <v>#REF!</v>
      </c>
      <c r="E125" s="158" t="e">
        <f>' 2025 - Growth'!#REF!</f>
        <v>#REF!</v>
      </c>
      <c r="F125" s="158" t="e">
        <f>' 2025 - Growth'!#REF!</f>
        <v>#REF!</v>
      </c>
      <c r="G125" s="158" t="e">
        <f>' 2025 - Growth'!#REF!</f>
        <v>#REF!</v>
      </c>
      <c r="H125" s="158" t="e">
        <f>' 2025 - Growth'!#REF!</f>
        <v>#REF!</v>
      </c>
      <c r="I125" s="158" t="e">
        <f>' 2025 - Growth'!#REF!</f>
        <v>#REF!</v>
      </c>
      <c r="J125" s="158" t="e">
        <f>' 2025 - Growth'!#REF!</f>
        <v>#REF!</v>
      </c>
      <c r="K125" s="158" t="e">
        <f>' 2025 - Growth'!#REF!</f>
        <v>#REF!</v>
      </c>
      <c r="L125" s="158" t="e">
        <f>' 2025 - Growth'!#REF!</f>
        <v>#REF!</v>
      </c>
      <c r="M125" s="158" t="e">
        <f>' 2025 - Growth'!#REF!</f>
        <v>#REF!</v>
      </c>
      <c r="N125" s="158" t="e">
        <f>' 2025 - Growth'!#REF!</f>
        <v>#REF!</v>
      </c>
      <c r="O125" s="158" t="e">
        <f>' 2025 - Growth'!#REF!</f>
        <v>#REF!</v>
      </c>
      <c r="P125" s="158" t="e">
        <f>' 2025 - Growth'!#REF!</f>
        <v>#REF!</v>
      </c>
      <c r="Q125" s="158" t="e">
        <f>' 2025 - Growth'!#REF!</f>
        <v>#REF!</v>
      </c>
      <c r="R125" s="158" t="e">
        <f>' 2025 - Growth'!#REF!</f>
        <v>#REF!</v>
      </c>
      <c r="S125" s="158" t="e">
        <f>' 2025 - Growth'!#REF!</f>
        <v>#REF!</v>
      </c>
      <c r="T125" s="158" t="e">
        <f>' 2025 - Growth'!#REF!</f>
        <v>#REF!</v>
      </c>
      <c r="U125" s="158" t="e">
        <f>' 2025 - Growth'!#REF!</f>
        <v>#REF!</v>
      </c>
      <c r="V125" s="158" t="e">
        <f>' 2025 - Growth'!#REF!</f>
        <v>#REF!</v>
      </c>
      <c r="W125" s="158" t="e">
        <f>' 2025 - Growth'!#REF!</f>
        <v>#REF!</v>
      </c>
      <c r="X125" s="158" t="e">
        <f>' 2025 - Growth'!#REF!</f>
        <v>#REF!</v>
      </c>
      <c r="Y125" s="158" t="e">
        <f>' 2025 - Growth'!#REF!</f>
        <v>#REF!</v>
      </c>
      <c r="Z125" s="158" t="e">
        <f>' 2025 - Growth'!#REF!</f>
        <v>#REF!</v>
      </c>
      <c r="AA125" s="158" t="e">
        <f>' 2025 - Growth'!#REF!</f>
        <v>#REF!</v>
      </c>
      <c r="AB125" s="158" t="e">
        <f>' 2025 - Growth'!#REF!</f>
        <v>#REF!</v>
      </c>
      <c r="AC125" s="158" t="e">
        <f>' 2025 - Growth'!#REF!</f>
        <v>#REF!</v>
      </c>
      <c r="AD125" s="158" t="e">
        <f>' 2025 - Growth'!#REF!</f>
        <v>#REF!</v>
      </c>
      <c r="AE125" s="158" t="e">
        <f>' 2025 - Growth'!#REF!</f>
        <v>#REF!</v>
      </c>
      <c r="AF125" s="158" t="e">
        <f>' 2025 - Growth'!#REF!</f>
        <v>#REF!</v>
      </c>
    </row>
    <row r="126" spans="1:32">
      <c r="A126" s="160" t="s">
        <v>3</v>
      </c>
      <c r="B126" s="158">
        <f>' 2025 - Growth'!B9</f>
        <v>0</v>
      </c>
      <c r="C126" s="158">
        <f>' 2025 - Growth'!C9</f>
        <v>0</v>
      </c>
      <c r="D126" s="158">
        <f>' 2025 - Growth'!D9</f>
        <v>0</v>
      </c>
      <c r="E126" s="158">
        <f>' 2025 - Growth'!E9</f>
        <v>0</v>
      </c>
      <c r="F126" s="158">
        <f>' 2025 - Growth'!F9</f>
        <v>0</v>
      </c>
      <c r="G126" s="158">
        <f>' 2025 - Growth'!G9</f>
        <v>0</v>
      </c>
      <c r="H126" s="158">
        <f>' 2025 - Growth'!H9</f>
        <v>0</v>
      </c>
      <c r="I126" s="158">
        <f>' 2025 - Growth'!I9</f>
        <v>0</v>
      </c>
      <c r="J126" s="158">
        <f>' 2025 - Growth'!J9</f>
        <v>0</v>
      </c>
      <c r="K126" s="158">
        <f>' 2025 - Growth'!K9</f>
        <v>0</v>
      </c>
      <c r="L126" s="158">
        <f>' 2025 - Growth'!L9</f>
        <v>0</v>
      </c>
      <c r="M126" s="158">
        <f>' 2025 - Growth'!M9</f>
        <v>0</v>
      </c>
      <c r="N126" s="158">
        <f>' 2025 - Growth'!N9</f>
        <v>0</v>
      </c>
      <c r="O126" s="158">
        <f>' 2025 - Growth'!O9</f>
        <v>0</v>
      </c>
      <c r="P126" s="158">
        <f>' 2025 - Growth'!P9</f>
        <v>0</v>
      </c>
      <c r="Q126" s="158">
        <f>' 2025 - Growth'!Q9</f>
        <v>0</v>
      </c>
      <c r="R126" s="158">
        <f>' 2025 - Growth'!R9</f>
        <v>0</v>
      </c>
      <c r="S126" s="158">
        <f>' 2025 - Growth'!S9</f>
        <v>0</v>
      </c>
      <c r="T126" s="158">
        <f>' 2025 - Growth'!T9</f>
        <v>0</v>
      </c>
      <c r="U126" s="158" t="e">
        <f>' 2025 - Growth'!#REF!</f>
        <v>#REF!</v>
      </c>
      <c r="V126" s="158">
        <f>' 2025 - Growth'!U9</f>
        <v>0</v>
      </c>
      <c r="W126" s="158">
        <f>' 2025 - Growth'!V9</f>
        <v>0</v>
      </c>
      <c r="X126" s="158">
        <f>' 2025 - Growth'!W9</f>
        <v>0</v>
      </c>
      <c r="Y126" s="158">
        <f>' 2025 - Growth'!X9</f>
        <v>0</v>
      </c>
      <c r="Z126" s="158">
        <f>' 2025 - Growth'!Y9</f>
        <v>0</v>
      </c>
      <c r="AA126" s="158">
        <f>' 2025 - Growth'!Z9</f>
        <v>0</v>
      </c>
      <c r="AB126" s="158">
        <f>' 2025 - Growth'!AA9</f>
        <v>0</v>
      </c>
      <c r="AC126" s="158">
        <f>' 2025 - Growth'!AB9</f>
        <v>0</v>
      </c>
      <c r="AD126" s="158">
        <f>' 2025 - Growth'!AC9</f>
        <v>0</v>
      </c>
      <c r="AE126" s="158">
        <f>' 2025 - Growth'!AD9</f>
        <v>0</v>
      </c>
      <c r="AF126" s="158">
        <f>' 2025 - Growth'!AE9</f>
        <v>0</v>
      </c>
    </row>
    <row r="127" spans="1:32">
      <c r="A127" s="160" t="s">
        <v>3</v>
      </c>
      <c r="B127" s="158" t="str">
        <f>' 2025 - Growth'!B10</f>
        <v>CUSTOS FIXOS</v>
      </c>
      <c r="C127" s="158">
        <f>' 2025 - Growth'!C10</f>
        <v>0</v>
      </c>
      <c r="D127" s="158">
        <f>' 2025 - Growth'!D10</f>
        <v>0</v>
      </c>
      <c r="E127" s="158">
        <f>' 2025 - Growth'!E10</f>
        <v>0</v>
      </c>
      <c r="F127" s="158">
        <f>' 2025 - Growth'!F10</f>
        <v>0</v>
      </c>
      <c r="G127" s="158">
        <f>' 2025 - Growth'!G10</f>
        <v>0</v>
      </c>
      <c r="H127" s="158">
        <f>' 2025 - Growth'!H10</f>
        <v>0</v>
      </c>
      <c r="I127" s="158">
        <f>' 2025 - Growth'!I10</f>
        <v>0</v>
      </c>
      <c r="J127" s="158">
        <f>' 2025 - Growth'!J10</f>
        <v>0</v>
      </c>
      <c r="K127" s="158">
        <f>' 2025 - Growth'!K10</f>
        <v>0</v>
      </c>
      <c r="L127" s="158">
        <f>' 2025 - Growth'!L10</f>
        <v>0</v>
      </c>
      <c r="M127" s="158">
        <f>' 2025 - Growth'!M10</f>
        <v>0</v>
      </c>
      <c r="N127" s="158">
        <f>' 2025 - Growth'!N10</f>
        <v>0</v>
      </c>
      <c r="O127" s="158">
        <f>' 2025 - Growth'!O10</f>
        <v>0</v>
      </c>
      <c r="P127" s="158">
        <f>' 2025 - Growth'!P10</f>
        <v>0</v>
      </c>
      <c r="Q127" s="158">
        <f>' 2025 - Growth'!Q10</f>
        <v>0</v>
      </c>
      <c r="R127" s="158">
        <f>' 2025 - Growth'!R10</f>
        <v>0</v>
      </c>
      <c r="S127" s="158">
        <f>' 2025 - Growth'!S10</f>
        <v>0</v>
      </c>
      <c r="T127" s="158">
        <f>' 2025 - Growth'!T10</f>
        <v>0</v>
      </c>
      <c r="U127" s="158" t="e">
        <f>' 2025 - Growth'!#REF!</f>
        <v>#REF!</v>
      </c>
      <c r="V127" s="158">
        <f>' 2025 - Growth'!U10</f>
        <v>0</v>
      </c>
      <c r="W127" s="158">
        <f>' 2025 - Growth'!V10</f>
        <v>0</v>
      </c>
      <c r="X127" s="158">
        <f>' 2025 - Growth'!W10</f>
        <v>0</v>
      </c>
      <c r="Y127" s="158">
        <f>' 2025 - Growth'!X10</f>
        <v>0</v>
      </c>
      <c r="Z127" s="158">
        <f>' 2025 - Growth'!Y10</f>
        <v>0</v>
      </c>
      <c r="AA127" s="158">
        <f>' 2025 - Growth'!Z10</f>
        <v>0</v>
      </c>
      <c r="AB127" s="158">
        <f>' 2025 - Growth'!AA10</f>
        <v>0</v>
      </c>
      <c r="AC127" s="158">
        <f>' 2025 - Growth'!AB10</f>
        <v>0</v>
      </c>
      <c r="AD127" s="158">
        <f>' 2025 - Growth'!AC10</f>
        <v>0</v>
      </c>
      <c r="AE127" s="158">
        <f>' 2025 - Growth'!AD10</f>
        <v>0</v>
      </c>
      <c r="AF127" s="158">
        <f>' 2025 - Growth'!AE10</f>
        <v>0</v>
      </c>
    </row>
    <row r="128" spans="1:32">
      <c r="A128" s="160" t="s">
        <v>3</v>
      </c>
      <c r="B128" s="158">
        <f>' 2025 - Growth'!B11</f>
        <v>0</v>
      </c>
      <c r="C128" s="158">
        <f>' 2025 - Growth'!C11</f>
        <v>0</v>
      </c>
      <c r="D128" s="158">
        <f>' 2025 - Growth'!D11</f>
        <v>0</v>
      </c>
      <c r="E128" s="158">
        <f>' 2025 - Growth'!E11</f>
        <v>0</v>
      </c>
      <c r="F128" s="158">
        <f>' 2025 - Growth'!F11</f>
        <v>0</v>
      </c>
      <c r="G128" s="158">
        <f>' 2025 - Growth'!G11</f>
        <v>0</v>
      </c>
      <c r="H128" s="158">
        <f>' 2025 - Growth'!H11</f>
        <v>0</v>
      </c>
      <c r="I128" s="158">
        <f>' 2025 - Growth'!I11</f>
        <v>0</v>
      </c>
      <c r="J128" s="158">
        <f>' 2025 - Growth'!J11</f>
        <v>0</v>
      </c>
      <c r="K128" s="158">
        <f>' 2025 - Growth'!K11</f>
        <v>0</v>
      </c>
      <c r="L128" s="158">
        <f>' 2025 - Growth'!L11</f>
        <v>0</v>
      </c>
      <c r="M128" s="158">
        <f>' 2025 - Growth'!M11</f>
        <v>0</v>
      </c>
      <c r="N128" s="158">
        <f>' 2025 - Growth'!N11</f>
        <v>0</v>
      </c>
      <c r="O128" s="158">
        <f>' 2025 - Growth'!O11</f>
        <v>0</v>
      </c>
      <c r="P128" s="158">
        <f>' 2025 - Growth'!P11</f>
        <v>0</v>
      </c>
      <c r="Q128" s="158">
        <f>' 2025 - Growth'!Q11</f>
        <v>0</v>
      </c>
      <c r="R128" s="158">
        <f>' 2025 - Growth'!R11</f>
        <v>0</v>
      </c>
      <c r="S128" s="158">
        <f>' 2025 - Growth'!S11</f>
        <v>0</v>
      </c>
      <c r="T128" s="158">
        <f>' 2025 - Growth'!T11</f>
        <v>0</v>
      </c>
      <c r="U128" s="158" t="e">
        <f>' 2025 - Growth'!#REF!</f>
        <v>#REF!</v>
      </c>
      <c r="V128" s="158">
        <f>' 2025 - Growth'!U11</f>
        <v>0</v>
      </c>
      <c r="W128" s="158">
        <f>' 2025 - Growth'!V11</f>
        <v>0</v>
      </c>
      <c r="X128" s="158">
        <f>' 2025 - Growth'!W11</f>
        <v>0</v>
      </c>
      <c r="Y128" s="158">
        <f>' 2025 - Growth'!X11</f>
        <v>0</v>
      </c>
      <c r="Z128" s="158">
        <f>' 2025 - Growth'!Y11</f>
        <v>0</v>
      </c>
      <c r="AA128" s="158">
        <f>' 2025 - Growth'!Z11</f>
        <v>0</v>
      </c>
      <c r="AB128" s="158">
        <f>' 2025 - Growth'!AA11</f>
        <v>0</v>
      </c>
      <c r="AC128" s="158">
        <f>' 2025 - Growth'!AB11</f>
        <v>0</v>
      </c>
      <c r="AD128" s="158">
        <f>' 2025 - Growth'!AC11</f>
        <v>0</v>
      </c>
      <c r="AE128" s="158">
        <f>' 2025 - Growth'!AD11</f>
        <v>0</v>
      </c>
      <c r="AF128" s="158">
        <f>' 2025 - Growth'!AE11</f>
        <v>0</v>
      </c>
    </row>
    <row r="129" spans="1:32">
      <c r="A129" s="160" t="s">
        <v>3</v>
      </c>
      <c r="B129" s="158">
        <f>' 2025 - Growth'!B12</f>
        <v>0</v>
      </c>
      <c r="C129" s="158">
        <f>' 2025 - Growth'!C12</f>
        <v>0</v>
      </c>
      <c r="D129" s="158">
        <f>' 2025 - Growth'!D12</f>
        <v>0</v>
      </c>
      <c r="E129" s="158">
        <f>' 2025 - Growth'!E12</f>
        <v>0</v>
      </c>
      <c r="F129" s="158">
        <f>' 2025 - Growth'!F12</f>
        <v>0</v>
      </c>
      <c r="G129" s="158">
        <f>' 2025 - Growth'!G12</f>
        <v>0</v>
      </c>
      <c r="H129" s="158">
        <f>' 2025 - Growth'!H12</f>
        <v>0</v>
      </c>
      <c r="I129" s="158">
        <f>' 2025 - Growth'!I12</f>
        <v>0</v>
      </c>
      <c r="J129" s="158">
        <f>' 2025 - Growth'!J12</f>
        <v>0</v>
      </c>
      <c r="K129" s="158">
        <f>' 2025 - Growth'!K12</f>
        <v>0</v>
      </c>
      <c r="L129" s="158">
        <f>' 2025 - Growth'!L12</f>
        <v>0</v>
      </c>
      <c r="M129" s="158">
        <f>' 2025 - Growth'!M12</f>
        <v>0</v>
      </c>
      <c r="N129" s="158">
        <f>' 2025 - Growth'!N12</f>
        <v>0</v>
      </c>
      <c r="O129" s="158">
        <f>' 2025 - Growth'!O12</f>
        <v>0</v>
      </c>
      <c r="P129" s="158">
        <f>' 2025 - Growth'!P12</f>
        <v>0</v>
      </c>
      <c r="Q129" s="158">
        <f>' 2025 - Growth'!Q12</f>
        <v>0</v>
      </c>
      <c r="R129" s="158">
        <f>' 2025 - Growth'!R12</f>
        <v>0</v>
      </c>
      <c r="S129" s="158">
        <f>' 2025 - Growth'!S12</f>
        <v>0</v>
      </c>
      <c r="T129" s="158">
        <f>' 2025 - Growth'!T12</f>
        <v>0</v>
      </c>
      <c r="U129" s="158" t="e">
        <f>' 2025 - Growth'!#REF!</f>
        <v>#REF!</v>
      </c>
      <c r="V129" s="158">
        <f>' 2025 - Growth'!U12</f>
        <v>0</v>
      </c>
      <c r="W129" s="158">
        <f>' 2025 - Growth'!V12</f>
        <v>0</v>
      </c>
      <c r="X129" s="158">
        <f>' 2025 - Growth'!W12</f>
        <v>0</v>
      </c>
      <c r="Y129" s="158">
        <f>' 2025 - Growth'!X12</f>
        <v>0</v>
      </c>
      <c r="Z129" s="158">
        <f>' 2025 - Growth'!Y12</f>
        <v>0</v>
      </c>
      <c r="AA129" s="158">
        <f>' 2025 - Growth'!Z12</f>
        <v>0</v>
      </c>
      <c r="AB129" s="158">
        <f>' 2025 - Growth'!AA12</f>
        <v>0</v>
      </c>
      <c r="AC129" s="158">
        <f>' 2025 - Growth'!AB12</f>
        <v>0</v>
      </c>
      <c r="AD129" s="158">
        <f>' 2025 - Growth'!AC12</f>
        <v>0</v>
      </c>
      <c r="AE129" s="158">
        <f>' 2025 - Growth'!AD12</f>
        <v>0</v>
      </c>
      <c r="AF129" s="158">
        <f>' 2025 - Growth'!AE12</f>
        <v>0</v>
      </c>
    </row>
    <row r="130" spans="1:32">
      <c r="A130" s="160" t="s">
        <v>3</v>
      </c>
      <c r="B130" s="158" t="e">
        <f>' 2025 - Growth'!#REF!</f>
        <v>#REF!</v>
      </c>
      <c r="C130" s="158" t="e">
        <f>' 2025 - Growth'!#REF!</f>
        <v>#REF!</v>
      </c>
      <c r="D130" s="158" t="e">
        <f>' 2025 - Growth'!#REF!</f>
        <v>#REF!</v>
      </c>
      <c r="E130" s="158" t="e">
        <f>' 2025 - Growth'!#REF!</f>
        <v>#REF!</v>
      </c>
      <c r="F130" s="158" t="e">
        <f>' 2025 - Growth'!#REF!</f>
        <v>#REF!</v>
      </c>
      <c r="G130" s="158" t="e">
        <f>' 2025 - Growth'!#REF!</f>
        <v>#REF!</v>
      </c>
      <c r="H130" s="158" t="e">
        <f>' 2025 - Growth'!#REF!</f>
        <v>#REF!</v>
      </c>
      <c r="I130" s="158" t="e">
        <f>' 2025 - Growth'!#REF!</f>
        <v>#REF!</v>
      </c>
      <c r="J130" s="158" t="e">
        <f>' 2025 - Growth'!#REF!</f>
        <v>#REF!</v>
      </c>
      <c r="K130" s="158" t="e">
        <f>' 2025 - Growth'!#REF!</f>
        <v>#REF!</v>
      </c>
      <c r="L130" s="158" t="e">
        <f>' 2025 - Growth'!#REF!</f>
        <v>#REF!</v>
      </c>
      <c r="M130" s="158" t="e">
        <f>' 2025 - Growth'!#REF!</f>
        <v>#REF!</v>
      </c>
      <c r="N130" s="158" t="e">
        <f>' 2025 - Growth'!#REF!</f>
        <v>#REF!</v>
      </c>
      <c r="O130" s="158" t="e">
        <f>' 2025 - Growth'!#REF!</f>
        <v>#REF!</v>
      </c>
      <c r="P130" s="158" t="e">
        <f>' 2025 - Growth'!#REF!</f>
        <v>#REF!</v>
      </c>
      <c r="Q130" s="158" t="e">
        <f>' 2025 - Growth'!#REF!</f>
        <v>#REF!</v>
      </c>
      <c r="R130" s="158" t="e">
        <f>' 2025 - Growth'!#REF!</f>
        <v>#REF!</v>
      </c>
      <c r="S130" s="158" t="e">
        <f>' 2025 - Growth'!#REF!</f>
        <v>#REF!</v>
      </c>
      <c r="T130" s="158" t="e">
        <f>' 2025 - Growth'!#REF!</f>
        <v>#REF!</v>
      </c>
      <c r="U130" s="158" t="e">
        <f>' 2025 - Growth'!#REF!</f>
        <v>#REF!</v>
      </c>
      <c r="V130" s="158" t="e">
        <f>' 2025 - Growth'!#REF!</f>
        <v>#REF!</v>
      </c>
      <c r="W130" s="158" t="e">
        <f>' 2025 - Growth'!#REF!</f>
        <v>#REF!</v>
      </c>
      <c r="X130" s="158" t="e">
        <f>' 2025 - Growth'!#REF!</f>
        <v>#REF!</v>
      </c>
      <c r="Y130" s="158" t="e">
        <f>' 2025 - Growth'!#REF!</f>
        <v>#REF!</v>
      </c>
      <c r="Z130" s="158" t="e">
        <f>' 2025 - Growth'!#REF!</f>
        <v>#REF!</v>
      </c>
      <c r="AA130" s="158" t="e">
        <f>' 2025 - Growth'!#REF!</f>
        <v>#REF!</v>
      </c>
      <c r="AB130" s="158" t="e">
        <f>' 2025 - Growth'!#REF!</f>
        <v>#REF!</v>
      </c>
      <c r="AC130" s="158" t="e">
        <f>' 2025 - Growth'!#REF!</f>
        <v>#REF!</v>
      </c>
      <c r="AD130" s="158" t="e">
        <f>' 2025 - Growth'!#REF!</f>
        <v>#REF!</v>
      </c>
      <c r="AE130" s="158" t="e">
        <f>' 2025 - Growth'!#REF!</f>
        <v>#REF!</v>
      </c>
      <c r="AF130" s="158" t="e">
        <f>' 2025 - Growth'!#REF!</f>
        <v>#REF!</v>
      </c>
    </row>
    <row r="131" spans="1:32">
      <c r="A131" s="160" t="s">
        <v>3</v>
      </c>
      <c r="B131" s="158">
        <f>' 2025 - Growth'!B13</f>
        <v>0</v>
      </c>
      <c r="C131" s="158">
        <f>' 2025 - Growth'!C13</f>
        <v>0</v>
      </c>
      <c r="D131" s="158">
        <f>' 2025 - Growth'!D13</f>
        <v>0</v>
      </c>
      <c r="E131" s="158">
        <f>' 2025 - Growth'!E13</f>
        <v>0</v>
      </c>
      <c r="F131" s="158">
        <f>' 2025 - Growth'!F13</f>
        <v>0</v>
      </c>
      <c r="G131" s="158">
        <f>' 2025 - Growth'!G13</f>
        <v>0</v>
      </c>
      <c r="H131" s="158">
        <f>' 2025 - Growth'!H13</f>
        <v>0</v>
      </c>
      <c r="I131" s="158">
        <f>' 2025 - Growth'!I13</f>
        <v>0</v>
      </c>
      <c r="J131" s="158">
        <f>' 2025 - Growth'!J13</f>
        <v>0</v>
      </c>
      <c r="K131" s="158">
        <f>' 2025 - Growth'!K13</f>
        <v>0</v>
      </c>
      <c r="L131" s="158">
        <f>' 2025 - Growth'!L13</f>
        <v>0</v>
      </c>
      <c r="M131" s="158">
        <f>' 2025 - Growth'!M13</f>
        <v>0</v>
      </c>
      <c r="N131" s="158">
        <f>' 2025 - Growth'!N13</f>
        <v>0</v>
      </c>
      <c r="O131" s="158">
        <f>' 2025 - Growth'!O13</f>
        <v>0</v>
      </c>
      <c r="P131" s="158">
        <f>' 2025 - Growth'!P13</f>
        <v>0</v>
      </c>
      <c r="Q131" s="158">
        <f>' 2025 - Growth'!Q13</f>
        <v>0</v>
      </c>
      <c r="R131" s="158">
        <f>' 2025 - Growth'!R13</f>
        <v>0</v>
      </c>
      <c r="S131" s="158">
        <f>' 2025 - Growth'!S13</f>
        <v>0</v>
      </c>
      <c r="T131" s="158">
        <f>' 2025 - Growth'!T13</f>
        <v>0</v>
      </c>
      <c r="U131" s="158" t="e">
        <f>' 2025 - Growth'!#REF!</f>
        <v>#REF!</v>
      </c>
      <c r="V131" s="158">
        <f>' 2025 - Growth'!U13</f>
        <v>0</v>
      </c>
      <c r="W131" s="158">
        <f>' 2025 - Growth'!V13</f>
        <v>0</v>
      </c>
      <c r="X131" s="158">
        <f>' 2025 - Growth'!W13</f>
        <v>0</v>
      </c>
      <c r="Y131" s="158">
        <f>' 2025 - Growth'!X13</f>
        <v>0</v>
      </c>
      <c r="Z131" s="158">
        <f>' 2025 - Growth'!Y13</f>
        <v>0</v>
      </c>
      <c r="AA131" s="158">
        <f>' 2025 - Growth'!Z13</f>
        <v>0</v>
      </c>
      <c r="AB131" s="158">
        <f>' 2025 - Growth'!AA13</f>
        <v>0</v>
      </c>
      <c r="AC131" s="158">
        <f>' 2025 - Growth'!AB13</f>
        <v>0</v>
      </c>
      <c r="AD131" s="158">
        <f>' 2025 - Growth'!AC13</f>
        <v>0</v>
      </c>
      <c r="AE131" s="158">
        <f>' 2025 - Growth'!AD13</f>
        <v>0</v>
      </c>
      <c r="AF131" s="158">
        <f>' 2025 - Growth'!AE13</f>
        <v>0</v>
      </c>
    </row>
    <row r="132" spans="1:32">
      <c r="A132" s="160" t="s">
        <v>3</v>
      </c>
      <c r="B132" s="158">
        <f>' 2025 - Growth'!B14</f>
        <v>0</v>
      </c>
      <c r="C132" s="158">
        <f>' 2025 - Growth'!C14</f>
        <v>0</v>
      </c>
      <c r="D132" s="158">
        <f>' 2025 - Growth'!D14</f>
        <v>0</v>
      </c>
      <c r="E132" s="158">
        <f>' 2025 - Growth'!E14</f>
        <v>0</v>
      </c>
      <c r="F132" s="158">
        <f>' 2025 - Growth'!F14</f>
        <v>0</v>
      </c>
      <c r="G132" s="158">
        <f>' 2025 - Growth'!G14</f>
        <v>0</v>
      </c>
      <c r="H132" s="158">
        <f>' 2025 - Growth'!H14</f>
        <v>0</v>
      </c>
      <c r="I132" s="158">
        <f>' 2025 - Growth'!I14</f>
        <v>0</v>
      </c>
      <c r="J132" s="158">
        <f>' 2025 - Growth'!J14</f>
        <v>0</v>
      </c>
      <c r="K132" s="158">
        <f>' 2025 - Growth'!K14</f>
        <v>0</v>
      </c>
      <c r="L132" s="158">
        <f>' 2025 - Growth'!L14</f>
        <v>0</v>
      </c>
      <c r="M132" s="158">
        <f>' 2025 - Growth'!M14</f>
        <v>0</v>
      </c>
      <c r="N132" s="158">
        <f>' 2025 - Growth'!N14</f>
        <v>0</v>
      </c>
      <c r="O132" s="158">
        <f>' 2025 - Growth'!O14</f>
        <v>0</v>
      </c>
      <c r="P132" s="158">
        <f>' 2025 - Growth'!P14</f>
        <v>0</v>
      </c>
      <c r="Q132" s="158">
        <f>' 2025 - Growth'!Q14</f>
        <v>0</v>
      </c>
      <c r="R132" s="158">
        <f>' 2025 - Growth'!R14</f>
        <v>0</v>
      </c>
      <c r="S132" s="158">
        <f>' 2025 - Growth'!S14</f>
        <v>0</v>
      </c>
      <c r="T132" s="158">
        <f>' 2025 - Growth'!T14</f>
        <v>0</v>
      </c>
      <c r="U132" s="158" t="e">
        <f>' 2025 - Growth'!#REF!</f>
        <v>#REF!</v>
      </c>
      <c r="V132" s="158">
        <f>' 2025 - Growth'!U14</f>
        <v>0</v>
      </c>
      <c r="W132" s="158">
        <f>' 2025 - Growth'!V14</f>
        <v>0</v>
      </c>
      <c r="X132" s="158">
        <f>' 2025 - Growth'!W14</f>
        <v>0</v>
      </c>
      <c r="Y132" s="158">
        <f>' 2025 - Growth'!X14</f>
        <v>0</v>
      </c>
      <c r="Z132" s="158">
        <f>' 2025 - Growth'!Y14</f>
        <v>0</v>
      </c>
      <c r="AA132" s="158">
        <f>' 2025 - Growth'!Z14</f>
        <v>0</v>
      </c>
      <c r="AB132" s="158">
        <f>' 2025 - Growth'!AA14</f>
        <v>0</v>
      </c>
      <c r="AC132" s="158">
        <f>' 2025 - Growth'!AB14</f>
        <v>0</v>
      </c>
      <c r="AD132" s="158">
        <f>' 2025 - Growth'!AC14</f>
        <v>0</v>
      </c>
      <c r="AE132" s="158">
        <f>' 2025 - Growth'!AD14</f>
        <v>0</v>
      </c>
      <c r="AF132" s="158">
        <f>' 2025 - Growth'!AE14</f>
        <v>0</v>
      </c>
    </row>
    <row r="133" spans="1:32">
      <c r="A133" s="160" t="s">
        <v>3</v>
      </c>
      <c r="B133" s="158" t="str">
        <f>' 2025 - Growth'!B15</f>
        <v>CARTÃO DE CRÉDITO</v>
      </c>
      <c r="C133" s="158">
        <f>' 2025 - Growth'!C15</f>
        <v>0</v>
      </c>
      <c r="D133" s="158">
        <f>' 2025 - Growth'!D15</f>
        <v>0</v>
      </c>
      <c r="E133" s="158">
        <f>' 2025 - Growth'!E15</f>
        <v>0</v>
      </c>
      <c r="F133" s="158">
        <f>' 2025 - Growth'!F15</f>
        <v>0</v>
      </c>
      <c r="G133" s="158">
        <f>' 2025 - Growth'!G15</f>
        <v>0</v>
      </c>
      <c r="H133" s="158">
        <f>' 2025 - Growth'!H15</f>
        <v>0</v>
      </c>
      <c r="I133" s="158">
        <f>' 2025 - Growth'!I15</f>
        <v>0</v>
      </c>
      <c r="J133" s="158">
        <f>' 2025 - Growth'!J15</f>
        <v>0</v>
      </c>
      <c r="K133" s="158">
        <f>' 2025 - Growth'!K15</f>
        <v>0</v>
      </c>
      <c r="L133" s="158">
        <f>' 2025 - Growth'!L15</f>
        <v>0</v>
      </c>
      <c r="M133" s="158">
        <f>' 2025 - Growth'!M15</f>
        <v>0</v>
      </c>
      <c r="N133" s="158">
        <f>' 2025 - Growth'!N15</f>
        <v>0</v>
      </c>
      <c r="O133" s="158">
        <f>' 2025 - Growth'!O15</f>
        <v>0</v>
      </c>
      <c r="P133" s="158">
        <f>' 2025 - Growth'!P15</f>
        <v>0</v>
      </c>
      <c r="Q133" s="158">
        <f>' 2025 - Growth'!Q15</f>
        <v>0</v>
      </c>
      <c r="R133" s="158">
        <f>' 2025 - Growth'!R15</f>
        <v>0</v>
      </c>
      <c r="S133" s="158">
        <f>' 2025 - Growth'!S15</f>
        <v>0</v>
      </c>
      <c r="T133" s="158">
        <f>' 2025 - Growth'!T15</f>
        <v>0</v>
      </c>
      <c r="U133" s="158" t="e">
        <f>' 2025 - Growth'!#REF!</f>
        <v>#REF!</v>
      </c>
      <c r="V133" s="158">
        <f>' 2025 - Growth'!U15</f>
        <v>0</v>
      </c>
      <c r="W133" s="158">
        <f>' 2025 - Growth'!V15</f>
        <v>0</v>
      </c>
      <c r="X133" s="158">
        <f>' 2025 - Growth'!W15</f>
        <v>0</v>
      </c>
      <c r="Y133" s="158">
        <f>' 2025 - Growth'!X15</f>
        <v>0</v>
      </c>
      <c r="Z133" s="158">
        <f>' 2025 - Growth'!Y15</f>
        <v>0</v>
      </c>
      <c r="AA133" s="158">
        <f>' 2025 - Growth'!Z15</f>
        <v>0</v>
      </c>
      <c r="AB133" s="158">
        <f>' 2025 - Growth'!AA15</f>
        <v>0</v>
      </c>
      <c r="AC133" s="158">
        <f>' 2025 - Growth'!AB15</f>
        <v>0</v>
      </c>
      <c r="AD133" s="158">
        <f>' 2025 - Growth'!AC15</f>
        <v>0</v>
      </c>
      <c r="AE133" s="158">
        <f>' 2025 - Growth'!AD15</f>
        <v>0</v>
      </c>
      <c r="AF133" s="158">
        <f>' 2025 - Growth'!AE15</f>
        <v>0</v>
      </c>
    </row>
    <row r="134" spans="1:32">
      <c r="A134" s="160" t="s">
        <v>3</v>
      </c>
      <c r="B134" s="158" t="str">
        <f>' 2025 - Growth'!B16</f>
        <v>CHATGPT (8 Acessos)</v>
      </c>
      <c r="C134" s="158" t="str">
        <f>' 2025 - Growth'!C16</f>
        <v>Ferramenta</v>
      </c>
      <c r="D134" s="158" t="str">
        <f>' 2025 - Growth'!D16</f>
        <v>IA</v>
      </c>
      <c r="E134" s="158">
        <f>' 2025 - Growth'!E16</f>
        <v>10226</v>
      </c>
      <c r="F134" s="158" t="str">
        <f>' 2025 - Growth'!F16</f>
        <v>WAAW | WAP</v>
      </c>
      <c r="G134" s="158" t="str">
        <f>' 2025 - Growth'!G16</f>
        <v>Performance</v>
      </c>
      <c r="H134" s="158" t="str">
        <f>' 2025 - Growth'!H16</f>
        <v>Fixo</v>
      </c>
      <c r="I134" s="158">
        <f>' 2025 - Growth'!I16</f>
        <v>1680</v>
      </c>
      <c r="J134" s="158">
        <f>' 2025 - Growth'!J16</f>
        <v>1680</v>
      </c>
      <c r="K134" s="158">
        <f>' 2025 - Growth'!K16</f>
        <v>1680</v>
      </c>
      <c r="L134" s="158">
        <f>' 2025 - Growth'!L16</f>
        <v>1680</v>
      </c>
      <c r="M134" s="158">
        <f>' 2025 - Growth'!M16</f>
        <v>1680</v>
      </c>
      <c r="N134" s="158">
        <f>' 2025 - Growth'!N16</f>
        <v>1680</v>
      </c>
      <c r="O134" s="158">
        <f>' 2025 - Growth'!O16</f>
        <v>1680</v>
      </c>
      <c r="P134" s="158">
        <f>' 2025 - Growth'!P16</f>
        <v>1680</v>
      </c>
      <c r="Q134" s="158">
        <f>' 2025 - Growth'!Q16</f>
        <v>1680</v>
      </c>
      <c r="R134" s="158">
        <f>' 2025 - Growth'!R16</f>
        <v>1680</v>
      </c>
      <c r="S134" s="158">
        <f>' 2025 - Growth'!S16</f>
        <v>1680</v>
      </c>
      <c r="T134" s="158">
        <f>' 2025 - Growth'!T16</f>
        <v>1680</v>
      </c>
      <c r="U134" s="158" t="e">
        <f>' 2025 - Growth'!#REF!</f>
        <v>#REF!</v>
      </c>
      <c r="V134" s="158">
        <f>' 2025 - Growth'!U16</f>
        <v>0</v>
      </c>
      <c r="W134" s="158">
        <f>' 2025 - Growth'!V16</f>
        <v>0</v>
      </c>
      <c r="X134" s="158">
        <f>' 2025 - Growth'!W16</f>
        <v>0</v>
      </c>
      <c r="Y134" s="158">
        <f>' 2025 - Growth'!X16</f>
        <v>0</v>
      </c>
      <c r="Z134" s="158">
        <f>' 2025 - Growth'!Y16</f>
        <v>0</v>
      </c>
      <c r="AA134" s="158">
        <f>' 2025 - Growth'!Z16</f>
        <v>0</v>
      </c>
      <c r="AB134" s="158">
        <f>' 2025 - Growth'!AA16</f>
        <v>0</v>
      </c>
      <c r="AC134" s="158">
        <f>' 2025 - Growth'!AB16</f>
        <v>0</v>
      </c>
      <c r="AD134" s="158">
        <f>' 2025 - Growth'!AC16</f>
        <v>0</v>
      </c>
      <c r="AE134" s="158">
        <f>' 2025 - Growth'!AD16</f>
        <v>0</v>
      </c>
      <c r="AF134" s="158">
        <f>' 2025 - Growth'!AE16</f>
        <v>0</v>
      </c>
    </row>
    <row r="135" spans="1:32">
      <c r="A135" s="160" t="s">
        <v>3</v>
      </c>
      <c r="B135" s="158" t="str">
        <f>' 2025 - Growth'!B17</f>
        <v>IA HEADOFFICE (1 Acesso)</v>
      </c>
      <c r="C135" s="158" t="str">
        <f>' 2025 - Growth'!C17</f>
        <v>Ferramenta</v>
      </c>
      <c r="D135" s="158" t="str">
        <f>' 2025 - Growth'!D17</f>
        <v>IA</v>
      </c>
      <c r="E135" s="158">
        <f>' 2025 - Growth'!E17</f>
        <v>10226</v>
      </c>
      <c r="F135" s="158" t="str">
        <f>' 2025 - Growth'!F17</f>
        <v>WAAW | WAP</v>
      </c>
      <c r="G135" s="158" t="str">
        <f>' 2025 - Growth'!G17</f>
        <v>Performance</v>
      </c>
      <c r="H135" s="158" t="str">
        <f>' 2025 - Growth'!H17</f>
        <v>Fixo</v>
      </c>
      <c r="I135" s="158">
        <f>' 2025 - Growth'!I17</f>
        <v>1000</v>
      </c>
      <c r="J135" s="158">
        <f>' 2025 - Growth'!J17</f>
        <v>1000</v>
      </c>
      <c r="K135" s="158">
        <f>' 2025 - Growth'!K17</f>
        <v>1000</v>
      </c>
      <c r="L135" s="158">
        <f>' 2025 - Growth'!L17</f>
        <v>1000</v>
      </c>
      <c r="M135" s="158">
        <f>' 2025 - Growth'!M17</f>
        <v>1000</v>
      </c>
      <c r="N135" s="158">
        <f>' 2025 - Growth'!N17</f>
        <v>1000</v>
      </c>
      <c r="O135" s="158">
        <f>' 2025 - Growth'!O17</f>
        <v>1000</v>
      </c>
      <c r="P135" s="158">
        <f>' 2025 - Growth'!P17</f>
        <v>1000</v>
      </c>
      <c r="Q135" s="158">
        <f>' 2025 - Growth'!Q17</f>
        <v>1000</v>
      </c>
      <c r="R135" s="158">
        <f>' 2025 - Growth'!R17</f>
        <v>1000</v>
      </c>
      <c r="S135" s="158">
        <f>' 2025 - Growth'!S17</f>
        <v>1000</v>
      </c>
      <c r="T135" s="158">
        <f>' 2025 - Growth'!T17</f>
        <v>1000</v>
      </c>
      <c r="U135" s="158" t="e">
        <f>' 2025 - Growth'!#REF!</f>
        <v>#REF!</v>
      </c>
      <c r="V135" s="158">
        <f>' 2025 - Growth'!U17</f>
        <v>0</v>
      </c>
      <c r="W135" s="158">
        <f>' 2025 - Growth'!V17</f>
        <v>0</v>
      </c>
      <c r="X135" s="158">
        <f>' 2025 - Growth'!W17</f>
        <v>0</v>
      </c>
      <c r="Y135" s="158">
        <f>' 2025 - Growth'!X17</f>
        <v>0</v>
      </c>
      <c r="Z135" s="158">
        <f>' 2025 - Growth'!Y17</f>
        <v>0</v>
      </c>
      <c r="AA135" s="158">
        <f>' 2025 - Growth'!Z17</f>
        <v>0</v>
      </c>
      <c r="AB135" s="158">
        <f>' 2025 - Growth'!AA17</f>
        <v>0</v>
      </c>
      <c r="AC135" s="158">
        <f>' 2025 - Growth'!AB17</f>
        <v>0</v>
      </c>
      <c r="AD135" s="158">
        <f>' 2025 - Growth'!AC17</f>
        <v>0</v>
      </c>
      <c r="AE135" s="158">
        <f>' 2025 - Growth'!AD17</f>
        <v>0</v>
      </c>
      <c r="AF135" s="158">
        <f>' 2025 - Growth'!AE17</f>
        <v>0</v>
      </c>
    </row>
    <row r="136" spans="1:32">
      <c r="A136" s="160" t="s">
        <v>3</v>
      </c>
      <c r="B136" s="158" t="str">
        <f>' 2025 - Growth'!B18</f>
        <v>IA HEADOFFICE ( SETUP)</v>
      </c>
      <c r="C136" s="158" t="str">
        <f>' 2025 - Growth'!C18</f>
        <v>Ferramenta</v>
      </c>
      <c r="D136" s="158" t="str">
        <f>' 2025 - Growth'!D18</f>
        <v>IA</v>
      </c>
      <c r="E136" s="158">
        <f>' 2025 - Growth'!E18</f>
        <v>10226</v>
      </c>
      <c r="F136" s="158" t="str">
        <f>' 2025 - Growth'!F18</f>
        <v>WAAW | WAP</v>
      </c>
      <c r="G136" s="158" t="str">
        <f>' 2025 - Growth'!G18</f>
        <v>Performance</v>
      </c>
      <c r="H136" s="158" t="str">
        <f>' 2025 - Growth'!H18</f>
        <v>Fixo</v>
      </c>
      <c r="I136" s="158">
        <f>' 2025 - Growth'!I18</f>
        <v>3100</v>
      </c>
      <c r="J136" s="158">
        <f>' 2025 - Growth'!J18</f>
        <v>0</v>
      </c>
      <c r="K136" s="158">
        <f>' 2025 - Growth'!K18</f>
        <v>0</v>
      </c>
      <c r="L136" s="158">
        <f>' 2025 - Growth'!L18</f>
        <v>0</v>
      </c>
      <c r="M136" s="158">
        <f>' 2025 - Growth'!M18</f>
        <v>0</v>
      </c>
      <c r="N136" s="158">
        <f>' 2025 - Growth'!N18</f>
        <v>0</v>
      </c>
      <c r="O136" s="158">
        <f>' 2025 - Growth'!O18</f>
        <v>0</v>
      </c>
      <c r="P136" s="158">
        <f>' 2025 - Growth'!P18</f>
        <v>0</v>
      </c>
      <c r="Q136" s="158">
        <f>' 2025 - Growth'!Q18</f>
        <v>0</v>
      </c>
      <c r="R136" s="158">
        <f>' 2025 - Growth'!R18</f>
        <v>0</v>
      </c>
      <c r="S136" s="158">
        <f>' 2025 - Growth'!S18</f>
        <v>0</v>
      </c>
      <c r="T136" s="158">
        <f>' 2025 - Growth'!T18</f>
        <v>0</v>
      </c>
      <c r="U136" s="158" t="e">
        <f>' 2025 - Growth'!#REF!</f>
        <v>#REF!</v>
      </c>
      <c r="V136" s="158">
        <f>' 2025 - Growth'!U18</f>
        <v>0</v>
      </c>
      <c r="W136" s="158">
        <f>' 2025 - Growth'!V18</f>
        <v>0</v>
      </c>
      <c r="X136" s="158">
        <f>' 2025 - Growth'!W18</f>
        <v>0</v>
      </c>
      <c r="Y136" s="158">
        <f>' 2025 - Growth'!X18</f>
        <v>0</v>
      </c>
      <c r="Z136" s="158">
        <f>' 2025 - Growth'!Y18</f>
        <v>0</v>
      </c>
      <c r="AA136" s="158">
        <f>' 2025 - Growth'!Z18</f>
        <v>0</v>
      </c>
      <c r="AB136" s="158">
        <f>' 2025 - Growth'!AA18</f>
        <v>0</v>
      </c>
      <c r="AC136" s="158">
        <f>' 2025 - Growth'!AB18</f>
        <v>0</v>
      </c>
      <c r="AD136" s="158">
        <f>' 2025 - Growth'!AC18</f>
        <v>0</v>
      </c>
      <c r="AE136" s="158">
        <f>' 2025 - Growth'!AD18</f>
        <v>0</v>
      </c>
      <c r="AF136" s="158">
        <f>' 2025 - Growth'!AE18</f>
        <v>0</v>
      </c>
    </row>
    <row r="137" spans="1:32">
      <c r="A137" s="160" t="s">
        <v>3</v>
      </c>
      <c r="B137" s="158">
        <f>' 2025 - Growth'!B19</f>
        <v>0</v>
      </c>
      <c r="C137" s="158">
        <f>' 2025 - Growth'!C19</f>
        <v>0</v>
      </c>
      <c r="D137" s="158">
        <f>' 2025 - Growth'!D19</f>
        <v>0</v>
      </c>
      <c r="E137" s="158">
        <f>' 2025 - Growth'!E19</f>
        <v>0</v>
      </c>
      <c r="F137" s="158">
        <f>' 2025 - Growth'!F19</f>
        <v>0</v>
      </c>
      <c r="G137" s="158">
        <f>' 2025 - Growth'!G19</f>
        <v>0</v>
      </c>
      <c r="H137" s="158">
        <f>' 2025 - Growth'!H19</f>
        <v>0</v>
      </c>
      <c r="I137" s="158">
        <f>' 2025 - Growth'!I19</f>
        <v>0</v>
      </c>
      <c r="J137" s="158">
        <f>' 2025 - Growth'!J19</f>
        <v>0</v>
      </c>
      <c r="K137" s="158">
        <f>' 2025 - Growth'!K19</f>
        <v>0</v>
      </c>
      <c r="L137" s="158">
        <f>' 2025 - Growth'!L19</f>
        <v>0</v>
      </c>
      <c r="M137" s="158">
        <f>' 2025 - Growth'!M19</f>
        <v>0</v>
      </c>
      <c r="N137" s="158">
        <f>' 2025 - Growth'!N19</f>
        <v>0</v>
      </c>
      <c r="O137" s="158">
        <f>' 2025 - Growth'!O19</f>
        <v>0</v>
      </c>
      <c r="P137" s="158">
        <f>' 2025 - Growth'!P19</f>
        <v>0</v>
      </c>
      <c r="Q137" s="158">
        <f>' 2025 - Growth'!Q19</f>
        <v>0</v>
      </c>
      <c r="R137" s="158">
        <f>' 2025 - Growth'!R19</f>
        <v>0</v>
      </c>
      <c r="S137" s="158">
        <f>' 2025 - Growth'!S19</f>
        <v>0</v>
      </c>
      <c r="T137" s="158">
        <f>' 2025 - Growth'!T19</f>
        <v>0</v>
      </c>
      <c r="U137" s="158" t="e">
        <f>' 2025 - Growth'!#REF!</f>
        <v>#REF!</v>
      </c>
      <c r="V137" s="158">
        <f>' 2025 - Growth'!U19</f>
        <v>0</v>
      </c>
      <c r="W137" s="158">
        <f>' 2025 - Growth'!V19</f>
        <v>0</v>
      </c>
      <c r="X137" s="158">
        <f>' 2025 - Growth'!W19</f>
        <v>0</v>
      </c>
      <c r="Y137" s="158">
        <f>' 2025 - Growth'!X19</f>
        <v>0</v>
      </c>
      <c r="Z137" s="158">
        <f>' 2025 - Growth'!Y19</f>
        <v>0</v>
      </c>
      <c r="AA137" s="158">
        <f>' 2025 - Growth'!Z19</f>
        <v>0</v>
      </c>
      <c r="AB137" s="158">
        <f>' 2025 - Growth'!AA19</f>
        <v>0</v>
      </c>
      <c r="AC137" s="158">
        <f>' 2025 - Growth'!AB19</f>
        <v>0</v>
      </c>
      <c r="AD137" s="158">
        <f>' 2025 - Growth'!AC19</f>
        <v>0</v>
      </c>
      <c r="AE137" s="158">
        <f>' 2025 - Growth'!AD19</f>
        <v>0</v>
      </c>
      <c r="AF137" s="158">
        <f>' 2025 - Growth'!AE19</f>
        <v>0</v>
      </c>
    </row>
    <row r="138" spans="1:32">
      <c r="A138" s="160" t="s">
        <v>3</v>
      </c>
      <c r="B138" s="158" t="e">
        <f>' 2025 - Growth'!#REF!</f>
        <v>#REF!</v>
      </c>
      <c r="C138" s="158" t="e">
        <f>' 2025 - Growth'!#REF!</f>
        <v>#REF!</v>
      </c>
      <c r="D138" s="158" t="e">
        <f>' 2025 - Growth'!#REF!</f>
        <v>#REF!</v>
      </c>
      <c r="E138" s="158" t="e">
        <f>' 2025 - Growth'!#REF!</f>
        <v>#REF!</v>
      </c>
      <c r="F138" s="158" t="e">
        <f>' 2025 - Growth'!#REF!</f>
        <v>#REF!</v>
      </c>
      <c r="G138" s="158" t="e">
        <f>' 2025 - Growth'!#REF!</f>
        <v>#REF!</v>
      </c>
      <c r="H138" s="158" t="e">
        <f>' 2025 - Growth'!#REF!</f>
        <v>#REF!</v>
      </c>
      <c r="I138" s="158" t="e">
        <f>' 2025 - Growth'!#REF!</f>
        <v>#REF!</v>
      </c>
      <c r="J138" s="158" t="e">
        <f>' 2025 - Growth'!#REF!</f>
        <v>#REF!</v>
      </c>
      <c r="K138" s="158" t="e">
        <f>' 2025 - Growth'!#REF!</f>
        <v>#REF!</v>
      </c>
      <c r="L138" s="158" t="e">
        <f>' 2025 - Growth'!#REF!</f>
        <v>#REF!</v>
      </c>
      <c r="M138" s="158" t="e">
        <f>' 2025 - Growth'!#REF!</f>
        <v>#REF!</v>
      </c>
      <c r="N138" s="158" t="e">
        <f>' 2025 - Growth'!#REF!</f>
        <v>#REF!</v>
      </c>
      <c r="O138" s="158" t="e">
        <f>' 2025 - Growth'!#REF!</f>
        <v>#REF!</v>
      </c>
      <c r="P138" s="158" t="e">
        <f>' 2025 - Growth'!#REF!</f>
        <v>#REF!</v>
      </c>
      <c r="Q138" s="158" t="e">
        <f>' 2025 - Growth'!#REF!</f>
        <v>#REF!</v>
      </c>
      <c r="R138" s="158" t="e">
        <f>' 2025 - Growth'!#REF!</f>
        <v>#REF!</v>
      </c>
      <c r="S138" s="158" t="e">
        <f>' 2025 - Growth'!#REF!</f>
        <v>#REF!</v>
      </c>
      <c r="T138" s="158" t="e">
        <f>' 2025 - Growth'!#REF!</f>
        <v>#REF!</v>
      </c>
      <c r="U138" s="158" t="e">
        <f>' 2025 - Growth'!#REF!</f>
        <v>#REF!</v>
      </c>
      <c r="V138" s="158" t="e">
        <f>' 2025 - Growth'!#REF!</f>
        <v>#REF!</v>
      </c>
      <c r="W138" s="158" t="e">
        <f>' 2025 - Growth'!#REF!</f>
        <v>#REF!</v>
      </c>
      <c r="X138" s="158" t="e">
        <f>' 2025 - Growth'!#REF!</f>
        <v>#REF!</v>
      </c>
      <c r="Y138" s="158" t="e">
        <f>' 2025 - Growth'!#REF!</f>
        <v>#REF!</v>
      </c>
      <c r="Z138" s="158" t="e">
        <f>' 2025 - Growth'!#REF!</f>
        <v>#REF!</v>
      </c>
      <c r="AA138" s="158" t="e">
        <f>' 2025 - Growth'!#REF!</f>
        <v>#REF!</v>
      </c>
      <c r="AB138" s="158" t="e">
        <f>' 2025 - Growth'!#REF!</f>
        <v>#REF!</v>
      </c>
      <c r="AC138" s="158" t="e">
        <f>' 2025 - Growth'!#REF!</f>
        <v>#REF!</v>
      </c>
      <c r="AD138" s="158" t="e">
        <f>' 2025 - Growth'!#REF!</f>
        <v>#REF!</v>
      </c>
      <c r="AE138" s="158" t="e">
        <f>' 2025 - Growth'!#REF!</f>
        <v>#REF!</v>
      </c>
      <c r="AF138" s="158" t="e">
        <f>' 2025 - Growth'!#REF!</f>
        <v>#REF!</v>
      </c>
    </row>
    <row r="139" spans="1:32">
      <c r="A139" s="160" t="s">
        <v>3</v>
      </c>
      <c r="B139" s="158">
        <f>' 2025 - Growth'!B20</f>
        <v>0</v>
      </c>
      <c r="C139" s="158">
        <f>' 2025 - Growth'!C20</f>
        <v>0</v>
      </c>
      <c r="D139" s="158">
        <f>' 2025 - Growth'!D20</f>
        <v>0</v>
      </c>
      <c r="E139" s="158">
        <f>' 2025 - Growth'!E20</f>
        <v>0</v>
      </c>
      <c r="F139" s="158">
        <f>' 2025 - Growth'!F20</f>
        <v>0</v>
      </c>
      <c r="G139" s="158">
        <f>' 2025 - Growth'!G20</f>
        <v>0</v>
      </c>
      <c r="H139" s="158">
        <f>' 2025 - Growth'!H20</f>
        <v>0</v>
      </c>
      <c r="I139" s="158">
        <f>' 2025 - Growth'!I20</f>
        <v>0</v>
      </c>
      <c r="J139" s="158">
        <f>' 2025 - Growth'!J20</f>
        <v>0</v>
      </c>
      <c r="K139" s="158">
        <f>' 2025 - Growth'!K20</f>
        <v>0</v>
      </c>
      <c r="L139" s="158">
        <f>' 2025 - Growth'!L20</f>
        <v>0</v>
      </c>
      <c r="M139" s="158">
        <f>' 2025 - Growth'!M20</f>
        <v>0</v>
      </c>
      <c r="N139" s="158">
        <f>' 2025 - Growth'!N20</f>
        <v>0</v>
      </c>
      <c r="O139" s="158">
        <f>' 2025 - Growth'!O20</f>
        <v>0</v>
      </c>
      <c r="P139" s="158">
        <f>' 2025 - Growth'!P20</f>
        <v>0</v>
      </c>
      <c r="Q139" s="158">
        <f>' 2025 - Growth'!Q20</f>
        <v>0</v>
      </c>
      <c r="R139" s="158">
        <f>' 2025 - Growth'!R20</f>
        <v>0</v>
      </c>
      <c r="S139" s="158">
        <f>' 2025 - Growth'!S20</f>
        <v>0</v>
      </c>
      <c r="T139" s="158">
        <f>' 2025 - Growth'!T20</f>
        <v>0</v>
      </c>
      <c r="U139" s="158" t="e">
        <f>' 2025 - Growth'!#REF!</f>
        <v>#REF!</v>
      </c>
      <c r="V139" s="158">
        <f>' 2025 - Growth'!U20</f>
        <v>0</v>
      </c>
      <c r="W139" s="158">
        <f>' 2025 - Growth'!V20</f>
        <v>0</v>
      </c>
      <c r="X139" s="158">
        <f>' 2025 - Growth'!W20</f>
        <v>0</v>
      </c>
      <c r="Y139" s="158">
        <f>' 2025 - Growth'!X20</f>
        <v>0</v>
      </c>
      <c r="Z139" s="158">
        <f>' 2025 - Growth'!Y20</f>
        <v>0</v>
      </c>
      <c r="AA139" s="158">
        <f>' 2025 - Growth'!Z20</f>
        <v>0</v>
      </c>
      <c r="AB139" s="158">
        <f>' 2025 - Growth'!AA20</f>
        <v>0</v>
      </c>
      <c r="AC139" s="158">
        <f>' 2025 - Growth'!AB20</f>
        <v>0</v>
      </c>
      <c r="AD139" s="158">
        <f>' 2025 - Growth'!AC20</f>
        <v>0</v>
      </c>
      <c r="AE139" s="158">
        <f>' 2025 - Growth'!AD20</f>
        <v>0</v>
      </c>
      <c r="AF139" s="158">
        <f>' 2025 - Growth'!AE20</f>
        <v>0</v>
      </c>
    </row>
    <row r="140" spans="1:32">
      <c r="A140" s="160" t="s">
        <v>3</v>
      </c>
      <c r="B140" s="158">
        <f>' 2025 - Growth'!B21</f>
        <v>0</v>
      </c>
      <c r="C140" s="158">
        <f>' 2025 - Growth'!C21</f>
        <v>0</v>
      </c>
      <c r="D140" s="158">
        <f>' 2025 - Growth'!D21</f>
        <v>0</v>
      </c>
      <c r="E140" s="158">
        <f>' 2025 - Growth'!E21</f>
        <v>0</v>
      </c>
      <c r="F140" s="158">
        <f>' 2025 - Growth'!F21</f>
        <v>0</v>
      </c>
      <c r="G140" s="158">
        <f>' 2025 - Growth'!G21</f>
        <v>0</v>
      </c>
      <c r="H140" s="158">
        <f>' 2025 - Growth'!H21</f>
        <v>0</v>
      </c>
      <c r="I140" s="158">
        <f>' 2025 - Growth'!I21</f>
        <v>0</v>
      </c>
      <c r="J140" s="158">
        <f>' 2025 - Growth'!J21</f>
        <v>0</v>
      </c>
      <c r="K140" s="158">
        <f>' 2025 - Growth'!K21</f>
        <v>0</v>
      </c>
      <c r="L140" s="158">
        <f>' 2025 - Growth'!L21</f>
        <v>0</v>
      </c>
      <c r="M140" s="158">
        <f>' 2025 - Growth'!M21</f>
        <v>0</v>
      </c>
      <c r="N140" s="158">
        <f>' 2025 - Growth'!N21</f>
        <v>0</v>
      </c>
      <c r="O140" s="158">
        <f>' 2025 - Growth'!O21</f>
        <v>0</v>
      </c>
      <c r="P140" s="158">
        <f>' 2025 - Growth'!P21</f>
        <v>0</v>
      </c>
      <c r="Q140" s="158">
        <f>' 2025 - Growth'!Q21</f>
        <v>0</v>
      </c>
      <c r="R140" s="158">
        <f>' 2025 - Growth'!R21</f>
        <v>0</v>
      </c>
      <c r="S140" s="158">
        <f>' 2025 - Growth'!S21</f>
        <v>0</v>
      </c>
      <c r="T140" s="158">
        <f>' 2025 - Growth'!T21</f>
        <v>0</v>
      </c>
      <c r="U140" s="158" t="e">
        <f>' 2025 - Growth'!#REF!</f>
        <v>#REF!</v>
      </c>
      <c r="V140" s="158">
        <f>' 2025 - Growth'!U21</f>
        <v>0</v>
      </c>
      <c r="W140" s="158">
        <f>' 2025 - Growth'!V21</f>
        <v>0</v>
      </c>
      <c r="X140" s="158">
        <f>' 2025 - Growth'!W21</f>
        <v>0</v>
      </c>
      <c r="Y140" s="158">
        <f>' 2025 - Growth'!X21</f>
        <v>0</v>
      </c>
      <c r="Z140" s="158">
        <f>' 2025 - Growth'!Y21</f>
        <v>0</v>
      </c>
      <c r="AA140" s="158">
        <f>' 2025 - Growth'!Z21</f>
        <v>0</v>
      </c>
      <c r="AB140" s="158">
        <f>' 2025 - Growth'!AA21</f>
        <v>0</v>
      </c>
      <c r="AC140" s="158">
        <f>' 2025 - Growth'!AB21</f>
        <v>0</v>
      </c>
      <c r="AD140" s="158">
        <f>' 2025 - Growth'!AC21</f>
        <v>0</v>
      </c>
      <c r="AE140" s="158">
        <f>' 2025 - Growth'!AD21</f>
        <v>0</v>
      </c>
      <c r="AF140" s="158">
        <f>' 2025 - Growth'!AE21</f>
        <v>0</v>
      </c>
    </row>
    <row r="141" spans="1:32">
      <c r="A141" s="160" t="s">
        <v>3</v>
      </c>
      <c r="B141" s="158" t="e">
        <f>' 2025 - Growth'!#REF!</f>
        <v>#REF!</v>
      </c>
      <c r="C141" s="158" t="e">
        <f>' 2025 - Growth'!#REF!</f>
        <v>#REF!</v>
      </c>
      <c r="D141" s="158" t="e">
        <f>' 2025 - Growth'!#REF!</f>
        <v>#REF!</v>
      </c>
      <c r="E141" s="158" t="e">
        <f>' 2025 - Growth'!#REF!</f>
        <v>#REF!</v>
      </c>
      <c r="F141" s="158" t="e">
        <f>' 2025 - Growth'!#REF!</f>
        <v>#REF!</v>
      </c>
      <c r="G141" s="158" t="e">
        <f>' 2025 - Growth'!#REF!</f>
        <v>#REF!</v>
      </c>
      <c r="H141" s="158" t="e">
        <f>' 2025 - Growth'!#REF!</f>
        <v>#REF!</v>
      </c>
      <c r="I141" s="158" t="e">
        <f>' 2025 - Growth'!#REF!</f>
        <v>#REF!</v>
      </c>
      <c r="J141" s="158" t="e">
        <f>' 2025 - Growth'!#REF!</f>
        <v>#REF!</v>
      </c>
      <c r="K141" s="158" t="e">
        <f>' 2025 - Growth'!#REF!</f>
        <v>#REF!</v>
      </c>
      <c r="L141" s="158" t="e">
        <f>' 2025 - Growth'!#REF!</f>
        <v>#REF!</v>
      </c>
      <c r="M141" s="158" t="e">
        <f>' 2025 - Growth'!#REF!</f>
        <v>#REF!</v>
      </c>
      <c r="N141" s="158" t="e">
        <f>' 2025 - Growth'!#REF!</f>
        <v>#REF!</v>
      </c>
      <c r="O141" s="158" t="e">
        <f>' 2025 - Growth'!#REF!</f>
        <v>#REF!</v>
      </c>
      <c r="P141" s="158" t="e">
        <f>' 2025 - Growth'!#REF!</f>
        <v>#REF!</v>
      </c>
      <c r="Q141" s="158" t="e">
        <f>' 2025 - Growth'!#REF!</f>
        <v>#REF!</v>
      </c>
      <c r="R141" s="158" t="e">
        <f>' 2025 - Growth'!#REF!</f>
        <v>#REF!</v>
      </c>
      <c r="S141" s="158" t="e">
        <f>' 2025 - Growth'!#REF!</f>
        <v>#REF!</v>
      </c>
      <c r="T141" s="158" t="e">
        <f>' 2025 - Growth'!#REF!</f>
        <v>#REF!</v>
      </c>
      <c r="U141" s="158" t="e">
        <f>' 2025 - Growth'!#REF!</f>
        <v>#REF!</v>
      </c>
      <c r="V141" s="158" t="e">
        <f>' 2025 - Growth'!#REF!</f>
        <v>#REF!</v>
      </c>
      <c r="W141" s="158" t="e">
        <f>' 2025 - Growth'!#REF!</f>
        <v>#REF!</v>
      </c>
      <c r="X141" s="158" t="e">
        <f>' 2025 - Growth'!#REF!</f>
        <v>#REF!</v>
      </c>
      <c r="Y141" s="158" t="e">
        <f>' 2025 - Growth'!#REF!</f>
        <v>#REF!</v>
      </c>
      <c r="Z141" s="158" t="e">
        <f>' 2025 - Growth'!#REF!</f>
        <v>#REF!</v>
      </c>
      <c r="AA141" s="158" t="e">
        <f>' 2025 - Growth'!#REF!</f>
        <v>#REF!</v>
      </c>
      <c r="AB141" s="158" t="e">
        <f>' 2025 - Growth'!#REF!</f>
        <v>#REF!</v>
      </c>
      <c r="AC141" s="158" t="e">
        <f>' 2025 - Growth'!#REF!</f>
        <v>#REF!</v>
      </c>
      <c r="AD141" s="158" t="e">
        <f>' 2025 - Growth'!#REF!</f>
        <v>#REF!</v>
      </c>
      <c r="AE141" s="158" t="e">
        <f>' 2025 - Growth'!#REF!</f>
        <v>#REF!</v>
      </c>
      <c r="AF141" s="158" t="e">
        <f>' 2025 - Growth'!#REF!</f>
        <v>#REF!</v>
      </c>
    </row>
    <row r="142" spans="1:32">
      <c r="A142" s="160" t="s">
        <v>3</v>
      </c>
      <c r="B142" s="158">
        <f>' 2025 - Growth'!B22</f>
        <v>0</v>
      </c>
      <c r="C142" s="158">
        <f>' 2025 - Growth'!C22</f>
        <v>0</v>
      </c>
      <c r="D142" s="158">
        <f>' 2025 - Growth'!D22</f>
        <v>0</v>
      </c>
      <c r="E142" s="158">
        <f>' 2025 - Growth'!E22</f>
        <v>0</v>
      </c>
      <c r="F142" s="158">
        <f>' 2025 - Growth'!F22</f>
        <v>0</v>
      </c>
      <c r="G142" s="158">
        <f>' 2025 - Growth'!G22</f>
        <v>0</v>
      </c>
      <c r="H142" s="158">
        <f>' 2025 - Growth'!H22</f>
        <v>0</v>
      </c>
      <c r="I142" s="158">
        <f>' 2025 - Growth'!I22</f>
        <v>0</v>
      </c>
      <c r="J142" s="158">
        <f>' 2025 - Growth'!J22</f>
        <v>0</v>
      </c>
      <c r="K142" s="158">
        <f>' 2025 - Growth'!K22</f>
        <v>0</v>
      </c>
      <c r="L142" s="158">
        <f>' 2025 - Growth'!L22</f>
        <v>0</v>
      </c>
      <c r="M142" s="158">
        <f>' 2025 - Growth'!M22</f>
        <v>0</v>
      </c>
      <c r="N142" s="158">
        <f>' 2025 - Growth'!N22</f>
        <v>0</v>
      </c>
      <c r="O142" s="158">
        <f>' 2025 - Growth'!O22</f>
        <v>0</v>
      </c>
      <c r="P142" s="158">
        <f>' 2025 - Growth'!P22</f>
        <v>0</v>
      </c>
      <c r="Q142" s="158">
        <f>' 2025 - Growth'!Q22</f>
        <v>0</v>
      </c>
      <c r="R142" s="158">
        <f>' 2025 - Growth'!R22</f>
        <v>0</v>
      </c>
      <c r="S142" s="158">
        <f>' 2025 - Growth'!S22</f>
        <v>0</v>
      </c>
      <c r="T142" s="158">
        <f>' 2025 - Growth'!T22</f>
        <v>0</v>
      </c>
      <c r="U142" s="158" t="e">
        <f>' 2025 - Growth'!#REF!</f>
        <v>#REF!</v>
      </c>
      <c r="V142" s="158">
        <f>' 2025 - Growth'!U22</f>
        <v>0</v>
      </c>
      <c r="W142" s="158">
        <f>' 2025 - Growth'!V22</f>
        <v>0</v>
      </c>
      <c r="X142" s="158">
        <f>' 2025 - Growth'!W22</f>
        <v>0</v>
      </c>
      <c r="Y142" s="158">
        <f>' 2025 - Growth'!X22</f>
        <v>0</v>
      </c>
      <c r="Z142" s="158">
        <f>' 2025 - Growth'!Y22</f>
        <v>0</v>
      </c>
      <c r="AA142" s="158">
        <f>' 2025 - Growth'!Z22</f>
        <v>0</v>
      </c>
      <c r="AB142" s="158">
        <f>' 2025 - Growth'!AA22</f>
        <v>0</v>
      </c>
      <c r="AC142" s="158">
        <f>' 2025 - Growth'!AB22</f>
        <v>0</v>
      </c>
      <c r="AD142" s="158">
        <f>' 2025 - Growth'!AC22</f>
        <v>0</v>
      </c>
      <c r="AE142" s="158">
        <f>' 2025 - Growth'!AD22</f>
        <v>0</v>
      </c>
      <c r="AF142" s="158">
        <f>' 2025 - Growth'!AE22</f>
        <v>0</v>
      </c>
    </row>
    <row r="143" spans="1:32">
      <c r="A143" s="160" t="s">
        <v>3</v>
      </c>
      <c r="B143" s="158">
        <f>' 2025 - Growth'!B23</f>
        <v>0</v>
      </c>
      <c r="C143" s="158">
        <f>' 2025 - Growth'!C23</f>
        <v>0</v>
      </c>
      <c r="D143" s="158">
        <f>' 2025 - Growth'!D23</f>
        <v>0</v>
      </c>
      <c r="E143" s="158">
        <f>' 2025 - Growth'!E23</f>
        <v>0</v>
      </c>
      <c r="F143" s="158">
        <f>' 2025 - Growth'!F23</f>
        <v>0</v>
      </c>
      <c r="G143" s="158">
        <f>' 2025 - Growth'!G23</f>
        <v>0</v>
      </c>
      <c r="H143" s="158">
        <f>' 2025 - Growth'!H23</f>
        <v>0</v>
      </c>
      <c r="I143" s="158">
        <f>' 2025 - Growth'!I23</f>
        <v>0</v>
      </c>
      <c r="J143" s="158">
        <f>' 2025 - Growth'!J23</f>
        <v>0</v>
      </c>
      <c r="K143" s="158">
        <f>' 2025 - Growth'!K23</f>
        <v>0</v>
      </c>
      <c r="L143" s="158">
        <f>' 2025 - Growth'!L23</f>
        <v>0</v>
      </c>
      <c r="M143" s="158">
        <f>' 2025 - Growth'!M23</f>
        <v>0</v>
      </c>
      <c r="N143" s="158">
        <f>' 2025 - Growth'!N23</f>
        <v>0</v>
      </c>
      <c r="O143" s="158">
        <f>' 2025 - Growth'!O23</f>
        <v>0</v>
      </c>
      <c r="P143" s="158">
        <f>' 2025 - Growth'!P23</f>
        <v>0</v>
      </c>
      <c r="Q143" s="158">
        <f>' 2025 - Growth'!Q23</f>
        <v>0</v>
      </c>
      <c r="R143" s="158">
        <f>' 2025 - Growth'!R23</f>
        <v>0</v>
      </c>
      <c r="S143" s="158">
        <f>' 2025 - Growth'!S23</f>
        <v>0</v>
      </c>
      <c r="T143" s="158">
        <f>' 2025 - Growth'!T23</f>
        <v>0</v>
      </c>
      <c r="U143" s="158" t="e">
        <f>' 2025 - Growth'!#REF!</f>
        <v>#REF!</v>
      </c>
      <c r="V143" s="158">
        <f>' 2025 - Growth'!U23</f>
        <v>0</v>
      </c>
      <c r="W143" s="158">
        <f>' 2025 - Growth'!V23</f>
        <v>0</v>
      </c>
      <c r="X143" s="158">
        <f>' 2025 - Growth'!W23</f>
        <v>0</v>
      </c>
      <c r="Y143" s="158">
        <f>' 2025 - Growth'!X23</f>
        <v>0</v>
      </c>
      <c r="Z143" s="158">
        <f>' 2025 - Growth'!Y23</f>
        <v>0</v>
      </c>
      <c r="AA143" s="158">
        <f>' 2025 - Growth'!Z23</f>
        <v>0</v>
      </c>
      <c r="AB143" s="158">
        <f>' 2025 - Growth'!AA23</f>
        <v>0</v>
      </c>
      <c r="AC143" s="158">
        <f>' 2025 - Growth'!AB23</f>
        <v>0</v>
      </c>
      <c r="AD143" s="158">
        <f>' 2025 - Growth'!AC23</f>
        <v>0</v>
      </c>
      <c r="AE143" s="158">
        <f>' 2025 - Growth'!AD23</f>
        <v>0</v>
      </c>
      <c r="AF143" s="158">
        <f>' 2025 - Growth'!AE23</f>
        <v>0</v>
      </c>
    </row>
    <row r="144" spans="1:32">
      <c r="A144" s="160" t="s">
        <v>3</v>
      </c>
      <c r="B144" s="158">
        <f>' 2025 - Growth'!B24</f>
        <v>0</v>
      </c>
      <c r="C144" s="158">
        <f>' 2025 - Growth'!C24</f>
        <v>0</v>
      </c>
      <c r="D144" s="158">
        <f>' 2025 - Growth'!D24</f>
        <v>0</v>
      </c>
      <c r="E144" s="158">
        <f>' 2025 - Growth'!E24</f>
        <v>0</v>
      </c>
      <c r="F144" s="158">
        <f>' 2025 - Growth'!F24</f>
        <v>0</v>
      </c>
      <c r="G144" s="158">
        <f>' 2025 - Growth'!G24</f>
        <v>0</v>
      </c>
      <c r="H144" s="158">
        <f>' 2025 - Growth'!H24</f>
        <v>0</v>
      </c>
      <c r="I144" s="158">
        <f>' 2025 - Growth'!I24</f>
        <v>0</v>
      </c>
      <c r="J144" s="158">
        <f>' 2025 - Growth'!J24</f>
        <v>0</v>
      </c>
      <c r="K144" s="158">
        <f>' 2025 - Growth'!K24</f>
        <v>0</v>
      </c>
      <c r="L144" s="158">
        <f>' 2025 - Growth'!L24</f>
        <v>0</v>
      </c>
      <c r="M144" s="158">
        <f>' 2025 - Growth'!M24</f>
        <v>0</v>
      </c>
      <c r="N144" s="158">
        <f>' 2025 - Growth'!N24</f>
        <v>0</v>
      </c>
      <c r="O144" s="158">
        <f>' 2025 - Growth'!O24</f>
        <v>0</v>
      </c>
      <c r="P144" s="158">
        <f>' 2025 - Growth'!P24</f>
        <v>0</v>
      </c>
      <c r="Q144" s="158">
        <f>' 2025 - Growth'!Q24</f>
        <v>0</v>
      </c>
      <c r="R144" s="158">
        <f>' 2025 - Growth'!R24</f>
        <v>0</v>
      </c>
      <c r="S144" s="158">
        <f>' 2025 - Growth'!S24</f>
        <v>0</v>
      </c>
      <c r="T144" s="158">
        <f>' 2025 - Growth'!T24</f>
        <v>0</v>
      </c>
      <c r="U144" s="158" t="e">
        <f>' 2025 - Growth'!#REF!</f>
        <v>#REF!</v>
      </c>
      <c r="V144" s="158">
        <f>' 2025 - Growth'!U24</f>
        <v>0</v>
      </c>
      <c r="W144" s="158">
        <f>' 2025 - Growth'!V24</f>
        <v>0</v>
      </c>
      <c r="X144" s="158">
        <f>' 2025 - Growth'!W24</f>
        <v>0</v>
      </c>
      <c r="Y144" s="158">
        <f>' 2025 - Growth'!X24</f>
        <v>0</v>
      </c>
      <c r="Z144" s="158">
        <f>' 2025 - Growth'!Y24</f>
        <v>0</v>
      </c>
      <c r="AA144" s="158">
        <f>' 2025 - Growth'!Z24</f>
        <v>0</v>
      </c>
      <c r="AB144" s="158">
        <f>' 2025 - Growth'!AA24</f>
        <v>0</v>
      </c>
      <c r="AC144" s="158">
        <f>' 2025 - Growth'!AB24</f>
        <v>0</v>
      </c>
      <c r="AD144" s="158">
        <f>' 2025 - Growth'!AC24</f>
        <v>0</v>
      </c>
      <c r="AE144" s="158">
        <f>' 2025 - Growth'!AD24</f>
        <v>0</v>
      </c>
      <c r="AF144" s="158">
        <f>' 2025 - Growth'!AE24</f>
        <v>0</v>
      </c>
    </row>
    <row r="145" spans="1:32">
      <c r="A145" s="160" t="s">
        <v>3</v>
      </c>
      <c r="B145" s="158">
        <f>' 2025 - Growth'!B25</f>
        <v>0</v>
      </c>
      <c r="C145" s="158">
        <f>' 2025 - Growth'!C25</f>
        <v>0</v>
      </c>
      <c r="D145" s="158">
        <f>' 2025 - Growth'!D25</f>
        <v>0</v>
      </c>
      <c r="E145" s="158">
        <f>' 2025 - Growth'!E25</f>
        <v>0</v>
      </c>
      <c r="F145" s="158">
        <f>' 2025 - Growth'!F25</f>
        <v>0</v>
      </c>
      <c r="G145" s="158">
        <f>' 2025 - Growth'!G25</f>
        <v>0</v>
      </c>
      <c r="H145" s="158">
        <f>' 2025 - Growth'!H25</f>
        <v>0</v>
      </c>
      <c r="I145" s="158">
        <f>' 2025 - Growth'!I25</f>
        <v>0</v>
      </c>
      <c r="J145" s="158">
        <f>' 2025 - Growth'!J25</f>
        <v>0</v>
      </c>
      <c r="K145" s="158">
        <f>' 2025 - Growth'!K25</f>
        <v>0</v>
      </c>
      <c r="L145" s="158">
        <f>' 2025 - Growth'!L25</f>
        <v>0</v>
      </c>
      <c r="M145" s="158">
        <f>' 2025 - Growth'!M25</f>
        <v>0</v>
      </c>
      <c r="N145" s="158">
        <f>' 2025 - Growth'!N25</f>
        <v>0</v>
      </c>
      <c r="O145" s="158">
        <f>' 2025 - Growth'!O25</f>
        <v>0</v>
      </c>
      <c r="P145" s="158">
        <f>' 2025 - Growth'!P25</f>
        <v>0</v>
      </c>
      <c r="Q145" s="158">
        <f>' 2025 - Growth'!Q25</f>
        <v>0</v>
      </c>
      <c r="R145" s="158">
        <f>' 2025 - Growth'!R25</f>
        <v>0</v>
      </c>
      <c r="S145" s="158">
        <f>' 2025 - Growth'!S25</f>
        <v>0</v>
      </c>
      <c r="T145" s="158">
        <f>' 2025 - Growth'!T25</f>
        <v>0</v>
      </c>
      <c r="U145" s="158" t="e">
        <f>' 2025 - Growth'!#REF!</f>
        <v>#REF!</v>
      </c>
      <c r="V145" s="158">
        <f>' 2025 - Growth'!U25</f>
        <v>0</v>
      </c>
      <c r="W145" s="158">
        <f>' 2025 - Growth'!V25</f>
        <v>0</v>
      </c>
      <c r="X145" s="158">
        <f>' 2025 - Growth'!W25</f>
        <v>0</v>
      </c>
      <c r="Y145" s="158">
        <f>' 2025 - Growth'!X25</f>
        <v>0</v>
      </c>
      <c r="Z145" s="158">
        <f>' 2025 - Growth'!Y25</f>
        <v>0</v>
      </c>
      <c r="AA145" s="158">
        <f>' 2025 - Growth'!Z25</f>
        <v>0</v>
      </c>
      <c r="AB145" s="158">
        <f>' 2025 - Growth'!AA25</f>
        <v>0</v>
      </c>
      <c r="AC145" s="158">
        <f>' 2025 - Growth'!AB25</f>
        <v>0</v>
      </c>
      <c r="AD145" s="158">
        <f>' 2025 - Growth'!AC25</f>
        <v>0</v>
      </c>
      <c r="AE145" s="158">
        <f>' 2025 - Growth'!AD25</f>
        <v>0</v>
      </c>
      <c r="AF145" s="158">
        <f>' 2025 - Growth'!AE25</f>
        <v>0</v>
      </c>
    </row>
    <row r="146" spans="1:32">
      <c r="A146" s="160" t="s">
        <v>3</v>
      </c>
      <c r="B146" s="158">
        <f>' 2025 - Growth'!B26</f>
        <v>0</v>
      </c>
      <c r="C146" s="158">
        <f>' 2025 - Growth'!C26</f>
        <v>0</v>
      </c>
      <c r="D146" s="158">
        <f>' 2025 - Growth'!D26</f>
        <v>0</v>
      </c>
      <c r="E146" s="158">
        <f>' 2025 - Growth'!E26</f>
        <v>0</v>
      </c>
      <c r="F146" s="158">
        <f>' 2025 - Growth'!F26</f>
        <v>0</v>
      </c>
      <c r="G146" s="158">
        <f>' 2025 - Growth'!G26</f>
        <v>0</v>
      </c>
      <c r="H146" s="158">
        <f>' 2025 - Growth'!H26</f>
        <v>0</v>
      </c>
      <c r="I146" s="158">
        <f>' 2025 - Growth'!I26</f>
        <v>0</v>
      </c>
      <c r="J146" s="158">
        <f>' 2025 - Growth'!J26</f>
        <v>0</v>
      </c>
      <c r="K146" s="158">
        <f>' 2025 - Growth'!K26</f>
        <v>0</v>
      </c>
      <c r="L146" s="158">
        <f>' 2025 - Growth'!L26</f>
        <v>0</v>
      </c>
      <c r="M146" s="158">
        <f>' 2025 - Growth'!M26</f>
        <v>0</v>
      </c>
      <c r="N146" s="158">
        <f>' 2025 - Growth'!N26</f>
        <v>0</v>
      </c>
      <c r="O146" s="158">
        <f>' 2025 - Growth'!O26</f>
        <v>0</v>
      </c>
      <c r="P146" s="158">
        <f>' 2025 - Growth'!P26</f>
        <v>0</v>
      </c>
      <c r="Q146" s="158">
        <f>' 2025 - Growth'!Q26</f>
        <v>0</v>
      </c>
      <c r="R146" s="158">
        <f>' 2025 - Growth'!R26</f>
        <v>0</v>
      </c>
      <c r="S146" s="158">
        <f>' 2025 - Growth'!S26</f>
        <v>0</v>
      </c>
      <c r="T146" s="158">
        <f>' 2025 - Growth'!T26</f>
        <v>0</v>
      </c>
      <c r="U146" s="158" t="e">
        <f>' 2025 - Growth'!#REF!</f>
        <v>#REF!</v>
      </c>
      <c r="V146" s="158">
        <f>' 2025 - Growth'!U26</f>
        <v>0</v>
      </c>
      <c r="W146" s="158">
        <f>' 2025 - Growth'!V26</f>
        <v>0</v>
      </c>
      <c r="X146" s="158">
        <f>' 2025 - Growth'!W26</f>
        <v>0</v>
      </c>
      <c r="Y146" s="158">
        <f>' 2025 - Growth'!X26</f>
        <v>0</v>
      </c>
      <c r="Z146" s="158">
        <f>' 2025 - Growth'!Y26</f>
        <v>0</v>
      </c>
      <c r="AA146" s="158">
        <f>' 2025 - Growth'!Z26</f>
        <v>0</v>
      </c>
      <c r="AB146" s="158">
        <f>' 2025 - Growth'!AA26</f>
        <v>0</v>
      </c>
      <c r="AC146" s="158">
        <f>' 2025 - Growth'!AB26</f>
        <v>0</v>
      </c>
      <c r="AD146" s="158">
        <f>' 2025 - Growth'!AC26</f>
        <v>0</v>
      </c>
      <c r="AE146" s="158">
        <f>' 2025 - Growth'!AD26</f>
        <v>0</v>
      </c>
      <c r="AF146" s="158">
        <f>' 2025 - Growth'!AE26</f>
        <v>0</v>
      </c>
    </row>
    <row r="147" spans="1:32">
      <c r="A147" s="160" t="s">
        <v>3</v>
      </c>
      <c r="B147" s="158">
        <f>' 2025 - Growth'!B27</f>
        <v>0</v>
      </c>
      <c r="C147" s="158">
        <f>' 2025 - Growth'!C27</f>
        <v>0</v>
      </c>
      <c r="D147" s="158">
        <f>' 2025 - Growth'!D27</f>
        <v>0</v>
      </c>
      <c r="E147" s="158">
        <f>' 2025 - Growth'!E27</f>
        <v>0</v>
      </c>
      <c r="F147" s="158">
        <f>' 2025 - Growth'!F27</f>
        <v>0</v>
      </c>
      <c r="G147" s="158">
        <f>' 2025 - Growth'!G27</f>
        <v>0</v>
      </c>
      <c r="H147" s="158">
        <f>' 2025 - Growth'!H27</f>
        <v>0</v>
      </c>
      <c r="I147" s="158">
        <f>' 2025 - Growth'!I27</f>
        <v>0</v>
      </c>
      <c r="J147" s="158">
        <f>' 2025 - Growth'!J27</f>
        <v>0</v>
      </c>
      <c r="K147" s="158">
        <f>' 2025 - Growth'!K27</f>
        <v>0</v>
      </c>
      <c r="L147" s="158">
        <f>' 2025 - Growth'!L27</f>
        <v>0</v>
      </c>
      <c r="M147" s="158">
        <f>' 2025 - Growth'!M27</f>
        <v>0</v>
      </c>
      <c r="N147" s="158">
        <f>' 2025 - Growth'!N27</f>
        <v>0</v>
      </c>
      <c r="O147" s="158">
        <f>' 2025 - Growth'!O27</f>
        <v>0</v>
      </c>
      <c r="P147" s="158">
        <f>' 2025 - Growth'!P27</f>
        <v>0</v>
      </c>
      <c r="Q147" s="158">
        <f>' 2025 - Growth'!Q27</f>
        <v>0</v>
      </c>
      <c r="R147" s="158">
        <f>' 2025 - Growth'!R27</f>
        <v>0</v>
      </c>
      <c r="S147" s="158">
        <f>' 2025 - Growth'!S27</f>
        <v>0</v>
      </c>
      <c r="T147" s="158">
        <f>' 2025 - Growth'!T27</f>
        <v>0</v>
      </c>
      <c r="U147" s="158" t="e">
        <f>' 2025 - Growth'!#REF!</f>
        <v>#REF!</v>
      </c>
      <c r="V147" s="158">
        <f>' 2025 - Growth'!U27</f>
        <v>0</v>
      </c>
      <c r="W147" s="158">
        <f>' 2025 - Growth'!V27</f>
        <v>0</v>
      </c>
      <c r="X147" s="158">
        <f>' 2025 - Growth'!W27</f>
        <v>0</v>
      </c>
      <c r="Y147" s="158">
        <f>' 2025 - Growth'!X27</f>
        <v>0</v>
      </c>
      <c r="Z147" s="158">
        <f>' 2025 - Growth'!Y27</f>
        <v>0</v>
      </c>
      <c r="AA147" s="158">
        <f>' 2025 - Growth'!Z27</f>
        <v>0</v>
      </c>
      <c r="AB147" s="158">
        <f>' 2025 - Growth'!AA27</f>
        <v>0</v>
      </c>
      <c r="AC147" s="158">
        <f>' 2025 - Growth'!AB27</f>
        <v>0</v>
      </c>
      <c r="AD147" s="158">
        <f>' 2025 - Growth'!AC27</f>
        <v>0</v>
      </c>
      <c r="AE147" s="158">
        <f>' 2025 - Growth'!AD27</f>
        <v>0</v>
      </c>
      <c r="AF147" s="158">
        <f>' 2025 - Growth'!AE27</f>
        <v>0</v>
      </c>
    </row>
    <row r="148" spans="1:32">
      <c r="A148" s="160" t="s">
        <v>3</v>
      </c>
      <c r="B148" s="158">
        <f>' 2025 - Growth'!B28</f>
        <v>0</v>
      </c>
      <c r="C148" s="158">
        <f>' 2025 - Growth'!C28</f>
        <v>0</v>
      </c>
      <c r="D148" s="158">
        <f>' 2025 - Growth'!D28</f>
        <v>0</v>
      </c>
      <c r="E148" s="158">
        <f>' 2025 - Growth'!E28</f>
        <v>0</v>
      </c>
      <c r="F148" s="158">
        <f>' 2025 - Growth'!F28</f>
        <v>0</v>
      </c>
      <c r="G148" s="158">
        <f>' 2025 - Growth'!G28</f>
        <v>0</v>
      </c>
      <c r="H148" s="158">
        <f>' 2025 - Growth'!H28</f>
        <v>0</v>
      </c>
      <c r="I148" s="158">
        <f>' 2025 - Growth'!I28</f>
        <v>0</v>
      </c>
      <c r="J148" s="158">
        <f>' 2025 - Growth'!J28</f>
        <v>0</v>
      </c>
      <c r="K148" s="158">
        <f>' 2025 - Growth'!K28</f>
        <v>0</v>
      </c>
      <c r="L148" s="158">
        <f>' 2025 - Growth'!L28</f>
        <v>0</v>
      </c>
      <c r="M148" s="158">
        <f>' 2025 - Growth'!M28</f>
        <v>0</v>
      </c>
      <c r="N148" s="158">
        <f>' 2025 - Growth'!N28</f>
        <v>0</v>
      </c>
      <c r="O148" s="158">
        <f>' 2025 - Growth'!O28</f>
        <v>0</v>
      </c>
      <c r="P148" s="158">
        <f>' 2025 - Growth'!P28</f>
        <v>0</v>
      </c>
      <c r="Q148" s="158">
        <f>' 2025 - Growth'!Q28</f>
        <v>0</v>
      </c>
      <c r="R148" s="158">
        <f>' 2025 - Growth'!R28</f>
        <v>0</v>
      </c>
      <c r="S148" s="158">
        <f>' 2025 - Growth'!S28</f>
        <v>0</v>
      </c>
      <c r="T148" s="158">
        <f>' 2025 - Growth'!T28</f>
        <v>0</v>
      </c>
      <c r="U148" s="158" t="e">
        <f>' 2025 - Growth'!#REF!</f>
        <v>#REF!</v>
      </c>
      <c r="V148" s="158">
        <f>' 2025 - Growth'!U28</f>
        <v>0</v>
      </c>
      <c r="W148" s="158">
        <f>' 2025 - Growth'!V28</f>
        <v>0</v>
      </c>
      <c r="X148" s="158">
        <f>' 2025 - Growth'!W28</f>
        <v>0</v>
      </c>
      <c r="Y148" s="158">
        <f>' 2025 - Growth'!X28</f>
        <v>0</v>
      </c>
      <c r="Z148" s="158">
        <f>' 2025 - Growth'!Y28</f>
        <v>0</v>
      </c>
      <c r="AA148" s="158">
        <f>' 2025 - Growth'!Z28</f>
        <v>0</v>
      </c>
      <c r="AB148" s="158">
        <f>' 2025 - Growth'!AA28</f>
        <v>0</v>
      </c>
      <c r="AC148" s="158">
        <f>' 2025 - Growth'!AB28</f>
        <v>0</v>
      </c>
      <c r="AD148" s="158">
        <f>' 2025 - Growth'!AC28</f>
        <v>0</v>
      </c>
      <c r="AE148" s="158">
        <f>' 2025 - Growth'!AD28</f>
        <v>0</v>
      </c>
      <c r="AF148" s="158">
        <f>' 2025 - Growth'!AE28</f>
        <v>0</v>
      </c>
    </row>
    <row r="149" spans="1:32">
      <c r="A149" s="160" t="s">
        <v>3</v>
      </c>
      <c r="B149" s="158">
        <f>' 2025 - Growth'!B29</f>
        <v>0</v>
      </c>
      <c r="C149" s="158">
        <f>' 2025 - Growth'!C29</f>
        <v>0</v>
      </c>
      <c r="D149" s="158">
        <f>' 2025 - Growth'!D29</f>
        <v>0</v>
      </c>
      <c r="E149" s="158">
        <f>' 2025 - Growth'!E29</f>
        <v>0</v>
      </c>
      <c r="F149" s="158">
        <f>' 2025 - Growth'!F29</f>
        <v>0</v>
      </c>
      <c r="G149" s="158">
        <f>' 2025 - Growth'!G29</f>
        <v>0</v>
      </c>
      <c r="H149" s="158">
        <f>' 2025 - Growth'!H29</f>
        <v>0</v>
      </c>
      <c r="I149" s="158">
        <f>' 2025 - Growth'!I29</f>
        <v>0</v>
      </c>
      <c r="J149" s="158">
        <f>' 2025 - Growth'!J29</f>
        <v>0</v>
      </c>
      <c r="K149" s="158">
        <f>' 2025 - Growth'!K29</f>
        <v>0</v>
      </c>
      <c r="L149" s="158">
        <f>' 2025 - Growth'!L29</f>
        <v>0</v>
      </c>
      <c r="M149" s="158">
        <f>' 2025 - Growth'!M29</f>
        <v>0</v>
      </c>
      <c r="N149" s="158">
        <f>' 2025 - Growth'!N29</f>
        <v>0</v>
      </c>
      <c r="O149" s="158">
        <f>' 2025 - Growth'!O29</f>
        <v>0</v>
      </c>
      <c r="P149" s="158">
        <f>' 2025 - Growth'!P29</f>
        <v>0</v>
      </c>
      <c r="Q149" s="158">
        <f>' 2025 - Growth'!Q29</f>
        <v>0</v>
      </c>
      <c r="R149" s="158">
        <f>' 2025 - Growth'!R29</f>
        <v>0</v>
      </c>
      <c r="S149" s="158">
        <f>' 2025 - Growth'!S29</f>
        <v>0</v>
      </c>
      <c r="T149" s="158">
        <f>' 2025 - Growth'!T29</f>
        <v>0</v>
      </c>
      <c r="U149" s="158" t="e">
        <f>' 2025 - Growth'!#REF!</f>
        <v>#REF!</v>
      </c>
      <c r="V149" s="158">
        <f>' 2025 - Growth'!U29</f>
        <v>0</v>
      </c>
      <c r="W149" s="158">
        <f>' 2025 - Growth'!V29</f>
        <v>0</v>
      </c>
      <c r="X149" s="158">
        <f>' 2025 - Growth'!W29</f>
        <v>0</v>
      </c>
      <c r="Y149" s="158">
        <f>' 2025 - Growth'!X29</f>
        <v>0</v>
      </c>
      <c r="Z149" s="158">
        <f>' 2025 - Growth'!Y29</f>
        <v>0</v>
      </c>
      <c r="AA149" s="158">
        <f>' 2025 - Growth'!Z29</f>
        <v>0</v>
      </c>
      <c r="AB149" s="158">
        <f>' 2025 - Growth'!AA29</f>
        <v>0</v>
      </c>
      <c r="AC149" s="158">
        <f>' 2025 - Growth'!AB29</f>
        <v>0</v>
      </c>
      <c r="AD149" s="158">
        <f>' 2025 - Growth'!AC29</f>
        <v>0</v>
      </c>
      <c r="AE149" s="158">
        <f>' 2025 - Growth'!AD29</f>
        <v>0</v>
      </c>
      <c r="AF149" s="158">
        <f>' 2025 - Growth'!AE29</f>
        <v>0</v>
      </c>
    </row>
    <row r="150" spans="1:32">
      <c r="A150" s="160" t="s">
        <v>3</v>
      </c>
      <c r="B150" s="158">
        <f>' 2025 - Growth'!B30</f>
        <v>0</v>
      </c>
      <c r="C150" s="158">
        <f>' 2025 - Growth'!C30</f>
        <v>0</v>
      </c>
      <c r="D150" s="158">
        <f>' 2025 - Growth'!D30</f>
        <v>0</v>
      </c>
      <c r="E150" s="158">
        <f>' 2025 - Growth'!E30</f>
        <v>0</v>
      </c>
      <c r="F150" s="158">
        <f>' 2025 - Growth'!F30</f>
        <v>0</v>
      </c>
      <c r="G150" s="158">
        <f>' 2025 - Growth'!G30</f>
        <v>0</v>
      </c>
      <c r="H150" s="158">
        <f>' 2025 - Growth'!H30</f>
        <v>0</v>
      </c>
      <c r="I150" s="158">
        <f>' 2025 - Growth'!I30</f>
        <v>0</v>
      </c>
      <c r="J150" s="158">
        <f>' 2025 - Growth'!J30</f>
        <v>0</v>
      </c>
      <c r="K150" s="158">
        <f>' 2025 - Growth'!K30</f>
        <v>0</v>
      </c>
      <c r="L150" s="158">
        <f>' 2025 - Growth'!L30</f>
        <v>0</v>
      </c>
      <c r="M150" s="158">
        <f>' 2025 - Growth'!M30</f>
        <v>0</v>
      </c>
      <c r="N150" s="158">
        <f>' 2025 - Growth'!N30</f>
        <v>0</v>
      </c>
      <c r="O150" s="158">
        <f>' 2025 - Growth'!O30</f>
        <v>0</v>
      </c>
      <c r="P150" s="158">
        <f>' 2025 - Growth'!P30</f>
        <v>0</v>
      </c>
      <c r="Q150" s="158">
        <f>' 2025 - Growth'!Q30</f>
        <v>0</v>
      </c>
      <c r="R150" s="158">
        <f>' 2025 - Growth'!R30</f>
        <v>0</v>
      </c>
      <c r="S150" s="158">
        <f>' 2025 - Growth'!S30</f>
        <v>0</v>
      </c>
      <c r="T150" s="158">
        <f>' 2025 - Growth'!T30</f>
        <v>0</v>
      </c>
      <c r="U150" s="158" t="e">
        <f>' 2025 - Growth'!#REF!</f>
        <v>#REF!</v>
      </c>
      <c r="V150" s="158">
        <f>' 2025 - Growth'!U30</f>
        <v>0</v>
      </c>
      <c r="W150" s="158">
        <f>' 2025 - Growth'!V30</f>
        <v>0</v>
      </c>
      <c r="X150" s="158">
        <f>' 2025 - Growth'!W30</f>
        <v>0</v>
      </c>
      <c r="Y150" s="158">
        <f>' 2025 - Growth'!X30</f>
        <v>0</v>
      </c>
      <c r="Z150" s="158">
        <f>' 2025 - Growth'!Y30</f>
        <v>0</v>
      </c>
      <c r="AA150" s="158">
        <f>' 2025 - Growth'!Z30</f>
        <v>0</v>
      </c>
      <c r="AB150" s="158">
        <f>' 2025 - Growth'!AA30</f>
        <v>0</v>
      </c>
      <c r="AC150" s="158">
        <f>' 2025 - Growth'!AB30</f>
        <v>0</v>
      </c>
      <c r="AD150" s="158">
        <f>' 2025 - Growth'!AC30</f>
        <v>0</v>
      </c>
      <c r="AE150" s="158">
        <f>' 2025 - Growth'!AD30</f>
        <v>0</v>
      </c>
      <c r="AF150" s="158">
        <f>' 2025 - Growth'!AE30</f>
        <v>0</v>
      </c>
    </row>
    <row r="151" spans="1:32">
      <c r="A151" s="160" t="s">
        <v>3</v>
      </c>
      <c r="B151" s="158">
        <f>' 2025 - Growth'!B31</f>
        <v>0</v>
      </c>
      <c r="C151" s="158">
        <f>' 2025 - Growth'!C31</f>
        <v>0</v>
      </c>
      <c r="D151" s="158">
        <f>' 2025 - Growth'!D31</f>
        <v>0</v>
      </c>
      <c r="E151" s="158">
        <f>' 2025 - Growth'!E31</f>
        <v>0</v>
      </c>
      <c r="F151" s="158">
        <f>' 2025 - Growth'!F31</f>
        <v>0</v>
      </c>
      <c r="G151" s="158">
        <f>' 2025 - Growth'!G31</f>
        <v>0</v>
      </c>
      <c r="H151" s="158">
        <f>' 2025 - Growth'!H31</f>
        <v>0</v>
      </c>
      <c r="I151" s="158">
        <f>' 2025 - Growth'!I31</f>
        <v>0</v>
      </c>
      <c r="J151" s="158">
        <f>' 2025 - Growth'!J31</f>
        <v>0</v>
      </c>
      <c r="K151" s="158">
        <f>' 2025 - Growth'!K31</f>
        <v>0</v>
      </c>
      <c r="L151" s="158">
        <f>' 2025 - Growth'!L31</f>
        <v>0</v>
      </c>
      <c r="M151" s="158">
        <f>' 2025 - Growth'!M31</f>
        <v>0</v>
      </c>
      <c r="N151" s="158">
        <f>' 2025 - Growth'!N31</f>
        <v>0</v>
      </c>
      <c r="O151" s="158">
        <f>' 2025 - Growth'!O31</f>
        <v>0</v>
      </c>
      <c r="P151" s="158">
        <f>' 2025 - Growth'!P31</f>
        <v>0</v>
      </c>
      <c r="Q151" s="158">
        <f>' 2025 - Growth'!Q31</f>
        <v>0</v>
      </c>
      <c r="R151" s="158">
        <f>' 2025 - Growth'!R31</f>
        <v>0</v>
      </c>
      <c r="S151" s="158">
        <f>' 2025 - Growth'!S31</f>
        <v>0</v>
      </c>
      <c r="T151" s="158">
        <f>' 2025 - Growth'!T31</f>
        <v>0</v>
      </c>
      <c r="U151" s="158" t="e">
        <f>' 2025 - Growth'!#REF!</f>
        <v>#REF!</v>
      </c>
      <c r="V151" s="158">
        <f>' 2025 - Growth'!U31</f>
        <v>0</v>
      </c>
      <c r="W151" s="158">
        <f>' 2025 - Growth'!V31</f>
        <v>0</v>
      </c>
      <c r="X151" s="158">
        <f>' 2025 - Growth'!W31</f>
        <v>0</v>
      </c>
      <c r="Y151" s="158">
        <f>' 2025 - Growth'!X31</f>
        <v>0</v>
      </c>
      <c r="Z151" s="158">
        <f>' 2025 - Growth'!Y31</f>
        <v>0</v>
      </c>
      <c r="AA151" s="158">
        <f>' 2025 - Growth'!Z31</f>
        <v>0</v>
      </c>
      <c r="AB151" s="158">
        <f>' 2025 - Growth'!AA31</f>
        <v>0</v>
      </c>
      <c r="AC151" s="158">
        <f>' 2025 - Growth'!AB31</f>
        <v>0</v>
      </c>
      <c r="AD151" s="158">
        <f>' 2025 - Growth'!AC31</f>
        <v>0</v>
      </c>
      <c r="AE151" s="158">
        <f>' 2025 - Growth'!AD31</f>
        <v>0</v>
      </c>
      <c r="AF151" s="158">
        <f>' 2025 - Growth'!AE31</f>
        <v>0</v>
      </c>
    </row>
    <row r="152" spans="1:32">
      <c r="A152" s="160" t="s">
        <v>3</v>
      </c>
      <c r="B152" s="158">
        <f>' 2025 - Growth'!B32</f>
        <v>0</v>
      </c>
      <c r="C152" s="158">
        <f>' 2025 - Growth'!C32</f>
        <v>0</v>
      </c>
      <c r="D152" s="158">
        <f>' 2025 - Growth'!D32</f>
        <v>0</v>
      </c>
      <c r="E152" s="158">
        <f>' 2025 - Growth'!E32</f>
        <v>0</v>
      </c>
      <c r="F152" s="158">
        <f>' 2025 - Growth'!F32</f>
        <v>0</v>
      </c>
      <c r="G152" s="158">
        <f>' 2025 - Growth'!G32</f>
        <v>0</v>
      </c>
      <c r="H152" s="158">
        <f>' 2025 - Growth'!H32</f>
        <v>0</v>
      </c>
      <c r="I152" s="158">
        <f>' 2025 - Growth'!I32</f>
        <v>0</v>
      </c>
      <c r="J152" s="158">
        <f>' 2025 - Growth'!J32</f>
        <v>0</v>
      </c>
      <c r="K152" s="158">
        <f>' 2025 - Growth'!K32</f>
        <v>0</v>
      </c>
      <c r="L152" s="158">
        <f>' 2025 - Growth'!L32</f>
        <v>0</v>
      </c>
      <c r="M152" s="158">
        <f>' 2025 - Growth'!M32</f>
        <v>0</v>
      </c>
      <c r="N152" s="158">
        <f>' 2025 - Growth'!N32</f>
        <v>0</v>
      </c>
      <c r="O152" s="158">
        <f>' 2025 - Growth'!O32</f>
        <v>0</v>
      </c>
      <c r="P152" s="158">
        <f>' 2025 - Growth'!P32</f>
        <v>0</v>
      </c>
      <c r="Q152" s="158">
        <f>' 2025 - Growth'!Q32</f>
        <v>0</v>
      </c>
      <c r="R152" s="158">
        <f>' 2025 - Growth'!R32</f>
        <v>0</v>
      </c>
      <c r="S152" s="158">
        <f>' 2025 - Growth'!S32</f>
        <v>0</v>
      </c>
      <c r="T152" s="158">
        <f>' 2025 - Growth'!T32</f>
        <v>0</v>
      </c>
      <c r="U152" s="158" t="e">
        <f>' 2025 - Growth'!#REF!</f>
        <v>#REF!</v>
      </c>
      <c r="V152" s="158">
        <f>' 2025 - Growth'!U32</f>
        <v>0</v>
      </c>
      <c r="W152" s="158">
        <f>' 2025 - Growth'!V32</f>
        <v>0</v>
      </c>
      <c r="X152" s="158">
        <f>' 2025 - Growth'!W32</f>
        <v>0</v>
      </c>
      <c r="Y152" s="158">
        <f>' 2025 - Growth'!X32</f>
        <v>0</v>
      </c>
      <c r="Z152" s="158">
        <f>' 2025 - Growth'!Y32</f>
        <v>0</v>
      </c>
      <c r="AA152" s="158">
        <f>' 2025 - Growth'!Z32</f>
        <v>0</v>
      </c>
      <c r="AB152" s="158">
        <f>' 2025 - Growth'!AA32</f>
        <v>0</v>
      </c>
      <c r="AC152" s="158">
        <f>' 2025 - Growth'!AB32</f>
        <v>0</v>
      </c>
      <c r="AD152" s="158">
        <f>' 2025 - Growth'!AC32</f>
        <v>0</v>
      </c>
      <c r="AE152" s="158">
        <f>' 2025 - Growth'!AD32</f>
        <v>0</v>
      </c>
      <c r="AF152" s="158">
        <f>' 2025 - Growth'!AE32</f>
        <v>0</v>
      </c>
    </row>
    <row r="153" spans="1:32">
      <c r="A153" s="160" t="s">
        <v>3</v>
      </c>
      <c r="B153" s="158">
        <f>' 2025 - Growth'!B33</f>
        <v>0</v>
      </c>
      <c r="C153" s="158">
        <f>' 2025 - Growth'!C33</f>
        <v>0</v>
      </c>
      <c r="D153" s="158">
        <f>' 2025 - Growth'!D33</f>
        <v>0</v>
      </c>
      <c r="E153" s="158">
        <f>' 2025 - Growth'!E33</f>
        <v>0</v>
      </c>
      <c r="F153" s="158">
        <f>' 2025 - Growth'!F33</f>
        <v>0</v>
      </c>
      <c r="G153" s="158">
        <f>' 2025 - Growth'!G33</f>
        <v>0</v>
      </c>
      <c r="H153" s="158">
        <f>' 2025 - Growth'!H33</f>
        <v>0</v>
      </c>
      <c r="I153" s="158">
        <f>' 2025 - Growth'!I33</f>
        <v>0</v>
      </c>
      <c r="J153" s="158">
        <f>' 2025 - Growth'!J33</f>
        <v>0</v>
      </c>
      <c r="K153" s="158">
        <f>' 2025 - Growth'!K33</f>
        <v>0</v>
      </c>
      <c r="L153" s="158">
        <f>' 2025 - Growth'!L33</f>
        <v>0</v>
      </c>
      <c r="M153" s="158">
        <f>' 2025 - Growth'!M33</f>
        <v>0</v>
      </c>
      <c r="N153" s="158">
        <f>' 2025 - Growth'!N33</f>
        <v>0</v>
      </c>
      <c r="O153" s="158">
        <f>' 2025 - Growth'!O33</f>
        <v>0</v>
      </c>
      <c r="P153" s="158">
        <f>' 2025 - Growth'!P33</f>
        <v>0</v>
      </c>
      <c r="Q153" s="158">
        <f>' 2025 - Growth'!Q33</f>
        <v>0</v>
      </c>
      <c r="R153" s="158">
        <f>' 2025 - Growth'!R33</f>
        <v>0</v>
      </c>
      <c r="S153" s="158">
        <f>' 2025 - Growth'!S33</f>
        <v>0</v>
      </c>
      <c r="T153" s="158">
        <f>' 2025 - Growth'!T33</f>
        <v>0</v>
      </c>
      <c r="U153" s="158" t="e">
        <f>' 2025 - Growth'!#REF!</f>
        <v>#REF!</v>
      </c>
      <c r="V153" s="158">
        <f>' 2025 - Growth'!U33</f>
        <v>0</v>
      </c>
      <c r="W153" s="158">
        <f>' 2025 - Growth'!V33</f>
        <v>0</v>
      </c>
      <c r="X153" s="158">
        <f>' 2025 - Growth'!W33</f>
        <v>0</v>
      </c>
      <c r="Y153" s="158">
        <f>' 2025 - Growth'!X33</f>
        <v>0</v>
      </c>
      <c r="Z153" s="158">
        <f>' 2025 - Growth'!Y33</f>
        <v>0</v>
      </c>
      <c r="AA153" s="158">
        <f>' 2025 - Growth'!Z33</f>
        <v>0</v>
      </c>
      <c r="AB153" s="158">
        <f>' 2025 - Growth'!AA33</f>
        <v>0</v>
      </c>
      <c r="AC153" s="158">
        <f>' 2025 - Growth'!AB33</f>
        <v>0</v>
      </c>
      <c r="AD153" s="158">
        <f>' 2025 - Growth'!AC33</f>
        <v>0</v>
      </c>
      <c r="AE153" s="158">
        <f>' 2025 - Growth'!AD33</f>
        <v>0</v>
      </c>
      <c r="AF153" s="158">
        <f>' 2025 - Growth'!AE33</f>
        <v>0</v>
      </c>
    </row>
    <row r="154" spans="1:32">
      <c r="A154" s="160" t="s">
        <v>3</v>
      </c>
      <c r="B154" s="158">
        <f>' 2025 - Growth'!B34</f>
        <v>0</v>
      </c>
      <c r="C154" s="158">
        <f>' 2025 - Growth'!C34</f>
        <v>0</v>
      </c>
      <c r="D154" s="158">
        <f>' 2025 - Growth'!D34</f>
        <v>0</v>
      </c>
      <c r="E154" s="158">
        <f>' 2025 - Growth'!E34</f>
        <v>0</v>
      </c>
      <c r="F154" s="158">
        <f>' 2025 - Growth'!F34</f>
        <v>0</v>
      </c>
      <c r="G154" s="158">
        <f>' 2025 - Growth'!G34</f>
        <v>0</v>
      </c>
      <c r="H154" s="158">
        <f>' 2025 - Growth'!H34</f>
        <v>0</v>
      </c>
      <c r="I154" s="158">
        <f>' 2025 - Growth'!I34</f>
        <v>0</v>
      </c>
      <c r="J154" s="158">
        <f>' 2025 - Growth'!J34</f>
        <v>0</v>
      </c>
      <c r="K154" s="158">
        <f>' 2025 - Growth'!K34</f>
        <v>0</v>
      </c>
      <c r="L154" s="158">
        <f>' 2025 - Growth'!L34</f>
        <v>0</v>
      </c>
      <c r="M154" s="158">
        <f>' 2025 - Growth'!M34</f>
        <v>0</v>
      </c>
      <c r="N154" s="158">
        <f>' 2025 - Growth'!N34</f>
        <v>0</v>
      </c>
      <c r="O154" s="158">
        <f>' 2025 - Growth'!O34</f>
        <v>0</v>
      </c>
      <c r="P154" s="158">
        <f>' 2025 - Growth'!P34</f>
        <v>0</v>
      </c>
      <c r="Q154" s="158">
        <f>' 2025 - Growth'!Q34</f>
        <v>0</v>
      </c>
      <c r="R154" s="158">
        <f>' 2025 - Growth'!R34</f>
        <v>0</v>
      </c>
      <c r="S154" s="158">
        <f>' 2025 - Growth'!S34</f>
        <v>0</v>
      </c>
      <c r="T154" s="158">
        <f>' 2025 - Growth'!T34</f>
        <v>0</v>
      </c>
      <c r="U154" s="158" t="e">
        <f>' 2025 - Growth'!#REF!</f>
        <v>#REF!</v>
      </c>
      <c r="V154" s="158">
        <f>' 2025 - Growth'!U34</f>
        <v>0</v>
      </c>
      <c r="W154" s="158">
        <f>' 2025 - Growth'!V34</f>
        <v>0</v>
      </c>
      <c r="X154" s="158">
        <f>' 2025 - Growth'!W34</f>
        <v>0</v>
      </c>
      <c r="Y154" s="158">
        <f>' 2025 - Growth'!X34</f>
        <v>0</v>
      </c>
      <c r="Z154" s="158">
        <f>' 2025 - Growth'!Y34</f>
        <v>0</v>
      </c>
      <c r="AA154" s="158">
        <f>' 2025 - Growth'!Z34</f>
        <v>0</v>
      </c>
      <c r="AB154" s="158">
        <f>' 2025 - Growth'!AA34</f>
        <v>0</v>
      </c>
      <c r="AC154" s="158">
        <f>' 2025 - Growth'!AB34</f>
        <v>0</v>
      </c>
      <c r="AD154" s="158">
        <f>' 2025 - Growth'!AC34</f>
        <v>0</v>
      </c>
      <c r="AE154" s="158">
        <f>' 2025 - Growth'!AD34</f>
        <v>0</v>
      </c>
      <c r="AF154" s="158">
        <f>' 2025 - Growth'!AE34</f>
        <v>0</v>
      </c>
    </row>
    <row r="155" spans="1:32">
      <c r="A155" s="160" t="s">
        <v>3</v>
      </c>
      <c r="B155" s="158">
        <f>' 2025 - Growth'!B35</f>
        <v>0</v>
      </c>
      <c r="C155" s="158">
        <f>' 2025 - Growth'!C35</f>
        <v>0</v>
      </c>
      <c r="D155" s="158">
        <f>' 2025 - Growth'!D35</f>
        <v>0</v>
      </c>
      <c r="E155" s="158">
        <f>' 2025 - Growth'!E35</f>
        <v>0</v>
      </c>
      <c r="F155" s="158">
        <f>' 2025 - Growth'!F35</f>
        <v>0</v>
      </c>
      <c r="G155" s="158">
        <f>' 2025 - Growth'!G35</f>
        <v>0</v>
      </c>
      <c r="H155" s="158">
        <f>' 2025 - Growth'!H35</f>
        <v>0</v>
      </c>
      <c r="I155" s="158">
        <f>' 2025 - Growth'!I35</f>
        <v>0</v>
      </c>
      <c r="J155" s="158">
        <f>' 2025 - Growth'!J35</f>
        <v>0</v>
      </c>
      <c r="K155" s="158">
        <f>' 2025 - Growth'!K35</f>
        <v>0</v>
      </c>
      <c r="L155" s="158">
        <f>' 2025 - Growth'!L35</f>
        <v>0</v>
      </c>
      <c r="M155" s="158">
        <f>' 2025 - Growth'!M35</f>
        <v>0</v>
      </c>
      <c r="N155" s="158">
        <f>' 2025 - Growth'!N35</f>
        <v>0</v>
      </c>
      <c r="O155" s="158">
        <f>' 2025 - Growth'!O35</f>
        <v>0</v>
      </c>
      <c r="P155" s="158">
        <f>' 2025 - Growth'!P35</f>
        <v>0</v>
      </c>
      <c r="Q155" s="158">
        <f>' 2025 - Growth'!Q35</f>
        <v>0</v>
      </c>
      <c r="R155" s="158">
        <f>' 2025 - Growth'!R35</f>
        <v>0</v>
      </c>
      <c r="S155" s="158">
        <f>' 2025 - Growth'!S35</f>
        <v>0</v>
      </c>
      <c r="T155" s="158">
        <f>' 2025 - Growth'!T35</f>
        <v>0</v>
      </c>
      <c r="U155" s="158" t="e">
        <f>' 2025 - Growth'!#REF!</f>
        <v>#REF!</v>
      </c>
      <c r="V155" s="158">
        <f>' 2025 - Growth'!U35</f>
        <v>0</v>
      </c>
      <c r="W155" s="158">
        <f>' 2025 - Growth'!V35</f>
        <v>0</v>
      </c>
      <c r="X155" s="158">
        <f>' 2025 - Growth'!W35</f>
        <v>0</v>
      </c>
      <c r="Y155" s="158">
        <f>' 2025 - Growth'!X35</f>
        <v>0</v>
      </c>
      <c r="Z155" s="158">
        <f>' 2025 - Growth'!Y35</f>
        <v>0</v>
      </c>
      <c r="AA155" s="158">
        <f>' 2025 - Growth'!Z35</f>
        <v>0</v>
      </c>
      <c r="AB155" s="158">
        <f>' 2025 - Growth'!AA35</f>
        <v>0</v>
      </c>
      <c r="AC155" s="158">
        <f>' 2025 - Growth'!AB35</f>
        <v>0</v>
      </c>
      <c r="AD155" s="158">
        <f>' 2025 - Growth'!AC35</f>
        <v>0</v>
      </c>
      <c r="AE155" s="158">
        <f>' 2025 - Growth'!AD35</f>
        <v>0</v>
      </c>
      <c r="AF155" s="158">
        <f>' 2025 - Growth'!AE35</f>
        <v>0</v>
      </c>
    </row>
    <row r="156" spans="1:32">
      <c r="A156" s="161" t="s">
        <v>4</v>
      </c>
      <c r="B156" s="158" t="str">
        <f>' 2025 - Conteúdo'!B3</f>
        <v>PROJETOS 2025</v>
      </c>
      <c r="C156" s="158" t="str">
        <f>' 2025 - Conteúdo'!C3</f>
        <v>Categoria</v>
      </c>
      <c r="D156" s="158" t="str">
        <f>' 2025 - Conteúdo'!D3</f>
        <v>Tipo</v>
      </c>
      <c r="E156" s="158" t="str">
        <f>' 2025 - Conteúdo'!E3</f>
        <v>Centro de Custos</v>
      </c>
      <c r="F156" s="158" t="str">
        <f>' 2025 - Conteúdo'!F3</f>
        <v>Marca</v>
      </c>
      <c r="G156" s="158" t="str">
        <f>' 2025 - Conteúdo'!G3</f>
        <v>Pilares</v>
      </c>
      <c r="H156" s="158" t="str">
        <f>' 2025 - Conteúdo'!H3</f>
        <v>Fixo/Variável</v>
      </c>
      <c r="I156" s="158">
        <f>' 2025 - Conteúdo'!I3</f>
        <v>0</v>
      </c>
      <c r="J156" s="158">
        <f>' 2025 - Conteúdo'!J3</f>
        <v>0</v>
      </c>
      <c r="K156" s="158">
        <f>' 2025 - Conteúdo'!K3</f>
        <v>0</v>
      </c>
      <c r="L156" s="158">
        <f>' 2025 - Conteúdo'!L3</f>
        <v>0</v>
      </c>
      <c r="M156" s="158">
        <f>' 2025 - Conteúdo'!M3</f>
        <v>0</v>
      </c>
      <c r="N156" s="158">
        <f>' 2025 - Conteúdo'!N3</f>
        <v>0</v>
      </c>
      <c r="O156" s="158">
        <f>' 2025 - Conteúdo'!O3</f>
        <v>0</v>
      </c>
      <c r="P156" s="158">
        <f>' 2025 - Conteúdo'!P3</f>
        <v>0</v>
      </c>
      <c r="Q156" s="158">
        <f>' 2025 - Conteúdo'!Q3</f>
        <v>0</v>
      </c>
      <c r="R156" s="158">
        <f>' 2025 - Conteúdo'!R3</f>
        <v>0</v>
      </c>
      <c r="S156" s="158">
        <f>' 2025 - Conteúdo'!S3</f>
        <v>0</v>
      </c>
      <c r="T156" s="158">
        <f>' 2025 - Conteúdo'!T3</f>
        <v>0</v>
      </c>
      <c r="U156" s="158" t="e">
        <f>' 2025 - Conteúdo'!#REF!</f>
        <v>#REF!</v>
      </c>
      <c r="V156" s="158">
        <f>' 2025 - Conteúdo'!U3</f>
        <v>0</v>
      </c>
      <c r="W156" s="158">
        <f>' 2025 - Conteúdo'!V3</f>
        <v>0</v>
      </c>
      <c r="X156" s="158">
        <f>' 2025 - Conteúdo'!W3</f>
        <v>0</v>
      </c>
      <c r="Y156" s="158">
        <f>' 2025 - Conteúdo'!X3</f>
        <v>0</v>
      </c>
      <c r="Z156" s="158">
        <f>' 2025 - Conteúdo'!Y3</f>
        <v>0</v>
      </c>
      <c r="AA156" s="158">
        <f>' 2025 - Conteúdo'!Z3</f>
        <v>0</v>
      </c>
      <c r="AB156" s="158">
        <f>' 2025 - Conteúdo'!AA3</f>
        <v>0</v>
      </c>
      <c r="AC156" s="158">
        <f>' 2025 - Conteúdo'!AB3</f>
        <v>0</v>
      </c>
      <c r="AD156" s="158">
        <f>' 2025 - Conteúdo'!AC3</f>
        <v>0</v>
      </c>
      <c r="AE156" s="158">
        <f>' 2025 - Conteúdo'!AD3</f>
        <v>0</v>
      </c>
      <c r="AF156" s="158">
        <f>' 2025 - Conteúdo'!AE3</f>
        <v>0</v>
      </c>
    </row>
    <row r="157" spans="1:32">
      <c r="A157" s="161" t="s">
        <v>4</v>
      </c>
      <c r="B157" s="158" t="str">
        <f>' 2025 - Conteúdo'!B4</f>
        <v>Curso e treinamento</v>
      </c>
      <c r="C157" s="158" t="str">
        <f>' 2025 - Conteúdo'!C4</f>
        <v>Profissionalização</v>
      </c>
      <c r="D157" s="158" t="str">
        <f>' 2025 - Conteúdo'!D4</f>
        <v>Curso</v>
      </c>
      <c r="E157" s="158">
        <f>' 2025 - Conteúdo'!E4</f>
        <v>10226</v>
      </c>
      <c r="F157" s="158" t="str">
        <f>' 2025 - Conteúdo'!F4</f>
        <v>WAAW | WAP</v>
      </c>
      <c r="G157" s="158" t="str">
        <f>' 2025 - Conteúdo'!G4</f>
        <v>Performance</v>
      </c>
      <c r="H157" s="158">
        <f>' 2025 - Conteúdo'!H4</f>
        <v>0</v>
      </c>
      <c r="I157" s="158">
        <f>' 2025 - Conteúdo'!I4</f>
        <v>0</v>
      </c>
      <c r="J157" s="158">
        <f>' 2025 - Conteúdo'!J4</f>
        <v>500</v>
      </c>
      <c r="K157" s="158">
        <f>' 2025 - Conteúdo'!K4</f>
        <v>500</v>
      </c>
      <c r="L157" s="158">
        <f>' 2025 - Conteúdo'!L4</f>
        <v>500</v>
      </c>
      <c r="M157" s="158">
        <f>' 2025 - Conteúdo'!M4</f>
        <v>500</v>
      </c>
      <c r="N157" s="158">
        <f>' 2025 - Conteúdo'!N4</f>
        <v>500</v>
      </c>
      <c r="O157" s="158">
        <f>' 2025 - Conteúdo'!O4</f>
        <v>500</v>
      </c>
      <c r="P157" s="158">
        <f>' 2025 - Conteúdo'!P4</f>
        <v>500</v>
      </c>
      <c r="Q157" s="158">
        <f>' 2025 - Conteúdo'!Q4</f>
        <v>500</v>
      </c>
      <c r="R157" s="158">
        <f>' 2025 - Conteúdo'!R4</f>
        <v>500</v>
      </c>
      <c r="S157" s="158">
        <f>' 2025 - Conteúdo'!S4</f>
        <v>500</v>
      </c>
      <c r="T157" s="158">
        <f>' 2025 - Conteúdo'!T4</f>
        <v>500</v>
      </c>
      <c r="U157" s="158" t="e">
        <f>' 2025 - Conteúdo'!#REF!</f>
        <v>#REF!</v>
      </c>
      <c r="V157" s="158">
        <f>' 2025 - Conteúdo'!U4</f>
        <v>0</v>
      </c>
      <c r="W157" s="158">
        <f>' 2025 - Conteúdo'!V4</f>
        <v>0</v>
      </c>
      <c r="X157" s="158">
        <f>' 2025 - Conteúdo'!W4</f>
        <v>0</v>
      </c>
      <c r="Y157" s="158">
        <f>' 2025 - Conteúdo'!X4</f>
        <v>0</v>
      </c>
      <c r="Z157" s="158">
        <f>' 2025 - Conteúdo'!Y4</f>
        <v>0</v>
      </c>
      <c r="AA157" s="158">
        <f>' 2025 - Conteúdo'!Z4</f>
        <v>0</v>
      </c>
      <c r="AB157" s="158">
        <f>' 2025 - Conteúdo'!AA4</f>
        <v>0</v>
      </c>
      <c r="AC157" s="158">
        <f>' 2025 - Conteúdo'!AB4</f>
        <v>0</v>
      </c>
      <c r="AD157" s="158">
        <f>' 2025 - Conteúdo'!AC4</f>
        <v>0</v>
      </c>
      <c r="AE157" s="158">
        <f>' 2025 - Conteúdo'!AD4</f>
        <v>0</v>
      </c>
      <c r="AF157" s="158">
        <f>' 2025 - Conteúdo'!AE4</f>
        <v>0</v>
      </c>
    </row>
    <row r="158" spans="1:32">
      <c r="A158" s="161" t="s">
        <v>4</v>
      </c>
      <c r="B158" s="158" t="str">
        <f>' 2025 - Conteúdo'!B5</f>
        <v>Viagens</v>
      </c>
      <c r="C158" s="158" t="str">
        <f>' 2025 - Conteúdo'!C5</f>
        <v>Viagens</v>
      </c>
      <c r="D158" s="158" t="str">
        <f>' 2025 - Conteúdo'!D5</f>
        <v>Viagens</v>
      </c>
      <c r="E158" s="158">
        <f>' 2025 - Conteúdo'!E5</f>
        <v>10226</v>
      </c>
      <c r="F158" s="158" t="str">
        <f>' 2025 - Conteúdo'!F5</f>
        <v>WAAW | WAP</v>
      </c>
      <c r="G158" s="158" t="str">
        <f>' 2025 - Conteúdo'!G5</f>
        <v>Manutenção da Marca</v>
      </c>
      <c r="H158" s="158">
        <f>' 2025 - Conteúdo'!H5</f>
        <v>0</v>
      </c>
      <c r="I158" s="158">
        <f>' 2025 - Conteúdo'!I5</f>
        <v>0</v>
      </c>
      <c r="J158" s="158">
        <f>' 2025 - Conteúdo'!J5</f>
        <v>1500</v>
      </c>
      <c r="K158" s="158">
        <f>' 2025 - Conteúdo'!K5</f>
        <v>1500</v>
      </c>
      <c r="L158" s="158">
        <f>' 2025 - Conteúdo'!L5</f>
        <v>1500</v>
      </c>
      <c r="M158" s="158">
        <f>' 2025 - Conteúdo'!M5</f>
        <v>1500</v>
      </c>
      <c r="N158" s="158">
        <f>' 2025 - Conteúdo'!N5</f>
        <v>1500</v>
      </c>
      <c r="O158" s="158">
        <f>' 2025 - Conteúdo'!O5</f>
        <v>1500</v>
      </c>
      <c r="P158" s="158">
        <f>' 2025 - Conteúdo'!P5</f>
        <v>1500</v>
      </c>
      <c r="Q158" s="158">
        <f>' 2025 - Conteúdo'!Q5</f>
        <v>1500</v>
      </c>
      <c r="R158" s="158">
        <f>' 2025 - Conteúdo'!R5</f>
        <v>1500</v>
      </c>
      <c r="S158" s="158">
        <f>' 2025 - Conteúdo'!S5</f>
        <v>1500</v>
      </c>
      <c r="T158" s="158">
        <f>' 2025 - Conteúdo'!T5</f>
        <v>1500</v>
      </c>
      <c r="U158" s="158" t="e">
        <f>' 2025 - Conteúdo'!#REF!</f>
        <v>#REF!</v>
      </c>
      <c r="V158" s="158">
        <f>' 2025 - Conteúdo'!U5</f>
        <v>0</v>
      </c>
      <c r="W158" s="158">
        <f>' 2025 - Conteúdo'!V5</f>
        <v>0</v>
      </c>
      <c r="X158" s="158">
        <f>' 2025 - Conteúdo'!W5</f>
        <v>0</v>
      </c>
      <c r="Y158" s="158">
        <f>' 2025 - Conteúdo'!X5</f>
        <v>0</v>
      </c>
      <c r="Z158" s="158">
        <f>' 2025 - Conteúdo'!Y5</f>
        <v>0</v>
      </c>
      <c r="AA158" s="158">
        <f>' 2025 - Conteúdo'!Z5</f>
        <v>0</v>
      </c>
      <c r="AB158" s="158">
        <f>' 2025 - Conteúdo'!AA5</f>
        <v>0</v>
      </c>
      <c r="AC158" s="158">
        <f>' 2025 - Conteúdo'!AB5</f>
        <v>0</v>
      </c>
      <c r="AD158" s="158">
        <f>' 2025 - Conteúdo'!AC5</f>
        <v>0</v>
      </c>
      <c r="AE158" s="158">
        <f>' 2025 - Conteúdo'!AD5</f>
        <v>0</v>
      </c>
      <c r="AF158" s="158">
        <f>' 2025 - Conteúdo'!AE5</f>
        <v>0</v>
      </c>
    </row>
    <row r="159" spans="1:32">
      <c r="A159" s="161" t="s">
        <v>4</v>
      </c>
      <c r="B159" s="158" t="str">
        <f>' 2025 - Conteúdo'!B6</f>
        <v>Freela Cadastro (/MAIS e LOJA)</v>
      </c>
      <c r="C159" s="158">
        <f>' 2025 - Conteúdo'!C6</f>
        <v>0</v>
      </c>
      <c r="D159" s="158">
        <f>' 2025 - Conteúdo'!D6</f>
        <v>0</v>
      </c>
      <c r="E159" s="158">
        <f>' 2025 - Conteúdo'!E6</f>
        <v>10226</v>
      </c>
      <c r="F159" s="158" t="str">
        <f>' 2025 - Conteúdo'!F6</f>
        <v>WAAW | WAP</v>
      </c>
      <c r="G159" s="158">
        <f>' 2025 - Conteúdo'!G6</f>
        <v>0</v>
      </c>
      <c r="H159" s="158">
        <f>' 2025 - Conteúdo'!H6</f>
        <v>0</v>
      </c>
      <c r="I159" s="158">
        <f>' 2025 - Conteúdo'!I6</f>
        <v>2000</v>
      </c>
      <c r="J159" s="158">
        <f>' 2025 - Conteúdo'!J6</f>
        <v>2000</v>
      </c>
      <c r="K159" s="158">
        <f>' 2025 - Conteúdo'!K6</f>
        <v>2000</v>
      </c>
      <c r="L159" s="158">
        <f>' 2025 - Conteúdo'!L6</f>
        <v>0</v>
      </c>
      <c r="M159" s="158">
        <f>' 2025 - Conteúdo'!M6</f>
        <v>0</v>
      </c>
      <c r="N159" s="158">
        <f>' 2025 - Conteúdo'!N6</f>
        <v>0</v>
      </c>
      <c r="O159" s="158">
        <f>' 2025 - Conteúdo'!O6</f>
        <v>0</v>
      </c>
      <c r="P159" s="158">
        <f>' 2025 - Conteúdo'!P6</f>
        <v>0</v>
      </c>
      <c r="Q159" s="158">
        <f>' 2025 - Conteúdo'!Q6</f>
        <v>0</v>
      </c>
      <c r="R159" s="158">
        <f>' 2025 - Conteúdo'!R6</f>
        <v>0</v>
      </c>
      <c r="S159" s="158">
        <f>' 2025 - Conteúdo'!S6</f>
        <v>0</v>
      </c>
      <c r="T159" s="158">
        <f>' 2025 - Conteúdo'!T6</f>
        <v>0</v>
      </c>
      <c r="U159" s="158" t="e">
        <f>' 2025 - Conteúdo'!#REF!</f>
        <v>#REF!</v>
      </c>
      <c r="V159" s="158">
        <f>' 2025 - Conteúdo'!U6</f>
        <v>0</v>
      </c>
      <c r="W159" s="158">
        <f>' 2025 - Conteúdo'!V6</f>
        <v>0</v>
      </c>
      <c r="X159" s="158">
        <f>' 2025 - Conteúdo'!W6</f>
        <v>0</v>
      </c>
      <c r="Y159" s="158">
        <f>' 2025 - Conteúdo'!X6</f>
        <v>0</v>
      </c>
      <c r="Z159" s="158">
        <f>' 2025 - Conteúdo'!Y6</f>
        <v>0</v>
      </c>
      <c r="AA159" s="158">
        <f>' 2025 - Conteúdo'!Z6</f>
        <v>0</v>
      </c>
      <c r="AB159" s="158">
        <f>' 2025 - Conteúdo'!AA6</f>
        <v>0</v>
      </c>
      <c r="AC159" s="158">
        <f>' 2025 - Conteúdo'!AB6</f>
        <v>0</v>
      </c>
      <c r="AD159" s="158">
        <f>' 2025 - Conteúdo'!AC6</f>
        <v>0</v>
      </c>
      <c r="AE159" s="158">
        <f>' 2025 - Conteúdo'!AD6</f>
        <v>0</v>
      </c>
      <c r="AF159" s="158">
        <f>' 2025 - Conteúdo'!AE6</f>
        <v>0</v>
      </c>
    </row>
    <row r="160" spans="1:32">
      <c r="A160" s="161" t="s">
        <v>4</v>
      </c>
      <c r="B160" s="158" t="str">
        <f>' 2025 - Conteúdo'!B7</f>
        <v>Freela Cadastro (BEAUTY)</v>
      </c>
      <c r="C160" s="158">
        <f>' 2025 - Conteúdo'!C7</f>
        <v>0</v>
      </c>
      <c r="D160" s="158">
        <f>' 2025 - Conteúdo'!D7</f>
        <v>0</v>
      </c>
      <c r="E160" s="158">
        <f>' 2025 - Conteúdo'!E7</f>
        <v>10226</v>
      </c>
      <c r="F160" s="158" t="str">
        <f>' 2025 - Conteúdo'!F7</f>
        <v>WAAW | WAP</v>
      </c>
      <c r="G160" s="158">
        <f>' 2025 - Conteúdo'!G7</f>
        <v>0</v>
      </c>
      <c r="H160" s="158">
        <f>' 2025 - Conteúdo'!H7</f>
        <v>0</v>
      </c>
      <c r="I160" s="158">
        <f>' 2025 - Conteúdo'!I7</f>
        <v>0</v>
      </c>
      <c r="J160" s="158">
        <f>' 2025 - Conteúdo'!J7</f>
        <v>0</v>
      </c>
      <c r="K160" s="158">
        <f>' 2025 - Conteúdo'!K7</f>
        <v>0</v>
      </c>
      <c r="L160" s="158">
        <f>' 2025 - Conteúdo'!L7</f>
        <v>0</v>
      </c>
      <c r="M160" s="158">
        <f>' 2025 - Conteúdo'!M7</f>
        <v>0</v>
      </c>
      <c r="N160" s="158">
        <f>' 2025 - Conteúdo'!N7</f>
        <v>2000</v>
      </c>
      <c r="O160" s="158">
        <f>' 2025 - Conteúdo'!O7</f>
        <v>2000</v>
      </c>
      <c r="P160" s="158">
        <f>' 2025 - Conteúdo'!P7</f>
        <v>0</v>
      </c>
      <c r="Q160" s="158">
        <f>' 2025 - Conteúdo'!Q7</f>
        <v>0</v>
      </c>
      <c r="R160" s="158">
        <f>' 2025 - Conteúdo'!R7</f>
        <v>0</v>
      </c>
      <c r="S160" s="158">
        <f>' 2025 - Conteúdo'!S7</f>
        <v>0</v>
      </c>
      <c r="T160" s="158">
        <f>' 2025 - Conteúdo'!T7</f>
        <v>0</v>
      </c>
      <c r="U160" s="158" t="e">
        <f>' 2025 - Conteúdo'!#REF!</f>
        <v>#REF!</v>
      </c>
      <c r="V160" s="158">
        <f>' 2025 - Conteúdo'!U7</f>
        <v>0</v>
      </c>
      <c r="W160" s="158">
        <f>' 2025 - Conteúdo'!V7</f>
        <v>0</v>
      </c>
      <c r="X160" s="158">
        <f>' 2025 - Conteúdo'!W7</f>
        <v>0</v>
      </c>
      <c r="Y160" s="158">
        <f>' 2025 - Conteúdo'!X7</f>
        <v>0</v>
      </c>
      <c r="Z160" s="158">
        <f>' 2025 - Conteúdo'!Y7</f>
        <v>0</v>
      </c>
      <c r="AA160" s="158">
        <f>' 2025 - Conteúdo'!Z7</f>
        <v>0</v>
      </c>
      <c r="AB160" s="158">
        <f>' 2025 - Conteúdo'!AA7</f>
        <v>0</v>
      </c>
      <c r="AC160" s="158">
        <f>' 2025 - Conteúdo'!AB7</f>
        <v>0</v>
      </c>
      <c r="AD160" s="158">
        <f>' 2025 - Conteúdo'!AC7</f>
        <v>0</v>
      </c>
      <c r="AE160" s="158">
        <f>' 2025 - Conteúdo'!AD7</f>
        <v>0</v>
      </c>
      <c r="AF160" s="158">
        <f>' 2025 - Conteúdo'!AE7</f>
        <v>0</v>
      </c>
    </row>
    <row r="161" spans="1:32">
      <c r="A161" s="161" t="s">
        <v>4</v>
      </c>
      <c r="B161" s="158" t="str">
        <f>' 2025 - Conteúdo'!B8</f>
        <v>Fábrica de Conteúdo</v>
      </c>
      <c r="C161" s="158">
        <f>' 2025 - Conteúdo'!C8</f>
        <v>0</v>
      </c>
      <c r="D161" s="158">
        <f>' 2025 - Conteúdo'!D8</f>
        <v>0</v>
      </c>
      <c r="E161" s="158">
        <f>' 2025 - Conteúdo'!E8</f>
        <v>10226</v>
      </c>
      <c r="F161" s="158" t="str">
        <f>' 2025 - Conteúdo'!F8</f>
        <v>WAAW | WAP</v>
      </c>
      <c r="G161" s="158">
        <f>' 2025 - Conteúdo'!G8</f>
        <v>0</v>
      </c>
      <c r="H161" s="158">
        <f>' 2025 - Conteúdo'!H8</f>
        <v>0</v>
      </c>
      <c r="I161" s="158">
        <f>' 2025 - Conteúdo'!I8</f>
        <v>0</v>
      </c>
      <c r="J161" s="158">
        <f>' 2025 - Conteúdo'!J8</f>
        <v>6000</v>
      </c>
      <c r="K161" s="158">
        <f>' 2025 - Conteúdo'!K8</f>
        <v>3000</v>
      </c>
      <c r="L161" s="158">
        <f>' 2025 - Conteúdo'!L8</f>
        <v>8000</v>
      </c>
      <c r="M161" s="158">
        <f>' 2025 - Conteúdo'!M8</f>
        <v>6000</v>
      </c>
      <c r="N161" s="158">
        <f>' 2025 - Conteúdo'!N8</f>
        <v>3000</v>
      </c>
      <c r="O161" s="158">
        <f>' 2025 - Conteúdo'!O8</f>
        <v>8000</v>
      </c>
      <c r="P161" s="158">
        <f>' 2025 - Conteúdo'!P8</f>
        <v>6000</v>
      </c>
      <c r="Q161" s="158">
        <f>' 2025 - Conteúdo'!Q8</f>
        <v>3000</v>
      </c>
      <c r="R161" s="158">
        <f>' 2025 - Conteúdo'!R8</f>
        <v>8000</v>
      </c>
      <c r="S161" s="158">
        <f>' 2025 - Conteúdo'!S8</f>
        <v>6000</v>
      </c>
      <c r="T161" s="158">
        <f>' 2025 - Conteúdo'!T8</f>
        <v>6000</v>
      </c>
      <c r="U161" s="158" t="e">
        <f>' 2025 - Conteúdo'!#REF!</f>
        <v>#REF!</v>
      </c>
      <c r="V161" s="158">
        <f>' 2025 - Conteúdo'!U8</f>
        <v>0</v>
      </c>
      <c r="W161" s="158">
        <f>' 2025 - Conteúdo'!V8</f>
        <v>0</v>
      </c>
      <c r="X161" s="158">
        <f>' 2025 - Conteúdo'!W8</f>
        <v>0</v>
      </c>
      <c r="Y161" s="158">
        <f>' 2025 - Conteúdo'!X8</f>
        <v>0</v>
      </c>
      <c r="Z161" s="158">
        <f>' 2025 - Conteúdo'!Y8</f>
        <v>0</v>
      </c>
      <c r="AA161" s="158">
        <f>' 2025 - Conteúdo'!Z8</f>
        <v>0</v>
      </c>
      <c r="AB161" s="158">
        <f>' 2025 - Conteúdo'!AA8</f>
        <v>0</v>
      </c>
      <c r="AC161" s="158">
        <f>' 2025 - Conteúdo'!AB8</f>
        <v>0</v>
      </c>
      <c r="AD161" s="158">
        <f>' 2025 - Conteúdo'!AC8</f>
        <v>0</v>
      </c>
      <c r="AE161" s="158">
        <f>' 2025 - Conteúdo'!AD8</f>
        <v>0</v>
      </c>
      <c r="AF161" s="158">
        <f>' 2025 - Conteúdo'!AE8</f>
        <v>0</v>
      </c>
    </row>
    <row r="162" spans="1:32">
      <c r="A162" s="161" t="s">
        <v>4</v>
      </c>
      <c r="B162" s="158">
        <f>' 2025 - Conteúdo'!B9</f>
        <v>0</v>
      </c>
      <c r="C162" s="158">
        <f>' 2025 - Conteúdo'!C9</f>
        <v>0</v>
      </c>
      <c r="D162" s="158">
        <f>' 2025 - Conteúdo'!D9</f>
        <v>0</v>
      </c>
      <c r="E162" s="158">
        <f>' 2025 - Conteúdo'!E9</f>
        <v>0</v>
      </c>
      <c r="F162" s="158">
        <f>' 2025 - Conteúdo'!F9</f>
        <v>0</v>
      </c>
      <c r="G162" s="158">
        <f>' 2025 - Conteúdo'!G9</f>
        <v>0</v>
      </c>
      <c r="H162" s="158">
        <f>' 2025 - Conteúdo'!H9</f>
        <v>0</v>
      </c>
      <c r="I162" s="158">
        <f>' 2025 - Conteúdo'!I9</f>
        <v>0</v>
      </c>
      <c r="J162" s="158">
        <f>' 2025 - Conteúdo'!J9</f>
        <v>0</v>
      </c>
      <c r="K162" s="158">
        <f>' 2025 - Conteúdo'!K9</f>
        <v>0</v>
      </c>
      <c r="L162" s="158">
        <f>' 2025 - Conteúdo'!L9</f>
        <v>0</v>
      </c>
      <c r="M162" s="158">
        <f>' 2025 - Conteúdo'!M9</f>
        <v>0</v>
      </c>
      <c r="N162" s="158">
        <f>' 2025 - Conteúdo'!N9</f>
        <v>0</v>
      </c>
      <c r="O162" s="158">
        <f>' 2025 - Conteúdo'!O9</f>
        <v>0</v>
      </c>
      <c r="P162" s="158">
        <f>' 2025 - Conteúdo'!P9</f>
        <v>0</v>
      </c>
      <c r="Q162" s="158">
        <f>' 2025 - Conteúdo'!Q9</f>
        <v>0</v>
      </c>
      <c r="R162" s="158">
        <f>' 2025 - Conteúdo'!R9</f>
        <v>0</v>
      </c>
      <c r="S162" s="158">
        <f>' 2025 - Conteúdo'!S9</f>
        <v>0</v>
      </c>
      <c r="T162" s="158">
        <f>' 2025 - Conteúdo'!T9</f>
        <v>0</v>
      </c>
      <c r="U162" s="158" t="e">
        <f>' 2025 - Conteúdo'!#REF!</f>
        <v>#REF!</v>
      </c>
      <c r="V162" s="158">
        <f>' 2025 - Conteúdo'!U9</f>
        <v>0</v>
      </c>
      <c r="W162" s="158">
        <f>' 2025 - Conteúdo'!V9</f>
        <v>0</v>
      </c>
      <c r="X162" s="158">
        <f>' 2025 - Conteúdo'!W9</f>
        <v>0</v>
      </c>
      <c r="Y162" s="158">
        <f>' 2025 - Conteúdo'!X9</f>
        <v>0</v>
      </c>
      <c r="Z162" s="158">
        <f>' 2025 - Conteúdo'!Y9</f>
        <v>0</v>
      </c>
      <c r="AA162" s="158">
        <f>' 2025 - Conteúdo'!Z9</f>
        <v>0</v>
      </c>
      <c r="AB162" s="158">
        <f>' 2025 - Conteúdo'!AA9</f>
        <v>0</v>
      </c>
      <c r="AC162" s="158">
        <f>' 2025 - Conteúdo'!AB9</f>
        <v>0</v>
      </c>
      <c r="AD162" s="158">
        <f>' 2025 - Conteúdo'!AC9</f>
        <v>0</v>
      </c>
      <c r="AE162" s="158">
        <f>' 2025 - Conteúdo'!AD9</f>
        <v>0</v>
      </c>
      <c r="AF162" s="158">
        <f>' 2025 - Conteúdo'!AE9</f>
        <v>0</v>
      </c>
    </row>
    <row r="163" spans="1:32">
      <c r="A163" s="161" t="s">
        <v>4</v>
      </c>
      <c r="B163" s="158" t="e">
        <f>' 2025 - Conteúdo'!#REF!</f>
        <v>#REF!</v>
      </c>
      <c r="C163" s="158" t="e">
        <f>' 2025 - Conteúdo'!#REF!</f>
        <v>#REF!</v>
      </c>
      <c r="D163" s="158" t="e">
        <f>' 2025 - Conteúdo'!#REF!</f>
        <v>#REF!</v>
      </c>
      <c r="E163" s="158" t="e">
        <f>' 2025 - Conteúdo'!#REF!</f>
        <v>#REF!</v>
      </c>
      <c r="F163" s="158" t="e">
        <f>' 2025 - Conteúdo'!#REF!</f>
        <v>#REF!</v>
      </c>
      <c r="G163" s="158" t="e">
        <f>' 2025 - Conteúdo'!#REF!</f>
        <v>#REF!</v>
      </c>
      <c r="H163" s="158" t="e">
        <f>' 2025 - Conteúdo'!#REF!</f>
        <v>#REF!</v>
      </c>
      <c r="I163" s="158" t="e">
        <f>' 2025 - Conteúdo'!#REF!</f>
        <v>#REF!</v>
      </c>
      <c r="J163" s="158" t="e">
        <f>' 2025 - Conteúdo'!#REF!</f>
        <v>#REF!</v>
      </c>
      <c r="K163" s="158" t="e">
        <f>' 2025 - Conteúdo'!#REF!</f>
        <v>#REF!</v>
      </c>
      <c r="L163" s="158" t="e">
        <f>' 2025 - Conteúdo'!#REF!</f>
        <v>#REF!</v>
      </c>
      <c r="M163" s="158" t="e">
        <f>' 2025 - Conteúdo'!#REF!</f>
        <v>#REF!</v>
      </c>
      <c r="N163" s="158" t="e">
        <f>' 2025 - Conteúdo'!#REF!</f>
        <v>#REF!</v>
      </c>
      <c r="O163" s="158" t="e">
        <f>' 2025 - Conteúdo'!#REF!</f>
        <v>#REF!</v>
      </c>
      <c r="P163" s="158" t="e">
        <f>' 2025 - Conteúdo'!#REF!</f>
        <v>#REF!</v>
      </c>
      <c r="Q163" s="158" t="e">
        <f>' 2025 - Conteúdo'!#REF!</f>
        <v>#REF!</v>
      </c>
      <c r="R163" s="158" t="e">
        <f>' 2025 - Conteúdo'!#REF!</f>
        <v>#REF!</v>
      </c>
      <c r="S163" s="158" t="e">
        <f>' 2025 - Conteúdo'!#REF!</f>
        <v>#REF!</v>
      </c>
      <c r="T163" s="158" t="e">
        <f>' 2025 - Conteúdo'!#REF!</f>
        <v>#REF!</v>
      </c>
      <c r="U163" s="158" t="e">
        <f>' 2025 - Conteúdo'!#REF!</f>
        <v>#REF!</v>
      </c>
      <c r="V163" s="158" t="e">
        <f>' 2025 - Conteúdo'!#REF!</f>
        <v>#REF!</v>
      </c>
      <c r="W163" s="158" t="e">
        <f>' 2025 - Conteúdo'!#REF!</f>
        <v>#REF!</v>
      </c>
      <c r="X163" s="158" t="e">
        <f>' 2025 - Conteúdo'!#REF!</f>
        <v>#REF!</v>
      </c>
      <c r="Y163" s="158" t="e">
        <f>' 2025 - Conteúdo'!#REF!</f>
        <v>#REF!</v>
      </c>
      <c r="Z163" s="158" t="e">
        <f>' 2025 - Conteúdo'!#REF!</f>
        <v>#REF!</v>
      </c>
      <c r="AA163" s="158" t="e">
        <f>' 2025 - Conteúdo'!#REF!</f>
        <v>#REF!</v>
      </c>
      <c r="AB163" s="158" t="e">
        <f>' 2025 - Conteúdo'!#REF!</f>
        <v>#REF!</v>
      </c>
      <c r="AC163" s="158" t="e">
        <f>' 2025 - Conteúdo'!#REF!</f>
        <v>#REF!</v>
      </c>
      <c r="AD163" s="158" t="e">
        <f>' 2025 - Conteúdo'!#REF!</f>
        <v>#REF!</v>
      </c>
      <c r="AE163" s="158" t="e">
        <f>' 2025 - Conteúdo'!#REF!</f>
        <v>#REF!</v>
      </c>
      <c r="AF163" s="158" t="e">
        <f>' 2025 - Conteúdo'!#REF!</f>
        <v>#REF!</v>
      </c>
    </row>
    <row r="164" spans="1:32">
      <c r="A164" s="161" t="s">
        <v>4</v>
      </c>
      <c r="B164" s="158">
        <f>' 2025 - Conteúdo'!B10</f>
        <v>0</v>
      </c>
      <c r="C164" s="158">
        <f>' 2025 - Conteúdo'!C10</f>
        <v>0</v>
      </c>
      <c r="D164" s="158">
        <f>' 2025 - Conteúdo'!D10</f>
        <v>0</v>
      </c>
      <c r="E164" s="158">
        <f>' 2025 - Conteúdo'!E10</f>
        <v>0</v>
      </c>
      <c r="F164" s="158">
        <f>' 2025 - Conteúdo'!F10</f>
        <v>0</v>
      </c>
      <c r="G164" s="158">
        <f>' 2025 - Conteúdo'!G10</f>
        <v>0</v>
      </c>
      <c r="H164" s="158">
        <f>' 2025 - Conteúdo'!H10</f>
        <v>0</v>
      </c>
      <c r="I164" s="158">
        <f>' 2025 - Conteúdo'!I10</f>
        <v>0</v>
      </c>
      <c r="J164" s="158">
        <f>' 2025 - Conteúdo'!J10</f>
        <v>0</v>
      </c>
      <c r="K164" s="158">
        <f>' 2025 - Conteúdo'!K10</f>
        <v>0</v>
      </c>
      <c r="L164" s="158">
        <f>' 2025 - Conteúdo'!L10</f>
        <v>0</v>
      </c>
      <c r="M164" s="158">
        <f>' 2025 - Conteúdo'!M10</f>
        <v>0</v>
      </c>
      <c r="N164" s="158">
        <f>' 2025 - Conteúdo'!N10</f>
        <v>0</v>
      </c>
      <c r="O164" s="158">
        <f>' 2025 - Conteúdo'!O10</f>
        <v>0</v>
      </c>
      <c r="P164" s="158">
        <f>' 2025 - Conteúdo'!P10</f>
        <v>0</v>
      </c>
      <c r="Q164" s="158">
        <f>' 2025 - Conteúdo'!Q10</f>
        <v>0</v>
      </c>
      <c r="R164" s="158">
        <f>' 2025 - Conteúdo'!R10</f>
        <v>0</v>
      </c>
      <c r="S164" s="158">
        <f>' 2025 - Conteúdo'!S10</f>
        <v>0</v>
      </c>
      <c r="T164" s="158">
        <f>' 2025 - Conteúdo'!T10</f>
        <v>0</v>
      </c>
      <c r="U164" s="158" t="e">
        <f>' 2025 - Conteúdo'!#REF!</f>
        <v>#REF!</v>
      </c>
      <c r="V164" s="158">
        <f>' 2025 - Conteúdo'!U10</f>
        <v>0</v>
      </c>
      <c r="W164" s="158">
        <f>' 2025 - Conteúdo'!V10</f>
        <v>0</v>
      </c>
      <c r="X164" s="158">
        <f>' 2025 - Conteúdo'!W10</f>
        <v>0</v>
      </c>
      <c r="Y164" s="158">
        <f>' 2025 - Conteúdo'!X10</f>
        <v>0</v>
      </c>
      <c r="Z164" s="158">
        <f>' 2025 - Conteúdo'!Y10</f>
        <v>0</v>
      </c>
      <c r="AA164" s="158">
        <f>' 2025 - Conteúdo'!Z10</f>
        <v>0</v>
      </c>
      <c r="AB164" s="158">
        <f>' 2025 - Conteúdo'!AA10</f>
        <v>0</v>
      </c>
      <c r="AC164" s="158">
        <f>' 2025 - Conteúdo'!AB10</f>
        <v>0</v>
      </c>
      <c r="AD164" s="158">
        <f>' 2025 - Conteúdo'!AC10</f>
        <v>0</v>
      </c>
      <c r="AE164" s="158">
        <f>' 2025 - Conteúdo'!AD10</f>
        <v>0</v>
      </c>
      <c r="AF164" s="158">
        <f>' 2025 - Conteúdo'!AE10</f>
        <v>0</v>
      </c>
    </row>
    <row r="165" spans="1:32">
      <c r="A165" s="161" t="s">
        <v>4</v>
      </c>
      <c r="B165" s="158" t="str">
        <f>' 2025 - Conteúdo'!B11</f>
        <v>CUSTOS FIXOS</v>
      </c>
      <c r="C165" s="158" t="str">
        <f>' 2025 - Conteúdo'!C11</f>
        <v>Categoria</v>
      </c>
      <c r="D165" s="158" t="str">
        <f>' 2025 - Conteúdo'!D11</f>
        <v>Tipo</v>
      </c>
      <c r="E165" s="158" t="str">
        <f>' 2025 - Conteúdo'!E11</f>
        <v>Centro de Custos</v>
      </c>
      <c r="F165" s="158" t="str">
        <f>' 2025 - Conteúdo'!F11</f>
        <v>Marca</v>
      </c>
      <c r="G165" s="158" t="str">
        <f>' 2025 - Conteúdo'!G11</f>
        <v>Pilares</v>
      </c>
      <c r="H165" s="158" t="str">
        <f>' 2025 - Conteúdo'!H11</f>
        <v>Fixo/Variável</v>
      </c>
      <c r="I165" s="158">
        <f>' 2025 - Conteúdo'!I11</f>
        <v>0</v>
      </c>
      <c r="J165" s="158">
        <f>' 2025 - Conteúdo'!J11</f>
        <v>0</v>
      </c>
      <c r="K165" s="158">
        <f>' 2025 - Conteúdo'!K11</f>
        <v>0</v>
      </c>
      <c r="L165" s="158">
        <f>' 2025 - Conteúdo'!L11</f>
        <v>0</v>
      </c>
      <c r="M165" s="158">
        <f>' 2025 - Conteúdo'!M11</f>
        <v>0</v>
      </c>
      <c r="N165" s="158">
        <f>' 2025 - Conteúdo'!N11</f>
        <v>0</v>
      </c>
      <c r="O165" s="158">
        <f>' 2025 - Conteúdo'!O11</f>
        <v>0</v>
      </c>
      <c r="P165" s="158">
        <f>' 2025 - Conteúdo'!P11</f>
        <v>0</v>
      </c>
      <c r="Q165" s="158">
        <f>' 2025 - Conteúdo'!Q11</f>
        <v>0</v>
      </c>
      <c r="R165" s="158">
        <f>' 2025 - Conteúdo'!R11</f>
        <v>0</v>
      </c>
      <c r="S165" s="158">
        <f>' 2025 - Conteúdo'!S11</f>
        <v>0</v>
      </c>
      <c r="T165" s="158">
        <f>' 2025 - Conteúdo'!T11</f>
        <v>0</v>
      </c>
      <c r="U165" s="158" t="e">
        <f>' 2025 - Conteúdo'!#REF!</f>
        <v>#REF!</v>
      </c>
      <c r="V165" s="158">
        <f>' 2025 - Conteúdo'!U11</f>
        <v>0</v>
      </c>
      <c r="W165" s="158">
        <f>' 2025 - Conteúdo'!V11</f>
        <v>0</v>
      </c>
      <c r="X165" s="158">
        <f>' 2025 - Conteúdo'!W11</f>
        <v>0</v>
      </c>
      <c r="Y165" s="158">
        <f>' 2025 - Conteúdo'!X11</f>
        <v>0</v>
      </c>
      <c r="Z165" s="158">
        <f>' 2025 - Conteúdo'!Y11</f>
        <v>0</v>
      </c>
      <c r="AA165" s="158">
        <f>' 2025 - Conteúdo'!Z11</f>
        <v>0</v>
      </c>
      <c r="AB165" s="158">
        <f>' 2025 - Conteúdo'!AA11</f>
        <v>0</v>
      </c>
      <c r="AC165" s="158">
        <f>' 2025 - Conteúdo'!AB11</f>
        <v>0</v>
      </c>
      <c r="AD165" s="158">
        <f>' 2025 - Conteúdo'!AC11</f>
        <v>0</v>
      </c>
      <c r="AE165" s="158">
        <f>' 2025 - Conteúdo'!AD11</f>
        <v>0</v>
      </c>
      <c r="AF165" s="158">
        <f>' 2025 - Conteúdo'!AE11</f>
        <v>0</v>
      </c>
    </row>
    <row r="166" spans="1:32">
      <c r="A166" s="161" t="s">
        <v>4</v>
      </c>
      <c r="B166" s="158" t="str">
        <f>' 2025 - Conteúdo'!B12</f>
        <v>Design Qualificação</v>
      </c>
      <c r="C166" s="158" t="str">
        <f>' 2025 - Conteúdo'!C12</f>
        <v>Freela</v>
      </c>
      <c r="D166" s="158" t="str">
        <f>' 2025 - Conteúdo'!D12</f>
        <v>Design</v>
      </c>
      <c r="E166" s="158">
        <f>' 2025 - Conteúdo'!E12</f>
        <v>10226</v>
      </c>
      <c r="F166" s="158" t="str">
        <f>' 2025 - Conteúdo'!F12</f>
        <v>WAAW | WAP</v>
      </c>
      <c r="G166" s="158" t="str">
        <f>' 2025 - Conteúdo'!G12</f>
        <v>Performance</v>
      </c>
      <c r="H166" s="158">
        <f>' 2025 - Conteúdo'!H12</f>
        <v>0</v>
      </c>
      <c r="I166" s="158">
        <f>' 2025 - Conteúdo'!I12</f>
        <v>0</v>
      </c>
      <c r="J166" s="158">
        <f>' 2025 - Conteúdo'!J12</f>
        <v>3000</v>
      </c>
      <c r="K166" s="158">
        <f>' 2025 - Conteúdo'!K12</f>
        <v>3000</v>
      </c>
      <c r="L166" s="158">
        <f>' 2025 - Conteúdo'!L12</f>
        <v>3000</v>
      </c>
      <c r="M166" s="158">
        <f>' 2025 - Conteúdo'!M12</f>
        <v>3000</v>
      </c>
      <c r="N166" s="158">
        <f>' 2025 - Conteúdo'!N12</f>
        <v>3000</v>
      </c>
      <c r="O166" s="158">
        <f>' 2025 - Conteúdo'!O12</f>
        <v>3000</v>
      </c>
      <c r="P166" s="158">
        <f>' 2025 - Conteúdo'!P12</f>
        <v>3000</v>
      </c>
      <c r="Q166" s="158">
        <f>' 2025 - Conteúdo'!Q12</f>
        <v>3000</v>
      </c>
      <c r="R166" s="158">
        <f>' 2025 - Conteúdo'!R12</f>
        <v>3000</v>
      </c>
      <c r="S166" s="158">
        <f>' 2025 - Conteúdo'!S12</f>
        <v>3000</v>
      </c>
      <c r="T166" s="158">
        <f>' 2025 - Conteúdo'!T12</f>
        <v>3000</v>
      </c>
      <c r="U166" s="158" t="e">
        <f>' 2025 - Conteúdo'!#REF!</f>
        <v>#REF!</v>
      </c>
      <c r="V166" s="158">
        <f>' 2025 - Conteúdo'!U12</f>
        <v>0</v>
      </c>
      <c r="W166" s="158">
        <f>' 2025 - Conteúdo'!V12</f>
        <v>0</v>
      </c>
      <c r="X166" s="158">
        <f>' 2025 - Conteúdo'!W12</f>
        <v>0</v>
      </c>
      <c r="Y166" s="158">
        <f>' 2025 - Conteúdo'!X12</f>
        <v>0</v>
      </c>
      <c r="Z166" s="158">
        <f>' 2025 - Conteúdo'!Y12</f>
        <v>0</v>
      </c>
      <c r="AA166" s="158">
        <f>' 2025 - Conteúdo'!Z12</f>
        <v>0</v>
      </c>
      <c r="AB166" s="158">
        <f>' 2025 - Conteúdo'!AA12</f>
        <v>0</v>
      </c>
      <c r="AC166" s="158">
        <f>' 2025 - Conteúdo'!AB12</f>
        <v>0</v>
      </c>
      <c r="AD166" s="158">
        <f>' 2025 - Conteúdo'!AC12</f>
        <v>0</v>
      </c>
      <c r="AE166" s="158">
        <f>' 2025 - Conteúdo'!AD12</f>
        <v>0</v>
      </c>
      <c r="AF166" s="158">
        <f>' 2025 - Conteúdo'!AE12</f>
        <v>0</v>
      </c>
    </row>
    <row r="167" spans="1:32">
      <c r="A167" s="161" t="s">
        <v>4</v>
      </c>
      <c r="B167" s="158">
        <f>' 2025 - Conteúdo'!B13</f>
        <v>0</v>
      </c>
      <c r="C167" s="158">
        <f>' 2025 - Conteúdo'!C13</f>
        <v>0</v>
      </c>
      <c r="D167" s="158">
        <f>' 2025 - Conteúdo'!D13</f>
        <v>0</v>
      </c>
      <c r="E167" s="158">
        <f>' 2025 - Conteúdo'!E13</f>
        <v>0</v>
      </c>
      <c r="F167" s="158">
        <f>' 2025 - Conteúdo'!F13</f>
        <v>0</v>
      </c>
      <c r="G167" s="158">
        <f>' 2025 - Conteúdo'!G13</f>
        <v>0</v>
      </c>
      <c r="H167" s="158">
        <f>' 2025 - Conteúdo'!H13</f>
        <v>0</v>
      </c>
      <c r="I167" s="158">
        <f>' 2025 - Conteúdo'!I13</f>
        <v>0</v>
      </c>
      <c r="J167" s="158">
        <f>' 2025 - Conteúdo'!J13</f>
        <v>0</v>
      </c>
      <c r="K167" s="158">
        <f>' 2025 - Conteúdo'!K13</f>
        <v>0</v>
      </c>
      <c r="L167" s="158">
        <f>' 2025 - Conteúdo'!L13</f>
        <v>0</v>
      </c>
      <c r="M167" s="158">
        <f>' 2025 - Conteúdo'!M13</f>
        <v>0</v>
      </c>
      <c r="N167" s="158">
        <f>' 2025 - Conteúdo'!N13</f>
        <v>0</v>
      </c>
      <c r="O167" s="158">
        <f>' 2025 - Conteúdo'!O13</f>
        <v>0</v>
      </c>
      <c r="P167" s="158">
        <f>' 2025 - Conteúdo'!P13</f>
        <v>0</v>
      </c>
      <c r="Q167" s="158">
        <f>' 2025 - Conteúdo'!Q13</f>
        <v>0</v>
      </c>
      <c r="R167" s="158">
        <f>' 2025 - Conteúdo'!R13</f>
        <v>0</v>
      </c>
      <c r="S167" s="158">
        <f>' 2025 - Conteúdo'!S13</f>
        <v>0</v>
      </c>
      <c r="T167" s="158">
        <f>' 2025 - Conteúdo'!T13</f>
        <v>0</v>
      </c>
      <c r="U167" s="158" t="e">
        <f>' 2025 - Conteúdo'!#REF!</f>
        <v>#REF!</v>
      </c>
      <c r="V167" s="158">
        <f>' 2025 - Conteúdo'!U13</f>
        <v>0</v>
      </c>
      <c r="W167" s="158">
        <f>' 2025 - Conteúdo'!V13</f>
        <v>0</v>
      </c>
      <c r="X167" s="158">
        <f>' 2025 - Conteúdo'!W13</f>
        <v>0</v>
      </c>
      <c r="Y167" s="158">
        <f>' 2025 - Conteúdo'!X13</f>
        <v>0</v>
      </c>
      <c r="Z167" s="158">
        <f>' 2025 - Conteúdo'!Y13</f>
        <v>0</v>
      </c>
      <c r="AA167" s="158">
        <f>' 2025 - Conteúdo'!Z13</f>
        <v>0</v>
      </c>
      <c r="AB167" s="158">
        <f>' 2025 - Conteúdo'!AA13</f>
        <v>0</v>
      </c>
      <c r="AC167" s="158">
        <f>' 2025 - Conteúdo'!AB13</f>
        <v>0</v>
      </c>
      <c r="AD167" s="158">
        <f>' 2025 - Conteúdo'!AC13</f>
        <v>0</v>
      </c>
      <c r="AE167" s="158">
        <f>' 2025 - Conteúdo'!AD13</f>
        <v>0</v>
      </c>
      <c r="AF167" s="158">
        <f>' 2025 - Conteúdo'!AE13</f>
        <v>0</v>
      </c>
    </row>
    <row r="168" spans="1:32">
      <c r="A168" s="161" t="s">
        <v>4</v>
      </c>
      <c r="B168" s="158">
        <f>' 2025 - Conteúdo'!B14</f>
        <v>0</v>
      </c>
      <c r="C168" s="158">
        <f>' 2025 - Conteúdo'!C14</f>
        <v>0</v>
      </c>
      <c r="D168" s="158">
        <f>' 2025 - Conteúdo'!D14</f>
        <v>0</v>
      </c>
      <c r="E168" s="158">
        <f>' 2025 - Conteúdo'!E14</f>
        <v>0</v>
      </c>
      <c r="F168" s="158">
        <f>' 2025 - Conteúdo'!F14</f>
        <v>0</v>
      </c>
      <c r="G168" s="158">
        <f>' 2025 - Conteúdo'!G14</f>
        <v>0</v>
      </c>
      <c r="H168" s="158">
        <f>' 2025 - Conteúdo'!H14</f>
        <v>0</v>
      </c>
      <c r="I168" s="158">
        <f>' 2025 - Conteúdo'!I14</f>
        <v>0</v>
      </c>
      <c r="J168" s="158">
        <f>' 2025 - Conteúdo'!J14</f>
        <v>0</v>
      </c>
      <c r="K168" s="158">
        <f>' 2025 - Conteúdo'!K14</f>
        <v>0</v>
      </c>
      <c r="L168" s="158">
        <f>' 2025 - Conteúdo'!L14</f>
        <v>0</v>
      </c>
      <c r="M168" s="158">
        <f>' 2025 - Conteúdo'!M14</f>
        <v>0</v>
      </c>
      <c r="N168" s="158">
        <f>' 2025 - Conteúdo'!N14</f>
        <v>0</v>
      </c>
      <c r="O168" s="158">
        <f>' 2025 - Conteúdo'!O14</f>
        <v>0</v>
      </c>
      <c r="P168" s="158">
        <f>' 2025 - Conteúdo'!P14</f>
        <v>0</v>
      </c>
      <c r="Q168" s="158">
        <f>' 2025 - Conteúdo'!Q14</f>
        <v>0</v>
      </c>
      <c r="R168" s="158">
        <f>' 2025 - Conteúdo'!R14</f>
        <v>0</v>
      </c>
      <c r="S168" s="158">
        <f>' 2025 - Conteúdo'!S14</f>
        <v>0</v>
      </c>
      <c r="T168" s="158">
        <f>' 2025 - Conteúdo'!T14</f>
        <v>0</v>
      </c>
      <c r="U168" s="158" t="e">
        <f>' 2025 - Conteúdo'!#REF!</f>
        <v>#REF!</v>
      </c>
      <c r="V168" s="158">
        <f>' 2025 - Conteúdo'!U14</f>
        <v>0</v>
      </c>
      <c r="W168" s="158">
        <f>' 2025 - Conteúdo'!V14</f>
        <v>0</v>
      </c>
      <c r="X168" s="158">
        <f>' 2025 - Conteúdo'!W14</f>
        <v>0</v>
      </c>
      <c r="Y168" s="158">
        <f>' 2025 - Conteúdo'!X14</f>
        <v>0</v>
      </c>
      <c r="Z168" s="158">
        <f>' 2025 - Conteúdo'!Y14</f>
        <v>0</v>
      </c>
      <c r="AA168" s="158">
        <f>' 2025 - Conteúdo'!Z14</f>
        <v>0</v>
      </c>
      <c r="AB168" s="158">
        <f>' 2025 - Conteúdo'!AA14</f>
        <v>0</v>
      </c>
      <c r="AC168" s="158">
        <f>' 2025 - Conteúdo'!AB14</f>
        <v>0</v>
      </c>
      <c r="AD168" s="158">
        <f>' 2025 - Conteúdo'!AC14</f>
        <v>0</v>
      </c>
      <c r="AE168" s="158">
        <f>' 2025 - Conteúdo'!AD14</f>
        <v>0</v>
      </c>
      <c r="AF168" s="158">
        <f>' 2025 - Conteúdo'!AE14</f>
        <v>0</v>
      </c>
    </row>
    <row r="169" spans="1:32">
      <c r="A169" s="161" t="s">
        <v>4</v>
      </c>
      <c r="B169" s="158">
        <f>' 2025 - Conteúdo'!B15</f>
        <v>0</v>
      </c>
      <c r="C169" s="158">
        <f>' 2025 - Conteúdo'!C15</f>
        <v>0</v>
      </c>
      <c r="D169" s="158">
        <f>' 2025 - Conteúdo'!D15</f>
        <v>0</v>
      </c>
      <c r="E169" s="158">
        <f>' 2025 - Conteúdo'!E15</f>
        <v>0</v>
      </c>
      <c r="F169" s="158">
        <f>' 2025 - Conteúdo'!F15</f>
        <v>0</v>
      </c>
      <c r="G169" s="158">
        <f>' 2025 - Conteúdo'!G15</f>
        <v>0</v>
      </c>
      <c r="H169" s="158">
        <f>' 2025 - Conteúdo'!H15</f>
        <v>0</v>
      </c>
      <c r="I169" s="158">
        <f>' 2025 - Conteúdo'!I15</f>
        <v>0</v>
      </c>
      <c r="J169" s="158">
        <f>' 2025 - Conteúdo'!J15</f>
        <v>0</v>
      </c>
      <c r="K169" s="158">
        <f>' 2025 - Conteúdo'!K15</f>
        <v>0</v>
      </c>
      <c r="L169" s="158">
        <f>' 2025 - Conteúdo'!L15</f>
        <v>0</v>
      </c>
      <c r="M169" s="158">
        <f>' 2025 - Conteúdo'!M15</f>
        <v>0</v>
      </c>
      <c r="N169" s="158">
        <f>' 2025 - Conteúdo'!N15</f>
        <v>0</v>
      </c>
      <c r="O169" s="158">
        <f>' 2025 - Conteúdo'!O15</f>
        <v>0</v>
      </c>
      <c r="P169" s="158">
        <f>' 2025 - Conteúdo'!P15</f>
        <v>0</v>
      </c>
      <c r="Q169" s="158">
        <f>' 2025 - Conteúdo'!Q15</f>
        <v>0</v>
      </c>
      <c r="R169" s="158">
        <f>' 2025 - Conteúdo'!R15</f>
        <v>0</v>
      </c>
      <c r="S169" s="158">
        <f>' 2025 - Conteúdo'!S15</f>
        <v>0</v>
      </c>
      <c r="T169" s="158">
        <f>' 2025 - Conteúdo'!T15</f>
        <v>0</v>
      </c>
      <c r="U169" s="158" t="e">
        <f>' 2025 - Conteúdo'!#REF!</f>
        <v>#REF!</v>
      </c>
      <c r="V169" s="158">
        <f>' 2025 - Conteúdo'!U15</f>
        <v>0</v>
      </c>
      <c r="W169" s="158">
        <f>' 2025 - Conteúdo'!V15</f>
        <v>0</v>
      </c>
      <c r="X169" s="158">
        <f>' 2025 - Conteúdo'!W15</f>
        <v>0</v>
      </c>
      <c r="Y169" s="158">
        <f>' 2025 - Conteúdo'!X15</f>
        <v>0</v>
      </c>
      <c r="Z169" s="158">
        <f>' 2025 - Conteúdo'!Y15</f>
        <v>0</v>
      </c>
      <c r="AA169" s="158">
        <f>' 2025 - Conteúdo'!Z15</f>
        <v>0</v>
      </c>
      <c r="AB169" s="158">
        <f>' 2025 - Conteúdo'!AA15</f>
        <v>0</v>
      </c>
      <c r="AC169" s="158">
        <f>' 2025 - Conteúdo'!AB15</f>
        <v>0</v>
      </c>
      <c r="AD169" s="158">
        <f>' 2025 - Conteúdo'!AC15</f>
        <v>0</v>
      </c>
      <c r="AE169" s="158">
        <f>' 2025 - Conteúdo'!AD15</f>
        <v>0</v>
      </c>
      <c r="AF169" s="158">
        <f>' 2025 - Conteúdo'!AE15</f>
        <v>0</v>
      </c>
    </row>
    <row r="170" spans="1:32">
      <c r="A170" s="161" t="s">
        <v>4</v>
      </c>
      <c r="B170" s="158">
        <f>' 2025 - Conteúdo'!B16</f>
        <v>0</v>
      </c>
      <c r="C170" s="158">
        <f>' 2025 - Conteúdo'!C16</f>
        <v>0</v>
      </c>
      <c r="D170" s="158">
        <f>' 2025 - Conteúdo'!D16</f>
        <v>0</v>
      </c>
      <c r="E170" s="158">
        <f>' 2025 - Conteúdo'!E16</f>
        <v>0</v>
      </c>
      <c r="F170" s="158">
        <f>' 2025 - Conteúdo'!F16</f>
        <v>0</v>
      </c>
      <c r="G170" s="158">
        <f>' 2025 - Conteúdo'!G16</f>
        <v>0</v>
      </c>
      <c r="H170" s="158">
        <f>' 2025 - Conteúdo'!H16</f>
        <v>0</v>
      </c>
      <c r="I170" s="158">
        <f>' 2025 - Conteúdo'!I16</f>
        <v>0</v>
      </c>
      <c r="J170" s="158">
        <f>' 2025 - Conteúdo'!J16</f>
        <v>0</v>
      </c>
      <c r="K170" s="158">
        <f>' 2025 - Conteúdo'!K16</f>
        <v>0</v>
      </c>
      <c r="L170" s="158">
        <f>' 2025 - Conteúdo'!L16</f>
        <v>0</v>
      </c>
      <c r="M170" s="158">
        <f>' 2025 - Conteúdo'!M16</f>
        <v>0</v>
      </c>
      <c r="N170" s="158">
        <f>' 2025 - Conteúdo'!N16</f>
        <v>0</v>
      </c>
      <c r="O170" s="158">
        <f>' 2025 - Conteúdo'!O16</f>
        <v>0</v>
      </c>
      <c r="P170" s="158">
        <f>' 2025 - Conteúdo'!P16</f>
        <v>0</v>
      </c>
      <c r="Q170" s="158">
        <f>' 2025 - Conteúdo'!Q16</f>
        <v>0</v>
      </c>
      <c r="R170" s="158">
        <f>' 2025 - Conteúdo'!R16</f>
        <v>0</v>
      </c>
      <c r="S170" s="158">
        <f>' 2025 - Conteúdo'!S16</f>
        <v>0</v>
      </c>
      <c r="T170" s="158">
        <f>' 2025 - Conteúdo'!T16</f>
        <v>0</v>
      </c>
      <c r="U170" s="158" t="e">
        <f>' 2025 - Conteúdo'!#REF!</f>
        <v>#REF!</v>
      </c>
      <c r="V170" s="158">
        <f>' 2025 - Conteúdo'!U16</f>
        <v>0</v>
      </c>
      <c r="W170" s="158">
        <f>' 2025 - Conteúdo'!V16</f>
        <v>0</v>
      </c>
      <c r="X170" s="158">
        <f>' 2025 - Conteúdo'!W16</f>
        <v>0</v>
      </c>
      <c r="Y170" s="158">
        <f>' 2025 - Conteúdo'!X16</f>
        <v>0</v>
      </c>
      <c r="Z170" s="158">
        <f>' 2025 - Conteúdo'!Y16</f>
        <v>0</v>
      </c>
      <c r="AA170" s="158">
        <f>' 2025 - Conteúdo'!Z16</f>
        <v>0</v>
      </c>
      <c r="AB170" s="158">
        <f>' 2025 - Conteúdo'!AA16</f>
        <v>0</v>
      </c>
      <c r="AC170" s="158">
        <f>' 2025 - Conteúdo'!AB16</f>
        <v>0</v>
      </c>
      <c r="AD170" s="158">
        <f>' 2025 - Conteúdo'!AC16</f>
        <v>0</v>
      </c>
      <c r="AE170" s="158">
        <f>' 2025 - Conteúdo'!AD16</f>
        <v>0</v>
      </c>
      <c r="AF170" s="158">
        <f>' 2025 - Conteúdo'!AE16</f>
        <v>0</v>
      </c>
    </row>
    <row r="171" spans="1:32">
      <c r="A171" s="161" t="s">
        <v>4</v>
      </c>
      <c r="B171" s="158">
        <f>' 2025 - Conteúdo'!B17</f>
        <v>0</v>
      </c>
      <c r="C171" s="158">
        <f>' 2025 - Conteúdo'!C17</f>
        <v>0</v>
      </c>
      <c r="D171" s="158">
        <f>' 2025 - Conteúdo'!D17</f>
        <v>0</v>
      </c>
      <c r="E171" s="158">
        <f>' 2025 - Conteúdo'!E17</f>
        <v>0</v>
      </c>
      <c r="F171" s="158">
        <f>' 2025 - Conteúdo'!F17</f>
        <v>0</v>
      </c>
      <c r="G171" s="158">
        <f>' 2025 - Conteúdo'!G17</f>
        <v>0</v>
      </c>
      <c r="H171" s="158">
        <f>' 2025 - Conteúdo'!H17</f>
        <v>0</v>
      </c>
      <c r="I171" s="158">
        <f>' 2025 - Conteúdo'!I17</f>
        <v>0</v>
      </c>
      <c r="J171" s="158">
        <f>' 2025 - Conteúdo'!J17</f>
        <v>0</v>
      </c>
      <c r="K171" s="158">
        <f>' 2025 - Conteúdo'!K17</f>
        <v>0</v>
      </c>
      <c r="L171" s="158">
        <f>' 2025 - Conteúdo'!L17</f>
        <v>0</v>
      </c>
      <c r="M171" s="158">
        <f>' 2025 - Conteúdo'!M17</f>
        <v>0</v>
      </c>
      <c r="N171" s="158">
        <f>' 2025 - Conteúdo'!N17</f>
        <v>0</v>
      </c>
      <c r="O171" s="158">
        <f>' 2025 - Conteúdo'!O17</f>
        <v>0</v>
      </c>
      <c r="P171" s="158">
        <f>' 2025 - Conteúdo'!P17</f>
        <v>0</v>
      </c>
      <c r="Q171" s="158">
        <f>' 2025 - Conteúdo'!Q17</f>
        <v>0</v>
      </c>
      <c r="R171" s="158">
        <f>' 2025 - Conteúdo'!R17</f>
        <v>0</v>
      </c>
      <c r="S171" s="158">
        <f>' 2025 - Conteúdo'!S17</f>
        <v>0</v>
      </c>
      <c r="T171" s="158">
        <f>' 2025 - Conteúdo'!T17</f>
        <v>0</v>
      </c>
      <c r="U171" s="158" t="e">
        <f>' 2025 - Conteúdo'!#REF!</f>
        <v>#REF!</v>
      </c>
      <c r="V171" s="158">
        <f>' 2025 - Conteúdo'!U17</f>
        <v>0</v>
      </c>
      <c r="W171" s="158">
        <f>' 2025 - Conteúdo'!V17</f>
        <v>0</v>
      </c>
      <c r="X171" s="158">
        <f>' 2025 - Conteúdo'!W17</f>
        <v>0</v>
      </c>
      <c r="Y171" s="158">
        <f>' 2025 - Conteúdo'!X17</f>
        <v>0</v>
      </c>
      <c r="Z171" s="158">
        <f>' 2025 - Conteúdo'!Y17</f>
        <v>0</v>
      </c>
      <c r="AA171" s="158">
        <f>' 2025 - Conteúdo'!Z17</f>
        <v>0</v>
      </c>
      <c r="AB171" s="158">
        <f>' 2025 - Conteúdo'!AA17</f>
        <v>0</v>
      </c>
      <c r="AC171" s="158">
        <f>' 2025 - Conteúdo'!AB17</f>
        <v>0</v>
      </c>
      <c r="AD171" s="158">
        <f>' 2025 - Conteúdo'!AC17</f>
        <v>0</v>
      </c>
      <c r="AE171" s="158">
        <f>' 2025 - Conteúdo'!AD17</f>
        <v>0</v>
      </c>
      <c r="AF171" s="158">
        <f>' 2025 - Conteúdo'!AE17</f>
        <v>0</v>
      </c>
    </row>
    <row r="172" spans="1:32">
      <c r="A172" s="161" t="s">
        <v>4</v>
      </c>
      <c r="B172" s="158">
        <f>' 2025 - Conteúdo'!B18</f>
        <v>0</v>
      </c>
      <c r="C172" s="158">
        <f>' 2025 - Conteúdo'!C18</f>
        <v>0</v>
      </c>
      <c r="D172" s="158">
        <f>' 2025 - Conteúdo'!D18</f>
        <v>0</v>
      </c>
      <c r="E172" s="158">
        <f>' 2025 - Conteúdo'!E18</f>
        <v>0</v>
      </c>
      <c r="F172" s="158">
        <f>' 2025 - Conteúdo'!F18</f>
        <v>0</v>
      </c>
      <c r="G172" s="158">
        <f>' 2025 - Conteúdo'!G18</f>
        <v>0</v>
      </c>
      <c r="H172" s="158">
        <f>' 2025 - Conteúdo'!H18</f>
        <v>0</v>
      </c>
      <c r="I172" s="158">
        <f>' 2025 - Conteúdo'!I18</f>
        <v>0</v>
      </c>
      <c r="J172" s="158">
        <f>' 2025 - Conteúdo'!J18</f>
        <v>0</v>
      </c>
      <c r="K172" s="158">
        <f>' 2025 - Conteúdo'!K18</f>
        <v>0</v>
      </c>
      <c r="L172" s="158">
        <f>' 2025 - Conteúdo'!L18</f>
        <v>0</v>
      </c>
      <c r="M172" s="158">
        <f>' 2025 - Conteúdo'!M18</f>
        <v>0</v>
      </c>
      <c r="N172" s="158">
        <f>' 2025 - Conteúdo'!N18</f>
        <v>0</v>
      </c>
      <c r="O172" s="158">
        <f>' 2025 - Conteúdo'!O18</f>
        <v>0</v>
      </c>
      <c r="P172" s="158">
        <f>' 2025 - Conteúdo'!P18</f>
        <v>0</v>
      </c>
      <c r="Q172" s="158">
        <f>' 2025 - Conteúdo'!Q18</f>
        <v>0</v>
      </c>
      <c r="R172" s="158">
        <f>' 2025 - Conteúdo'!R18</f>
        <v>0</v>
      </c>
      <c r="S172" s="158">
        <f>' 2025 - Conteúdo'!S18</f>
        <v>0</v>
      </c>
      <c r="T172" s="158">
        <f>' 2025 - Conteúdo'!T18</f>
        <v>0</v>
      </c>
      <c r="U172" s="158" t="e">
        <f>' 2025 - Conteúdo'!#REF!</f>
        <v>#REF!</v>
      </c>
      <c r="V172" s="158">
        <f>' 2025 - Conteúdo'!U18</f>
        <v>0</v>
      </c>
      <c r="W172" s="158">
        <f>' 2025 - Conteúdo'!V18</f>
        <v>0</v>
      </c>
      <c r="X172" s="158">
        <f>' 2025 - Conteúdo'!W18</f>
        <v>0</v>
      </c>
      <c r="Y172" s="158">
        <f>' 2025 - Conteúdo'!X18</f>
        <v>0</v>
      </c>
      <c r="Z172" s="158">
        <f>' 2025 - Conteúdo'!Y18</f>
        <v>0</v>
      </c>
      <c r="AA172" s="158">
        <f>' 2025 - Conteúdo'!Z18</f>
        <v>0</v>
      </c>
      <c r="AB172" s="158">
        <f>' 2025 - Conteúdo'!AA18</f>
        <v>0</v>
      </c>
      <c r="AC172" s="158">
        <f>' 2025 - Conteúdo'!AB18</f>
        <v>0</v>
      </c>
      <c r="AD172" s="158">
        <f>' 2025 - Conteúdo'!AC18</f>
        <v>0</v>
      </c>
      <c r="AE172" s="158">
        <f>' 2025 - Conteúdo'!AD18</f>
        <v>0</v>
      </c>
      <c r="AF172" s="158">
        <f>' 2025 - Conteúdo'!AE18</f>
        <v>0</v>
      </c>
    </row>
    <row r="173" spans="1:32">
      <c r="A173" s="161" t="s">
        <v>4</v>
      </c>
      <c r="B173" s="158" t="e">
        <f>' 2025 - Conteúdo'!#REF!</f>
        <v>#REF!</v>
      </c>
      <c r="C173" s="158" t="e">
        <f>' 2025 - Conteúdo'!#REF!</f>
        <v>#REF!</v>
      </c>
      <c r="D173" s="158" t="e">
        <f>' 2025 - Conteúdo'!#REF!</f>
        <v>#REF!</v>
      </c>
      <c r="E173" s="158" t="e">
        <f>' 2025 - Conteúdo'!#REF!</f>
        <v>#REF!</v>
      </c>
      <c r="F173" s="158" t="e">
        <f>' 2025 - Conteúdo'!#REF!</f>
        <v>#REF!</v>
      </c>
      <c r="G173" s="158" t="e">
        <f>' 2025 - Conteúdo'!#REF!</f>
        <v>#REF!</v>
      </c>
      <c r="H173" s="158" t="e">
        <f>' 2025 - Conteúdo'!#REF!</f>
        <v>#REF!</v>
      </c>
      <c r="I173" s="158" t="e">
        <f>' 2025 - Conteúdo'!#REF!</f>
        <v>#REF!</v>
      </c>
      <c r="J173" s="158" t="e">
        <f>' 2025 - Conteúdo'!#REF!</f>
        <v>#REF!</v>
      </c>
      <c r="K173" s="158" t="e">
        <f>' 2025 - Conteúdo'!#REF!</f>
        <v>#REF!</v>
      </c>
      <c r="L173" s="158" t="e">
        <f>' 2025 - Conteúdo'!#REF!</f>
        <v>#REF!</v>
      </c>
      <c r="M173" s="158" t="e">
        <f>' 2025 - Conteúdo'!#REF!</f>
        <v>#REF!</v>
      </c>
      <c r="N173" s="158" t="e">
        <f>' 2025 - Conteúdo'!#REF!</f>
        <v>#REF!</v>
      </c>
      <c r="O173" s="158" t="e">
        <f>' 2025 - Conteúdo'!#REF!</f>
        <v>#REF!</v>
      </c>
      <c r="P173" s="158" t="e">
        <f>' 2025 - Conteúdo'!#REF!</f>
        <v>#REF!</v>
      </c>
      <c r="Q173" s="158" t="e">
        <f>' 2025 - Conteúdo'!#REF!</f>
        <v>#REF!</v>
      </c>
      <c r="R173" s="158" t="e">
        <f>' 2025 - Conteúdo'!#REF!</f>
        <v>#REF!</v>
      </c>
      <c r="S173" s="158" t="e">
        <f>' 2025 - Conteúdo'!#REF!</f>
        <v>#REF!</v>
      </c>
      <c r="T173" s="158" t="e">
        <f>' 2025 - Conteúdo'!#REF!</f>
        <v>#REF!</v>
      </c>
      <c r="U173" s="158" t="e">
        <f>' 2025 - Conteúdo'!#REF!</f>
        <v>#REF!</v>
      </c>
      <c r="V173" s="158" t="e">
        <f>' 2025 - Conteúdo'!#REF!</f>
        <v>#REF!</v>
      </c>
      <c r="W173" s="158" t="e">
        <f>' 2025 - Conteúdo'!#REF!</f>
        <v>#REF!</v>
      </c>
      <c r="X173" s="158" t="e">
        <f>' 2025 - Conteúdo'!#REF!</f>
        <v>#REF!</v>
      </c>
      <c r="Y173" s="158" t="e">
        <f>' 2025 - Conteúdo'!#REF!</f>
        <v>#REF!</v>
      </c>
      <c r="Z173" s="158" t="e">
        <f>' 2025 - Conteúdo'!#REF!</f>
        <v>#REF!</v>
      </c>
      <c r="AA173" s="158" t="e">
        <f>' 2025 - Conteúdo'!#REF!</f>
        <v>#REF!</v>
      </c>
      <c r="AB173" s="158" t="e">
        <f>' 2025 - Conteúdo'!#REF!</f>
        <v>#REF!</v>
      </c>
      <c r="AC173" s="158" t="e">
        <f>' 2025 - Conteúdo'!#REF!</f>
        <v>#REF!</v>
      </c>
      <c r="AD173" s="158" t="e">
        <f>' 2025 - Conteúdo'!#REF!</f>
        <v>#REF!</v>
      </c>
      <c r="AE173" s="158" t="e">
        <f>' 2025 - Conteúdo'!#REF!</f>
        <v>#REF!</v>
      </c>
      <c r="AF173" s="158" t="e">
        <f>' 2025 - Conteúdo'!#REF!</f>
        <v>#REF!</v>
      </c>
    </row>
    <row r="174" spans="1:32">
      <c r="A174" s="161" t="s">
        <v>4</v>
      </c>
      <c r="B174" s="158">
        <f>' 2025 - Conteúdo'!B19</f>
        <v>0</v>
      </c>
      <c r="C174" s="158">
        <f>' 2025 - Conteúdo'!C19</f>
        <v>0</v>
      </c>
      <c r="D174" s="158">
        <f>' 2025 - Conteúdo'!D19</f>
        <v>0</v>
      </c>
      <c r="E174" s="158">
        <f>' 2025 - Conteúdo'!E19</f>
        <v>0</v>
      </c>
      <c r="F174" s="158">
        <f>' 2025 - Conteúdo'!F19</f>
        <v>0</v>
      </c>
      <c r="G174" s="158">
        <f>' 2025 - Conteúdo'!G19</f>
        <v>0</v>
      </c>
      <c r="H174" s="158">
        <f>' 2025 - Conteúdo'!H19</f>
        <v>0</v>
      </c>
      <c r="I174" s="158">
        <f>' 2025 - Conteúdo'!I19</f>
        <v>0</v>
      </c>
      <c r="J174" s="158">
        <f>' 2025 - Conteúdo'!J19</f>
        <v>0</v>
      </c>
      <c r="K174" s="158">
        <f>' 2025 - Conteúdo'!K19</f>
        <v>0</v>
      </c>
      <c r="L174" s="158">
        <f>' 2025 - Conteúdo'!L19</f>
        <v>0</v>
      </c>
      <c r="M174" s="158">
        <f>' 2025 - Conteúdo'!M19</f>
        <v>0</v>
      </c>
      <c r="N174" s="158">
        <f>' 2025 - Conteúdo'!N19</f>
        <v>0</v>
      </c>
      <c r="O174" s="158">
        <f>' 2025 - Conteúdo'!O19</f>
        <v>0</v>
      </c>
      <c r="P174" s="158">
        <f>' 2025 - Conteúdo'!P19</f>
        <v>0</v>
      </c>
      <c r="Q174" s="158">
        <f>' 2025 - Conteúdo'!Q19</f>
        <v>0</v>
      </c>
      <c r="R174" s="158">
        <f>' 2025 - Conteúdo'!R19</f>
        <v>0</v>
      </c>
      <c r="S174" s="158">
        <f>' 2025 - Conteúdo'!S19</f>
        <v>0</v>
      </c>
      <c r="T174" s="158">
        <f>' 2025 - Conteúdo'!T19</f>
        <v>0</v>
      </c>
      <c r="U174" s="158" t="e">
        <f>' 2025 - Conteúdo'!#REF!</f>
        <v>#REF!</v>
      </c>
      <c r="V174" s="158">
        <f>' 2025 - Conteúdo'!U19</f>
        <v>0</v>
      </c>
      <c r="W174" s="158">
        <f>' 2025 - Conteúdo'!V19</f>
        <v>0</v>
      </c>
      <c r="X174" s="158">
        <f>' 2025 - Conteúdo'!W19</f>
        <v>0</v>
      </c>
      <c r="Y174" s="158">
        <f>' 2025 - Conteúdo'!X19</f>
        <v>0</v>
      </c>
      <c r="Z174" s="158">
        <f>' 2025 - Conteúdo'!Y19</f>
        <v>0</v>
      </c>
      <c r="AA174" s="158">
        <f>' 2025 - Conteúdo'!Z19</f>
        <v>0</v>
      </c>
      <c r="AB174" s="158">
        <f>' 2025 - Conteúdo'!AA19</f>
        <v>0</v>
      </c>
      <c r="AC174" s="158">
        <f>' 2025 - Conteúdo'!AB19</f>
        <v>0</v>
      </c>
      <c r="AD174" s="158">
        <f>' 2025 - Conteúdo'!AC19</f>
        <v>0</v>
      </c>
      <c r="AE174" s="158">
        <f>' 2025 - Conteúdo'!AD19</f>
        <v>0</v>
      </c>
      <c r="AF174" s="158">
        <f>' 2025 - Conteúdo'!AE19</f>
        <v>0</v>
      </c>
    </row>
    <row r="175" spans="1:32">
      <c r="A175" s="161" t="s">
        <v>4</v>
      </c>
      <c r="B175" s="158">
        <f>' 2025 - Conteúdo'!B20</f>
        <v>0</v>
      </c>
      <c r="C175" s="158">
        <f>' 2025 - Conteúdo'!C20</f>
        <v>0</v>
      </c>
      <c r="D175" s="158">
        <f>' 2025 - Conteúdo'!D20</f>
        <v>0</v>
      </c>
      <c r="E175" s="158">
        <f>' 2025 - Conteúdo'!E20</f>
        <v>0</v>
      </c>
      <c r="F175" s="158">
        <f>' 2025 - Conteúdo'!F20</f>
        <v>0</v>
      </c>
      <c r="G175" s="158">
        <f>' 2025 - Conteúdo'!G20</f>
        <v>0</v>
      </c>
      <c r="H175" s="158">
        <f>' 2025 - Conteúdo'!H20</f>
        <v>0</v>
      </c>
      <c r="I175" s="158">
        <f>' 2025 - Conteúdo'!I20</f>
        <v>0</v>
      </c>
      <c r="J175" s="158">
        <f>' 2025 - Conteúdo'!J20</f>
        <v>0</v>
      </c>
      <c r="K175" s="158">
        <f>' 2025 - Conteúdo'!K20</f>
        <v>0</v>
      </c>
      <c r="L175" s="158">
        <f>' 2025 - Conteúdo'!L20</f>
        <v>0</v>
      </c>
      <c r="M175" s="158">
        <f>' 2025 - Conteúdo'!M20</f>
        <v>0</v>
      </c>
      <c r="N175" s="158">
        <f>' 2025 - Conteúdo'!N20</f>
        <v>0</v>
      </c>
      <c r="O175" s="158">
        <f>' 2025 - Conteúdo'!O20</f>
        <v>0</v>
      </c>
      <c r="P175" s="158">
        <f>' 2025 - Conteúdo'!P20</f>
        <v>0</v>
      </c>
      <c r="Q175" s="158">
        <f>' 2025 - Conteúdo'!Q20</f>
        <v>0</v>
      </c>
      <c r="R175" s="158">
        <f>' 2025 - Conteúdo'!R20</f>
        <v>0</v>
      </c>
      <c r="S175" s="158">
        <f>' 2025 - Conteúdo'!S20</f>
        <v>0</v>
      </c>
      <c r="T175" s="158">
        <f>' 2025 - Conteúdo'!T20</f>
        <v>0</v>
      </c>
      <c r="U175" s="158" t="e">
        <f>' 2025 - Conteúdo'!#REF!</f>
        <v>#REF!</v>
      </c>
      <c r="V175" s="158">
        <f>' 2025 - Conteúdo'!U20</f>
        <v>0</v>
      </c>
      <c r="W175" s="158">
        <f>' 2025 - Conteúdo'!V20</f>
        <v>0</v>
      </c>
      <c r="X175" s="158">
        <f>' 2025 - Conteúdo'!W20</f>
        <v>0</v>
      </c>
      <c r="Y175" s="158">
        <f>' 2025 - Conteúdo'!X20</f>
        <v>0</v>
      </c>
      <c r="Z175" s="158">
        <f>' 2025 - Conteúdo'!Y20</f>
        <v>0</v>
      </c>
      <c r="AA175" s="158">
        <f>' 2025 - Conteúdo'!Z20</f>
        <v>0</v>
      </c>
      <c r="AB175" s="158">
        <f>' 2025 - Conteúdo'!AA20</f>
        <v>0</v>
      </c>
      <c r="AC175" s="158">
        <f>' 2025 - Conteúdo'!AB20</f>
        <v>0</v>
      </c>
      <c r="AD175" s="158">
        <f>' 2025 - Conteúdo'!AC20</f>
        <v>0</v>
      </c>
      <c r="AE175" s="158">
        <f>' 2025 - Conteúdo'!AD20</f>
        <v>0</v>
      </c>
      <c r="AF175" s="158">
        <f>' 2025 - Conteúdo'!AE20</f>
        <v>0</v>
      </c>
    </row>
    <row r="176" spans="1:32">
      <c r="A176" s="161" t="s">
        <v>4</v>
      </c>
      <c r="B176" s="158" t="str">
        <f>' 2025 - Conteúdo'!B21</f>
        <v>CARTÃO DE CRÉDITO</v>
      </c>
      <c r="C176" s="158" t="str">
        <f>' 2025 - Conteúdo'!C21</f>
        <v>Categoria</v>
      </c>
      <c r="D176" s="158" t="str">
        <f>' 2025 - Conteúdo'!D21</f>
        <v>Tipo</v>
      </c>
      <c r="E176" s="158" t="str">
        <f>' 2025 - Conteúdo'!E21</f>
        <v>Centro de Custos</v>
      </c>
      <c r="F176" s="158" t="str">
        <f>' 2025 - Conteúdo'!F21</f>
        <v>Marca</v>
      </c>
      <c r="G176" s="158" t="str">
        <f>' 2025 - Conteúdo'!G21</f>
        <v>Pilares</v>
      </c>
      <c r="H176" s="158" t="str">
        <f>' 2025 - Conteúdo'!H21</f>
        <v>Fixo/Variável</v>
      </c>
      <c r="I176" s="158">
        <f>' 2025 - Conteúdo'!I21</f>
        <v>0</v>
      </c>
      <c r="J176" s="158">
        <f>' 2025 - Conteúdo'!J21</f>
        <v>0</v>
      </c>
      <c r="K176" s="158">
        <f>' 2025 - Conteúdo'!K21</f>
        <v>0</v>
      </c>
      <c r="L176" s="158">
        <f>' 2025 - Conteúdo'!L21</f>
        <v>0</v>
      </c>
      <c r="M176" s="158">
        <f>' 2025 - Conteúdo'!M21</f>
        <v>0</v>
      </c>
      <c r="N176" s="158">
        <f>' 2025 - Conteúdo'!N21</f>
        <v>0</v>
      </c>
      <c r="O176" s="158">
        <f>' 2025 - Conteúdo'!O21</f>
        <v>0</v>
      </c>
      <c r="P176" s="158">
        <f>' 2025 - Conteúdo'!P21</f>
        <v>0</v>
      </c>
      <c r="Q176" s="158">
        <f>' 2025 - Conteúdo'!Q21</f>
        <v>0</v>
      </c>
      <c r="R176" s="158">
        <f>' 2025 - Conteúdo'!R21</f>
        <v>0</v>
      </c>
      <c r="S176" s="158">
        <f>' 2025 - Conteúdo'!S21</f>
        <v>0</v>
      </c>
      <c r="T176" s="158">
        <f>' 2025 - Conteúdo'!T21</f>
        <v>0</v>
      </c>
      <c r="U176" s="158" t="e">
        <f>' 2025 - Conteúdo'!#REF!</f>
        <v>#REF!</v>
      </c>
      <c r="V176" s="158">
        <f>' 2025 - Conteúdo'!U21</f>
        <v>0</v>
      </c>
      <c r="W176" s="158">
        <f>' 2025 - Conteúdo'!V21</f>
        <v>0</v>
      </c>
      <c r="X176" s="158">
        <f>' 2025 - Conteúdo'!W21</f>
        <v>0</v>
      </c>
      <c r="Y176" s="158">
        <f>' 2025 - Conteúdo'!X21</f>
        <v>0</v>
      </c>
      <c r="Z176" s="158">
        <f>' 2025 - Conteúdo'!Y21</f>
        <v>0</v>
      </c>
      <c r="AA176" s="158">
        <f>' 2025 - Conteúdo'!Z21</f>
        <v>0</v>
      </c>
      <c r="AB176" s="158">
        <f>' 2025 - Conteúdo'!AA21</f>
        <v>0</v>
      </c>
      <c r="AC176" s="158">
        <f>' 2025 - Conteúdo'!AB21</f>
        <v>0</v>
      </c>
      <c r="AD176" s="158">
        <f>' 2025 - Conteúdo'!AC21</f>
        <v>0</v>
      </c>
      <c r="AE176" s="158">
        <f>' 2025 - Conteúdo'!AD21</f>
        <v>0</v>
      </c>
      <c r="AF176" s="158">
        <f>' 2025 - Conteúdo'!AE21</f>
        <v>0</v>
      </c>
    </row>
    <row r="177" spans="1:32">
      <c r="A177" s="161" t="s">
        <v>4</v>
      </c>
      <c r="B177" s="158" t="str">
        <f>' 2025 - Conteúdo'!B22</f>
        <v>Pipefy Cadastro - $24 (dólares)</v>
      </c>
      <c r="C177" s="158" t="str">
        <f>' 2025 - Conteúdo'!C22</f>
        <v>Ferramenta</v>
      </c>
      <c r="D177" s="158" t="str">
        <f>' 2025 - Conteúdo'!D22</f>
        <v>BPM</v>
      </c>
      <c r="E177" s="158">
        <f>' 2025 - Conteúdo'!E22</f>
        <v>10226</v>
      </c>
      <c r="F177" s="158" t="str">
        <f>' 2025 - Conteúdo'!F22</f>
        <v>WAAW | WAP</v>
      </c>
      <c r="G177" s="158" t="str">
        <f>' 2025 - Conteúdo'!G22</f>
        <v>Performance</v>
      </c>
      <c r="H177" s="158">
        <f>' 2025 - Conteúdo'!H22</f>
        <v>0</v>
      </c>
      <c r="I177" s="158">
        <f>' 2025 - Conteúdo'!I22</f>
        <v>145</v>
      </c>
      <c r="J177" s="158">
        <f>' 2025 - Conteúdo'!J22</f>
        <v>160</v>
      </c>
      <c r="K177" s="158">
        <f>' 2025 - Conteúdo'!K22</f>
        <v>160</v>
      </c>
      <c r="L177" s="158">
        <f>' 2025 - Conteúdo'!L22</f>
        <v>160</v>
      </c>
      <c r="M177" s="158">
        <f>' 2025 - Conteúdo'!M22</f>
        <v>160</v>
      </c>
      <c r="N177" s="158">
        <f>' 2025 - Conteúdo'!N22</f>
        <v>160</v>
      </c>
      <c r="O177" s="158">
        <f>' 2025 - Conteúdo'!O22</f>
        <v>160</v>
      </c>
      <c r="P177" s="158">
        <f>' 2025 - Conteúdo'!P22</f>
        <v>160</v>
      </c>
      <c r="Q177" s="158">
        <f>' 2025 - Conteúdo'!Q22</f>
        <v>160</v>
      </c>
      <c r="R177" s="158">
        <f>' 2025 - Conteúdo'!R22</f>
        <v>160</v>
      </c>
      <c r="S177" s="158">
        <f>' 2025 - Conteúdo'!S22</f>
        <v>160</v>
      </c>
      <c r="T177" s="158">
        <f>' 2025 - Conteúdo'!T22</f>
        <v>160</v>
      </c>
      <c r="U177" s="158" t="e">
        <f>' 2025 - Conteúdo'!#REF!</f>
        <v>#REF!</v>
      </c>
      <c r="V177" s="158">
        <f>' 2025 - Conteúdo'!U22</f>
        <v>0</v>
      </c>
      <c r="W177" s="158">
        <f>' 2025 - Conteúdo'!V22</f>
        <v>0</v>
      </c>
      <c r="X177" s="158">
        <f>' 2025 - Conteúdo'!W22</f>
        <v>0</v>
      </c>
      <c r="Y177" s="158">
        <f>' 2025 - Conteúdo'!X22</f>
        <v>0</v>
      </c>
      <c r="Z177" s="158">
        <f>' 2025 - Conteúdo'!Y22</f>
        <v>0</v>
      </c>
      <c r="AA177" s="158">
        <f>' 2025 - Conteúdo'!Z22</f>
        <v>0</v>
      </c>
      <c r="AB177" s="158">
        <f>' 2025 - Conteúdo'!AA22</f>
        <v>0</v>
      </c>
      <c r="AC177" s="158">
        <f>' 2025 - Conteúdo'!AB22</f>
        <v>0</v>
      </c>
      <c r="AD177" s="158">
        <f>' 2025 - Conteúdo'!AC22</f>
        <v>0</v>
      </c>
      <c r="AE177" s="158">
        <f>' 2025 - Conteúdo'!AD22</f>
        <v>0</v>
      </c>
      <c r="AF177" s="158">
        <f>' 2025 - Conteúdo'!AE22</f>
        <v>0</v>
      </c>
    </row>
    <row r="178" spans="1:32">
      <c r="A178" s="161" t="s">
        <v>4</v>
      </c>
      <c r="B178" s="158" t="str">
        <f>' 2025 - Conteúdo'!B23</f>
        <v xml:space="preserve">Pipefy CX - $25 (dólares) </v>
      </c>
      <c r="C178" s="158" t="str">
        <f>' 2025 - Conteúdo'!C23</f>
        <v>Ferramenta</v>
      </c>
      <c r="D178" s="158" t="str">
        <f>' 2025 - Conteúdo'!D23</f>
        <v>BPM</v>
      </c>
      <c r="E178" s="158">
        <f>' 2025 - Conteúdo'!E23</f>
        <v>10226</v>
      </c>
      <c r="F178" s="158" t="str">
        <f>' 2025 - Conteúdo'!F23</f>
        <v>WAAW | WAP</v>
      </c>
      <c r="G178" s="158" t="str">
        <f>' 2025 - Conteúdo'!G23</f>
        <v>Performance</v>
      </c>
      <c r="H178" s="158">
        <f>' 2025 - Conteúdo'!H23</f>
        <v>0</v>
      </c>
      <c r="I178" s="158">
        <f>' 2025 - Conteúdo'!I23</f>
        <v>151</v>
      </c>
      <c r="J178" s="158">
        <f>' 2025 - Conteúdo'!J23</f>
        <v>165</v>
      </c>
      <c r="K178" s="158">
        <f>' 2025 - Conteúdo'!K23</f>
        <v>165</v>
      </c>
      <c r="L178" s="158">
        <f>' 2025 - Conteúdo'!L23</f>
        <v>165</v>
      </c>
      <c r="M178" s="158">
        <f>' 2025 - Conteúdo'!M23</f>
        <v>165</v>
      </c>
      <c r="N178" s="158">
        <f>' 2025 - Conteúdo'!N23</f>
        <v>165</v>
      </c>
      <c r="O178" s="158">
        <f>' 2025 - Conteúdo'!O23</f>
        <v>165</v>
      </c>
      <c r="P178" s="158">
        <f>' 2025 - Conteúdo'!P23</f>
        <v>165</v>
      </c>
      <c r="Q178" s="158">
        <f>' 2025 - Conteúdo'!Q23</f>
        <v>165</v>
      </c>
      <c r="R178" s="158">
        <f>' 2025 - Conteúdo'!R23</f>
        <v>165</v>
      </c>
      <c r="S178" s="158">
        <f>' 2025 - Conteúdo'!S23</f>
        <v>165</v>
      </c>
      <c r="T178" s="158">
        <f>' 2025 - Conteúdo'!T23</f>
        <v>165</v>
      </c>
      <c r="U178" s="158" t="e">
        <f>' 2025 - Conteúdo'!#REF!</f>
        <v>#REF!</v>
      </c>
      <c r="V178" s="158">
        <f>' 2025 - Conteúdo'!U23</f>
        <v>0</v>
      </c>
      <c r="W178" s="158">
        <f>' 2025 - Conteúdo'!V23</f>
        <v>0</v>
      </c>
      <c r="X178" s="158">
        <f>' 2025 - Conteúdo'!W23</f>
        <v>0</v>
      </c>
      <c r="Y178" s="158">
        <f>' 2025 - Conteúdo'!X23</f>
        <v>0</v>
      </c>
      <c r="Z178" s="158">
        <f>' 2025 - Conteúdo'!Y23</f>
        <v>0</v>
      </c>
      <c r="AA178" s="158">
        <f>' 2025 - Conteúdo'!Z23</f>
        <v>0</v>
      </c>
      <c r="AB178" s="158">
        <f>' 2025 - Conteúdo'!AA23</f>
        <v>0</v>
      </c>
      <c r="AC178" s="158">
        <f>' 2025 - Conteúdo'!AB23</f>
        <v>0</v>
      </c>
      <c r="AD178" s="158">
        <f>' 2025 - Conteúdo'!AC23</f>
        <v>0</v>
      </c>
      <c r="AE178" s="158">
        <f>' 2025 - Conteúdo'!AD23</f>
        <v>0</v>
      </c>
      <c r="AF178" s="158">
        <f>' 2025 - Conteúdo'!AE23</f>
        <v>0</v>
      </c>
    </row>
    <row r="179" spans="1:32">
      <c r="A179" s="161" t="s">
        <v>4</v>
      </c>
      <c r="B179" s="158" t="str">
        <f>' 2025 - Conteúdo'!B24</f>
        <v xml:space="preserve">Canva anual - $290 (dólares) </v>
      </c>
      <c r="C179" s="158" t="str">
        <f>' 2025 - Conteúdo'!C24</f>
        <v>Ferramenta</v>
      </c>
      <c r="D179" s="158" t="str">
        <f>' 2025 - Conteúdo'!D24</f>
        <v>Design</v>
      </c>
      <c r="E179" s="158">
        <f>' 2025 - Conteúdo'!E24</f>
        <v>10226</v>
      </c>
      <c r="F179" s="158" t="str">
        <f>' 2025 - Conteúdo'!F24</f>
        <v>WAAW | WAP</v>
      </c>
      <c r="G179" s="158" t="str">
        <f>' 2025 - Conteúdo'!G24</f>
        <v>Performance</v>
      </c>
      <c r="H179" s="158">
        <f>' 2025 - Conteúdo'!H24</f>
        <v>0</v>
      </c>
      <c r="I179" s="158">
        <f>' 2025 - Conteúdo'!I24</f>
        <v>0</v>
      </c>
      <c r="J179" s="158">
        <f>' 2025 - Conteúdo'!J24</f>
        <v>0</v>
      </c>
      <c r="K179" s="158">
        <f>' 2025 - Conteúdo'!K24</f>
        <v>0</v>
      </c>
      <c r="L179" s="158">
        <f>' 2025 - Conteúdo'!L24</f>
        <v>0</v>
      </c>
      <c r="M179" s="158">
        <f>' 2025 - Conteúdo'!M24</f>
        <v>0</v>
      </c>
      <c r="N179" s="158">
        <f>' 2025 - Conteúdo'!N24</f>
        <v>0</v>
      </c>
      <c r="O179" s="158">
        <f>' 2025 - Conteúdo'!O24</f>
        <v>0</v>
      </c>
      <c r="P179" s="158">
        <f>' 2025 - Conteúdo'!P24</f>
        <v>0</v>
      </c>
      <c r="Q179" s="158">
        <f>' 2025 - Conteúdo'!Q24</f>
        <v>0</v>
      </c>
      <c r="R179" s="158">
        <f>' 2025 - Conteúdo'!R24</f>
        <v>0</v>
      </c>
      <c r="S179" s="158">
        <f>' 2025 - Conteúdo'!S24</f>
        <v>0</v>
      </c>
      <c r="T179" s="158">
        <f>' 2025 - Conteúdo'!T24</f>
        <v>1751</v>
      </c>
      <c r="U179" s="158" t="e">
        <f>' 2025 - Conteúdo'!#REF!</f>
        <v>#REF!</v>
      </c>
      <c r="V179" s="158">
        <f>' 2025 - Conteúdo'!U24</f>
        <v>0</v>
      </c>
      <c r="W179" s="158">
        <f>' 2025 - Conteúdo'!V24</f>
        <v>0</v>
      </c>
      <c r="X179" s="158">
        <f>' 2025 - Conteúdo'!W24</f>
        <v>0</v>
      </c>
      <c r="Y179" s="158">
        <f>' 2025 - Conteúdo'!X24</f>
        <v>0</v>
      </c>
      <c r="Z179" s="158">
        <f>' 2025 - Conteúdo'!Y24</f>
        <v>0</v>
      </c>
      <c r="AA179" s="158">
        <f>' 2025 - Conteúdo'!Z24</f>
        <v>0</v>
      </c>
      <c r="AB179" s="158">
        <f>' 2025 - Conteúdo'!AA24</f>
        <v>0</v>
      </c>
      <c r="AC179" s="158">
        <f>' 2025 - Conteúdo'!AB24</f>
        <v>0</v>
      </c>
      <c r="AD179" s="158">
        <f>' 2025 - Conteúdo'!AC24</f>
        <v>0</v>
      </c>
      <c r="AE179" s="158">
        <f>' 2025 - Conteúdo'!AD24</f>
        <v>0</v>
      </c>
      <c r="AF179" s="158">
        <f>' 2025 - Conteúdo'!AE24</f>
        <v>0</v>
      </c>
    </row>
    <row r="180" spans="1:32">
      <c r="A180" s="161" t="s">
        <v>4</v>
      </c>
      <c r="B180" s="158">
        <f>' 2025 - Conteúdo'!B25</f>
        <v>0</v>
      </c>
      <c r="C180" s="158">
        <f>' 2025 - Conteúdo'!C25</f>
        <v>0</v>
      </c>
      <c r="D180" s="158">
        <f>' 2025 - Conteúdo'!D25</f>
        <v>0</v>
      </c>
      <c r="E180" s="158">
        <f>' 2025 - Conteúdo'!E25</f>
        <v>0</v>
      </c>
      <c r="F180" s="158">
        <f>' 2025 - Conteúdo'!F25</f>
        <v>0</v>
      </c>
      <c r="G180" s="158">
        <f>' 2025 - Conteúdo'!G25</f>
        <v>0</v>
      </c>
      <c r="H180" s="158">
        <f>' 2025 - Conteúdo'!H25</f>
        <v>0</v>
      </c>
      <c r="I180" s="158">
        <f>' 2025 - Conteúdo'!I25</f>
        <v>0</v>
      </c>
      <c r="J180" s="158">
        <f>' 2025 - Conteúdo'!J25</f>
        <v>0</v>
      </c>
      <c r="K180" s="158">
        <f>' 2025 - Conteúdo'!K25</f>
        <v>0</v>
      </c>
      <c r="L180" s="158">
        <f>' 2025 - Conteúdo'!L25</f>
        <v>0</v>
      </c>
      <c r="M180" s="158">
        <f>' 2025 - Conteúdo'!M25</f>
        <v>0</v>
      </c>
      <c r="N180" s="158">
        <f>' 2025 - Conteúdo'!N25</f>
        <v>0</v>
      </c>
      <c r="O180" s="158">
        <f>' 2025 - Conteúdo'!O25</f>
        <v>0</v>
      </c>
      <c r="P180" s="158">
        <f>' 2025 - Conteúdo'!P25</f>
        <v>0</v>
      </c>
      <c r="Q180" s="158">
        <f>' 2025 - Conteúdo'!Q25</f>
        <v>0</v>
      </c>
      <c r="R180" s="158">
        <f>' 2025 - Conteúdo'!R25</f>
        <v>0</v>
      </c>
      <c r="S180" s="158">
        <f>' 2025 - Conteúdo'!S25</f>
        <v>0</v>
      </c>
      <c r="T180" s="158">
        <f>' 2025 - Conteúdo'!T25</f>
        <v>0</v>
      </c>
      <c r="U180" s="158" t="e">
        <f>' 2025 - Conteúdo'!#REF!</f>
        <v>#REF!</v>
      </c>
      <c r="V180" s="158">
        <f>' 2025 - Conteúdo'!U25</f>
        <v>0</v>
      </c>
      <c r="W180" s="158">
        <f>' 2025 - Conteúdo'!V25</f>
        <v>0</v>
      </c>
      <c r="X180" s="158">
        <f>' 2025 - Conteúdo'!W25</f>
        <v>0</v>
      </c>
      <c r="Y180" s="158">
        <f>' 2025 - Conteúdo'!X25</f>
        <v>0</v>
      </c>
      <c r="Z180" s="158">
        <f>' 2025 - Conteúdo'!Y25</f>
        <v>0</v>
      </c>
      <c r="AA180" s="158">
        <f>' 2025 - Conteúdo'!Z25</f>
        <v>0</v>
      </c>
      <c r="AB180" s="158">
        <f>' 2025 - Conteúdo'!AA25</f>
        <v>0</v>
      </c>
      <c r="AC180" s="158">
        <f>' 2025 - Conteúdo'!AB25</f>
        <v>0</v>
      </c>
      <c r="AD180" s="158">
        <f>' 2025 - Conteúdo'!AC25</f>
        <v>0</v>
      </c>
      <c r="AE180" s="158">
        <f>' 2025 - Conteúdo'!AD25</f>
        <v>0</v>
      </c>
      <c r="AF180" s="158">
        <f>' 2025 - Conteúdo'!AE25</f>
        <v>0</v>
      </c>
    </row>
    <row r="181" spans="1:32">
      <c r="A181" s="161" t="s">
        <v>4</v>
      </c>
      <c r="B181" s="158">
        <f>' 2025 - Conteúdo'!B26</f>
        <v>0</v>
      </c>
      <c r="C181" s="158">
        <f>' 2025 - Conteúdo'!C26</f>
        <v>0</v>
      </c>
      <c r="D181" s="158">
        <f>' 2025 - Conteúdo'!D26</f>
        <v>0</v>
      </c>
      <c r="E181" s="158">
        <f>' 2025 - Conteúdo'!E26</f>
        <v>0</v>
      </c>
      <c r="F181" s="158">
        <f>' 2025 - Conteúdo'!F26</f>
        <v>0</v>
      </c>
      <c r="G181" s="158">
        <f>' 2025 - Conteúdo'!G26</f>
        <v>0</v>
      </c>
      <c r="H181" s="158">
        <f>' 2025 - Conteúdo'!H26</f>
        <v>0</v>
      </c>
      <c r="I181" s="158">
        <f>' 2025 - Conteúdo'!I26</f>
        <v>0</v>
      </c>
      <c r="J181" s="158">
        <f>' 2025 - Conteúdo'!J26</f>
        <v>0</v>
      </c>
      <c r="K181" s="158">
        <f>' 2025 - Conteúdo'!K26</f>
        <v>0</v>
      </c>
      <c r="L181" s="158">
        <f>' 2025 - Conteúdo'!L26</f>
        <v>0</v>
      </c>
      <c r="M181" s="158">
        <f>' 2025 - Conteúdo'!M26</f>
        <v>0</v>
      </c>
      <c r="N181" s="158">
        <f>' 2025 - Conteúdo'!N26</f>
        <v>0</v>
      </c>
      <c r="O181" s="158">
        <f>' 2025 - Conteúdo'!O26</f>
        <v>0</v>
      </c>
      <c r="P181" s="158">
        <f>' 2025 - Conteúdo'!P26</f>
        <v>0</v>
      </c>
      <c r="Q181" s="158">
        <f>' 2025 - Conteúdo'!Q26</f>
        <v>0</v>
      </c>
      <c r="R181" s="158">
        <f>' 2025 - Conteúdo'!R26</f>
        <v>0</v>
      </c>
      <c r="S181" s="158">
        <f>' 2025 - Conteúdo'!S26</f>
        <v>0</v>
      </c>
      <c r="T181" s="158">
        <f>' 2025 - Conteúdo'!T26</f>
        <v>0</v>
      </c>
      <c r="U181" s="158" t="e">
        <f>' 2025 - Conteúdo'!#REF!</f>
        <v>#REF!</v>
      </c>
      <c r="V181" s="158">
        <f>' 2025 - Conteúdo'!U26</f>
        <v>0</v>
      </c>
      <c r="W181" s="158">
        <f>' 2025 - Conteúdo'!V26</f>
        <v>0</v>
      </c>
      <c r="X181" s="158">
        <f>' 2025 - Conteúdo'!W26</f>
        <v>0</v>
      </c>
      <c r="Y181" s="158">
        <f>' 2025 - Conteúdo'!X26</f>
        <v>0</v>
      </c>
      <c r="Z181" s="158">
        <f>' 2025 - Conteúdo'!Y26</f>
        <v>0</v>
      </c>
      <c r="AA181" s="158">
        <f>' 2025 - Conteúdo'!Z26</f>
        <v>0</v>
      </c>
      <c r="AB181" s="158">
        <f>' 2025 - Conteúdo'!AA26</f>
        <v>0</v>
      </c>
      <c r="AC181" s="158">
        <f>' 2025 - Conteúdo'!AB26</f>
        <v>0</v>
      </c>
      <c r="AD181" s="158">
        <f>' 2025 - Conteúdo'!AC26</f>
        <v>0</v>
      </c>
      <c r="AE181" s="158">
        <f>' 2025 - Conteúdo'!AD26</f>
        <v>0</v>
      </c>
      <c r="AF181" s="158">
        <f>' 2025 - Conteúdo'!AE26</f>
        <v>0</v>
      </c>
    </row>
    <row r="182" spans="1:32">
      <c r="A182" s="161" t="s">
        <v>4</v>
      </c>
      <c r="B182" s="158" t="e">
        <f>' 2025 - Conteúdo'!#REF!</f>
        <v>#REF!</v>
      </c>
      <c r="C182" s="158" t="e">
        <f>' 2025 - Conteúdo'!#REF!</f>
        <v>#REF!</v>
      </c>
      <c r="D182" s="158" t="e">
        <f>' 2025 - Conteúdo'!#REF!</f>
        <v>#REF!</v>
      </c>
      <c r="E182" s="158" t="e">
        <f>' 2025 - Conteúdo'!#REF!</f>
        <v>#REF!</v>
      </c>
      <c r="F182" s="158" t="e">
        <f>' 2025 - Conteúdo'!#REF!</f>
        <v>#REF!</v>
      </c>
      <c r="G182" s="158" t="e">
        <f>' 2025 - Conteúdo'!#REF!</f>
        <v>#REF!</v>
      </c>
      <c r="H182" s="158" t="e">
        <f>' 2025 - Conteúdo'!#REF!</f>
        <v>#REF!</v>
      </c>
      <c r="I182" s="158" t="e">
        <f>' 2025 - Conteúdo'!#REF!</f>
        <v>#REF!</v>
      </c>
      <c r="J182" s="158" t="e">
        <f>' 2025 - Conteúdo'!#REF!</f>
        <v>#REF!</v>
      </c>
      <c r="K182" s="158" t="e">
        <f>' 2025 - Conteúdo'!#REF!</f>
        <v>#REF!</v>
      </c>
      <c r="L182" s="158" t="e">
        <f>' 2025 - Conteúdo'!#REF!</f>
        <v>#REF!</v>
      </c>
      <c r="M182" s="158" t="e">
        <f>' 2025 - Conteúdo'!#REF!</f>
        <v>#REF!</v>
      </c>
      <c r="N182" s="158" t="e">
        <f>' 2025 - Conteúdo'!#REF!</f>
        <v>#REF!</v>
      </c>
      <c r="O182" s="158" t="e">
        <f>' 2025 - Conteúdo'!#REF!</f>
        <v>#REF!</v>
      </c>
      <c r="P182" s="158" t="e">
        <f>' 2025 - Conteúdo'!#REF!</f>
        <v>#REF!</v>
      </c>
      <c r="Q182" s="158" t="e">
        <f>' 2025 - Conteúdo'!#REF!</f>
        <v>#REF!</v>
      </c>
      <c r="R182" s="158" t="e">
        <f>' 2025 - Conteúdo'!#REF!</f>
        <v>#REF!</v>
      </c>
      <c r="S182" s="158" t="e">
        <f>' 2025 - Conteúdo'!#REF!</f>
        <v>#REF!</v>
      </c>
      <c r="T182" s="158" t="e">
        <f>' 2025 - Conteúdo'!#REF!</f>
        <v>#REF!</v>
      </c>
      <c r="U182" s="158" t="e">
        <f>' 2025 - Conteúdo'!#REF!</f>
        <v>#REF!</v>
      </c>
      <c r="V182" s="158" t="e">
        <f>' 2025 - Conteúdo'!#REF!</f>
        <v>#REF!</v>
      </c>
      <c r="W182" s="158" t="e">
        <f>' 2025 - Conteúdo'!#REF!</f>
        <v>#REF!</v>
      </c>
      <c r="X182" s="158" t="e">
        <f>' 2025 - Conteúdo'!#REF!</f>
        <v>#REF!</v>
      </c>
      <c r="Y182" s="158" t="e">
        <f>' 2025 - Conteúdo'!#REF!</f>
        <v>#REF!</v>
      </c>
      <c r="Z182" s="158" t="e">
        <f>' 2025 - Conteúdo'!#REF!</f>
        <v>#REF!</v>
      </c>
      <c r="AA182" s="158" t="e">
        <f>' 2025 - Conteúdo'!#REF!</f>
        <v>#REF!</v>
      </c>
      <c r="AB182" s="158" t="e">
        <f>' 2025 - Conteúdo'!#REF!</f>
        <v>#REF!</v>
      </c>
      <c r="AC182" s="158" t="e">
        <f>' 2025 - Conteúdo'!#REF!</f>
        <v>#REF!</v>
      </c>
      <c r="AD182" s="158" t="e">
        <f>' 2025 - Conteúdo'!#REF!</f>
        <v>#REF!</v>
      </c>
      <c r="AE182" s="158" t="e">
        <f>' 2025 - Conteúdo'!#REF!</f>
        <v>#REF!</v>
      </c>
      <c r="AF182" s="158" t="e">
        <f>' 2025 - Conteúdo'!#REF!</f>
        <v>#REF!</v>
      </c>
    </row>
    <row r="183" spans="1:32">
      <c r="A183" s="161" t="s">
        <v>4</v>
      </c>
      <c r="B183" s="158">
        <f>' 2025 - Conteúdo'!B27</f>
        <v>0</v>
      </c>
      <c r="C183" s="158">
        <f>' 2025 - Conteúdo'!C27</f>
        <v>0</v>
      </c>
      <c r="D183" s="158">
        <f>' 2025 - Conteúdo'!D27</f>
        <v>0</v>
      </c>
      <c r="E183" s="158">
        <f>' 2025 - Conteúdo'!E27</f>
        <v>0</v>
      </c>
      <c r="F183" s="158">
        <f>' 2025 - Conteúdo'!F27</f>
        <v>0</v>
      </c>
      <c r="G183" s="158">
        <f>' 2025 - Conteúdo'!G27</f>
        <v>0</v>
      </c>
      <c r="H183" s="158">
        <f>' 2025 - Conteúdo'!H27</f>
        <v>0</v>
      </c>
      <c r="I183" s="158">
        <f>' 2025 - Conteúdo'!I27</f>
        <v>0</v>
      </c>
      <c r="J183" s="158">
        <f>' 2025 - Conteúdo'!J27</f>
        <v>0</v>
      </c>
      <c r="K183" s="158">
        <f>' 2025 - Conteúdo'!K27</f>
        <v>0</v>
      </c>
      <c r="L183" s="158">
        <f>' 2025 - Conteúdo'!L27</f>
        <v>0</v>
      </c>
      <c r="M183" s="158">
        <f>' 2025 - Conteúdo'!M27</f>
        <v>0</v>
      </c>
      <c r="N183" s="158">
        <f>' 2025 - Conteúdo'!N27</f>
        <v>0</v>
      </c>
      <c r="O183" s="158">
        <f>' 2025 - Conteúdo'!O27</f>
        <v>0</v>
      </c>
      <c r="P183" s="158">
        <f>' 2025 - Conteúdo'!P27</f>
        <v>0</v>
      </c>
      <c r="Q183" s="158">
        <f>' 2025 - Conteúdo'!Q27</f>
        <v>0</v>
      </c>
      <c r="R183" s="158">
        <f>' 2025 - Conteúdo'!R27</f>
        <v>0</v>
      </c>
      <c r="S183" s="158">
        <f>' 2025 - Conteúdo'!S27</f>
        <v>0</v>
      </c>
      <c r="T183" s="158">
        <f>' 2025 - Conteúdo'!T27</f>
        <v>0</v>
      </c>
      <c r="U183" s="158" t="e">
        <f>' 2025 - Conteúdo'!#REF!</f>
        <v>#REF!</v>
      </c>
      <c r="V183" s="158">
        <f>' 2025 - Conteúdo'!U27</f>
        <v>0</v>
      </c>
      <c r="W183" s="158">
        <f>' 2025 - Conteúdo'!V27</f>
        <v>0</v>
      </c>
      <c r="X183" s="158">
        <f>' 2025 - Conteúdo'!W27</f>
        <v>0</v>
      </c>
      <c r="Y183" s="158">
        <f>' 2025 - Conteúdo'!X27</f>
        <v>0</v>
      </c>
      <c r="Z183" s="158">
        <f>' 2025 - Conteúdo'!Y27</f>
        <v>0</v>
      </c>
      <c r="AA183" s="158">
        <f>' 2025 - Conteúdo'!Z27</f>
        <v>0</v>
      </c>
      <c r="AB183" s="158">
        <f>' 2025 - Conteúdo'!AA27</f>
        <v>0</v>
      </c>
      <c r="AC183" s="158">
        <f>' 2025 - Conteúdo'!AB27</f>
        <v>0</v>
      </c>
      <c r="AD183" s="158">
        <f>' 2025 - Conteúdo'!AC27</f>
        <v>0</v>
      </c>
      <c r="AE183" s="158">
        <f>' 2025 - Conteúdo'!AD27</f>
        <v>0</v>
      </c>
      <c r="AF183" s="158">
        <f>' 2025 - Conteúdo'!AE27</f>
        <v>0</v>
      </c>
    </row>
    <row r="184" spans="1:32">
      <c r="A184" s="161" t="s">
        <v>4</v>
      </c>
      <c r="B184" s="158">
        <f>' 2025 - Conteúdo'!B28</f>
        <v>0</v>
      </c>
      <c r="C184" s="158">
        <f>' 2025 - Conteúdo'!C28</f>
        <v>0</v>
      </c>
      <c r="D184" s="158">
        <f>' 2025 - Conteúdo'!D28</f>
        <v>0</v>
      </c>
      <c r="E184" s="158">
        <f>' 2025 - Conteúdo'!E28</f>
        <v>0</v>
      </c>
      <c r="F184" s="158">
        <f>' 2025 - Conteúdo'!F28</f>
        <v>0</v>
      </c>
      <c r="G184" s="158">
        <f>' 2025 - Conteúdo'!G28</f>
        <v>0</v>
      </c>
      <c r="H184" s="158">
        <f>' 2025 - Conteúdo'!H28</f>
        <v>0</v>
      </c>
      <c r="I184" s="158">
        <f>' 2025 - Conteúdo'!I28</f>
        <v>0</v>
      </c>
      <c r="J184" s="158">
        <f>' 2025 - Conteúdo'!J28</f>
        <v>0</v>
      </c>
      <c r="K184" s="158">
        <f>' 2025 - Conteúdo'!K28</f>
        <v>0</v>
      </c>
      <c r="L184" s="158">
        <f>' 2025 - Conteúdo'!L28</f>
        <v>0</v>
      </c>
      <c r="M184" s="158">
        <f>' 2025 - Conteúdo'!M28</f>
        <v>0</v>
      </c>
      <c r="N184" s="158">
        <f>' 2025 - Conteúdo'!N28</f>
        <v>0</v>
      </c>
      <c r="O184" s="158">
        <f>' 2025 - Conteúdo'!O28</f>
        <v>0</v>
      </c>
      <c r="P184" s="158">
        <f>' 2025 - Conteúdo'!P28</f>
        <v>0</v>
      </c>
      <c r="Q184" s="158">
        <f>' 2025 - Conteúdo'!Q28</f>
        <v>0</v>
      </c>
      <c r="R184" s="158">
        <f>' 2025 - Conteúdo'!R28</f>
        <v>0</v>
      </c>
      <c r="S184" s="158">
        <f>' 2025 - Conteúdo'!S28</f>
        <v>0</v>
      </c>
      <c r="T184" s="158">
        <f>' 2025 - Conteúdo'!T28</f>
        <v>0</v>
      </c>
      <c r="U184" s="158" t="e">
        <f>' 2025 - Conteúdo'!#REF!</f>
        <v>#REF!</v>
      </c>
      <c r="V184" s="158">
        <f>' 2025 - Conteúdo'!U28</f>
        <v>0</v>
      </c>
      <c r="W184" s="158">
        <f>' 2025 - Conteúdo'!V28</f>
        <v>0</v>
      </c>
      <c r="X184" s="158">
        <f>' 2025 - Conteúdo'!W28</f>
        <v>0</v>
      </c>
      <c r="Y184" s="158">
        <f>' 2025 - Conteúdo'!X28</f>
        <v>0</v>
      </c>
      <c r="Z184" s="158">
        <f>' 2025 - Conteúdo'!Y28</f>
        <v>0</v>
      </c>
      <c r="AA184" s="158">
        <f>' 2025 - Conteúdo'!Z28</f>
        <v>0</v>
      </c>
      <c r="AB184" s="158">
        <f>' 2025 - Conteúdo'!AA28</f>
        <v>0</v>
      </c>
      <c r="AC184" s="158">
        <f>' 2025 - Conteúdo'!AB28</f>
        <v>0</v>
      </c>
      <c r="AD184" s="158">
        <f>' 2025 - Conteúdo'!AC28</f>
        <v>0</v>
      </c>
      <c r="AE184" s="158">
        <f>' 2025 - Conteúdo'!AD28</f>
        <v>0</v>
      </c>
      <c r="AF184" s="158">
        <f>' 2025 - Conteúdo'!AE28</f>
        <v>0</v>
      </c>
    </row>
    <row r="185" spans="1:32">
      <c r="A185" s="161" t="s">
        <v>4</v>
      </c>
      <c r="B185" s="158" t="e">
        <f>' 2025 - Conteúdo'!#REF!</f>
        <v>#REF!</v>
      </c>
      <c r="C185" s="158" t="e">
        <f>' 2025 - Conteúdo'!#REF!</f>
        <v>#REF!</v>
      </c>
      <c r="D185" s="158" t="e">
        <f>' 2025 - Conteúdo'!#REF!</f>
        <v>#REF!</v>
      </c>
      <c r="E185" s="158" t="e">
        <f>' 2025 - Conteúdo'!#REF!</f>
        <v>#REF!</v>
      </c>
      <c r="F185" s="158" t="e">
        <f>' 2025 - Conteúdo'!#REF!</f>
        <v>#REF!</v>
      </c>
      <c r="G185" s="158" t="e">
        <f>' 2025 - Conteúdo'!#REF!</f>
        <v>#REF!</v>
      </c>
      <c r="H185" s="158" t="e">
        <f>' 2025 - Conteúdo'!#REF!</f>
        <v>#REF!</v>
      </c>
      <c r="I185" s="158" t="e">
        <f>' 2025 - Conteúdo'!#REF!</f>
        <v>#REF!</v>
      </c>
      <c r="J185" s="158" t="e">
        <f>' 2025 - Conteúdo'!#REF!</f>
        <v>#REF!</v>
      </c>
      <c r="K185" s="158" t="e">
        <f>' 2025 - Conteúdo'!#REF!</f>
        <v>#REF!</v>
      </c>
      <c r="L185" s="158" t="e">
        <f>' 2025 - Conteúdo'!#REF!</f>
        <v>#REF!</v>
      </c>
      <c r="M185" s="158" t="e">
        <f>' 2025 - Conteúdo'!#REF!</f>
        <v>#REF!</v>
      </c>
      <c r="N185" s="158" t="e">
        <f>' 2025 - Conteúdo'!#REF!</f>
        <v>#REF!</v>
      </c>
      <c r="O185" s="158" t="e">
        <f>' 2025 - Conteúdo'!#REF!</f>
        <v>#REF!</v>
      </c>
      <c r="P185" s="158" t="e">
        <f>' 2025 - Conteúdo'!#REF!</f>
        <v>#REF!</v>
      </c>
      <c r="Q185" s="158" t="e">
        <f>' 2025 - Conteúdo'!#REF!</f>
        <v>#REF!</v>
      </c>
      <c r="R185" s="158" t="e">
        <f>' 2025 - Conteúdo'!#REF!</f>
        <v>#REF!</v>
      </c>
      <c r="S185" s="158" t="e">
        <f>' 2025 - Conteúdo'!#REF!</f>
        <v>#REF!</v>
      </c>
      <c r="T185" s="158" t="e">
        <f>' 2025 - Conteúdo'!#REF!</f>
        <v>#REF!</v>
      </c>
      <c r="U185" s="158" t="e">
        <f>' 2025 - Conteúdo'!#REF!</f>
        <v>#REF!</v>
      </c>
      <c r="V185" s="158" t="e">
        <f>' 2025 - Conteúdo'!#REF!</f>
        <v>#REF!</v>
      </c>
      <c r="W185" s="158" t="e">
        <f>' 2025 - Conteúdo'!#REF!</f>
        <v>#REF!</v>
      </c>
      <c r="X185" s="158" t="e">
        <f>' 2025 - Conteúdo'!#REF!</f>
        <v>#REF!</v>
      </c>
      <c r="Y185" s="158" t="e">
        <f>' 2025 - Conteúdo'!#REF!</f>
        <v>#REF!</v>
      </c>
      <c r="Z185" s="158" t="e">
        <f>' 2025 - Conteúdo'!#REF!</f>
        <v>#REF!</v>
      </c>
      <c r="AA185" s="158" t="e">
        <f>' 2025 - Conteúdo'!#REF!</f>
        <v>#REF!</v>
      </c>
      <c r="AB185" s="158" t="e">
        <f>' 2025 - Conteúdo'!#REF!</f>
        <v>#REF!</v>
      </c>
      <c r="AC185" s="158" t="e">
        <f>' 2025 - Conteúdo'!#REF!</f>
        <v>#REF!</v>
      </c>
      <c r="AD185" s="158" t="e">
        <f>' 2025 - Conteúdo'!#REF!</f>
        <v>#REF!</v>
      </c>
      <c r="AE185" s="158" t="e">
        <f>' 2025 - Conteúdo'!#REF!</f>
        <v>#REF!</v>
      </c>
      <c r="AF185" s="158" t="e">
        <f>' 2025 - Conteúdo'!#REF!</f>
        <v>#REF!</v>
      </c>
    </row>
    <row r="186" spans="1:32">
      <c r="A186" s="161" t="s">
        <v>4</v>
      </c>
      <c r="B186" s="158">
        <f>' 2025 - Conteúdo'!B29</f>
        <v>0</v>
      </c>
      <c r="C186" s="158">
        <f>' 2025 - Conteúdo'!C29</f>
        <v>0</v>
      </c>
      <c r="D186" s="158">
        <f>' 2025 - Conteúdo'!D29</f>
        <v>0</v>
      </c>
      <c r="E186" s="158">
        <f>' 2025 - Conteúdo'!E29</f>
        <v>0</v>
      </c>
      <c r="F186" s="158">
        <f>' 2025 - Conteúdo'!F29</f>
        <v>0</v>
      </c>
      <c r="G186" s="158">
        <f>' 2025 - Conteúdo'!G29</f>
        <v>0</v>
      </c>
      <c r="H186" s="158">
        <f>' 2025 - Conteúdo'!H29</f>
        <v>0</v>
      </c>
      <c r="I186" s="158">
        <f>' 2025 - Conteúdo'!I29</f>
        <v>0</v>
      </c>
      <c r="J186" s="158">
        <f>' 2025 - Conteúdo'!J29</f>
        <v>0</v>
      </c>
      <c r="K186" s="158">
        <f>' 2025 - Conteúdo'!K29</f>
        <v>0</v>
      </c>
      <c r="L186" s="158">
        <f>' 2025 - Conteúdo'!L29</f>
        <v>0</v>
      </c>
      <c r="M186" s="158">
        <f>' 2025 - Conteúdo'!M29</f>
        <v>0</v>
      </c>
      <c r="N186" s="158">
        <f>' 2025 - Conteúdo'!N29</f>
        <v>0</v>
      </c>
      <c r="O186" s="158">
        <f>' 2025 - Conteúdo'!O29</f>
        <v>0</v>
      </c>
      <c r="P186" s="158">
        <f>' 2025 - Conteúdo'!P29</f>
        <v>0</v>
      </c>
      <c r="Q186" s="158">
        <f>' 2025 - Conteúdo'!Q29</f>
        <v>0</v>
      </c>
      <c r="R186" s="158">
        <f>' 2025 - Conteúdo'!R29</f>
        <v>0</v>
      </c>
      <c r="S186" s="158">
        <f>' 2025 - Conteúdo'!S29</f>
        <v>0</v>
      </c>
      <c r="T186" s="158">
        <f>' 2025 - Conteúdo'!T29</f>
        <v>0</v>
      </c>
      <c r="U186" s="158" t="e">
        <f>' 2025 - Conteúdo'!#REF!</f>
        <v>#REF!</v>
      </c>
      <c r="V186" s="158">
        <f>' 2025 - Conteúdo'!U29</f>
        <v>0</v>
      </c>
      <c r="W186" s="158">
        <f>' 2025 - Conteúdo'!V29</f>
        <v>0</v>
      </c>
      <c r="X186" s="158">
        <f>' 2025 - Conteúdo'!W29</f>
        <v>0</v>
      </c>
      <c r="Y186" s="158">
        <f>' 2025 - Conteúdo'!X29</f>
        <v>0</v>
      </c>
      <c r="Z186" s="158">
        <f>' 2025 - Conteúdo'!Y29</f>
        <v>0</v>
      </c>
      <c r="AA186" s="158">
        <f>' 2025 - Conteúdo'!Z29</f>
        <v>0</v>
      </c>
      <c r="AB186" s="158">
        <f>' 2025 - Conteúdo'!AA29</f>
        <v>0</v>
      </c>
      <c r="AC186" s="158">
        <f>' 2025 - Conteúdo'!AB29</f>
        <v>0</v>
      </c>
      <c r="AD186" s="158">
        <f>' 2025 - Conteúdo'!AC29</f>
        <v>0</v>
      </c>
      <c r="AE186" s="158">
        <f>' 2025 - Conteúdo'!AD29</f>
        <v>0</v>
      </c>
      <c r="AF186" s="158">
        <f>' 2025 - Conteúdo'!AE29</f>
        <v>0</v>
      </c>
    </row>
    <row r="187" spans="1:32">
      <c r="A187" s="161" t="s">
        <v>4</v>
      </c>
      <c r="B187" s="158" t="e">
        <f>' 2025 - Conteúdo'!#REF!</f>
        <v>#REF!</v>
      </c>
      <c r="C187" s="158" t="e">
        <f>' 2025 - Conteúdo'!#REF!</f>
        <v>#REF!</v>
      </c>
      <c r="D187" s="158" t="e">
        <f>' 2025 - Conteúdo'!#REF!</f>
        <v>#REF!</v>
      </c>
      <c r="E187" s="158" t="e">
        <f>' 2025 - Conteúdo'!#REF!</f>
        <v>#REF!</v>
      </c>
      <c r="F187" s="158" t="e">
        <f>' 2025 - Conteúdo'!#REF!</f>
        <v>#REF!</v>
      </c>
      <c r="G187" s="158" t="e">
        <f>' 2025 - Conteúdo'!#REF!</f>
        <v>#REF!</v>
      </c>
      <c r="H187" s="158" t="e">
        <f>' 2025 - Conteúdo'!#REF!</f>
        <v>#REF!</v>
      </c>
      <c r="I187" s="158" t="e">
        <f>' 2025 - Conteúdo'!#REF!</f>
        <v>#REF!</v>
      </c>
      <c r="J187" s="158" t="e">
        <f>' 2025 - Conteúdo'!#REF!</f>
        <v>#REF!</v>
      </c>
      <c r="K187" s="158" t="e">
        <f>' 2025 - Conteúdo'!#REF!</f>
        <v>#REF!</v>
      </c>
      <c r="L187" s="158" t="e">
        <f>' 2025 - Conteúdo'!#REF!</f>
        <v>#REF!</v>
      </c>
      <c r="M187" s="158" t="e">
        <f>' 2025 - Conteúdo'!#REF!</f>
        <v>#REF!</v>
      </c>
      <c r="N187" s="158" t="e">
        <f>' 2025 - Conteúdo'!#REF!</f>
        <v>#REF!</v>
      </c>
      <c r="O187" s="158" t="e">
        <f>' 2025 - Conteúdo'!#REF!</f>
        <v>#REF!</v>
      </c>
      <c r="P187" s="158" t="e">
        <f>' 2025 - Conteúdo'!#REF!</f>
        <v>#REF!</v>
      </c>
      <c r="Q187" s="158" t="e">
        <f>' 2025 - Conteúdo'!#REF!</f>
        <v>#REF!</v>
      </c>
      <c r="R187" s="158" t="e">
        <f>' 2025 - Conteúdo'!#REF!</f>
        <v>#REF!</v>
      </c>
      <c r="S187" s="158" t="e">
        <f>' 2025 - Conteúdo'!#REF!</f>
        <v>#REF!</v>
      </c>
      <c r="T187" s="158" t="e">
        <f>' 2025 - Conteúdo'!#REF!</f>
        <v>#REF!</v>
      </c>
      <c r="U187" s="158" t="e">
        <f>' 2025 - Conteúdo'!#REF!</f>
        <v>#REF!</v>
      </c>
      <c r="V187" s="158" t="e">
        <f>' 2025 - Conteúdo'!#REF!</f>
        <v>#REF!</v>
      </c>
      <c r="W187" s="158" t="e">
        <f>' 2025 - Conteúdo'!#REF!</f>
        <v>#REF!</v>
      </c>
      <c r="X187" s="158" t="e">
        <f>' 2025 - Conteúdo'!#REF!</f>
        <v>#REF!</v>
      </c>
      <c r="Y187" s="158" t="e">
        <f>' 2025 - Conteúdo'!#REF!</f>
        <v>#REF!</v>
      </c>
      <c r="Z187" s="158" t="e">
        <f>' 2025 - Conteúdo'!#REF!</f>
        <v>#REF!</v>
      </c>
      <c r="AA187" s="158" t="e">
        <f>' 2025 - Conteúdo'!#REF!</f>
        <v>#REF!</v>
      </c>
      <c r="AB187" s="158" t="e">
        <f>' 2025 - Conteúdo'!#REF!</f>
        <v>#REF!</v>
      </c>
      <c r="AC187" s="158" t="e">
        <f>' 2025 - Conteúdo'!#REF!</f>
        <v>#REF!</v>
      </c>
      <c r="AD187" s="158" t="e">
        <f>' 2025 - Conteúdo'!#REF!</f>
        <v>#REF!</v>
      </c>
      <c r="AE187" s="158" t="e">
        <f>' 2025 - Conteúdo'!#REF!</f>
        <v>#REF!</v>
      </c>
      <c r="AF187" s="158" t="e">
        <f>' 2025 - Conteúdo'!#REF!</f>
        <v>#REF!</v>
      </c>
    </row>
    <row r="188" spans="1:32">
      <c r="A188" s="161" t="s">
        <v>4</v>
      </c>
      <c r="B188" s="158" t="e">
        <f>' 2025 - Conteúdo'!#REF!</f>
        <v>#REF!</v>
      </c>
      <c r="C188" s="158" t="e">
        <f>' 2025 - Conteúdo'!#REF!</f>
        <v>#REF!</v>
      </c>
      <c r="D188" s="158" t="e">
        <f>' 2025 - Conteúdo'!#REF!</f>
        <v>#REF!</v>
      </c>
      <c r="E188" s="158" t="e">
        <f>' 2025 - Conteúdo'!#REF!</f>
        <v>#REF!</v>
      </c>
      <c r="F188" s="158" t="e">
        <f>' 2025 - Conteúdo'!#REF!</f>
        <v>#REF!</v>
      </c>
      <c r="G188" s="158" t="e">
        <f>' 2025 - Conteúdo'!#REF!</f>
        <v>#REF!</v>
      </c>
      <c r="H188" s="158" t="e">
        <f>' 2025 - Conteúdo'!#REF!</f>
        <v>#REF!</v>
      </c>
      <c r="I188" s="158" t="e">
        <f>' 2025 - Conteúdo'!#REF!</f>
        <v>#REF!</v>
      </c>
      <c r="J188" s="158" t="e">
        <f>' 2025 - Conteúdo'!#REF!</f>
        <v>#REF!</v>
      </c>
      <c r="K188" s="158" t="e">
        <f>' 2025 - Conteúdo'!#REF!</f>
        <v>#REF!</v>
      </c>
      <c r="L188" s="158" t="e">
        <f>' 2025 - Conteúdo'!#REF!</f>
        <v>#REF!</v>
      </c>
      <c r="M188" s="158" t="e">
        <f>' 2025 - Conteúdo'!#REF!</f>
        <v>#REF!</v>
      </c>
      <c r="N188" s="158" t="e">
        <f>' 2025 - Conteúdo'!#REF!</f>
        <v>#REF!</v>
      </c>
      <c r="O188" s="158" t="e">
        <f>' 2025 - Conteúdo'!#REF!</f>
        <v>#REF!</v>
      </c>
      <c r="P188" s="158" t="e">
        <f>' 2025 - Conteúdo'!#REF!</f>
        <v>#REF!</v>
      </c>
      <c r="Q188" s="158" t="e">
        <f>' 2025 - Conteúdo'!#REF!</f>
        <v>#REF!</v>
      </c>
      <c r="R188" s="158" t="e">
        <f>' 2025 - Conteúdo'!#REF!</f>
        <v>#REF!</v>
      </c>
      <c r="S188" s="158" t="e">
        <f>' 2025 - Conteúdo'!#REF!</f>
        <v>#REF!</v>
      </c>
      <c r="T188" s="158" t="e">
        <f>' 2025 - Conteúdo'!#REF!</f>
        <v>#REF!</v>
      </c>
      <c r="U188" s="158" t="e">
        <f>' 2025 - Conteúdo'!#REF!</f>
        <v>#REF!</v>
      </c>
      <c r="V188" s="158" t="e">
        <f>' 2025 - Conteúdo'!#REF!</f>
        <v>#REF!</v>
      </c>
      <c r="W188" s="158" t="e">
        <f>' 2025 - Conteúdo'!#REF!</f>
        <v>#REF!</v>
      </c>
      <c r="X188" s="158" t="e">
        <f>' 2025 - Conteúdo'!#REF!</f>
        <v>#REF!</v>
      </c>
      <c r="Y188" s="158" t="e">
        <f>' 2025 - Conteúdo'!#REF!</f>
        <v>#REF!</v>
      </c>
      <c r="Z188" s="158" t="e">
        <f>' 2025 - Conteúdo'!#REF!</f>
        <v>#REF!</v>
      </c>
      <c r="AA188" s="158" t="e">
        <f>' 2025 - Conteúdo'!#REF!</f>
        <v>#REF!</v>
      </c>
      <c r="AB188" s="158" t="e">
        <f>' 2025 - Conteúdo'!#REF!</f>
        <v>#REF!</v>
      </c>
      <c r="AC188" s="158" t="e">
        <f>' 2025 - Conteúdo'!#REF!</f>
        <v>#REF!</v>
      </c>
      <c r="AD188" s="158" t="e">
        <f>' 2025 - Conteúdo'!#REF!</f>
        <v>#REF!</v>
      </c>
      <c r="AE188" s="158" t="e">
        <f>' 2025 - Conteúdo'!#REF!</f>
        <v>#REF!</v>
      </c>
      <c r="AF188" s="158" t="e">
        <f>' 2025 - Conteúdo'!#REF!</f>
        <v>#REF!</v>
      </c>
    </row>
    <row r="189" spans="1:32">
      <c r="A189" s="161" t="s">
        <v>4</v>
      </c>
      <c r="B189" s="158" t="e">
        <f>' 2025 - Conteúdo'!#REF!</f>
        <v>#REF!</v>
      </c>
      <c r="C189" s="158" t="e">
        <f>' 2025 - Conteúdo'!#REF!</f>
        <v>#REF!</v>
      </c>
      <c r="D189" s="158" t="e">
        <f>' 2025 - Conteúdo'!#REF!</f>
        <v>#REF!</v>
      </c>
      <c r="E189" s="158" t="e">
        <f>' 2025 - Conteúdo'!#REF!</f>
        <v>#REF!</v>
      </c>
      <c r="F189" s="158" t="e">
        <f>' 2025 - Conteúdo'!#REF!</f>
        <v>#REF!</v>
      </c>
      <c r="G189" s="158" t="e">
        <f>' 2025 - Conteúdo'!#REF!</f>
        <v>#REF!</v>
      </c>
      <c r="H189" s="158" t="e">
        <f>' 2025 - Conteúdo'!#REF!</f>
        <v>#REF!</v>
      </c>
      <c r="I189" s="158" t="e">
        <f>' 2025 - Conteúdo'!#REF!</f>
        <v>#REF!</v>
      </c>
      <c r="J189" s="158" t="e">
        <f>' 2025 - Conteúdo'!#REF!</f>
        <v>#REF!</v>
      </c>
      <c r="K189" s="158" t="e">
        <f>' 2025 - Conteúdo'!#REF!</f>
        <v>#REF!</v>
      </c>
      <c r="L189" s="158" t="e">
        <f>' 2025 - Conteúdo'!#REF!</f>
        <v>#REF!</v>
      </c>
      <c r="M189" s="158" t="e">
        <f>' 2025 - Conteúdo'!#REF!</f>
        <v>#REF!</v>
      </c>
      <c r="N189" s="158" t="e">
        <f>' 2025 - Conteúdo'!#REF!</f>
        <v>#REF!</v>
      </c>
      <c r="O189" s="158" t="e">
        <f>' 2025 - Conteúdo'!#REF!</f>
        <v>#REF!</v>
      </c>
      <c r="P189" s="158" t="e">
        <f>' 2025 - Conteúdo'!#REF!</f>
        <v>#REF!</v>
      </c>
      <c r="Q189" s="158" t="e">
        <f>' 2025 - Conteúdo'!#REF!</f>
        <v>#REF!</v>
      </c>
      <c r="R189" s="158" t="e">
        <f>' 2025 - Conteúdo'!#REF!</f>
        <v>#REF!</v>
      </c>
      <c r="S189" s="158" t="e">
        <f>' 2025 - Conteúdo'!#REF!</f>
        <v>#REF!</v>
      </c>
      <c r="T189" s="158" t="e">
        <f>' 2025 - Conteúdo'!#REF!</f>
        <v>#REF!</v>
      </c>
      <c r="U189" s="158" t="e">
        <f>' 2025 - Conteúdo'!#REF!</f>
        <v>#REF!</v>
      </c>
      <c r="V189" s="158" t="e">
        <f>' 2025 - Conteúdo'!#REF!</f>
        <v>#REF!</v>
      </c>
      <c r="W189" s="158" t="e">
        <f>' 2025 - Conteúdo'!#REF!</f>
        <v>#REF!</v>
      </c>
      <c r="X189" s="158" t="e">
        <f>' 2025 - Conteúdo'!#REF!</f>
        <v>#REF!</v>
      </c>
      <c r="Y189" s="158" t="e">
        <f>' 2025 - Conteúdo'!#REF!</f>
        <v>#REF!</v>
      </c>
      <c r="Z189" s="158" t="e">
        <f>' 2025 - Conteúdo'!#REF!</f>
        <v>#REF!</v>
      </c>
      <c r="AA189" s="158" t="e">
        <f>' 2025 - Conteúdo'!#REF!</f>
        <v>#REF!</v>
      </c>
      <c r="AB189" s="158" t="e">
        <f>' 2025 - Conteúdo'!#REF!</f>
        <v>#REF!</v>
      </c>
      <c r="AC189" s="158" t="e">
        <f>' 2025 - Conteúdo'!#REF!</f>
        <v>#REF!</v>
      </c>
      <c r="AD189" s="158" t="e">
        <f>' 2025 - Conteúdo'!#REF!</f>
        <v>#REF!</v>
      </c>
      <c r="AE189" s="158" t="e">
        <f>' 2025 - Conteúdo'!#REF!</f>
        <v>#REF!</v>
      </c>
      <c r="AF189" s="158" t="e">
        <f>' 2025 - Conteúdo'!#REF!</f>
        <v>#REF!</v>
      </c>
    </row>
    <row r="190" spans="1:32">
      <c r="A190" s="161" t="s">
        <v>4</v>
      </c>
      <c r="B190" s="158" t="e">
        <f>' 2025 - Conteúdo'!#REF!</f>
        <v>#REF!</v>
      </c>
      <c r="C190" s="158" t="e">
        <f>' 2025 - Conteúdo'!#REF!</f>
        <v>#REF!</v>
      </c>
      <c r="D190" s="158" t="e">
        <f>' 2025 - Conteúdo'!#REF!</f>
        <v>#REF!</v>
      </c>
      <c r="E190" s="158" t="e">
        <f>' 2025 - Conteúdo'!#REF!</f>
        <v>#REF!</v>
      </c>
      <c r="F190" s="158" t="e">
        <f>' 2025 - Conteúdo'!#REF!</f>
        <v>#REF!</v>
      </c>
      <c r="G190" s="158" t="e">
        <f>' 2025 - Conteúdo'!#REF!</f>
        <v>#REF!</v>
      </c>
      <c r="H190" s="158" t="e">
        <f>' 2025 - Conteúdo'!#REF!</f>
        <v>#REF!</v>
      </c>
      <c r="I190" s="158" t="e">
        <f>' 2025 - Conteúdo'!#REF!</f>
        <v>#REF!</v>
      </c>
      <c r="J190" s="158" t="e">
        <f>' 2025 - Conteúdo'!#REF!</f>
        <v>#REF!</v>
      </c>
      <c r="K190" s="158" t="e">
        <f>' 2025 - Conteúdo'!#REF!</f>
        <v>#REF!</v>
      </c>
      <c r="L190" s="158" t="e">
        <f>' 2025 - Conteúdo'!#REF!</f>
        <v>#REF!</v>
      </c>
      <c r="M190" s="158" t="e">
        <f>' 2025 - Conteúdo'!#REF!</f>
        <v>#REF!</v>
      </c>
      <c r="N190" s="158" t="e">
        <f>' 2025 - Conteúdo'!#REF!</f>
        <v>#REF!</v>
      </c>
      <c r="O190" s="158" t="e">
        <f>' 2025 - Conteúdo'!#REF!</f>
        <v>#REF!</v>
      </c>
      <c r="P190" s="158" t="e">
        <f>' 2025 - Conteúdo'!#REF!</f>
        <v>#REF!</v>
      </c>
      <c r="Q190" s="158" t="e">
        <f>' 2025 - Conteúdo'!#REF!</f>
        <v>#REF!</v>
      </c>
      <c r="R190" s="158" t="e">
        <f>' 2025 - Conteúdo'!#REF!</f>
        <v>#REF!</v>
      </c>
      <c r="S190" s="158" t="e">
        <f>' 2025 - Conteúdo'!#REF!</f>
        <v>#REF!</v>
      </c>
      <c r="T190" s="158" t="e">
        <f>' 2025 - Conteúdo'!#REF!</f>
        <v>#REF!</v>
      </c>
      <c r="U190" s="158" t="e">
        <f>' 2025 - Conteúdo'!#REF!</f>
        <v>#REF!</v>
      </c>
      <c r="V190" s="158" t="e">
        <f>' 2025 - Conteúdo'!#REF!</f>
        <v>#REF!</v>
      </c>
      <c r="W190" s="158" t="e">
        <f>' 2025 - Conteúdo'!#REF!</f>
        <v>#REF!</v>
      </c>
      <c r="X190" s="158" t="e">
        <f>' 2025 - Conteúdo'!#REF!</f>
        <v>#REF!</v>
      </c>
      <c r="Y190" s="158" t="e">
        <f>' 2025 - Conteúdo'!#REF!</f>
        <v>#REF!</v>
      </c>
      <c r="Z190" s="158" t="e">
        <f>' 2025 - Conteúdo'!#REF!</f>
        <v>#REF!</v>
      </c>
      <c r="AA190" s="158" t="e">
        <f>' 2025 - Conteúdo'!#REF!</f>
        <v>#REF!</v>
      </c>
      <c r="AB190" s="158" t="e">
        <f>' 2025 - Conteúdo'!#REF!</f>
        <v>#REF!</v>
      </c>
      <c r="AC190" s="158" t="e">
        <f>' 2025 - Conteúdo'!#REF!</f>
        <v>#REF!</v>
      </c>
      <c r="AD190" s="158" t="e">
        <f>' 2025 - Conteúdo'!#REF!</f>
        <v>#REF!</v>
      </c>
      <c r="AE190" s="158" t="e">
        <f>' 2025 - Conteúdo'!#REF!</f>
        <v>#REF!</v>
      </c>
      <c r="AF190" s="158" t="e">
        <f>' 2025 - Conteúdo'!#REF!</f>
        <v>#REF!</v>
      </c>
    </row>
    <row r="191" spans="1:32">
      <c r="A191" s="161" t="s">
        <v>4</v>
      </c>
      <c r="B191" s="158" t="e">
        <f>' 2025 - Conteúdo'!#REF!</f>
        <v>#REF!</v>
      </c>
      <c r="C191" s="158" t="e">
        <f>' 2025 - Conteúdo'!#REF!</f>
        <v>#REF!</v>
      </c>
      <c r="D191" s="158" t="e">
        <f>' 2025 - Conteúdo'!#REF!</f>
        <v>#REF!</v>
      </c>
      <c r="E191" s="158" t="e">
        <f>' 2025 - Conteúdo'!#REF!</f>
        <v>#REF!</v>
      </c>
      <c r="F191" s="158" t="e">
        <f>' 2025 - Conteúdo'!#REF!</f>
        <v>#REF!</v>
      </c>
      <c r="G191" s="158" t="e">
        <f>' 2025 - Conteúdo'!#REF!</f>
        <v>#REF!</v>
      </c>
      <c r="H191" s="158" t="e">
        <f>' 2025 - Conteúdo'!#REF!</f>
        <v>#REF!</v>
      </c>
      <c r="I191" s="158" t="e">
        <f>' 2025 - Conteúdo'!#REF!</f>
        <v>#REF!</v>
      </c>
      <c r="J191" s="158" t="e">
        <f>' 2025 - Conteúdo'!#REF!</f>
        <v>#REF!</v>
      </c>
      <c r="K191" s="158" t="e">
        <f>' 2025 - Conteúdo'!#REF!</f>
        <v>#REF!</v>
      </c>
      <c r="L191" s="158" t="e">
        <f>' 2025 - Conteúdo'!#REF!</f>
        <v>#REF!</v>
      </c>
      <c r="M191" s="158" t="e">
        <f>' 2025 - Conteúdo'!#REF!</f>
        <v>#REF!</v>
      </c>
      <c r="N191" s="158" t="e">
        <f>' 2025 - Conteúdo'!#REF!</f>
        <v>#REF!</v>
      </c>
      <c r="O191" s="158" t="e">
        <f>' 2025 - Conteúdo'!#REF!</f>
        <v>#REF!</v>
      </c>
      <c r="P191" s="158" t="e">
        <f>' 2025 - Conteúdo'!#REF!</f>
        <v>#REF!</v>
      </c>
      <c r="Q191" s="158" t="e">
        <f>' 2025 - Conteúdo'!#REF!</f>
        <v>#REF!</v>
      </c>
      <c r="R191" s="158" t="e">
        <f>' 2025 - Conteúdo'!#REF!</f>
        <v>#REF!</v>
      </c>
      <c r="S191" s="158" t="e">
        <f>' 2025 - Conteúdo'!#REF!</f>
        <v>#REF!</v>
      </c>
      <c r="T191" s="158" t="e">
        <f>' 2025 - Conteúdo'!#REF!</f>
        <v>#REF!</v>
      </c>
      <c r="U191" s="158" t="e">
        <f>' 2025 - Conteúdo'!#REF!</f>
        <v>#REF!</v>
      </c>
      <c r="V191" s="158" t="e">
        <f>' 2025 - Conteúdo'!#REF!</f>
        <v>#REF!</v>
      </c>
      <c r="W191" s="158" t="e">
        <f>' 2025 - Conteúdo'!#REF!</f>
        <v>#REF!</v>
      </c>
      <c r="X191" s="158" t="e">
        <f>' 2025 - Conteúdo'!#REF!</f>
        <v>#REF!</v>
      </c>
      <c r="Y191" s="158" t="e">
        <f>' 2025 - Conteúdo'!#REF!</f>
        <v>#REF!</v>
      </c>
      <c r="Z191" s="158" t="e">
        <f>' 2025 - Conteúdo'!#REF!</f>
        <v>#REF!</v>
      </c>
      <c r="AA191" s="158" t="e">
        <f>' 2025 - Conteúdo'!#REF!</f>
        <v>#REF!</v>
      </c>
      <c r="AB191" s="158" t="e">
        <f>' 2025 - Conteúdo'!#REF!</f>
        <v>#REF!</v>
      </c>
      <c r="AC191" s="158" t="e">
        <f>' 2025 - Conteúdo'!#REF!</f>
        <v>#REF!</v>
      </c>
      <c r="AD191" s="158" t="e">
        <f>' 2025 - Conteúdo'!#REF!</f>
        <v>#REF!</v>
      </c>
      <c r="AE191" s="158" t="e">
        <f>' 2025 - Conteúdo'!#REF!</f>
        <v>#REF!</v>
      </c>
      <c r="AF191" s="158" t="e">
        <f>' 2025 - Conteúdo'!#REF!</f>
        <v>#REF!</v>
      </c>
    </row>
    <row r="192" spans="1:32">
      <c r="A192" s="161" t="s">
        <v>4</v>
      </c>
      <c r="B192" s="158" t="e">
        <f>' 2025 - Conteúdo'!#REF!</f>
        <v>#REF!</v>
      </c>
      <c r="C192" s="158" t="e">
        <f>' 2025 - Conteúdo'!#REF!</f>
        <v>#REF!</v>
      </c>
      <c r="D192" s="158" t="e">
        <f>' 2025 - Conteúdo'!#REF!</f>
        <v>#REF!</v>
      </c>
      <c r="E192" s="158" t="e">
        <f>' 2025 - Conteúdo'!#REF!</f>
        <v>#REF!</v>
      </c>
      <c r="F192" s="158" t="e">
        <f>' 2025 - Conteúdo'!#REF!</f>
        <v>#REF!</v>
      </c>
      <c r="G192" s="158" t="e">
        <f>' 2025 - Conteúdo'!#REF!</f>
        <v>#REF!</v>
      </c>
      <c r="H192" s="158" t="e">
        <f>' 2025 - Conteúdo'!#REF!</f>
        <v>#REF!</v>
      </c>
      <c r="I192" s="158" t="e">
        <f>' 2025 - Conteúdo'!#REF!</f>
        <v>#REF!</v>
      </c>
      <c r="J192" s="158" t="e">
        <f>' 2025 - Conteúdo'!#REF!</f>
        <v>#REF!</v>
      </c>
      <c r="K192" s="158" t="e">
        <f>' 2025 - Conteúdo'!#REF!</f>
        <v>#REF!</v>
      </c>
      <c r="L192" s="158" t="e">
        <f>' 2025 - Conteúdo'!#REF!</f>
        <v>#REF!</v>
      </c>
      <c r="M192" s="158" t="e">
        <f>' 2025 - Conteúdo'!#REF!</f>
        <v>#REF!</v>
      </c>
      <c r="N192" s="158" t="e">
        <f>' 2025 - Conteúdo'!#REF!</f>
        <v>#REF!</v>
      </c>
      <c r="O192" s="158" t="e">
        <f>' 2025 - Conteúdo'!#REF!</f>
        <v>#REF!</v>
      </c>
      <c r="P192" s="158" t="e">
        <f>' 2025 - Conteúdo'!#REF!</f>
        <v>#REF!</v>
      </c>
      <c r="Q192" s="158" t="e">
        <f>' 2025 - Conteúdo'!#REF!</f>
        <v>#REF!</v>
      </c>
      <c r="R192" s="158" t="e">
        <f>' 2025 - Conteúdo'!#REF!</f>
        <v>#REF!</v>
      </c>
      <c r="S192" s="158" t="e">
        <f>' 2025 - Conteúdo'!#REF!</f>
        <v>#REF!</v>
      </c>
      <c r="T192" s="158" t="e">
        <f>' 2025 - Conteúdo'!#REF!</f>
        <v>#REF!</v>
      </c>
      <c r="U192" s="158" t="e">
        <f>' 2025 - Conteúdo'!#REF!</f>
        <v>#REF!</v>
      </c>
      <c r="V192" s="158" t="e">
        <f>' 2025 - Conteúdo'!#REF!</f>
        <v>#REF!</v>
      </c>
      <c r="W192" s="158" t="e">
        <f>' 2025 - Conteúdo'!#REF!</f>
        <v>#REF!</v>
      </c>
      <c r="X192" s="158" t="e">
        <f>' 2025 - Conteúdo'!#REF!</f>
        <v>#REF!</v>
      </c>
      <c r="Y192" s="158" t="e">
        <f>' 2025 - Conteúdo'!#REF!</f>
        <v>#REF!</v>
      </c>
      <c r="Z192" s="158" t="e">
        <f>' 2025 - Conteúdo'!#REF!</f>
        <v>#REF!</v>
      </c>
      <c r="AA192" s="158" t="e">
        <f>' 2025 - Conteúdo'!#REF!</f>
        <v>#REF!</v>
      </c>
      <c r="AB192" s="158" t="e">
        <f>' 2025 - Conteúdo'!#REF!</f>
        <v>#REF!</v>
      </c>
      <c r="AC192" s="158" t="e">
        <f>' 2025 - Conteúdo'!#REF!</f>
        <v>#REF!</v>
      </c>
      <c r="AD192" s="158" t="e">
        <f>' 2025 - Conteúdo'!#REF!</f>
        <v>#REF!</v>
      </c>
      <c r="AE192" s="158" t="e">
        <f>' 2025 - Conteúdo'!#REF!</f>
        <v>#REF!</v>
      </c>
      <c r="AF192" s="158" t="e">
        <f>' 2025 - Conteúdo'!#REF!</f>
        <v>#REF!</v>
      </c>
    </row>
    <row r="193" spans="1:32">
      <c r="A193" s="161" t="s">
        <v>4</v>
      </c>
      <c r="B193" s="158">
        <f>' 2025 - Conteúdo'!B30</f>
        <v>0</v>
      </c>
      <c r="C193" s="158">
        <f>' 2025 - Conteúdo'!C30</f>
        <v>0</v>
      </c>
      <c r="D193" s="158">
        <f>' 2025 - Conteúdo'!D30</f>
        <v>0</v>
      </c>
      <c r="E193" s="158">
        <f>' 2025 - Conteúdo'!E30</f>
        <v>0</v>
      </c>
      <c r="F193" s="158">
        <f>' 2025 - Conteúdo'!F30</f>
        <v>0</v>
      </c>
      <c r="G193" s="158">
        <f>' 2025 - Conteúdo'!G30</f>
        <v>0</v>
      </c>
      <c r="H193" s="158">
        <f>' 2025 - Conteúdo'!H30</f>
        <v>0</v>
      </c>
      <c r="I193" s="158">
        <f>' 2025 - Conteúdo'!I30</f>
        <v>0</v>
      </c>
      <c r="J193" s="158">
        <f>' 2025 - Conteúdo'!J30</f>
        <v>0</v>
      </c>
      <c r="K193" s="158">
        <f>' 2025 - Conteúdo'!K30</f>
        <v>0</v>
      </c>
      <c r="L193" s="158">
        <f>' 2025 - Conteúdo'!L30</f>
        <v>0</v>
      </c>
      <c r="M193" s="158">
        <f>' 2025 - Conteúdo'!M30</f>
        <v>0</v>
      </c>
      <c r="N193" s="158">
        <f>' 2025 - Conteúdo'!N30</f>
        <v>0</v>
      </c>
      <c r="O193" s="158">
        <f>' 2025 - Conteúdo'!O30</f>
        <v>0</v>
      </c>
      <c r="P193" s="158">
        <f>' 2025 - Conteúdo'!P30</f>
        <v>0</v>
      </c>
      <c r="Q193" s="158">
        <f>' 2025 - Conteúdo'!Q30</f>
        <v>0</v>
      </c>
      <c r="R193" s="158">
        <f>' 2025 - Conteúdo'!R30</f>
        <v>0</v>
      </c>
      <c r="S193" s="158">
        <f>' 2025 - Conteúdo'!S30</f>
        <v>0</v>
      </c>
      <c r="T193" s="158">
        <f>' 2025 - Conteúdo'!T30</f>
        <v>0</v>
      </c>
      <c r="U193" s="158" t="e">
        <f>' 2025 - Conteúdo'!#REF!</f>
        <v>#REF!</v>
      </c>
      <c r="V193" s="158">
        <f>' 2025 - Conteúdo'!U30</f>
        <v>0</v>
      </c>
      <c r="W193" s="158">
        <f>' 2025 - Conteúdo'!V30</f>
        <v>0</v>
      </c>
      <c r="X193" s="158">
        <f>' 2025 - Conteúdo'!W30</f>
        <v>0</v>
      </c>
      <c r="Y193" s="158">
        <f>' 2025 - Conteúdo'!X30</f>
        <v>0</v>
      </c>
      <c r="Z193" s="158">
        <f>' 2025 - Conteúdo'!Y30</f>
        <v>0</v>
      </c>
      <c r="AA193" s="158">
        <f>' 2025 - Conteúdo'!Z30</f>
        <v>0</v>
      </c>
      <c r="AB193" s="158">
        <f>' 2025 - Conteúdo'!AA30</f>
        <v>0</v>
      </c>
      <c r="AC193" s="158">
        <f>' 2025 - Conteúdo'!AB30</f>
        <v>0</v>
      </c>
      <c r="AD193" s="158">
        <f>' 2025 - Conteúdo'!AC30</f>
        <v>0</v>
      </c>
      <c r="AE193" s="158">
        <f>' 2025 - Conteúdo'!AD30</f>
        <v>0</v>
      </c>
      <c r="AF193" s="158">
        <f>' 2025 - Conteúdo'!AE30</f>
        <v>0</v>
      </c>
    </row>
    <row r="194" spans="1:32">
      <c r="A194" s="161" t="s">
        <v>4</v>
      </c>
      <c r="B194" s="158">
        <f>' 2025 - Conteúdo'!B31</f>
        <v>0</v>
      </c>
      <c r="C194" s="158">
        <f>' 2025 - Conteúdo'!C31</f>
        <v>0</v>
      </c>
      <c r="D194" s="158">
        <f>' 2025 - Conteúdo'!D31</f>
        <v>0</v>
      </c>
      <c r="E194" s="158">
        <f>' 2025 - Conteúdo'!E31</f>
        <v>0</v>
      </c>
      <c r="F194" s="158">
        <f>' 2025 - Conteúdo'!F31</f>
        <v>0</v>
      </c>
      <c r="G194" s="158">
        <f>' 2025 - Conteúdo'!G31</f>
        <v>0</v>
      </c>
      <c r="H194" s="158">
        <f>' 2025 - Conteúdo'!H31</f>
        <v>0</v>
      </c>
      <c r="I194" s="158">
        <f>' 2025 - Conteúdo'!I31</f>
        <v>0</v>
      </c>
      <c r="J194" s="158">
        <f>' 2025 - Conteúdo'!J31</f>
        <v>0</v>
      </c>
      <c r="K194" s="158">
        <f>' 2025 - Conteúdo'!K31</f>
        <v>0</v>
      </c>
      <c r="L194" s="158">
        <f>' 2025 - Conteúdo'!L31</f>
        <v>0</v>
      </c>
      <c r="M194" s="158">
        <f>' 2025 - Conteúdo'!M31</f>
        <v>0</v>
      </c>
      <c r="N194" s="158">
        <f>' 2025 - Conteúdo'!N31</f>
        <v>0</v>
      </c>
      <c r="O194" s="158">
        <f>' 2025 - Conteúdo'!O31</f>
        <v>0</v>
      </c>
      <c r="P194" s="158">
        <f>' 2025 - Conteúdo'!P31</f>
        <v>0</v>
      </c>
      <c r="Q194" s="158">
        <f>' 2025 - Conteúdo'!Q31</f>
        <v>0</v>
      </c>
      <c r="R194" s="158">
        <f>' 2025 - Conteúdo'!R31</f>
        <v>0</v>
      </c>
      <c r="S194" s="158">
        <f>' 2025 - Conteúdo'!S31</f>
        <v>0</v>
      </c>
      <c r="T194" s="158">
        <f>' 2025 - Conteúdo'!T31</f>
        <v>0</v>
      </c>
      <c r="U194" s="158" t="e">
        <f>' 2025 - Conteúdo'!#REF!</f>
        <v>#REF!</v>
      </c>
      <c r="V194" s="158">
        <f>' 2025 - Conteúdo'!U31</f>
        <v>0</v>
      </c>
      <c r="W194" s="158">
        <f>' 2025 - Conteúdo'!V31</f>
        <v>0</v>
      </c>
      <c r="X194" s="158">
        <f>' 2025 - Conteúdo'!W31</f>
        <v>0</v>
      </c>
      <c r="Y194" s="158">
        <f>' 2025 - Conteúdo'!X31</f>
        <v>0</v>
      </c>
      <c r="Z194" s="158">
        <f>' 2025 - Conteúdo'!Y31</f>
        <v>0</v>
      </c>
      <c r="AA194" s="158">
        <f>' 2025 - Conteúdo'!Z31</f>
        <v>0</v>
      </c>
      <c r="AB194" s="158">
        <f>' 2025 - Conteúdo'!AA31</f>
        <v>0</v>
      </c>
      <c r="AC194" s="158">
        <f>' 2025 - Conteúdo'!AB31</f>
        <v>0</v>
      </c>
      <c r="AD194" s="158">
        <f>' 2025 - Conteúdo'!AC31</f>
        <v>0</v>
      </c>
      <c r="AE194" s="158">
        <f>' 2025 - Conteúdo'!AD31</f>
        <v>0</v>
      </c>
      <c r="AF194" s="158">
        <f>' 2025 - Conteúdo'!AE31</f>
        <v>0</v>
      </c>
    </row>
    <row r="195" spans="1:32">
      <c r="A195" s="161" t="s">
        <v>4</v>
      </c>
      <c r="B195" s="158">
        <f>' 2025 - Conteúdo'!B32</f>
        <v>0</v>
      </c>
      <c r="C195" s="158">
        <f>' 2025 - Conteúdo'!C32</f>
        <v>0</v>
      </c>
      <c r="D195" s="158">
        <f>' 2025 - Conteúdo'!D32</f>
        <v>0</v>
      </c>
      <c r="E195" s="158">
        <f>' 2025 - Conteúdo'!E32</f>
        <v>0</v>
      </c>
      <c r="F195" s="158">
        <f>' 2025 - Conteúdo'!F32</f>
        <v>0</v>
      </c>
      <c r="G195" s="158">
        <f>' 2025 - Conteúdo'!G32</f>
        <v>0</v>
      </c>
      <c r="H195" s="158">
        <f>' 2025 - Conteúdo'!H32</f>
        <v>0</v>
      </c>
      <c r="I195" s="158">
        <f>' 2025 - Conteúdo'!I32</f>
        <v>0</v>
      </c>
      <c r="J195" s="158">
        <f>' 2025 - Conteúdo'!J32</f>
        <v>0</v>
      </c>
      <c r="K195" s="158">
        <f>' 2025 - Conteúdo'!K32</f>
        <v>0</v>
      </c>
      <c r="L195" s="158">
        <f>' 2025 - Conteúdo'!L32</f>
        <v>0</v>
      </c>
      <c r="M195" s="158">
        <f>' 2025 - Conteúdo'!M32</f>
        <v>0</v>
      </c>
      <c r="N195" s="158">
        <f>' 2025 - Conteúdo'!N32</f>
        <v>0</v>
      </c>
      <c r="O195" s="158">
        <f>' 2025 - Conteúdo'!O32</f>
        <v>0</v>
      </c>
      <c r="P195" s="158">
        <f>' 2025 - Conteúdo'!P32</f>
        <v>0</v>
      </c>
      <c r="Q195" s="158">
        <f>' 2025 - Conteúdo'!Q32</f>
        <v>0</v>
      </c>
      <c r="R195" s="158">
        <f>' 2025 - Conteúdo'!R32</f>
        <v>0</v>
      </c>
      <c r="S195" s="158">
        <f>' 2025 - Conteúdo'!S32</f>
        <v>0</v>
      </c>
      <c r="T195" s="158">
        <f>' 2025 - Conteúdo'!T32</f>
        <v>0</v>
      </c>
      <c r="U195" s="158" t="e">
        <f>' 2025 - Conteúdo'!#REF!</f>
        <v>#REF!</v>
      </c>
      <c r="V195" s="158">
        <f>' 2025 - Conteúdo'!U32</f>
        <v>0</v>
      </c>
      <c r="W195" s="158">
        <f>' 2025 - Conteúdo'!V32</f>
        <v>0</v>
      </c>
      <c r="X195" s="158">
        <f>' 2025 - Conteúdo'!W32</f>
        <v>0</v>
      </c>
      <c r="Y195" s="158">
        <f>' 2025 - Conteúdo'!X32</f>
        <v>0</v>
      </c>
      <c r="Z195" s="158">
        <f>' 2025 - Conteúdo'!Y32</f>
        <v>0</v>
      </c>
      <c r="AA195" s="158">
        <f>' 2025 - Conteúdo'!Z32</f>
        <v>0</v>
      </c>
      <c r="AB195" s="158">
        <f>' 2025 - Conteúdo'!AA32</f>
        <v>0</v>
      </c>
      <c r="AC195" s="158">
        <f>' 2025 - Conteúdo'!AB32</f>
        <v>0</v>
      </c>
      <c r="AD195" s="158">
        <f>' 2025 - Conteúdo'!AC32</f>
        <v>0</v>
      </c>
      <c r="AE195" s="158">
        <f>' 2025 - Conteúdo'!AD32</f>
        <v>0</v>
      </c>
      <c r="AF195" s="158">
        <f>' 2025 - Conteúdo'!AE32</f>
        <v>0</v>
      </c>
    </row>
    <row r="196" spans="1:32">
      <c r="A196" s="161" t="s">
        <v>4</v>
      </c>
      <c r="B196" s="158">
        <f>' 2025 - Conteúdo'!B33</f>
        <v>0</v>
      </c>
      <c r="C196" s="158">
        <f>' 2025 - Conteúdo'!C33</f>
        <v>0</v>
      </c>
      <c r="D196" s="158">
        <f>' 2025 - Conteúdo'!D33</f>
        <v>0</v>
      </c>
      <c r="E196" s="158">
        <f>' 2025 - Conteúdo'!E33</f>
        <v>0</v>
      </c>
      <c r="F196" s="158">
        <f>' 2025 - Conteúdo'!F33</f>
        <v>0</v>
      </c>
      <c r="G196" s="158">
        <f>' 2025 - Conteúdo'!G33</f>
        <v>0</v>
      </c>
      <c r="H196" s="158">
        <f>' 2025 - Conteúdo'!H33</f>
        <v>0</v>
      </c>
      <c r="I196" s="158">
        <f>' 2025 - Conteúdo'!I33</f>
        <v>0</v>
      </c>
      <c r="J196" s="158">
        <f>' 2025 - Conteúdo'!J33</f>
        <v>0</v>
      </c>
      <c r="K196" s="158">
        <f>' 2025 - Conteúdo'!K33</f>
        <v>0</v>
      </c>
      <c r="L196" s="158">
        <f>' 2025 - Conteúdo'!L33</f>
        <v>0</v>
      </c>
      <c r="M196" s="158">
        <f>' 2025 - Conteúdo'!M33</f>
        <v>0</v>
      </c>
      <c r="N196" s="158">
        <f>' 2025 - Conteúdo'!N33</f>
        <v>0</v>
      </c>
      <c r="O196" s="158">
        <f>' 2025 - Conteúdo'!O33</f>
        <v>0</v>
      </c>
      <c r="P196" s="158">
        <f>' 2025 - Conteúdo'!P33</f>
        <v>0</v>
      </c>
      <c r="Q196" s="158">
        <f>' 2025 - Conteúdo'!Q33</f>
        <v>0</v>
      </c>
      <c r="R196" s="158">
        <f>' 2025 - Conteúdo'!R33</f>
        <v>0</v>
      </c>
      <c r="S196" s="158">
        <f>' 2025 - Conteúdo'!S33</f>
        <v>0</v>
      </c>
      <c r="T196" s="158">
        <f>' 2025 - Conteúdo'!T33</f>
        <v>0</v>
      </c>
      <c r="U196" s="158" t="e">
        <f>' 2025 - Conteúdo'!#REF!</f>
        <v>#REF!</v>
      </c>
      <c r="V196" s="158">
        <f>' 2025 - Conteúdo'!U33</f>
        <v>0</v>
      </c>
      <c r="W196" s="158">
        <f>' 2025 - Conteúdo'!V33</f>
        <v>0</v>
      </c>
      <c r="X196" s="158">
        <f>' 2025 - Conteúdo'!W33</f>
        <v>0</v>
      </c>
      <c r="Y196" s="158">
        <f>' 2025 - Conteúdo'!X33</f>
        <v>0</v>
      </c>
      <c r="Z196" s="158">
        <f>' 2025 - Conteúdo'!Y33</f>
        <v>0</v>
      </c>
      <c r="AA196" s="158">
        <f>' 2025 - Conteúdo'!Z33</f>
        <v>0</v>
      </c>
      <c r="AB196" s="158">
        <f>' 2025 - Conteúdo'!AA33</f>
        <v>0</v>
      </c>
      <c r="AC196" s="158">
        <f>' 2025 - Conteúdo'!AB33</f>
        <v>0</v>
      </c>
      <c r="AD196" s="158">
        <f>' 2025 - Conteúdo'!AC33</f>
        <v>0</v>
      </c>
      <c r="AE196" s="158">
        <f>' 2025 - Conteúdo'!AD33</f>
        <v>0</v>
      </c>
      <c r="AF196" s="158">
        <f>' 2025 - Conteúdo'!AE33</f>
        <v>0</v>
      </c>
    </row>
    <row r="197" spans="1:32">
      <c r="A197" s="161" t="s">
        <v>4</v>
      </c>
      <c r="B197" s="158">
        <f>' 2025 - Conteúdo'!B34</f>
        <v>0</v>
      </c>
      <c r="C197" s="158">
        <f>' 2025 - Conteúdo'!C34</f>
        <v>0</v>
      </c>
      <c r="D197" s="158">
        <f>' 2025 - Conteúdo'!D34</f>
        <v>0</v>
      </c>
      <c r="E197" s="158">
        <f>' 2025 - Conteúdo'!E34</f>
        <v>0</v>
      </c>
      <c r="F197" s="158">
        <f>' 2025 - Conteúdo'!F34</f>
        <v>0</v>
      </c>
      <c r="G197" s="158">
        <f>' 2025 - Conteúdo'!G34</f>
        <v>0</v>
      </c>
      <c r="H197" s="158">
        <f>' 2025 - Conteúdo'!H34</f>
        <v>0</v>
      </c>
      <c r="I197" s="158">
        <f>' 2025 - Conteúdo'!I34</f>
        <v>0</v>
      </c>
      <c r="J197" s="158">
        <f>' 2025 - Conteúdo'!J34</f>
        <v>0</v>
      </c>
      <c r="K197" s="158">
        <f>' 2025 - Conteúdo'!K34</f>
        <v>0</v>
      </c>
      <c r="L197" s="158">
        <f>' 2025 - Conteúdo'!L34</f>
        <v>0</v>
      </c>
      <c r="M197" s="158">
        <f>' 2025 - Conteúdo'!M34</f>
        <v>0</v>
      </c>
      <c r="N197" s="158">
        <f>' 2025 - Conteúdo'!N34</f>
        <v>0</v>
      </c>
      <c r="O197" s="158">
        <f>' 2025 - Conteúdo'!O34</f>
        <v>0</v>
      </c>
      <c r="P197" s="158">
        <f>' 2025 - Conteúdo'!P34</f>
        <v>0</v>
      </c>
      <c r="Q197" s="158">
        <f>' 2025 - Conteúdo'!Q34</f>
        <v>0</v>
      </c>
      <c r="R197" s="158">
        <f>' 2025 - Conteúdo'!R34</f>
        <v>0</v>
      </c>
      <c r="S197" s="158">
        <f>' 2025 - Conteúdo'!S34</f>
        <v>0</v>
      </c>
      <c r="T197" s="158">
        <f>' 2025 - Conteúdo'!T34</f>
        <v>0</v>
      </c>
      <c r="U197" s="158" t="e">
        <f>' 2025 - Conteúdo'!#REF!</f>
        <v>#REF!</v>
      </c>
      <c r="V197" s="158">
        <f>' 2025 - Conteúdo'!U34</f>
        <v>0</v>
      </c>
      <c r="W197" s="158">
        <f>' 2025 - Conteúdo'!V34</f>
        <v>0</v>
      </c>
      <c r="X197" s="158">
        <f>' 2025 - Conteúdo'!W34</f>
        <v>0</v>
      </c>
      <c r="Y197" s="158">
        <f>' 2025 - Conteúdo'!X34</f>
        <v>0</v>
      </c>
      <c r="Z197" s="158">
        <f>' 2025 - Conteúdo'!Y34</f>
        <v>0</v>
      </c>
      <c r="AA197" s="158">
        <f>' 2025 - Conteúdo'!Z34</f>
        <v>0</v>
      </c>
      <c r="AB197" s="158">
        <f>' 2025 - Conteúdo'!AA34</f>
        <v>0</v>
      </c>
      <c r="AC197" s="158">
        <f>' 2025 - Conteúdo'!AB34</f>
        <v>0</v>
      </c>
      <c r="AD197" s="158">
        <f>' 2025 - Conteúdo'!AC34</f>
        <v>0</v>
      </c>
      <c r="AE197" s="158">
        <f>' 2025 - Conteúdo'!AD34</f>
        <v>0</v>
      </c>
      <c r="AF197" s="158">
        <f>' 2025 - Conteúdo'!AE34</f>
        <v>0</v>
      </c>
    </row>
    <row r="198" spans="1:32">
      <c r="A198" s="162" t="s">
        <v>5</v>
      </c>
      <c r="B198" s="158" t="str">
        <f>' 2025 - Mídia e Performance'!B3</f>
        <v>PROJETOS 2025</v>
      </c>
      <c r="C198" s="158" t="str">
        <f>' 2025 - Mídia e Performance'!C3</f>
        <v>Categoria</v>
      </c>
      <c r="D198" s="158" t="str">
        <f>' 2025 - Mídia e Performance'!D3</f>
        <v>Tipo</v>
      </c>
      <c r="E198" s="158" t="str">
        <f>' 2025 - Mídia e Performance'!E3</f>
        <v>Centro de Custos</v>
      </c>
      <c r="F198" s="158" t="str">
        <f>' 2025 - Mídia e Performance'!F3</f>
        <v>Marca</v>
      </c>
      <c r="G198" s="158" t="str">
        <f>' 2025 - Mídia e Performance'!G3</f>
        <v>Pilares</v>
      </c>
      <c r="H198" s="158" t="str">
        <f>' 2025 - Mídia e Performance'!H3</f>
        <v>Fixo/Variável</v>
      </c>
      <c r="I198" s="158">
        <f>' 2025 - Mídia e Performance'!I3</f>
        <v>0</v>
      </c>
      <c r="J198" s="158">
        <f>' 2025 - Mídia e Performance'!J3</f>
        <v>0</v>
      </c>
      <c r="K198" s="158">
        <f>' 2025 - Mídia e Performance'!K3</f>
        <v>0</v>
      </c>
      <c r="L198" s="158">
        <f>' 2025 - Mídia e Performance'!L3</f>
        <v>0</v>
      </c>
      <c r="M198" s="158">
        <f>' 2025 - Mídia e Performance'!M3</f>
        <v>0</v>
      </c>
      <c r="N198" s="158">
        <f>' 2025 - Mídia e Performance'!N3</f>
        <v>0</v>
      </c>
      <c r="O198" s="158">
        <f>' 2025 - Mídia e Performance'!O3</f>
        <v>0</v>
      </c>
      <c r="P198" s="158">
        <f>' 2025 - Mídia e Performance'!P3</f>
        <v>0</v>
      </c>
      <c r="Q198" s="158">
        <f>' 2025 - Mídia e Performance'!Q3</f>
        <v>0</v>
      </c>
      <c r="R198" s="158">
        <f>' 2025 - Mídia e Performance'!R3</f>
        <v>0</v>
      </c>
      <c r="S198" s="158">
        <f>' 2025 - Mídia e Performance'!S3</f>
        <v>0</v>
      </c>
      <c r="T198" s="158">
        <f>' 2025 - Mídia e Performance'!T3</f>
        <v>0</v>
      </c>
      <c r="U198" s="158" t="e">
        <f>' 2025 - Mídia e Performance'!#REF!</f>
        <v>#REF!</v>
      </c>
      <c r="V198" s="158">
        <f>' 2025 - Mídia e Performance'!U3</f>
        <v>0</v>
      </c>
      <c r="W198" s="158">
        <f>' 2025 - Mídia e Performance'!V3</f>
        <v>0</v>
      </c>
      <c r="X198" s="158">
        <f>' 2025 - Mídia e Performance'!W3</f>
        <v>0</v>
      </c>
      <c r="Y198" s="158">
        <f>' 2025 - Mídia e Performance'!X3</f>
        <v>0</v>
      </c>
      <c r="Z198" s="158">
        <f>' 2025 - Mídia e Performance'!Y3</f>
        <v>0</v>
      </c>
      <c r="AA198" s="158">
        <f>' 2025 - Mídia e Performance'!Z3</f>
        <v>0</v>
      </c>
      <c r="AB198" s="158">
        <f>' 2025 - Mídia e Performance'!AA3</f>
        <v>0</v>
      </c>
      <c r="AC198" s="158">
        <f>' 2025 - Mídia e Performance'!AB3</f>
        <v>0</v>
      </c>
      <c r="AD198" s="158">
        <f>' 2025 - Mídia e Performance'!AC3</f>
        <v>0</v>
      </c>
      <c r="AE198" s="158">
        <f>' 2025 - Mídia e Performance'!AD3</f>
        <v>0</v>
      </c>
      <c r="AF198" s="158">
        <f>' 2025 - Mídia e Performance'!AE3</f>
        <v>0</v>
      </c>
    </row>
    <row r="199" spans="1:32">
      <c r="A199" s="162" t="s">
        <v>5</v>
      </c>
      <c r="B199" s="158" t="str">
        <f>' 2025 - Mídia e Performance'!B4</f>
        <v>WAP - Natal</v>
      </c>
      <c r="C199" s="158">
        <f>' 2025 - Mídia e Performance'!C4</f>
        <v>0</v>
      </c>
      <c r="D199" s="158" t="str">
        <f>' 2025 - Mídia e Performance'!D4</f>
        <v>Mídia Performance</v>
      </c>
      <c r="E199" s="158">
        <f>' 2025 - Mídia e Performance'!E4</f>
        <v>10227</v>
      </c>
      <c r="F199" s="158" t="str">
        <f>' 2025 - Mídia e Performance'!F4</f>
        <v>WAP</v>
      </c>
      <c r="G199" s="158">
        <f>' 2025 - Mídia e Performance'!G4</f>
        <v>0</v>
      </c>
      <c r="H199" s="158">
        <f>' 2025 - Mídia e Performance'!H4</f>
        <v>0</v>
      </c>
      <c r="I199" s="158">
        <f>' 2025 - Mídia e Performance'!I4</f>
        <v>0</v>
      </c>
      <c r="J199" s="158">
        <f>' 2025 - Mídia e Performance'!J4</f>
        <v>0</v>
      </c>
      <c r="K199" s="158">
        <f>' 2025 - Mídia e Performance'!K4</f>
        <v>0</v>
      </c>
      <c r="L199" s="158">
        <f>' 2025 - Mídia e Performance'!L4</f>
        <v>0</v>
      </c>
      <c r="M199" s="158">
        <f>' 2025 - Mídia e Performance'!M4</f>
        <v>0</v>
      </c>
      <c r="N199" s="158">
        <f>' 2025 - Mídia e Performance'!N4</f>
        <v>0</v>
      </c>
      <c r="O199" s="158">
        <f>' 2025 - Mídia e Performance'!O4</f>
        <v>0</v>
      </c>
      <c r="P199" s="158">
        <f>' 2025 - Mídia e Performance'!P4</f>
        <v>0</v>
      </c>
      <c r="Q199" s="158">
        <f>' 2025 - Mídia e Performance'!Q4</f>
        <v>0</v>
      </c>
      <c r="R199" s="158">
        <f>' 2025 - Mídia e Performance'!R4</f>
        <v>0</v>
      </c>
      <c r="S199" s="158">
        <f>' 2025 - Mídia e Performance'!S4</f>
        <v>70000</v>
      </c>
      <c r="T199" s="158">
        <f>' 2025 - Mídia e Performance'!T4</f>
        <v>0</v>
      </c>
      <c r="U199" s="158" t="e">
        <f>' 2025 - Mídia e Performance'!#REF!</f>
        <v>#REF!</v>
      </c>
      <c r="V199" s="158">
        <f>' 2025 - Mídia e Performance'!U4</f>
        <v>0</v>
      </c>
      <c r="W199" s="158">
        <f>' 2025 - Mídia e Performance'!V4</f>
        <v>0</v>
      </c>
      <c r="X199" s="158">
        <f>' 2025 - Mídia e Performance'!W4</f>
        <v>0</v>
      </c>
      <c r="Y199" s="158">
        <f>' 2025 - Mídia e Performance'!X4</f>
        <v>0</v>
      </c>
      <c r="Z199" s="158">
        <f>' 2025 - Mídia e Performance'!Y4</f>
        <v>0</v>
      </c>
      <c r="AA199" s="158">
        <f>' 2025 - Mídia e Performance'!Z4</f>
        <v>0</v>
      </c>
      <c r="AB199" s="158">
        <f>' 2025 - Mídia e Performance'!AA4</f>
        <v>0</v>
      </c>
      <c r="AC199" s="158">
        <f>' 2025 - Mídia e Performance'!AB4</f>
        <v>0</v>
      </c>
      <c r="AD199" s="158">
        <f>' 2025 - Mídia e Performance'!AC4</f>
        <v>0</v>
      </c>
      <c r="AE199" s="158">
        <f>' 2025 - Mídia e Performance'!AD4</f>
        <v>0</v>
      </c>
      <c r="AF199" s="158">
        <f>' 2025 - Mídia e Performance'!AE4</f>
        <v>0</v>
      </c>
    </row>
    <row r="200" spans="1:32">
      <c r="A200" s="162" t="s">
        <v>5</v>
      </c>
      <c r="B200" s="158" t="str">
        <f>' 2025 - Mídia e Performance'!B6</f>
        <v>WAAW - Verão</v>
      </c>
      <c r="C200" s="158">
        <f>' 2025 - Mídia e Performance'!C6</f>
        <v>0</v>
      </c>
      <c r="D200" s="158" t="str">
        <f>' 2025 - Mídia e Performance'!D6</f>
        <v>Mídia Performance</v>
      </c>
      <c r="E200" s="158">
        <f>' 2025 - Mídia e Performance'!E6</f>
        <v>10227</v>
      </c>
      <c r="F200" s="158" t="str">
        <f>' 2025 - Mídia e Performance'!F6</f>
        <v>WAAW</v>
      </c>
      <c r="G200" s="158">
        <f>' 2025 - Mídia e Performance'!G6</f>
        <v>0</v>
      </c>
      <c r="H200" s="158">
        <f>' 2025 - Mídia e Performance'!H6</f>
        <v>0</v>
      </c>
      <c r="I200" s="158">
        <f>' 2025 - Mídia e Performance'!I6</f>
        <v>0</v>
      </c>
      <c r="J200" s="158">
        <f>' 2025 - Mídia e Performance'!J6</f>
        <v>226547</v>
      </c>
      <c r="K200" s="158">
        <f>' 2025 - Mídia e Performance'!K6</f>
        <v>299011</v>
      </c>
      <c r="L200" s="158">
        <f>' 2025 - Mídia e Performance'!L6</f>
        <v>107770</v>
      </c>
      <c r="M200" s="158">
        <f>' 2025 - Mídia e Performance'!M6</f>
        <v>0</v>
      </c>
      <c r="N200" s="158">
        <f>' 2025 - Mídia e Performance'!N6</f>
        <v>0</v>
      </c>
      <c r="O200" s="158">
        <f>' 2025 - Mídia e Performance'!O6</f>
        <v>0</v>
      </c>
      <c r="P200" s="158">
        <f>' 2025 - Mídia e Performance'!P6</f>
        <v>0</v>
      </c>
      <c r="Q200" s="158">
        <f>' 2025 - Mídia e Performance'!Q6</f>
        <v>0</v>
      </c>
      <c r="R200" s="158">
        <f>' 2025 - Mídia e Performance'!R6</f>
        <v>0</v>
      </c>
      <c r="S200" s="158">
        <f>' 2025 - Mídia e Performance'!S6</f>
        <v>0</v>
      </c>
      <c r="T200" s="158">
        <f>' 2025 - Mídia e Performance'!T6</f>
        <v>0</v>
      </c>
      <c r="U200" s="158" t="e">
        <f>' 2025 - Mídia e Performance'!#REF!</f>
        <v>#REF!</v>
      </c>
      <c r="V200" s="158">
        <f>' 2025 - Mídia e Performance'!U6</f>
        <v>0</v>
      </c>
      <c r="W200" s="158">
        <f>' 2025 - Mídia e Performance'!V6</f>
        <v>0</v>
      </c>
      <c r="X200" s="158">
        <f>' 2025 - Mídia e Performance'!W6</f>
        <v>0</v>
      </c>
      <c r="Y200" s="158">
        <f>' 2025 - Mídia e Performance'!X6</f>
        <v>0</v>
      </c>
      <c r="Z200" s="158">
        <f>' 2025 - Mídia e Performance'!Y6</f>
        <v>0</v>
      </c>
      <c r="AA200" s="158">
        <f>' 2025 - Mídia e Performance'!Z6</f>
        <v>0</v>
      </c>
      <c r="AB200" s="158">
        <f>' 2025 - Mídia e Performance'!AA6</f>
        <v>0</v>
      </c>
      <c r="AC200" s="158">
        <f>' 2025 - Mídia e Performance'!AB6</f>
        <v>0</v>
      </c>
      <c r="AD200" s="158">
        <f>' 2025 - Mídia e Performance'!AC6</f>
        <v>0</v>
      </c>
      <c r="AE200" s="158">
        <f>' 2025 - Mídia e Performance'!AD6</f>
        <v>0</v>
      </c>
      <c r="AF200" s="158">
        <f>' 2025 - Mídia e Performance'!AE6</f>
        <v>0</v>
      </c>
    </row>
    <row r="201" spans="1:32">
      <c r="A201" s="162" t="s">
        <v>5</v>
      </c>
      <c r="B201" s="158" t="str">
        <f>' 2025 - Mídia e Performance'!B7</f>
        <v>WAP - Semana do Consumidor</v>
      </c>
      <c r="C201" s="158">
        <f>' 2025 - Mídia e Performance'!C7</f>
        <v>0</v>
      </c>
      <c r="D201" s="158" t="str">
        <f>' 2025 - Mídia e Performance'!D7</f>
        <v>Mídia Performance</v>
      </c>
      <c r="E201" s="158">
        <f>' 2025 - Mídia e Performance'!E7</f>
        <v>10227</v>
      </c>
      <c r="F201" s="158" t="str">
        <f>' 2025 - Mídia e Performance'!F7</f>
        <v>WAP</v>
      </c>
      <c r="G201" s="158">
        <f>' 2025 - Mídia e Performance'!G7</f>
        <v>0</v>
      </c>
      <c r="H201" s="158">
        <f>' 2025 - Mídia e Performance'!H7</f>
        <v>0</v>
      </c>
      <c r="I201" s="158">
        <f>' 2025 - Mídia e Performance'!I7</f>
        <v>0</v>
      </c>
      <c r="J201" s="158">
        <f>' 2025 - Mídia e Performance'!J7</f>
        <v>0</v>
      </c>
      <c r="K201" s="158">
        <f>' 2025 - Mídia e Performance'!K7</f>
        <v>0</v>
      </c>
      <c r="L201" s="158">
        <f>' 2025 - Mídia e Performance'!L7</f>
        <v>269425</v>
      </c>
      <c r="M201" s="158">
        <f>' 2025 - Mídia e Performance'!M7</f>
        <v>0</v>
      </c>
      <c r="N201" s="158">
        <f>' 2025 - Mídia e Performance'!N7</f>
        <v>0</v>
      </c>
      <c r="O201" s="158">
        <f>' 2025 - Mídia e Performance'!O7</f>
        <v>0</v>
      </c>
      <c r="P201" s="158">
        <f>' 2025 - Mídia e Performance'!P7</f>
        <v>0</v>
      </c>
      <c r="Q201" s="158">
        <f>' 2025 - Mídia e Performance'!Q7</f>
        <v>0</v>
      </c>
      <c r="R201" s="158">
        <f>' 2025 - Mídia e Performance'!R7</f>
        <v>0</v>
      </c>
      <c r="S201" s="158">
        <f>' 2025 - Mídia e Performance'!S7</f>
        <v>0</v>
      </c>
      <c r="T201" s="158">
        <f>' 2025 - Mídia e Performance'!T7</f>
        <v>0</v>
      </c>
      <c r="U201" s="158" t="e">
        <f>' 2025 - Mídia e Performance'!#REF!</f>
        <v>#REF!</v>
      </c>
      <c r="V201" s="158">
        <f>' 2025 - Mídia e Performance'!U7</f>
        <v>0</v>
      </c>
      <c r="W201" s="158">
        <f>' 2025 - Mídia e Performance'!V7</f>
        <v>0</v>
      </c>
      <c r="X201" s="158">
        <f>' 2025 - Mídia e Performance'!W7</f>
        <v>0</v>
      </c>
      <c r="Y201" s="158">
        <f>' 2025 - Mídia e Performance'!X7</f>
        <v>0</v>
      </c>
      <c r="Z201" s="158">
        <f>' 2025 - Mídia e Performance'!Y7</f>
        <v>0</v>
      </c>
      <c r="AA201" s="158">
        <f>' 2025 - Mídia e Performance'!Z7</f>
        <v>0</v>
      </c>
      <c r="AB201" s="158">
        <f>' 2025 - Mídia e Performance'!AA7</f>
        <v>0</v>
      </c>
      <c r="AC201" s="158">
        <f>' 2025 - Mídia e Performance'!AB7</f>
        <v>0</v>
      </c>
      <c r="AD201" s="158">
        <f>' 2025 - Mídia e Performance'!AC7</f>
        <v>0</v>
      </c>
      <c r="AE201" s="158">
        <f>' 2025 - Mídia e Performance'!AD7</f>
        <v>0</v>
      </c>
      <c r="AF201" s="158">
        <f>' 2025 - Mídia e Performance'!AE7</f>
        <v>0</v>
      </c>
    </row>
    <row r="202" spans="1:32">
      <c r="A202" s="162" t="s">
        <v>5</v>
      </c>
      <c r="B202" s="158" t="str">
        <f>' 2025 - Mídia e Performance'!B8</f>
        <v>WAP - Dia das Mães</v>
      </c>
      <c r="C202" s="158">
        <f>' 2025 - Mídia e Performance'!C8</f>
        <v>0</v>
      </c>
      <c r="D202" s="158" t="str">
        <f>' 2025 - Mídia e Performance'!D8</f>
        <v>Mídia Performance</v>
      </c>
      <c r="E202" s="158">
        <f>' 2025 - Mídia e Performance'!E8</f>
        <v>10227</v>
      </c>
      <c r="F202" s="158" t="str">
        <f>' 2025 - Mídia e Performance'!F8</f>
        <v>WAP</v>
      </c>
      <c r="G202" s="158">
        <f>' 2025 - Mídia e Performance'!G8</f>
        <v>0</v>
      </c>
      <c r="H202" s="158">
        <f>' 2025 - Mídia e Performance'!H8</f>
        <v>0</v>
      </c>
      <c r="I202" s="158">
        <f>' 2025 - Mídia e Performance'!I8</f>
        <v>0</v>
      </c>
      <c r="J202" s="158">
        <f>' 2025 - Mídia e Performance'!J8</f>
        <v>0</v>
      </c>
      <c r="K202" s="158">
        <f>' 2025 - Mídia e Performance'!K8</f>
        <v>0</v>
      </c>
      <c r="L202" s="158">
        <f>' 2025 - Mídia e Performance'!L8</f>
        <v>80828</v>
      </c>
      <c r="M202" s="158">
        <f>' 2025 - Mídia e Performance'!M8</f>
        <v>403361</v>
      </c>
      <c r="N202" s="158">
        <f>' 2025 - Mídia e Performance'!N8</f>
        <v>263056</v>
      </c>
      <c r="O202" s="158">
        <f>' 2025 - Mídia e Performance'!O8</f>
        <v>0</v>
      </c>
      <c r="P202" s="158">
        <f>' 2025 - Mídia e Performance'!P8</f>
        <v>0</v>
      </c>
      <c r="Q202" s="158">
        <f>' 2025 - Mídia e Performance'!Q8</f>
        <v>0</v>
      </c>
      <c r="R202" s="158">
        <f>' 2025 - Mídia e Performance'!R8</f>
        <v>0</v>
      </c>
      <c r="S202" s="158">
        <f>' 2025 - Mídia e Performance'!S8</f>
        <v>0</v>
      </c>
      <c r="T202" s="158">
        <f>' 2025 - Mídia e Performance'!T8</f>
        <v>0</v>
      </c>
      <c r="U202" s="158" t="e">
        <f>' 2025 - Mídia e Performance'!#REF!</f>
        <v>#REF!</v>
      </c>
      <c r="V202" s="158">
        <f>' 2025 - Mídia e Performance'!U8</f>
        <v>0</v>
      </c>
      <c r="W202" s="158">
        <f>' 2025 - Mídia e Performance'!V8</f>
        <v>0</v>
      </c>
      <c r="X202" s="158">
        <f>' 2025 - Mídia e Performance'!W8</f>
        <v>0</v>
      </c>
      <c r="Y202" s="158">
        <f>' 2025 - Mídia e Performance'!X8</f>
        <v>0</v>
      </c>
      <c r="Z202" s="158">
        <f>' 2025 - Mídia e Performance'!Y8</f>
        <v>0</v>
      </c>
      <c r="AA202" s="158">
        <f>' 2025 - Mídia e Performance'!Z8</f>
        <v>0</v>
      </c>
      <c r="AB202" s="158">
        <f>' 2025 - Mídia e Performance'!AA8</f>
        <v>0</v>
      </c>
      <c r="AC202" s="158">
        <f>' 2025 - Mídia e Performance'!AB8</f>
        <v>0</v>
      </c>
      <c r="AD202" s="158">
        <f>' 2025 - Mídia e Performance'!AC8</f>
        <v>0</v>
      </c>
      <c r="AE202" s="158">
        <f>' 2025 - Mídia e Performance'!AD8</f>
        <v>0</v>
      </c>
      <c r="AF202" s="158">
        <f>' 2025 - Mídia e Performance'!AE8</f>
        <v>0</v>
      </c>
    </row>
    <row r="203" spans="1:32">
      <c r="A203" s="162" t="s">
        <v>5</v>
      </c>
      <c r="B203" s="158" t="str">
        <f>' 2025 - Mídia e Performance'!B9</f>
        <v>WAP - Linha Beauty</v>
      </c>
      <c r="C203" s="158">
        <f>' 2025 - Mídia e Performance'!C9</f>
        <v>0</v>
      </c>
      <c r="D203" s="158" t="str">
        <f>' 2025 - Mídia e Performance'!D9</f>
        <v>Mídia Performance</v>
      </c>
      <c r="E203" s="158">
        <f>' 2025 - Mídia e Performance'!E9</f>
        <v>10227</v>
      </c>
      <c r="F203" s="158" t="str">
        <f>' 2025 - Mídia e Performance'!F9</f>
        <v>WAP</v>
      </c>
      <c r="G203" s="158">
        <f>' 2025 - Mídia e Performance'!G9</f>
        <v>0</v>
      </c>
      <c r="H203" s="158">
        <f>' 2025 - Mídia e Performance'!H9</f>
        <v>0</v>
      </c>
      <c r="I203" s="158">
        <f>' 2025 - Mídia e Performance'!I9</f>
        <v>0</v>
      </c>
      <c r="J203" s="158">
        <f>' 2025 - Mídia e Performance'!J9</f>
        <v>0</v>
      </c>
      <c r="K203" s="158">
        <f>' 2025 - Mídia e Performance'!K9</f>
        <v>0</v>
      </c>
      <c r="L203" s="158">
        <f>' 2025 - Mídia e Performance'!L9</f>
        <v>80828</v>
      </c>
      <c r="M203" s="158">
        <f>' 2025 - Mídia e Performance'!M9</f>
        <v>268907</v>
      </c>
      <c r="N203" s="158">
        <f>' 2025 - Mídia e Performance'!N9</f>
        <v>175370</v>
      </c>
      <c r="O203" s="158">
        <f>' 2025 - Mídia e Performance'!O9</f>
        <v>452536</v>
      </c>
      <c r="P203" s="158">
        <f>' 2025 - Mídia e Performance'!P9</f>
        <v>293767</v>
      </c>
      <c r="Q203" s="158">
        <f>' 2025 - Mídia e Performance'!Q9</f>
        <v>271377</v>
      </c>
      <c r="R203" s="158">
        <f>' 2025 - Mídia e Performance'!R9</f>
        <v>430676</v>
      </c>
      <c r="S203" s="158">
        <f>' 2025 - Mídia e Performance'!S9</f>
        <v>0</v>
      </c>
      <c r="T203" s="158">
        <f>' 2025 - Mídia e Performance'!T9</f>
        <v>0</v>
      </c>
      <c r="U203" s="158" t="e">
        <f>' 2025 - Mídia e Performance'!#REF!</f>
        <v>#REF!</v>
      </c>
      <c r="V203" s="158">
        <f>' 2025 - Mídia e Performance'!U9</f>
        <v>0</v>
      </c>
      <c r="W203" s="158">
        <f>' 2025 - Mídia e Performance'!V9</f>
        <v>0</v>
      </c>
      <c r="X203" s="158">
        <f>' 2025 - Mídia e Performance'!W9</f>
        <v>0</v>
      </c>
      <c r="Y203" s="158">
        <f>' 2025 - Mídia e Performance'!X9</f>
        <v>0</v>
      </c>
      <c r="Z203" s="158">
        <f>' 2025 - Mídia e Performance'!Y9</f>
        <v>0</v>
      </c>
      <c r="AA203" s="158">
        <f>' 2025 - Mídia e Performance'!Z9</f>
        <v>0</v>
      </c>
      <c r="AB203" s="158">
        <f>' 2025 - Mídia e Performance'!AA9</f>
        <v>0</v>
      </c>
      <c r="AC203" s="158">
        <f>' 2025 - Mídia e Performance'!AB9</f>
        <v>0</v>
      </c>
      <c r="AD203" s="158">
        <f>' 2025 - Mídia e Performance'!AC9</f>
        <v>0</v>
      </c>
      <c r="AE203" s="158">
        <f>' 2025 - Mídia e Performance'!AD9</f>
        <v>0</v>
      </c>
      <c r="AF203" s="158">
        <f>' 2025 - Mídia e Performance'!AE9</f>
        <v>0</v>
      </c>
    </row>
    <row r="204" spans="1:32">
      <c r="A204" s="162" t="s">
        <v>5</v>
      </c>
      <c r="B204" s="158" t="str">
        <f>' 2025 - Mídia e Performance'!B10</f>
        <v>WAP - Dia dos Pais</v>
      </c>
      <c r="C204" s="158">
        <f>' 2025 - Mídia e Performance'!C10</f>
        <v>0</v>
      </c>
      <c r="D204" s="158" t="str">
        <f>' 2025 - Mídia e Performance'!D10</f>
        <v>Mídia Performance</v>
      </c>
      <c r="E204" s="158">
        <f>' 2025 - Mídia e Performance'!E10</f>
        <v>10227</v>
      </c>
      <c r="F204" s="158" t="str">
        <f>' 2025 - Mídia e Performance'!F10</f>
        <v>WAP</v>
      </c>
      <c r="G204" s="158">
        <f>' 2025 - Mídia e Performance'!G10</f>
        <v>0</v>
      </c>
      <c r="H204" s="158">
        <f>' 2025 - Mídia e Performance'!H10</f>
        <v>0</v>
      </c>
      <c r="I204" s="158">
        <f>' 2025 - Mídia e Performance'!I10</f>
        <v>0</v>
      </c>
      <c r="J204" s="158">
        <f>' 2025 - Mídia e Performance'!J10</f>
        <v>0</v>
      </c>
      <c r="K204" s="158">
        <f>' 2025 - Mídia e Performance'!K10</f>
        <v>0</v>
      </c>
      <c r="L204" s="158">
        <f>' 2025 - Mídia e Performance'!L10</f>
        <v>0</v>
      </c>
      <c r="M204" s="158">
        <f>' 2025 - Mídia e Performance'!M10</f>
        <v>0</v>
      </c>
      <c r="N204" s="158">
        <f>' 2025 - Mídia e Performance'!N10</f>
        <v>0</v>
      </c>
      <c r="O204" s="158">
        <f>' 2025 - Mídia e Performance'!O10</f>
        <v>113134</v>
      </c>
      <c r="P204" s="158">
        <f>' 2025 - Mídia e Performance'!P10</f>
        <v>440651</v>
      </c>
      <c r="Q204" s="158">
        <f>' 2025 - Mídia e Performance'!Q10</f>
        <v>407066</v>
      </c>
      <c r="R204" s="158">
        <f>' 2025 - Mídia e Performance'!R10</f>
        <v>0</v>
      </c>
      <c r="S204" s="158">
        <f>' 2025 - Mídia e Performance'!S10</f>
        <v>0</v>
      </c>
      <c r="T204" s="158">
        <f>' 2025 - Mídia e Performance'!T10</f>
        <v>0</v>
      </c>
      <c r="U204" s="158" t="e">
        <f>' 2025 - Mídia e Performance'!#REF!</f>
        <v>#REF!</v>
      </c>
      <c r="V204" s="158">
        <f>' 2025 - Mídia e Performance'!U10</f>
        <v>0</v>
      </c>
      <c r="W204" s="158">
        <f>' 2025 - Mídia e Performance'!V10</f>
        <v>0</v>
      </c>
      <c r="X204" s="158">
        <f>' 2025 - Mídia e Performance'!W10</f>
        <v>0</v>
      </c>
      <c r="Y204" s="158">
        <f>' 2025 - Mídia e Performance'!X10</f>
        <v>0</v>
      </c>
      <c r="Z204" s="158">
        <f>' 2025 - Mídia e Performance'!Y10</f>
        <v>0</v>
      </c>
      <c r="AA204" s="158">
        <f>' 2025 - Mídia e Performance'!Z10</f>
        <v>0</v>
      </c>
      <c r="AB204" s="158">
        <f>' 2025 - Mídia e Performance'!AA10</f>
        <v>0</v>
      </c>
      <c r="AC204" s="158">
        <f>' 2025 - Mídia e Performance'!AB10</f>
        <v>0</v>
      </c>
      <c r="AD204" s="158">
        <f>' 2025 - Mídia e Performance'!AC10</f>
        <v>0</v>
      </c>
      <c r="AE204" s="158">
        <f>' 2025 - Mídia e Performance'!AD10</f>
        <v>0</v>
      </c>
      <c r="AF204" s="158">
        <f>' 2025 - Mídia e Performance'!AE10</f>
        <v>0</v>
      </c>
    </row>
    <row r="205" spans="1:32">
      <c r="A205" s="162" t="s">
        <v>5</v>
      </c>
      <c r="B205" s="158" t="str">
        <f>' 2025 - Mídia e Performance'!B11</f>
        <v>WAP - Black</v>
      </c>
      <c r="C205" s="158">
        <f>' 2025 - Mídia e Performance'!C11</f>
        <v>0</v>
      </c>
      <c r="D205" s="158" t="str">
        <f>' 2025 - Mídia e Performance'!D11</f>
        <v>Mídia Performance</v>
      </c>
      <c r="E205" s="158">
        <f>' 2025 - Mídia e Performance'!E11</f>
        <v>10227</v>
      </c>
      <c r="F205" s="158" t="str">
        <f>' 2025 - Mídia e Performance'!F11</f>
        <v>WAP</v>
      </c>
      <c r="G205" s="158">
        <f>' 2025 - Mídia e Performance'!G11</f>
        <v>0</v>
      </c>
      <c r="H205" s="158">
        <f>' 2025 - Mídia e Performance'!H11</f>
        <v>0</v>
      </c>
      <c r="I205" s="158">
        <f>' 2025 - Mídia e Performance'!I11</f>
        <v>0</v>
      </c>
      <c r="J205" s="158">
        <f>' 2025 - Mídia e Performance'!J11</f>
        <v>0</v>
      </c>
      <c r="K205" s="158">
        <f>' 2025 - Mídia e Performance'!K11</f>
        <v>0</v>
      </c>
      <c r="L205" s="158">
        <f>' 2025 - Mídia e Performance'!L11</f>
        <v>0</v>
      </c>
      <c r="M205" s="158">
        <f>' 2025 - Mídia e Performance'!M11</f>
        <v>0</v>
      </c>
      <c r="N205" s="158">
        <f>' 2025 - Mídia e Performance'!N11</f>
        <v>0</v>
      </c>
      <c r="O205" s="158">
        <f>' 2025 - Mídia e Performance'!O11</f>
        <v>0</v>
      </c>
      <c r="P205" s="158">
        <f>' 2025 - Mídia e Performance'!P11</f>
        <v>0</v>
      </c>
      <c r="Q205" s="158">
        <f>' 2025 - Mídia e Performance'!Q11</f>
        <v>0</v>
      </c>
      <c r="R205" s="158">
        <f>' 2025 - Mídia e Performance'!R11</f>
        <v>123050</v>
      </c>
      <c r="S205" s="158">
        <f>' 2025 - Mídia e Performance'!S11</f>
        <v>639456</v>
      </c>
      <c r="T205" s="158">
        <f>' 2025 - Mídia e Performance'!T11</f>
        <v>560673</v>
      </c>
      <c r="U205" s="158" t="e">
        <f>' 2025 - Mídia e Performance'!#REF!</f>
        <v>#REF!</v>
      </c>
      <c r="V205" s="158">
        <f>' 2025 - Mídia e Performance'!U11</f>
        <v>0</v>
      </c>
      <c r="W205" s="158">
        <f>' 2025 - Mídia e Performance'!V11</f>
        <v>0</v>
      </c>
      <c r="X205" s="158">
        <f>' 2025 - Mídia e Performance'!W11</f>
        <v>0</v>
      </c>
      <c r="Y205" s="158">
        <f>' 2025 - Mídia e Performance'!X11</f>
        <v>0</v>
      </c>
      <c r="Z205" s="158">
        <f>' 2025 - Mídia e Performance'!Y11</f>
        <v>0</v>
      </c>
      <c r="AA205" s="158">
        <f>' 2025 - Mídia e Performance'!Z11</f>
        <v>0</v>
      </c>
      <c r="AB205" s="158">
        <f>' 2025 - Mídia e Performance'!AA11</f>
        <v>0</v>
      </c>
      <c r="AC205" s="158">
        <f>' 2025 - Mídia e Performance'!AB11</f>
        <v>0</v>
      </c>
      <c r="AD205" s="158">
        <f>' 2025 - Mídia e Performance'!AC11</f>
        <v>0</v>
      </c>
      <c r="AE205" s="158">
        <f>' 2025 - Mídia e Performance'!AD11</f>
        <v>0</v>
      </c>
      <c r="AF205" s="158">
        <f>' 2025 - Mídia e Performance'!AE11</f>
        <v>0</v>
      </c>
    </row>
    <row r="206" spans="1:32">
      <c r="A206" s="162" t="s">
        <v>5</v>
      </c>
      <c r="B206" s="158" t="str">
        <f>' 2025 - Mídia e Performance'!B12</f>
        <v>WAAW - Black</v>
      </c>
      <c r="C206" s="158">
        <f>' 2025 - Mídia e Performance'!C12</f>
        <v>0</v>
      </c>
      <c r="D206" s="158" t="str">
        <f>' 2025 - Mídia e Performance'!D12</f>
        <v>Mídia Performance</v>
      </c>
      <c r="E206" s="158">
        <f>' 2025 - Mídia e Performance'!E12</f>
        <v>10227</v>
      </c>
      <c r="F206" s="158" t="str">
        <f>' 2025 - Mídia e Performance'!F12</f>
        <v>WAP</v>
      </c>
      <c r="G206" s="158">
        <f>' 2025 - Mídia e Performance'!G12</f>
        <v>0</v>
      </c>
      <c r="H206" s="158">
        <f>' 2025 - Mídia e Performance'!H12</f>
        <v>0</v>
      </c>
      <c r="I206" s="158">
        <f>' 2025 - Mídia e Performance'!I12</f>
        <v>0</v>
      </c>
      <c r="J206" s="158">
        <f>' 2025 - Mídia e Performance'!J12</f>
        <v>0</v>
      </c>
      <c r="K206" s="158">
        <f>' 2025 - Mídia e Performance'!K12</f>
        <v>0</v>
      </c>
      <c r="L206" s="158">
        <f>' 2025 - Mídia e Performance'!L12</f>
        <v>0</v>
      </c>
      <c r="M206" s="158">
        <f>' 2025 - Mídia e Performance'!M12</f>
        <v>0</v>
      </c>
      <c r="N206" s="158">
        <f>' 2025 - Mídia e Performance'!N12</f>
        <v>0</v>
      </c>
      <c r="O206" s="158">
        <f>' 2025 - Mídia e Performance'!O12</f>
        <v>0</v>
      </c>
      <c r="P206" s="158">
        <f>' 2025 - Mídia e Performance'!P12</f>
        <v>0</v>
      </c>
      <c r="Q206" s="158">
        <f>' 2025 - Mídia e Performance'!Q12</f>
        <v>0</v>
      </c>
      <c r="R206" s="158">
        <f>' 2025 - Mídia e Performance'!R12</f>
        <v>61525</v>
      </c>
      <c r="S206" s="158">
        <f>' 2025 - Mídia e Performance'!S12</f>
        <v>274053</v>
      </c>
      <c r="T206" s="158">
        <f>' 2025 - Mídia e Performance'!T12</f>
        <v>240289</v>
      </c>
      <c r="U206" s="158" t="e">
        <f>' 2025 - Mídia e Performance'!#REF!</f>
        <v>#REF!</v>
      </c>
      <c r="V206" s="158">
        <f>' 2025 - Mídia e Performance'!U12</f>
        <v>0</v>
      </c>
      <c r="W206" s="158">
        <f>' 2025 - Mídia e Performance'!V12</f>
        <v>0</v>
      </c>
      <c r="X206" s="158">
        <f>' 2025 - Mídia e Performance'!W12</f>
        <v>0</v>
      </c>
      <c r="Y206" s="158">
        <f>' 2025 - Mídia e Performance'!X12</f>
        <v>0</v>
      </c>
      <c r="Z206" s="158">
        <f>' 2025 - Mídia e Performance'!Y12</f>
        <v>0</v>
      </c>
      <c r="AA206" s="158">
        <f>' 2025 - Mídia e Performance'!Z12</f>
        <v>0</v>
      </c>
      <c r="AB206" s="158">
        <f>' 2025 - Mídia e Performance'!AA12</f>
        <v>0</v>
      </c>
      <c r="AC206" s="158">
        <f>' 2025 - Mídia e Performance'!AB12</f>
        <v>0</v>
      </c>
      <c r="AD206" s="158">
        <f>' 2025 - Mídia e Performance'!AC12</f>
        <v>0</v>
      </c>
      <c r="AE206" s="158">
        <f>' 2025 - Mídia e Performance'!AD12</f>
        <v>0</v>
      </c>
      <c r="AF206" s="158">
        <f>' 2025 - Mídia e Performance'!AE12</f>
        <v>0</v>
      </c>
    </row>
    <row r="207" spans="1:32">
      <c r="A207" s="162" t="s">
        <v>5</v>
      </c>
      <c r="B207" s="158" t="str">
        <f>' 2025 - Mídia e Performance'!B13</f>
        <v>WAP - Institucional</v>
      </c>
      <c r="C207" s="158">
        <f>' 2025 - Mídia e Performance'!C13</f>
        <v>0</v>
      </c>
      <c r="D207" s="158" t="str">
        <f>' 2025 - Mídia e Performance'!D13</f>
        <v>Mídia Performance</v>
      </c>
      <c r="E207" s="158">
        <f>' 2025 - Mídia e Performance'!E13</f>
        <v>10227</v>
      </c>
      <c r="F207" s="158" t="str">
        <f>' 2025 - Mídia e Performance'!F13</f>
        <v>WAP</v>
      </c>
      <c r="G207" s="158">
        <f>' 2025 - Mídia e Performance'!G13</f>
        <v>0</v>
      </c>
      <c r="H207" s="158">
        <f>' 2025 - Mídia e Performance'!H13</f>
        <v>0</v>
      </c>
      <c r="I207" s="158">
        <f>' 2025 - Mídia e Performance'!I13</f>
        <v>0</v>
      </c>
      <c r="J207" s="158">
        <f>' 2025 - Mídia e Performance'!J13</f>
        <v>0</v>
      </c>
      <c r="K207" s="158">
        <f>' 2025 - Mídia e Performance'!K13</f>
        <v>0</v>
      </c>
      <c r="L207" s="158">
        <f>' 2025 - Mídia e Performance'!L13</f>
        <v>0</v>
      </c>
      <c r="M207" s="158">
        <f>' 2025 - Mídia e Performance'!M13</f>
        <v>0</v>
      </c>
      <c r="N207" s="158">
        <f>' 2025 - Mídia e Performance'!N13</f>
        <v>0</v>
      </c>
      <c r="O207" s="158">
        <f>' 2025 - Mídia e Performance'!O13</f>
        <v>0</v>
      </c>
      <c r="P207" s="158">
        <f>' 2025 - Mídia e Performance'!P13</f>
        <v>0</v>
      </c>
      <c r="Q207" s="158">
        <f>' 2025 - Mídia e Performance'!Q13</f>
        <v>200000</v>
      </c>
      <c r="R207" s="158">
        <f>' 2025 - Mídia e Performance'!R13</f>
        <v>0</v>
      </c>
      <c r="S207" s="158">
        <f>' 2025 - Mídia e Performance'!S13</f>
        <v>0</v>
      </c>
      <c r="T207" s="158">
        <f>' 2025 - Mídia e Performance'!T13</f>
        <v>0</v>
      </c>
      <c r="U207" s="158" t="e">
        <f>' 2025 - Mídia e Performance'!#REF!</f>
        <v>#REF!</v>
      </c>
      <c r="V207" s="158">
        <f>' 2025 - Mídia e Performance'!U13</f>
        <v>0</v>
      </c>
      <c r="W207" s="158">
        <f>' 2025 - Mídia e Performance'!V13</f>
        <v>0</v>
      </c>
      <c r="X207" s="158">
        <f>' 2025 - Mídia e Performance'!W13</f>
        <v>0</v>
      </c>
      <c r="Y207" s="158">
        <f>' 2025 - Mídia e Performance'!X13</f>
        <v>0</v>
      </c>
      <c r="Z207" s="158">
        <f>' 2025 - Mídia e Performance'!Y13</f>
        <v>0</v>
      </c>
      <c r="AA207" s="158">
        <f>' 2025 - Mídia e Performance'!Z13</f>
        <v>0</v>
      </c>
      <c r="AB207" s="158">
        <f>' 2025 - Mídia e Performance'!AA13</f>
        <v>0</v>
      </c>
      <c r="AC207" s="158">
        <f>' 2025 - Mídia e Performance'!AB13</f>
        <v>0</v>
      </c>
      <c r="AD207" s="158">
        <f>' 2025 - Mídia e Performance'!AC13</f>
        <v>0</v>
      </c>
      <c r="AE207" s="158">
        <f>' 2025 - Mídia e Performance'!AD13</f>
        <v>0</v>
      </c>
      <c r="AF207" s="158">
        <f>' 2025 - Mídia e Performance'!AE13</f>
        <v>0</v>
      </c>
    </row>
    <row r="208" spans="1:32">
      <c r="A208" s="162" t="s">
        <v>5</v>
      </c>
      <c r="B208" s="158" t="e">
        <f>' 2025 - Mídia e Performance'!#REF!</f>
        <v>#REF!</v>
      </c>
      <c r="C208" s="158" t="e">
        <f>' 2025 - Mídia e Performance'!#REF!</f>
        <v>#REF!</v>
      </c>
      <c r="D208" s="158" t="e">
        <f>' 2025 - Mídia e Performance'!#REF!</f>
        <v>#REF!</v>
      </c>
      <c r="E208" s="158" t="e">
        <f>' 2025 - Mídia e Performance'!#REF!</f>
        <v>#REF!</v>
      </c>
      <c r="F208" s="158" t="e">
        <f>' 2025 - Mídia e Performance'!#REF!</f>
        <v>#REF!</v>
      </c>
      <c r="G208" s="158" t="e">
        <f>' 2025 - Mídia e Performance'!#REF!</f>
        <v>#REF!</v>
      </c>
      <c r="H208" s="158" t="e">
        <f>' 2025 - Mídia e Performance'!#REF!</f>
        <v>#REF!</v>
      </c>
      <c r="I208" s="158" t="e">
        <f>' 2025 - Mídia e Performance'!#REF!</f>
        <v>#REF!</v>
      </c>
      <c r="J208" s="158" t="e">
        <f>' 2025 - Mídia e Performance'!#REF!</f>
        <v>#REF!</v>
      </c>
      <c r="K208" s="158" t="e">
        <f>' 2025 - Mídia e Performance'!#REF!</f>
        <v>#REF!</v>
      </c>
      <c r="L208" s="158" t="e">
        <f>' 2025 - Mídia e Performance'!#REF!</f>
        <v>#REF!</v>
      </c>
      <c r="M208" s="158" t="e">
        <f>' 2025 - Mídia e Performance'!#REF!</f>
        <v>#REF!</v>
      </c>
      <c r="N208" s="158" t="e">
        <f>' 2025 - Mídia e Performance'!#REF!</f>
        <v>#REF!</v>
      </c>
      <c r="O208" s="158" t="e">
        <f>' 2025 - Mídia e Performance'!#REF!</f>
        <v>#REF!</v>
      </c>
      <c r="P208" s="158" t="e">
        <f>' 2025 - Mídia e Performance'!#REF!</f>
        <v>#REF!</v>
      </c>
      <c r="Q208" s="158" t="e">
        <f>' 2025 - Mídia e Performance'!#REF!</f>
        <v>#REF!</v>
      </c>
      <c r="R208" s="158" t="e">
        <f>' 2025 - Mídia e Performance'!#REF!</f>
        <v>#REF!</v>
      </c>
      <c r="S208" s="158" t="e">
        <f>' 2025 - Mídia e Performance'!#REF!</f>
        <v>#REF!</v>
      </c>
      <c r="T208" s="158" t="e">
        <f>' 2025 - Mídia e Performance'!#REF!</f>
        <v>#REF!</v>
      </c>
      <c r="U208" s="158" t="e">
        <f>' 2025 - Mídia e Performance'!#REF!</f>
        <v>#REF!</v>
      </c>
      <c r="V208" s="158" t="e">
        <f>' 2025 - Mídia e Performance'!#REF!</f>
        <v>#REF!</v>
      </c>
      <c r="W208" s="158" t="e">
        <f>' 2025 - Mídia e Performance'!#REF!</f>
        <v>#REF!</v>
      </c>
      <c r="X208" s="158" t="e">
        <f>' 2025 - Mídia e Performance'!#REF!</f>
        <v>#REF!</v>
      </c>
      <c r="Y208" s="158" t="e">
        <f>' 2025 - Mídia e Performance'!#REF!</f>
        <v>#REF!</v>
      </c>
      <c r="Z208" s="158" t="e">
        <f>' 2025 - Mídia e Performance'!#REF!</f>
        <v>#REF!</v>
      </c>
      <c r="AA208" s="158" t="e">
        <f>' 2025 - Mídia e Performance'!#REF!</f>
        <v>#REF!</v>
      </c>
      <c r="AB208" s="158" t="e">
        <f>' 2025 - Mídia e Performance'!#REF!</f>
        <v>#REF!</v>
      </c>
      <c r="AC208" s="158" t="e">
        <f>' 2025 - Mídia e Performance'!#REF!</f>
        <v>#REF!</v>
      </c>
      <c r="AD208" s="158" t="e">
        <f>' 2025 - Mídia e Performance'!#REF!</f>
        <v>#REF!</v>
      </c>
      <c r="AE208" s="158" t="e">
        <f>' 2025 - Mídia e Performance'!#REF!</f>
        <v>#REF!</v>
      </c>
      <c r="AF208" s="158" t="e">
        <f>' 2025 - Mídia e Performance'!#REF!</f>
        <v>#REF!</v>
      </c>
    </row>
    <row r="209" spans="1:32">
      <c r="A209" s="162" t="s">
        <v>5</v>
      </c>
      <c r="B209" s="158">
        <f>' 2025 - Mídia e Performance'!B14</f>
        <v>0</v>
      </c>
      <c r="C209" s="158">
        <f>' 2025 - Mídia e Performance'!C14</f>
        <v>0</v>
      </c>
      <c r="D209" s="158">
        <f>' 2025 - Mídia e Performance'!D14</f>
        <v>0</v>
      </c>
      <c r="E209" s="158">
        <f>' 2025 - Mídia e Performance'!E14</f>
        <v>0</v>
      </c>
      <c r="F209" s="158">
        <f>' 2025 - Mídia e Performance'!F14</f>
        <v>0</v>
      </c>
      <c r="G209" s="158">
        <f>' 2025 - Mídia e Performance'!G14</f>
        <v>0</v>
      </c>
      <c r="H209" s="158">
        <f>' 2025 - Mídia e Performance'!H14</f>
        <v>0</v>
      </c>
      <c r="I209" s="158">
        <f>' 2025 - Mídia e Performance'!I14</f>
        <v>0</v>
      </c>
      <c r="J209" s="158">
        <f>' 2025 - Mídia e Performance'!J14</f>
        <v>0</v>
      </c>
      <c r="K209" s="158">
        <f>' 2025 - Mídia e Performance'!K14</f>
        <v>0</v>
      </c>
      <c r="L209" s="158">
        <f>' 2025 - Mídia e Performance'!L14</f>
        <v>0</v>
      </c>
      <c r="M209" s="158">
        <f>' 2025 - Mídia e Performance'!M14</f>
        <v>0</v>
      </c>
      <c r="N209" s="158">
        <f>' 2025 - Mídia e Performance'!N14</f>
        <v>0</v>
      </c>
      <c r="O209" s="158">
        <f>' 2025 - Mídia e Performance'!O14</f>
        <v>0</v>
      </c>
      <c r="P209" s="158">
        <f>' 2025 - Mídia e Performance'!P14</f>
        <v>0</v>
      </c>
      <c r="Q209" s="158">
        <f>' 2025 - Mídia e Performance'!Q14</f>
        <v>0</v>
      </c>
      <c r="R209" s="158">
        <f>' 2025 - Mídia e Performance'!R14</f>
        <v>0</v>
      </c>
      <c r="S209" s="158">
        <f>' 2025 - Mídia e Performance'!S14</f>
        <v>0</v>
      </c>
      <c r="T209" s="158">
        <f>' 2025 - Mídia e Performance'!T14</f>
        <v>0</v>
      </c>
      <c r="U209" s="158" t="e">
        <f>' 2025 - Mídia e Performance'!#REF!</f>
        <v>#REF!</v>
      </c>
      <c r="V209" s="158">
        <f>' 2025 - Mídia e Performance'!U14</f>
        <v>0</v>
      </c>
      <c r="W209" s="158">
        <f>' 2025 - Mídia e Performance'!V14</f>
        <v>0</v>
      </c>
      <c r="X209" s="158">
        <f>' 2025 - Mídia e Performance'!W14</f>
        <v>0</v>
      </c>
      <c r="Y209" s="158">
        <f>' 2025 - Mídia e Performance'!X14</f>
        <v>0</v>
      </c>
      <c r="Z209" s="158">
        <f>' 2025 - Mídia e Performance'!Y14</f>
        <v>0</v>
      </c>
      <c r="AA209" s="158">
        <f>' 2025 - Mídia e Performance'!Z14</f>
        <v>0</v>
      </c>
      <c r="AB209" s="158">
        <f>' 2025 - Mídia e Performance'!AA14</f>
        <v>0</v>
      </c>
      <c r="AC209" s="158">
        <f>' 2025 - Mídia e Performance'!AB14</f>
        <v>0</v>
      </c>
      <c r="AD209" s="158">
        <f>' 2025 - Mídia e Performance'!AC14</f>
        <v>0</v>
      </c>
      <c r="AE209" s="158">
        <f>' 2025 - Mídia e Performance'!AD14</f>
        <v>0</v>
      </c>
      <c r="AF209" s="158">
        <f>' 2025 - Mídia e Performance'!AE14</f>
        <v>0</v>
      </c>
    </row>
    <row r="210" spans="1:32">
      <c r="A210" s="162" t="s">
        <v>5</v>
      </c>
      <c r="B210" s="158" t="str">
        <f>' 2025 - Mídia e Performance'!B15</f>
        <v>COMPROMISSADO</v>
      </c>
      <c r="C210" s="158">
        <f>' 2025 - Mídia e Performance'!C15</f>
        <v>0</v>
      </c>
      <c r="D210" s="158">
        <f>' 2025 - Mídia e Performance'!D15</f>
        <v>0</v>
      </c>
      <c r="E210" s="158">
        <f>' 2025 - Mídia e Performance'!E15</f>
        <v>0</v>
      </c>
      <c r="F210" s="158">
        <f>' 2025 - Mídia e Performance'!F15</f>
        <v>0</v>
      </c>
      <c r="G210" s="158">
        <f>' 2025 - Mídia e Performance'!G15</f>
        <v>0</v>
      </c>
      <c r="H210" s="158">
        <f>' 2025 - Mídia e Performance'!H15</f>
        <v>0</v>
      </c>
      <c r="I210" s="158">
        <f>' 2025 - Mídia e Performance'!I15</f>
        <v>0</v>
      </c>
      <c r="J210" s="158">
        <f>' 2025 - Mídia e Performance'!J15</f>
        <v>0</v>
      </c>
      <c r="K210" s="158">
        <f>' 2025 - Mídia e Performance'!K15</f>
        <v>0</v>
      </c>
      <c r="L210" s="158">
        <f>' 2025 - Mídia e Performance'!L15</f>
        <v>0</v>
      </c>
      <c r="M210" s="158">
        <f>' 2025 - Mídia e Performance'!M15</f>
        <v>0</v>
      </c>
      <c r="N210" s="158">
        <f>' 2025 - Mídia e Performance'!N15</f>
        <v>0</v>
      </c>
      <c r="O210" s="158">
        <f>' 2025 - Mídia e Performance'!O15</f>
        <v>0</v>
      </c>
      <c r="P210" s="158">
        <f>' 2025 - Mídia e Performance'!P15</f>
        <v>0</v>
      </c>
      <c r="Q210" s="158">
        <f>' 2025 - Mídia e Performance'!Q15</f>
        <v>0</v>
      </c>
      <c r="R210" s="158">
        <f>' 2025 - Mídia e Performance'!R15</f>
        <v>0</v>
      </c>
      <c r="S210" s="158">
        <f>' 2025 - Mídia e Performance'!S15</f>
        <v>0</v>
      </c>
      <c r="T210" s="158">
        <f>' 2025 - Mídia e Performance'!T15</f>
        <v>0</v>
      </c>
      <c r="U210" s="158" t="e">
        <f>' 2025 - Mídia e Performance'!#REF!</f>
        <v>#REF!</v>
      </c>
      <c r="V210" s="158">
        <f>' 2025 - Mídia e Performance'!U15</f>
        <v>0</v>
      </c>
      <c r="W210" s="158">
        <f>' 2025 - Mídia e Performance'!V15</f>
        <v>0</v>
      </c>
      <c r="X210" s="158">
        <f>' 2025 - Mídia e Performance'!W15</f>
        <v>0</v>
      </c>
      <c r="Y210" s="158">
        <f>' 2025 - Mídia e Performance'!X15</f>
        <v>0</v>
      </c>
      <c r="Z210" s="158">
        <f>' 2025 - Mídia e Performance'!Y15</f>
        <v>0</v>
      </c>
      <c r="AA210" s="158">
        <f>' 2025 - Mídia e Performance'!Z15</f>
        <v>0</v>
      </c>
      <c r="AB210" s="158">
        <f>' 2025 - Mídia e Performance'!AA15</f>
        <v>0</v>
      </c>
      <c r="AC210" s="158">
        <f>' 2025 - Mídia e Performance'!AB15</f>
        <v>0</v>
      </c>
      <c r="AD210" s="158">
        <f>' 2025 - Mídia e Performance'!AC15</f>
        <v>0</v>
      </c>
      <c r="AE210" s="158">
        <f>' 2025 - Mídia e Performance'!AD15</f>
        <v>0</v>
      </c>
      <c r="AF210" s="158">
        <f>' 2025 - Mídia e Performance'!AE15</f>
        <v>0</v>
      </c>
    </row>
    <row r="211" spans="1:32">
      <c r="A211" s="162" t="s">
        <v>5</v>
      </c>
      <c r="B211" s="158" t="str">
        <f>' 2025 - Mídia e Performance'!B16</f>
        <v>WAP - Ecomm</v>
      </c>
      <c r="C211" s="158" t="str">
        <f>' 2025 - Mídia e Performance'!C16</f>
        <v>Mídia</v>
      </c>
      <c r="D211" s="158" t="str">
        <f>' 2025 - Mídia e Performance'!D16</f>
        <v>Mídia Performance</v>
      </c>
      <c r="E211" s="158">
        <f>' 2025 - Mídia e Performance'!E16</f>
        <v>10227</v>
      </c>
      <c r="F211" s="158" t="str">
        <f>' 2025 - Mídia e Performance'!F16</f>
        <v>WAP</v>
      </c>
      <c r="G211" s="158" t="str">
        <f>' 2025 - Mídia e Performance'!G16</f>
        <v>Performance</v>
      </c>
      <c r="H211" s="158" t="str">
        <f>' 2025 - Mídia e Performance'!H16</f>
        <v>Variável</v>
      </c>
      <c r="I211" s="158">
        <f>' 2025 - Mídia e Performance'!I16</f>
        <v>37559</v>
      </c>
      <c r="J211" s="158">
        <f>' 2025 - Mídia e Performance'!J16</f>
        <v>33982</v>
      </c>
      <c r="K211" s="158">
        <f>' 2025 - Mídia e Performance'!K16</f>
        <v>44852</v>
      </c>
      <c r="L211" s="158">
        <f>' 2025 - Mídia e Performance'!L16</f>
        <v>53885</v>
      </c>
      <c r="M211" s="158">
        <f>' 2025 - Mídia e Performance'!M16</f>
        <v>40336</v>
      </c>
      <c r="N211" s="158">
        <f>' 2025 - Mídia e Performance'!N16</f>
        <v>43843</v>
      </c>
      <c r="O211" s="158">
        <f>' 2025 - Mídia e Performance'!O16</f>
        <v>56567</v>
      </c>
      <c r="P211" s="158">
        <f>' 2025 - Mídia e Performance'!P16</f>
        <v>55081</v>
      </c>
      <c r="Q211" s="158">
        <f>' 2025 - Mídia e Performance'!Q16</f>
        <v>67844</v>
      </c>
      <c r="R211" s="158">
        <f>' 2025 - Mídia e Performance'!R16</f>
        <v>61525</v>
      </c>
      <c r="S211" s="158">
        <f>' 2025 - Mídia e Performance'!S16</f>
        <v>68513</v>
      </c>
      <c r="T211" s="158">
        <f>' 2025 - Mídia e Performance'!T16</f>
        <v>60072</v>
      </c>
      <c r="U211" s="158" t="e">
        <f>' 2025 - Mídia e Performance'!#REF!</f>
        <v>#REF!</v>
      </c>
      <c r="V211" s="158">
        <f>' 2025 - Mídia e Performance'!U16</f>
        <v>0</v>
      </c>
      <c r="W211" s="158">
        <f>' 2025 - Mídia e Performance'!V16</f>
        <v>0</v>
      </c>
      <c r="X211" s="158">
        <f>' 2025 - Mídia e Performance'!W16</f>
        <v>0</v>
      </c>
      <c r="Y211" s="158">
        <f>' 2025 - Mídia e Performance'!X16</f>
        <v>0</v>
      </c>
      <c r="Z211" s="158">
        <f>' 2025 - Mídia e Performance'!Y16</f>
        <v>0</v>
      </c>
      <c r="AA211" s="158">
        <f>' 2025 - Mídia e Performance'!Z16</f>
        <v>0</v>
      </c>
      <c r="AB211" s="158">
        <f>' 2025 - Mídia e Performance'!AA16</f>
        <v>0</v>
      </c>
      <c r="AC211" s="158">
        <f>' 2025 - Mídia e Performance'!AB16</f>
        <v>0</v>
      </c>
      <c r="AD211" s="158">
        <f>' 2025 - Mídia e Performance'!AC16</f>
        <v>0</v>
      </c>
      <c r="AE211" s="158">
        <f>' 2025 - Mídia e Performance'!AD16</f>
        <v>0</v>
      </c>
      <c r="AF211" s="158">
        <f>' 2025 - Mídia e Performance'!AE16</f>
        <v>0</v>
      </c>
    </row>
    <row r="212" spans="1:32">
      <c r="A212" s="162" t="s">
        <v>5</v>
      </c>
      <c r="B212" s="158" t="str">
        <f>' 2025 - Mídia e Performance'!B17</f>
        <v>WAP - Brand</v>
      </c>
      <c r="C212" s="158" t="str">
        <f>' 2025 - Mídia e Performance'!C17</f>
        <v>Mídia</v>
      </c>
      <c r="D212" s="158" t="str">
        <f>' 2025 - Mídia e Performance'!D17</f>
        <v>Mídia Performance</v>
      </c>
      <c r="E212" s="158">
        <f>' 2025 - Mídia e Performance'!E17</f>
        <v>10227</v>
      </c>
      <c r="F212" s="158" t="str">
        <f>' 2025 - Mídia e Performance'!F17</f>
        <v>WAP</v>
      </c>
      <c r="G212" s="158" t="str">
        <f>' 2025 - Mídia e Performance'!G17</f>
        <v>Branding</v>
      </c>
      <c r="H212" s="158" t="str">
        <f>' 2025 - Mídia e Performance'!H17</f>
        <v>Variável</v>
      </c>
      <c r="I212" s="158">
        <f>' 2025 - Mídia e Performance'!I17</f>
        <v>75118</v>
      </c>
      <c r="J212" s="158">
        <f>' 2025 - Mídia e Performance'!J17</f>
        <v>67964</v>
      </c>
      <c r="K212" s="158">
        <f>' 2025 - Mídia e Performance'!K17</f>
        <v>89703</v>
      </c>
      <c r="L212" s="158">
        <f>' 2025 - Mídia e Performance'!L17</f>
        <v>107770</v>
      </c>
      <c r="M212" s="158">
        <f>' 2025 - Mídia e Performance'!M17</f>
        <v>80672</v>
      </c>
      <c r="N212" s="158">
        <f>' 2025 - Mídia e Performance'!N17</f>
        <v>87685</v>
      </c>
      <c r="O212" s="158">
        <f>' 2025 - Mídia e Performance'!O17</f>
        <v>113134</v>
      </c>
      <c r="P212" s="158">
        <f>' 2025 - Mídia e Performance'!P17</f>
        <v>110163</v>
      </c>
      <c r="Q212" s="158">
        <f>' 2025 - Mídia e Performance'!Q17</f>
        <v>135689</v>
      </c>
      <c r="R212" s="158">
        <f>' 2025 - Mídia e Performance'!R17</f>
        <v>123050</v>
      </c>
      <c r="S212" s="158">
        <f>' 2025 - Mídia e Performance'!S17</f>
        <v>137026</v>
      </c>
      <c r="T212" s="158">
        <f>' 2025 - Mídia e Performance'!T17</f>
        <v>120144</v>
      </c>
      <c r="U212" s="158" t="e">
        <f>' 2025 - Mídia e Performance'!#REF!</f>
        <v>#REF!</v>
      </c>
      <c r="V212" s="158">
        <f>' 2025 - Mídia e Performance'!U17</f>
        <v>0</v>
      </c>
      <c r="W212" s="158">
        <f>' 2025 - Mídia e Performance'!V17</f>
        <v>0</v>
      </c>
      <c r="X212" s="158">
        <f>' 2025 - Mídia e Performance'!W17</f>
        <v>0</v>
      </c>
      <c r="Y212" s="158">
        <f>' 2025 - Mídia e Performance'!X17</f>
        <v>0</v>
      </c>
      <c r="Z212" s="158">
        <f>' 2025 - Mídia e Performance'!Y17</f>
        <v>0</v>
      </c>
      <c r="AA212" s="158">
        <f>' 2025 - Mídia e Performance'!Z17</f>
        <v>0</v>
      </c>
      <c r="AB212" s="158">
        <f>' 2025 - Mídia e Performance'!AA17</f>
        <v>0</v>
      </c>
      <c r="AC212" s="158">
        <f>' 2025 - Mídia e Performance'!AB17</f>
        <v>0</v>
      </c>
      <c r="AD212" s="158">
        <f>' 2025 - Mídia e Performance'!AC17</f>
        <v>0</v>
      </c>
      <c r="AE212" s="158">
        <f>' 2025 - Mídia e Performance'!AD17</f>
        <v>0</v>
      </c>
      <c r="AF212" s="158">
        <f>' 2025 - Mídia e Performance'!AE17</f>
        <v>0</v>
      </c>
    </row>
    <row r="213" spans="1:32">
      <c r="A213" s="162" t="s">
        <v>5</v>
      </c>
      <c r="B213" s="158" t="str">
        <f>' 2025 - Mídia e Performance'!B18</f>
        <v>WAP - Manutenção/Produtos</v>
      </c>
      <c r="C213" s="158" t="str">
        <f>' 2025 - Mídia e Performance'!C18</f>
        <v>Mídia</v>
      </c>
      <c r="D213" s="158" t="str">
        <f>' 2025 - Mídia e Performance'!D18</f>
        <v>Mídia Performance</v>
      </c>
      <c r="E213" s="158">
        <f>' 2025 - Mídia e Performance'!E18</f>
        <v>10227</v>
      </c>
      <c r="F213" s="158" t="str">
        <f>' 2025 - Mídia e Performance'!F18</f>
        <v>WAP</v>
      </c>
      <c r="G213" s="158" t="str">
        <f>' 2025 - Mídia e Performance'!G18</f>
        <v>Manutenção de Marca</v>
      </c>
      <c r="H213" s="158" t="str">
        <f>' 2025 - Mídia e Performance'!H18</f>
        <v>Variável</v>
      </c>
      <c r="I213" s="158">
        <f>' 2025 - Mídia e Performance'!I18</f>
        <v>150236</v>
      </c>
      <c r="J213" s="158">
        <f>' 2025 - Mídia e Performance'!J18</f>
        <v>135928</v>
      </c>
      <c r="K213" s="158">
        <f>' 2025 - Mídia e Performance'!K18</f>
        <v>179406</v>
      </c>
      <c r="L213" s="158">
        <f>' 2025 - Mídia e Performance'!L18</f>
        <v>215540</v>
      </c>
      <c r="M213" s="158">
        <f>' 2025 - Mídia e Performance'!M18</f>
        <v>161344</v>
      </c>
      <c r="N213" s="158">
        <f>' 2025 - Mídia e Performance'!N18</f>
        <v>175370</v>
      </c>
      <c r="O213" s="158">
        <f>' 2025 - Mídia e Performance'!O18</f>
        <v>226268</v>
      </c>
      <c r="P213" s="158">
        <f>' 2025 - Mídia e Performance'!P18</f>
        <v>220325</v>
      </c>
      <c r="Q213" s="158">
        <f>' 2025 - Mídia e Performance'!Q18</f>
        <v>271377</v>
      </c>
      <c r="R213" s="158">
        <f>' 2025 - Mídia e Performance'!R18</f>
        <v>246100</v>
      </c>
      <c r="S213" s="158">
        <f>' 2025 - Mídia e Performance'!S18</f>
        <v>274053</v>
      </c>
      <c r="T213" s="158">
        <f>' 2025 - Mídia e Performance'!T18</f>
        <v>240289</v>
      </c>
      <c r="U213" s="158" t="e">
        <f>' 2025 - Mídia e Performance'!#REF!</f>
        <v>#REF!</v>
      </c>
      <c r="V213" s="158">
        <f>' 2025 - Mídia e Performance'!U18</f>
        <v>0</v>
      </c>
      <c r="W213" s="158">
        <f>' 2025 - Mídia e Performance'!V18</f>
        <v>0</v>
      </c>
      <c r="X213" s="158">
        <f>' 2025 - Mídia e Performance'!W18</f>
        <v>0</v>
      </c>
      <c r="Y213" s="158">
        <f>' 2025 - Mídia e Performance'!X18</f>
        <v>0</v>
      </c>
      <c r="Z213" s="158">
        <f>' 2025 - Mídia e Performance'!Y18</f>
        <v>0</v>
      </c>
      <c r="AA213" s="158">
        <f>' 2025 - Mídia e Performance'!Z18</f>
        <v>0</v>
      </c>
      <c r="AB213" s="158">
        <f>' 2025 - Mídia e Performance'!AA18</f>
        <v>0</v>
      </c>
      <c r="AC213" s="158">
        <f>' 2025 - Mídia e Performance'!AB18</f>
        <v>0</v>
      </c>
      <c r="AD213" s="158">
        <f>' 2025 - Mídia e Performance'!AC18</f>
        <v>0</v>
      </c>
      <c r="AE213" s="158">
        <f>' 2025 - Mídia e Performance'!AD18</f>
        <v>0</v>
      </c>
      <c r="AF213" s="158">
        <f>' 2025 - Mídia e Performance'!AE18</f>
        <v>0</v>
      </c>
    </row>
    <row r="214" spans="1:32">
      <c r="A214" s="162" t="s">
        <v>5</v>
      </c>
      <c r="B214" s="158" t="str">
        <f>' 2025 - Mídia e Performance'!B19</f>
        <v>WAAW - Ecomm</v>
      </c>
      <c r="C214" s="158" t="str">
        <f>' 2025 - Mídia e Performance'!C19</f>
        <v>Mídia</v>
      </c>
      <c r="D214" s="158" t="str">
        <f>' 2025 - Mídia e Performance'!D19</f>
        <v>Mídia Performance</v>
      </c>
      <c r="E214" s="158">
        <f>' 2025 - Mídia e Performance'!E19</f>
        <v>10227</v>
      </c>
      <c r="F214" s="158" t="str">
        <f>' 2025 - Mídia e Performance'!F19</f>
        <v>WAAW</v>
      </c>
      <c r="G214" s="158" t="str">
        <f>' 2025 - Mídia e Performance'!G19</f>
        <v>Performance</v>
      </c>
      <c r="H214" s="158" t="str">
        <f>' 2025 - Mídia e Performance'!H19</f>
        <v>Variável</v>
      </c>
      <c r="I214" s="158">
        <f>' 2025 - Mídia e Performance'!I19</f>
        <v>18780</v>
      </c>
      <c r="J214" s="158">
        <f>' 2025 - Mídia e Performance'!J19</f>
        <v>16991</v>
      </c>
      <c r="K214" s="158">
        <f>' 2025 - Mídia e Performance'!K19</f>
        <v>22426</v>
      </c>
      <c r="L214" s="158">
        <f>' 2025 - Mídia e Performance'!L19</f>
        <v>26943</v>
      </c>
      <c r="M214" s="158">
        <f>' 2025 - Mídia e Performance'!M19</f>
        <v>20168</v>
      </c>
      <c r="N214" s="158">
        <f>' 2025 - Mídia e Performance'!N19</f>
        <v>21921</v>
      </c>
      <c r="O214" s="158">
        <f>' 2025 - Mídia e Performance'!O19</f>
        <v>28284</v>
      </c>
      <c r="P214" s="158">
        <f>' 2025 - Mídia e Performance'!P19</f>
        <v>27541</v>
      </c>
      <c r="Q214" s="158">
        <f>' 2025 - Mídia e Performance'!Q19</f>
        <v>33922</v>
      </c>
      <c r="R214" s="158">
        <f>' 2025 - Mídia e Performance'!R19</f>
        <v>30763</v>
      </c>
      <c r="S214" s="158">
        <f>' 2025 - Mídia e Performance'!S19</f>
        <v>34257</v>
      </c>
      <c r="T214" s="158">
        <f>' 2025 - Mídia e Performance'!T19</f>
        <v>30036</v>
      </c>
      <c r="U214" s="158" t="e">
        <f>' 2025 - Mídia e Performance'!#REF!</f>
        <v>#REF!</v>
      </c>
      <c r="V214" s="158">
        <f>' 2025 - Mídia e Performance'!U19</f>
        <v>0</v>
      </c>
      <c r="W214" s="158">
        <f>' 2025 - Mídia e Performance'!V19</f>
        <v>0</v>
      </c>
      <c r="X214" s="158">
        <f>' 2025 - Mídia e Performance'!W19</f>
        <v>0</v>
      </c>
      <c r="Y214" s="158">
        <f>' 2025 - Mídia e Performance'!X19</f>
        <v>0</v>
      </c>
      <c r="Z214" s="158">
        <f>' 2025 - Mídia e Performance'!Y19</f>
        <v>0</v>
      </c>
      <c r="AA214" s="158">
        <f>' 2025 - Mídia e Performance'!Z19</f>
        <v>0</v>
      </c>
      <c r="AB214" s="158">
        <f>' 2025 - Mídia e Performance'!AA19</f>
        <v>0</v>
      </c>
      <c r="AC214" s="158">
        <f>' 2025 - Mídia e Performance'!AB19</f>
        <v>0</v>
      </c>
      <c r="AD214" s="158">
        <f>' 2025 - Mídia e Performance'!AC19</f>
        <v>0</v>
      </c>
      <c r="AE214" s="158">
        <f>' 2025 - Mídia e Performance'!AD19</f>
        <v>0</v>
      </c>
      <c r="AF214" s="158">
        <f>' 2025 - Mídia e Performance'!AE19</f>
        <v>0</v>
      </c>
    </row>
    <row r="215" spans="1:32">
      <c r="A215" s="162" t="s">
        <v>5</v>
      </c>
      <c r="B215" s="158" t="str">
        <f>' 2025 - Mídia e Performance'!B20</f>
        <v>WAAW - Brand</v>
      </c>
      <c r="C215" s="158" t="str">
        <f>' 2025 - Mídia e Performance'!C20</f>
        <v>Mídia</v>
      </c>
      <c r="D215" s="158" t="str">
        <f>' 2025 - Mídia e Performance'!D20</f>
        <v>Mídia Performance</v>
      </c>
      <c r="E215" s="158">
        <f>' 2025 - Mídia e Performance'!E20</f>
        <v>10227</v>
      </c>
      <c r="F215" s="158" t="str">
        <f>' 2025 - Mídia e Performance'!F20</f>
        <v>WAAW</v>
      </c>
      <c r="G215" s="158" t="str">
        <f>' 2025 - Mídia e Performance'!G20</f>
        <v>Branding</v>
      </c>
      <c r="H215" s="158" t="str">
        <f>' 2025 - Mídia e Performance'!H20</f>
        <v>Variável</v>
      </c>
      <c r="I215" s="158">
        <f>' 2025 - Mídia e Performance'!I20</f>
        <v>37559</v>
      </c>
      <c r="J215" s="158">
        <f>' 2025 - Mídia e Performance'!J20</f>
        <v>33982</v>
      </c>
      <c r="K215" s="158">
        <f>' 2025 - Mídia e Performance'!K20</f>
        <v>44852</v>
      </c>
      <c r="L215" s="158">
        <f>' 2025 - Mídia e Performance'!L20</f>
        <v>53885</v>
      </c>
      <c r="M215" s="158">
        <f>' 2025 - Mídia e Performance'!M20</f>
        <v>40336</v>
      </c>
      <c r="N215" s="158">
        <f>' 2025 - Mídia e Performance'!N20</f>
        <v>43843</v>
      </c>
      <c r="O215" s="158">
        <f>' 2025 - Mídia e Performance'!O20</f>
        <v>56567</v>
      </c>
      <c r="P215" s="158">
        <f>' 2025 - Mídia e Performance'!P20</f>
        <v>55081</v>
      </c>
      <c r="Q215" s="158">
        <f>' 2025 - Mídia e Performance'!Q20</f>
        <v>67844</v>
      </c>
      <c r="R215" s="158">
        <f>' 2025 - Mídia e Performance'!R20</f>
        <v>61525</v>
      </c>
      <c r="S215" s="158">
        <f>' 2025 - Mídia e Performance'!S20</f>
        <v>68513</v>
      </c>
      <c r="T215" s="158">
        <f>' 2025 - Mídia e Performance'!T20</f>
        <v>60072</v>
      </c>
      <c r="U215" s="158" t="e">
        <f>' 2025 - Mídia e Performance'!#REF!</f>
        <v>#REF!</v>
      </c>
      <c r="V215" s="158">
        <f>' 2025 - Mídia e Performance'!U20</f>
        <v>0</v>
      </c>
      <c r="W215" s="158">
        <f>' 2025 - Mídia e Performance'!V20</f>
        <v>0</v>
      </c>
      <c r="X215" s="158">
        <f>' 2025 - Mídia e Performance'!W20</f>
        <v>0</v>
      </c>
      <c r="Y215" s="158">
        <f>' 2025 - Mídia e Performance'!X20</f>
        <v>0</v>
      </c>
      <c r="Z215" s="158">
        <f>' 2025 - Mídia e Performance'!Y20</f>
        <v>0</v>
      </c>
      <c r="AA215" s="158">
        <f>' 2025 - Mídia e Performance'!Z20</f>
        <v>0</v>
      </c>
      <c r="AB215" s="158">
        <f>' 2025 - Mídia e Performance'!AA20</f>
        <v>0</v>
      </c>
      <c r="AC215" s="158">
        <f>' 2025 - Mídia e Performance'!AB20</f>
        <v>0</v>
      </c>
      <c r="AD215" s="158">
        <f>' 2025 - Mídia e Performance'!AC20</f>
        <v>0</v>
      </c>
      <c r="AE215" s="158">
        <f>' 2025 - Mídia e Performance'!AD20</f>
        <v>0</v>
      </c>
      <c r="AF215" s="158">
        <f>' 2025 - Mídia e Performance'!AE20</f>
        <v>0</v>
      </c>
    </row>
    <row r="216" spans="1:32">
      <c r="A216" s="162" t="s">
        <v>5</v>
      </c>
      <c r="B216" s="158" t="str">
        <f>' 2025 - Mídia e Performance'!B21</f>
        <v>WAAW - Manutenção/Produtos</v>
      </c>
      <c r="C216" s="158" t="str">
        <f>' 2025 - Mídia e Performance'!C21</f>
        <v>Mídia</v>
      </c>
      <c r="D216" s="158" t="str">
        <f>' 2025 - Mídia e Performance'!D21</f>
        <v>Mídia Performance</v>
      </c>
      <c r="E216" s="158">
        <f>' 2025 - Mídia e Performance'!E21</f>
        <v>10227</v>
      </c>
      <c r="F216" s="158" t="str">
        <f>' 2025 - Mídia e Performance'!F21</f>
        <v>WAAW</v>
      </c>
      <c r="G216" s="158" t="str">
        <f>' 2025 - Mídia e Performance'!G21</f>
        <v>Manutenção de Marca</v>
      </c>
      <c r="H216" s="158" t="str">
        <f>' 2025 - Mídia e Performance'!H21</f>
        <v>Variável</v>
      </c>
      <c r="I216" s="158">
        <f>' 2025 - Mídia e Performance'!I21</f>
        <v>56339</v>
      </c>
      <c r="J216" s="158">
        <f>' 2025 - Mídia e Performance'!J21</f>
        <v>50973</v>
      </c>
      <c r="K216" s="158">
        <f>' 2025 - Mídia e Performance'!K21</f>
        <v>67277</v>
      </c>
      <c r="L216" s="158">
        <f>' 2025 - Mídia e Performance'!L21</f>
        <v>80828</v>
      </c>
      <c r="M216" s="158">
        <f>' 2025 - Mídia e Performance'!M21</f>
        <v>60504</v>
      </c>
      <c r="N216" s="158">
        <f>' 2025 - Mídia e Performance'!N21</f>
        <v>65764</v>
      </c>
      <c r="O216" s="158">
        <f>' 2025 - Mídia e Performance'!O21</f>
        <v>84851</v>
      </c>
      <c r="P216" s="158">
        <f>' 2025 - Mídia e Performance'!P21</f>
        <v>82622</v>
      </c>
      <c r="Q216" s="158">
        <f>' 2025 - Mídia e Performance'!Q21</f>
        <v>101766</v>
      </c>
      <c r="R216" s="158">
        <f>' 2025 - Mídia e Performance'!R21</f>
        <v>92288</v>
      </c>
      <c r="S216" s="158">
        <f>' 2025 - Mídia e Performance'!S21</f>
        <v>102770</v>
      </c>
      <c r="T216" s="158">
        <f>' 2025 - Mídia e Performance'!T21</f>
        <v>90108</v>
      </c>
      <c r="U216" s="158" t="e">
        <f>' 2025 - Mídia e Performance'!#REF!</f>
        <v>#REF!</v>
      </c>
      <c r="V216" s="158">
        <f>' 2025 - Mídia e Performance'!U21</f>
        <v>0</v>
      </c>
      <c r="W216" s="158">
        <f>' 2025 - Mídia e Performance'!V21</f>
        <v>0</v>
      </c>
      <c r="X216" s="158">
        <f>' 2025 - Mídia e Performance'!W21</f>
        <v>0</v>
      </c>
      <c r="Y216" s="158">
        <f>' 2025 - Mídia e Performance'!X21</f>
        <v>0</v>
      </c>
      <c r="Z216" s="158">
        <f>' 2025 - Mídia e Performance'!Y21</f>
        <v>0</v>
      </c>
      <c r="AA216" s="158">
        <f>' 2025 - Mídia e Performance'!Z21</f>
        <v>0</v>
      </c>
      <c r="AB216" s="158">
        <f>' 2025 - Mídia e Performance'!AA21</f>
        <v>0</v>
      </c>
      <c r="AC216" s="158">
        <f>' 2025 - Mídia e Performance'!AB21</f>
        <v>0</v>
      </c>
      <c r="AD216" s="158">
        <f>' 2025 - Mídia e Performance'!AC21</f>
        <v>0</v>
      </c>
      <c r="AE216" s="158">
        <f>' 2025 - Mídia e Performance'!AD21</f>
        <v>0</v>
      </c>
      <c r="AF216" s="158">
        <f>' 2025 - Mídia e Performance'!AE21</f>
        <v>0</v>
      </c>
    </row>
    <row r="217" spans="1:32">
      <c r="A217" s="162" t="s">
        <v>5</v>
      </c>
      <c r="B217" s="158" t="str">
        <f>' 2025 - Mídia e Performance'!B22</f>
        <v>Amazon - Retail (Trade)</v>
      </c>
      <c r="C217" s="158" t="str">
        <f>' 2025 - Mídia e Performance'!C22</f>
        <v>Mídia</v>
      </c>
      <c r="D217" s="158" t="str">
        <f>' 2025 - Mídia e Performance'!D22</f>
        <v>Mídia Performance</v>
      </c>
      <c r="E217" s="158">
        <f>' 2025 - Mídia e Performance'!E22</f>
        <v>10227</v>
      </c>
      <c r="F217" s="158" t="str">
        <f>' 2025 - Mídia e Performance'!F22</f>
        <v>WAP</v>
      </c>
      <c r="G217" s="158" t="str">
        <f>' 2025 - Mídia e Performance'!G22</f>
        <v>Performance</v>
      </c>
      <c r="H217" s="158" t="str">
        <f>' 2025 - Mídia e Performance'!H22</f>
        <v>Fixo</v>
      </c>
      <c r="I217" s="158">
        <f>' 2025 - Mídia e Performance'!I22</f>
        <v>112500</v>
      </c>
      <c r="J217" s="158">
        <f>' 2025 - Mídia e Performance'!J22</f>
        <v>112500</v>
      </c>
      <c r="K217" s="158">
        <f>' 2025 - Mídia e Performance'!K22</f>
        <v>112500</v>
      </c>
      <c r="L217" s="158">
        <f>' 2025 - Mídia e Performance'!L22</f>
        <v>112500</v>
      </c>
      <c r="M217" s="158">
        <f>' 2025 - Mídia e Performance'!M22</f>
        <v>112500</v>
      </c>
      <c r="N217" s="158">
        <f>' 2025 - Mídia e Performance'!N22</f>
        <v>112500</v>
      </c>
      <c r="O217" s="158">
        <f>' 2025 - Mídia e Performance'!O22</f>
        <v>112500</v>
      </c>
      <c r="P217" s="158">
        <f>' 2025 - Mídia e Performance'!P22</f>
        <v>112500</v>
      </c>
      <c r="Q217" s="158">
        <f>' 2025 - Mídia e Performance'!Q22</f>
        <v>112500</v>
      </c>
      <c r="R217" s="158">
        <f>' 2025 - Mídia e Performance'!R22</f>
        <v>112500</v>
      </c>
      <c r="S217" s="158">
        <f>' 2025 - Mídia e Performance'!S22</f>
        <v>112500</v>
      </c>
      <c r="T217" s="158">
        <f>' 2025 - Mídia e Performance'!T22</f>
        <v>112500</v>
      </c>
      <c r="U217" s="158" t="e">
        <f>' 2025 - Mídia e Performance'!#REF!</f>
        <v>#REF!</v>
      </c>
      <c r="V217" s="158">
        <f>' 2025 - Mídia e Performance'!U22</f>
        <v>0</v>
      </c>
      <c r="W217" s="158">
        <f>' 2025 - Mídia e Performance'!V22</f>
        <v>0</v>
      </c>
      <c r="X217" s="158">
        <f>' 2025 - Mídia e Performance'!W22</f>
        <v>0</v>
      </c>
      <c r="Y217" s="158">
        <f>' 2025 - Mídia e Performance'!X22</f>
        <v>0</v>
      </c>
      <c r="Z217" s="158">
        <f>' 2025 - Mídia e Performance'!Y22</f>
        <v>0</v>
      </c>
      <c r="AA217" s="158">
        <f>' 2025 - Mídia e Performance'!Z22</f>
        <v>0</v>
      </c>
      <c r="AB217" s="158">
        <f>' 2025 - Mídia e Performance'!AA22</f>
        <v>0</v>
      </c>
      <c r="AC217" s="158">
        <f>' 2025 - Mídia e Performance'!AB22</f>
        <v>0</v>
      </c>
      <c r="AD217" s="158">
        <f>' 2025 - Mídia e Performance'!AC22</f>
        <v>0</v>
      </c>
      <c r="AE217" s="158">
        <f>' 2025 - Mídia e Performance'!AD22</f>
        <v>0</v>
      </c>
      <c r="AF217" s="158">
        <f>' 2025 - Mídia e Performance'!AE22</f>
        <v>0</v>
      </c>
    </row>
    <row r="218" spans="1:32">
      <c r="A218" s="162" t="s">
        <v>5</v>
      </c>
      <c r="B218" s="158" t="str">
        <f>' 2025 - Mídia e Performance'!B23</f>
        <v>Mercado Livre - Retail (Trade)</v>
      </c>
      <c r="C218" s="158" t="str">
        <f>' 2025 - Mídia e Performance'!C23</f>
        <v>Mídia</v>
      </c>
      <c r="D218" s="158" t="str">
        <f>' 2025 - Mídia e Performance'!D23</f>
        <v>Mídia Performance</v>
      </c>
      <c r="E218" s="158">
        <f>' 2025 - Mídia e Performance'!E23</f>
        <v>10227</v>
      </c>
      <c r="F218" s="158" t="str">
        <f>' 2025 - Mídia e Performance'!F23</f>
        <v>WAP</v>
      </c>
      <c r="G218" s="158" t="str">
        <f>' 2025 - Mídia e Performance'!G23</f>
        <v>Performance</v>
      </c>
      <c r="H218" s="158" t="str">
        <f>' 2025 - Mídia e Performance'!H23</f>
        <v>Fixo</v>
      </c>
      <c r="I218" s="158">
        <f>' 2025 - Mídia e Performance'!I23</f>
        <v>112500</v>
      </c>
      <c r="J218" s="158">
        <f>' 2025 - Mídia e Performance'!J23</f>
        <v>112500</v>
      </c>
      <c r="K218" s="158">
        <f>' 2025 - Mídia e Performance'!K23</f>
        <v>112500</v>
      </c>
      <c r="L218" s="158">
        <f>' 2025 - Mídia e Performance'!L23</f>
        <v>112500</v>
      </c>
      <c r="M218" s="158">
        <f>' 2025 - Mídia e Performance'!M23</f>
        <v>112500</v>
      </c>
      <c r="N218" s="158">
        <f>' 2025 - Mídia e Performance'!N23</f>
        <v>112500</v>
      </c>
      <c r="O218" s="158">
        <f>' 2025 - Mídia e Performance'!O23</f>
        <v>112500</v>
      </c>
      <c r="P218" s="158">
        <f>' 2025 - Mídia e Performance'!P23</f>
        <v>112500</v>
      </c>
      <c r="Q218" s="158">
        <f>' 2025 - Mídia e Performance'!Q23</f>
        <v>112500</v>
      </c>
      <c r="R218" s="158">
        <f>' 2025 - Mídia e Performance'!R23</f>
        <v>112500</v>
      </c>
      <c r="S218" s="158">
        <f>' 2025 - Mídia e Performance'!S23</f>
        <v>112500</v>
      </c>
      <c r="T218" s="158">
        <f>' 2025 - Mídia e Performance'!T23</f>
        <v>112500</v>
      </c>
      <c r="U218" s="158" t="e">
        <f>' 2025 - Mídia e Performance'!#REF!</f>
        <v>#REF!</v>
      </c>
      <c r="V218" s="158">
        <f>' 2025 - Mídia e Performance'!U23</f>
        <v>0</v>
      </c>
      <c r="W218" s="158">
        <f>' 2025 - Mídia e Performance'!V23</f>
        <v>0</v>
      </c>
      <c r="X218" s="158">
        <f>' 2025 - Mídia e Performance'!W23</f>
        <v>0</v>
      </c>
      <c r="Y218" s="158">
        <f>' 2025 - Mídia e Performance'!X23</f>
        <v>0</v>
      </c>
      <c r="Z218" s="158">
        <f>' 2025 - Mídia e Performance'!Y23</f>
        <v>0</v>
      </c>
      <c r="AA218" s="158">
        <f>' 2025 - Mídia e Performance'!Z23</f>
        <v>0</v>
      </c>
      <c r="AB218" s="158">
        <f>' 2025 - Mídia e Performance'!AA23</f>
        <v>0</v>
      </c>
      <c r="AC218" s="158">
        <f>' 2025 - Mídia e Performance'!AB23</f>
        <v>0</v>
      </c>
      <c r="AD218" s="158">
        <f>' 2025 - Mídia e Performance'!AC23</f>
        <v>0</v>
      </c>
      <c r="AE218" s="158">
        <f>' 2025 - Mídia e Performance'!AD23</f>
        <v>0</v>
      </c>
      <c r="AF218" s="158">
        <f>' 2025 - Mídia e Performance'!AE23</f>
        <v>0</v>
      </c>
    </row>
    <row r="219" spans="1:32">
      <c r="A219" s="162" t="s">
        <v>5</v>
      </c>
      <c r="B219" s="158" t="e">
        <f>' 2025 - Mídia e Performance'!#REF!</f>
        <v>#REF!</v>
      </c>
      <c r="C219" s="158" t="e">
        <f>' 2025 - Mídia e Performance'!#REF!</f>
        <v>#REF!</v>
      </c>
      <c r="D219" s="158" t="e">
        <f>' 2025 - Mídia e Performance'!#REF!</f>
        <v>#REF!</v>
      </c>
      <c r="E219" s="158" t="e">
        <f>' 2025 - Mídia e Performance'!#REF!</f>
        <v>#REF!</v>
      </c>
      <c r="F219" s="158" t="e">
        <f>' 2025 - Mídia e Performance'!#REF!</f>
        <v>#REF!</v>
      </c>
      <c r="G219" s="158" t="e">
        <f>' 2025 - Mídia e Performance'!#REF!</f>
        <v>#REF!</v>
      </c>
      <c r="H219" s="158" t="e">
        <f>' 2025 - Mídia e Performance'!#REF!</f>
        <v>#REF!</v>
      </c>
      <c r="I219" s="158" t="e">
        <f>' 2025 - Mídia e Performance'!#REF!</f>
        <v>#REF!</v>
      </c>
      <c r="J219" s="158" t="e">
        <f>' 2025 - Mídia e Performance'!#REF!</f>
        <v>#REF!</v>
      </c>
      <c r="K219" s="158" t="e">
        <f>' 2025 - Mídia e Performance'!#REF!</f>
        <v>#REF!</v>
      </c>
      <c r="L219" s="158" t="e">
        <f>' 2025 - Mídia e Performance'!#REF!</f>
        <v>#REF!</v>
      </c>
      <c r="M219" s="158" t="e">
        <f>' 2025 - Mídia e Performance'!#REF!</f>
        <v>#REF!</v>
      </c>
      <c r="N219" s="158" t="e">
        <f>' 2025 - Mídia e Performance'!#REF!</f>
        <v>#REF!</v>
      </c>
      <c r="O219" s="158" t="e">
        <f>' 2025 - Mídia e Performance'!#REF!</f>
        <v>#REF!</v>
      </c>
      <c r="P219" s="158" t="e">
        <f>' 2025 - Mídia e Performance'!#REF!</f>
        <v>#REF!</v>
      </c>
      <c r="Q219" s="158" t="e">
        <f>' 2025 - Mídia e Performance'!#REF!</f>
        <v>#REF!</v>
      </c>
      <c r="R219" s="158" t="e">
        <f>' 2025 - Mídia e Performance'!#REF!</f>
        <v>#REF!</v>
      </c>
      <c r="S219" s="158" t="e">
        <f>' 2025 - Mídia e Performance'!#REF!</f>
        <v>#REF!</v>
      </c>
      <c r="T219" s="158" t="e">
        <f>' 2025 - Mídia e Performance'!#REF!</f>
        <v>#REF!</v>
      </c>
      <c r="U219" s="158" t="e">
        <f>' 2025 - Mídia e Performance'!#REF!</f>
        <v>#REF!</v>
      </c>
      <c r="V219" s="158" t="e">
        <f>' 2025 - Mídia e Performance'!#REF!</f>
        <v>#REF!</v>
      </c>
      <c r="W219" s="158" t="e">
        <f>' 2025 - Mídia e Performance'!#REF!</f>
        <v>#REF!</v>
      </c>
      <c r="X219" s="158" t="e">
        <f>' 2025 - Mídia e Performance'!#REF!</f>
        <v>#REF!</v>
      </c>
      <c r="Y219" s="158" t="e">
        <f>' 2025 - Mídia e Performance'!#REF!</f>
        <v>#REF!</v>
      </c>
      <c r="Z219" s="158" t="e">
        <f>' 2025 - Mídia e Performance'!#REF!</f>
        <v>#REF!</v>
      </c>
      <c r="AA219" s="158" t="e">
        <f>' 2025 - Mídia e Performance'!#REF!</f>
        <v>#REF!</v>
      </c>
      <c r="AB219" s="158" t="e">
        <f>' 2025 - Mídia e Performance'!#REF!</f>
        <v>#REF!</v>
      </c>
      <c r="AC219" s="158" t="e">
        <f>' 2025 - Mídia e Performance'!#REF!</f>
        <v>#REF!</v>
      </c>
      <c r="AD219" s="158" t="e">
        <f>' 2025 - Mídia e Performance'!#REF!</f>
        <v>#REF!</v>
      </c>
      <c r="AE219" s="158" t="e">
        <f>' 2025 - Mídia e Performance'!#REF!</f>
        <v>#REF!</v>
      </c>
      <c r="AF219" s="158" t="e">
        <f>' 2025 - Mídia e Performance'!#REF!</f>
        <v>#REF!</v>
      </c>
    </row>
    <row r="220" spans="1:32">
      <c r="A220" s="162" t="s">
        <v>5</v>
      </c>
      <c r="B220" s="158">
        <f>' 2025 - Mídia e Performance'!B24</f>
        <v>0</v>
      </c>
      <c r="C220" s="158">
        <f>' 2025 - Mídia e Performance'!C24</f>
        <v>0</v>
      </c>
      <c r="D220" s="158">
        <f>' 2025 - Mídia e Performance'!D24</f>
        <v>0</v>
      </c>
      <c r="E220" s="158">
        <f>' 2025 - Mídia e Performance'!E24</f>
        <v>0</v>
      </c>
      <c r="F220" s="158">
        <f>' 2025 - Mídia e Performance'!F24</f>
        <v>0</v>
      </c>
      <c r="G220" s="158">
        <f>' 2025 - Mídia e Performance'!G24</f>
        <v>0</v>
      </c>
      <c r="H220" s="158">
        <f>' 2025 - Mídia e Performance'!H24</f>
        <v>0</v>
      </c>
      <c r="I220" s="158">
        <f>' 2025 - Mídia e Performance'!I24</f>
        <v>0</v>
      </c>
      <c r="J220" s="158">
        <f>' 2025 - Mídia e Performance'!J24</f>
        <v>0</v>
      </c>
      <c r="K220" s="158">
        <f>' 2025 - Mídia e Performance'!K24</f>
        <v>0</v>
      </c>
      <c r="L220" s="158">
        <f>' 2025 - Mídia e Performance'!L24</f>
        <v>0</v>
      </c>
      <c r="M220" s="158">
        <f>' 2025 - Mídia e Performance'!M24</f>
        <v>0</v>
      </c>
      <c r="N220" s="158">
        <f>' 2025 - Mídia e Performance'!N24</f>
        <v>0</v>
      </c>
      <c r="O220" s="158">
        <f>' 2025 - Mídia e Performance'!O24</f>
        <v>0</v>
      </c>
      <c r="P220" s="158">
        <f>' 2025 - Mídia e Performance'!P24</f>
        <v>0</v>
      </c>
      <c r="Q220" s="158">
        <f>' 2025 - Mídia e Performance'!Q24</f>
        <v>0</v>
      </c>
      <c r="R220" s="158">
        <f>' 2025 - Mídia e Performance'!R24</f>
        <v>0</v>
      </c>
      <c r="S220" s="158">
        <f>' 2025 - Mídia e Performance'!S24</f>
        <v>0</v>
      </c>
      <c r="T220" s="158">
        <f>' 2025 - Mídia e Performance'!T24</f>
        <v>0</v>
      </c>
      <c r="U220" s="158" t="e">
        <f>' 2025 - Mídia e Performance'!#REF!</f>
        <v>#REF!</v>
      </c>
      <c r="V220" s="158">
        <f>' 2025 - Mídia e Performance'!U24</f>
        <v>0</v>
      </c>
      <c r="W220" s="158">
        <f>' 2025 - Mídia e Performance'!V24</f>
        <v>0</v>
      </c>
      <c r="X220" s="158">
        <f>' 2025 - Mídia e Performance'!W24</f>
        <v>0</v>
      </c>
      <c r="Y220" s="158">
        <f>' 2025 - Mídia e Performance'!X24</f>
        <v>0</v>
      </c>
      <c r="Z220" s="158">
        <f>' 2025 - Mídia e Performance'!Y24</f>
        <v>0</v>
      </c>
      <c r="AA220" s="158">
        <f>' 2025 - Mídia e Performance'!Z24</f>
        <v>0</v>
      </c>
      <c r="AB220" s="158">
        <f>' 2025 - Mídia e Performance'!AA24</f>
        <v>0</v>
      </c>
      <c r="AC220" s="158">
        <f>' 2025 - Mídia e Performance'!AB24</f>
        <v>0</v>
      </c>
      <c r="AD220" s="158">
        <f>' 2025 - Mídia e Performance'!AC24</f>
        <v>0</v>
      </c>
      <c r="AE220" s="158">
        <f>' 2025 - Mídia e Performance'!AD24</f>
        <v>0</v>
      </c>
      <c r="AF220" s="158">
        <f>' 2025 - Mídia e Performance'!AE24</f>
        <v>0</v>
      </c>
    </row>
    <row r="221" spans="1:32">
      <c r="A221" s="162" t="s">
        <v>5</v>
      </c>
      <c r="B221" s="158" t="str">
        <f>' 2025 - Mídia e Performance'!B25</f>
        <v>CARTÃO DE CRÉDITO</v>
      </c>
      <c r="C221" s="158">
        <f>' 2025 - Mídia e Performance'!C25</f>
        <v>0</v>
      </c>
      <c r="D221" s="158">
        <f>' 2025 - Mídia e Performance'!D25</f>
        <v>0</v>
      </c>
      <c r="E221" s="158">
        <f>' 2025 - Mídia e Performance'!E25</f>
        <v>0</v>
      </c>
      <c r="F221" s="158">
        <f>' 2025 - Mídia e Performance'!F25</f>
        <v>0</v>
      </c>
      <c r="G221" s="158">
        <f>' 2025 - Mídia e Performance'!G25</f>
        <v>0</v>
      </c>
      <c r="H221" s="158">
        <f>' 2025 - Mídia e Performance'!H25</f>
        <v>0</v>
      </c>
      <c r="I221" s="158">
        <f>' 2025 - Mídia e Performance'!I25</f>
        <v>0</v>
      </c>
      <c r="J221" s="158">
        <f>' 2025 - Mídia e Performance'!J25</f>
        <v>0</v>
      </c>
      <c r="K221" s="158">
        <f>' 2025 - Mídia e Performance'!K25</f>
        <v>0</v>
      </c>
      <c r="L221" s="158">
        <f>' 2025 - Mídia e Performance'!L25</f>
        <v>0</v>
      </c>
      <c r="M221" s="158">
        <f>' 2025 - Mídia e Performance'!M25</f>
        <v>0</v>
      </c>
      <c r="N221" s="158">
        <f>' 2025 - Mídia e Performance'!N25</f>
        <v>0</v>
      </c>
      <c r="O221" s="158">
        <f>' 2025 - Mídia e Performance'!O25</f>
        <v>0</v>
      </c>
      <c r="P221" s="158">
        <f>' 2025 - Mídia e Performance'!P25</f>
        <v>0</v>
      </c>
      <c r="Q221" s="158">
        <f>' 2025 - Mídia e Performance'!Q25</f>
        <v>0</v>
      </c>
      <c r="R221" s="158">
        <f>' 2025 - Mídia e Performance'!R25</f>
        <v>0</v>
      </c>
      <c r="S221" s="158">
        <f>' 2025 - Mídia e Performance'!S25</f>
        <v>0</v>
      </c>
      <c r="T221" s="158">
        <f>' 2025 - Mídia e Performance'!T25</f>
        <v>0</v>
      </c>
      <c r="U221" s="158" t="e">
        <f>' 2025 - Mídia e Performance'!#REF!</f>
        <v>#REF!</v>
      </c>
      <c r="V221" s="158">
        <f>' 2025 - Mídia e Performance'!U25</f>
        <v>0</v>
      </c>
      <c r="W221" s="158">
        <f>' 2025 - Mídia e Performance'!V25</f>
        <v>0</v>
      </c>
      <c r="X221" s="158">
        <f>' 2025 - Mídia e Performance'!W25</f>
        <v>0</v>
      </c>
      <c r="Y221" s="158">
        <f>' 2025 - Mídia e Performance'!X25</f>
        <v>0</v>
      </c>
      <c r="Z221" s="158">
        <f>' 2025 - Mídia e Performance'!Y25</f>
        <v>0</v>
      </c>
      <c r="AA221" s="158">
        <f>' 2025 - Mídia e Performance'!Z25</f>
        <v>0</v>
      </c>
      <c r="AB221" s="158">
        <f>' 2025 - Mídia e Performance'!AA25</f>
        <v>0</v>
      </c>
      <c r="AC221" s="158">
        <f>' 2025 - Mídia e Performance'!AB25</f>
        <v>0</v>
      </c>
      <c r="AD221" s="158">
        <f>' 2025 - Mídia e Performance'!AC25</f>
        <v>0</v>
      </c>
      <c r="AE221" s="158">
        <f>' 2025 - Mídia e Performance'!AD25</f>
        <v>0</v>
      </c>
      <c r="AF221" s="158">
        <f>' 2025 - Mídia e Performance'!AE25</f>
        <v>0</v>
      </c>
    </row>
    <row r="222" spans="1:32">
      <c r="A222" s="162" t="s">
        <v>5</v>
      </c>
      <c r="B222" s="158">
        <f>' 2025 - Mídia e Performance'!B26</f>
        <v>0</v>
      </c>
      <c r="C222" s="158">
        <f>' 2025 - Mídia e Performance'!C26</f>
        <v>0</v>
      </c>
      <c r="D222" s="158">
        <f>' 2025 - Mídia e Performance'!D26</f>
        <v>0</v>
      </c>
      <c r="E222" s="158">
        <f>' 2025 - Mídia e Performance'!E26</f>
        <v>0</v>
      </c>
      <c r="F222" s="158">
        <f>' 2025 - Mídia e Performance'!F26</f>
        <v>0</v>
      </c>
      <c r="G222" s="158">
        <f>' 2025 - Mídia e Performance'!G26</f>
        <v>0</v>
      </c>
      <c r="H222" s="158">
        <f>' 2025 - Mídia e Performance'!H26</f>
        <v>0</v>
      </c>
      <c r="I222" s="158">
        <f>' 2025 - Mídia e Performance'!I26</f>
        <v>0</v>
      </c>
      <c r="J222" s="158">
        <f>' 2025 - Mídia e Performance'!J26</f>
        <v>0</v>
      </c>
      <c r="K222" s="158">
        <f>' 2025 - Mídia e Performance'!K26</f>
        <v>0</v>
      </c>
      <c r="L222" s="158">
        <f>' 2025 - Mídia e Performance'!L26</f>
        <v>0</v>
      </c>
      <c r="M222" s="158">
        <f>' 2025 - Mídia e Performance'!M26</f>
        <v>0</v>
      </c>
      <c r="N222" s="158">
        <f>' 2025 - Mídia e Performance'!N26</f>
        <v>0</v>
      </c>
      <c r="O222" s="158">
        <f>' 2025 - Mídia e Performance'!O26</f>
        <v>0</v>
      </c>
      <c r="P222" s="158">
        <f>' 2025 - Mídia e Performance'!P26</f>
        <v>0</v>
      </c>
      <c r="Q222" s="158">
        <f>' 2025 - Mídia e Performance'!Q26</f>
        <v>0</v>
      </c>
      <c r="R222" s="158">
        <f>' 2025 - Mídia e Performance'!R26</f>
        <v>0</v>
      </c>
      <c r="S222" s="158">
        <f>' 2025 - Mídia e Performance'!S26</f>
        <v>0</v>
      </c>
      <c r="T222" s="158">
        <f>' 2025 - Mídia e Performance'!T26</f>
        <v>0</v>
      </c>
      <c r="U222" s="158" t="e">
        <f>' 2025 - Mídia e Performance'!#REF!</f>
        <v>#REF!</v>
      </c>
      <c r="V222" s="158">
        <f>' 2025 - Mídia e Performance'!U26</f>
        <v>0</v>
      </c>
      <c r="W222" s="158">
        <f>' 2025 - Mídia e Performance'!V26</f>
        <v>0</v>
      </c>
      <c r="X222" s="158">
        <f>' 2025 - Mídia e Performance'!W26</f>
        <v>0</v>
      </c>
      <c r="Y222" s="158">
        <f>' 2025 - Mídia e Performance'!X26</f>
        <v>0</v>
      </c>
      <c r="Z222" s="158">
        <f>' 2025 - Mídia e Performance'!Y26</f>
        <v>0</v>
      </c>
      <c r="AA222" s="158">
        <f>' 2025 - Mídia e Performance'!Z26</f>
        <v>0</v>
      </c>
      <c r="AB222" s="158">
        <f>' 2025 - Mídia e Performance'!AA26</f>
        <v>0</v>
      </c>
      <c r="AC222" s="158">
        <f>' 2025 - Mídia e Performance'!AB26</f>
        <v>0</v>
      </c>
      <c r="AD222" s="158">
        <f>' 2025 - Mídia e Performance'!AC26</f>
        <v>0</v>
      </c>
      <c r="AE222" s="158">
        <f>' 2025 - Mídia e Performance'!AD26</f>
        <v>0</v>
      </c>
      <c r="AF222" s="158">
        <f>' 2025 - Mídia e Performance'!AE26</f>
        <v>0</v>
      </c>
    </row>
    <row r="223" spans="1:32">
      <c r="A223" s="162" t="s">
        <v>5</v>
      </c>
      <c r="B223" s="158">
        <f>' 2025 - Mídia e Performance'!B27</f>
        <v>0</v>
      </c>
      <c r="C223" s="158">
        <f>' 2025 - Mídia e Performance'!C27</f>
        <v>0</v>
      </c>
      <c r="D223" s="158">
        <f>' 2025 - Mídia e Performance'!D27</f>
        <v>0</v>
      </c>
      <c r="E223" s="158">
        <f>' 2025 - Mídia e Performance'!E27</f>
        <v>0</v>
      </c>
      <c r="F223" s="158">
        <f>' 2025 - Mídia e Performance'!F27</f>
        <v>0</v>
      </c>
      <c r="G223" s="158">
        <f>' 2025 - Mídia e Performance'!G27</f>
        <v>0</v>
      </c>
      <c r="H223" s="158">
        <f>' 2025 - Mídia e Performance'!H27</f>
        <v>0</v>
      </c>
      <c r="I223" s="158">
        <f>' 2025 - Mídia e Performance'!I27</f>
        <v>0</v>
      </c>
      <c r="J223" s="158">
        <f>' 2025 - Mídia e Performance'!J27</f>
        <v>0</v>
      </c>
      <c r="K223" s="158">
        <f>' 2025 - Mídia e Performance'!K27</f>
        <v>0</v>
      </c>
      <c r="L223" s="158">
        <f>' 2025 - Mídia e Performance'!L27</f>
        <v>0</v>
      </c>
      <c r="M223" s="158">
        <f>' 2025 - Mídia e Performance'!M27</f>
        <v>0</v>
      </c>
      <c r="N223" s="158">
        <f>' 2025 - Mídia e Performance'!N27</f>
        <v>0</v>
      </c>
      <c r="O223" s="158">
        <f>' 2025 - Mídia e Performance'!O27</f>
        <v>0</v>
      </c>
      <c r="P223" s="158">
        <f>' 2025 - Mídia e Performance'!P27</f>
        <v>0</v>
      </c>
      <c r="Q223" s="158">
        <f>' 2025 - Mídia e Performance'!Q27</f>
        <v>0</v>
      </c>
      <c r="R223" s="158">
        <f>' 2025 - Mídia e Performance'!R27</f>
        <v>0</v>
      </c>
      <c r="S223" s="158">
        <f>' 2025 - Mídia e Performance'!S27</f>
        <v>0</v>
      </c>
      <c r="T223" s="158">
        <f>' 2025 - Mídia e Performance'!T27</f>
        <v>0</v>
      </c>
      <c r="U223" s="158" t="e">
        <f>' 2025 - Mídia e Performance'!#REF!</f>
        <v>#REF!</v>
      </c>
      <c r="V223" s="158">
        <f>' 2025 - Mídia e Performance'!U27</f>
        <v>0</v>
      </c>
      <c r="W223" s="158">
        <f>' 2025 - Mídia e Performance'!V27</f>
        <v>0</v>
      </c>
      <c r="X223" s="158">
        <f>' 2025 - Mídia e Performance'!W27</f>
        <v>0</v>
      </c>
      <c r="Y223" s="158">
        <f>' 2025 - Mídia e Performance'!X27</f>
        <v>0</v>
      </c>
      <c r="Z223" s="158">
        <f>' 2025 - Mídia e Performance'!Y27</f>
        <v>0</v>
      </c>
      <c r="AA223" s="158">
        <f>' 2025 - Mídia e Performance'!Z27</f>
        <v>0</v>
      </c>
      <c r="AB223" s="158">
        <f>' 2025 - Mídia e Performance'!AA27</f>
        <v>0</v>
      </c>
      <c r="AC223" s="158">
        <f>' 2025 - Mídia e Performance'!AB27</f>
        <v>0</v>
      </c>
      <c r="AD223" s="158">
        <f>' 2025 - Mídia e Performance'!AC27</f>
        <v>0</v>
      </c>
      <c r="AE223" s="158">
        <f>' 2025 - Mídia e Performance'!AD27</f>
        <v>0</v>
      </c>
      <c r="AF223" s="158">
        <f>' 2025 - Mídia e Performance'!AE27</f>
        <v>0</v>
      </c>
    </row>
    <row r="224" spans="1:32">
      <c r="A224" s="162" t="s">
        <v>5</v>
      </c>
      <c r="B224" s="158" t="e">
        <f>' 2025 - Mídia e Performance'!#REF!</f>
        <v>#REF!</v>
      </c>
      <c r="C224" s="158" t="e">
        <f>' 2025 - Mídia e Performance'!#REF!</f>
        <v>#REF!</v>
      </c>
      <c r="D224" s="158" t="e">
        <f>' 2025 - Mídia e Performance'!#REF!</f>
        <v>#REF!</v>
      </c>
      <c r="E224" s="158" t="e">
        <f>' 2025 - Mídia e Performance'!#REF!</f>
        <v>#REF!</v>
      </c>
      <c r="F224" s="158" t="e">
        <f>' 2025 - Mídia e Performance'!#REF!</f>
        <v>#REF!</v>
      </c>
      <c r="G224" s="158" t="e">
        <f>' 2025 - Mídia e Performance'!#REF!</f>
        <v>#REF!</v>
      </c>
      <c r="H224" s="158" t="e">
        <f>' 2025 - Mídia e Performance'!#REF!</f>
        <v>#REF!</v>
      </c>
      <c r="I224" s="158" t="e">
        <f>' 2025 - Mídia e Performance'!#REF!</f>
        <v>#REF!</v>
      </c>
      <c r="J224" s="158" t="e">
        <f>' 2025 - Mídia e Performance'!#REF!</f>
        <v>#REF!</v>
      </c>
      <c r="K224" s="158" t="e">
        <f>' 2025 - Mídia e Performance'!#REF!</f>
        <v>#REF!</v>
      </c>
      <c r="L224" s="158" t="e">
        <f>' 2025 - Mídia e Performance'!#REF!</f>
        <v>#REF!</v>
      </c>
      <c r="M224" s="158" t="e">
        <f>' 2025 - Mídia e Performance'!#REF!</f>
        <v>#REF!</v>
      </c>
      <c r="N224" s="158" t="e">
        <f>' 2025 - Mídia e Performance'!#REF!</f>
        <v>#REF!</v>
      </c>
      <c r="O224" s="158" t="e">
        <f>' 2025 - Mídia e Performance'!#REF!</f>
        <v>#REF!</v>
      </c>
      <c r="P224" s="158" t="e">
        <f>' 2025 - Mídia e Performance'!#REF!</f>
        <v>#REF!</v>
      </c>
      <c r="Q224" s="158" t="e">
        <f>' 2025 - Mídia e Performance'!#REF!</f>
        <v>#REF!</v>
      </c>
      <c r="R224" s="158" t="e">
        <f>' 2025 - Mídia e Performance'!#REF!</f>
        <v>#REF!</v>
      </c>
      <c r="S224" s="158" t="e">
        <f>' 2025 - Mídia e Performance'!#REF!</f>
        <v>#REF!</v>
      </c>
      <c r="T224" s="158" t="e">
        <f>' 2025 - Mídia e Performance'!#REF!</f>
        <v>#REF!</v>
      </c>
      <c r="U224" s="158" t="e">
        <f>' 2025 - Mídia e Performance'!#REF!</f>
        <v>#REF!</v>
      </c>
      <c r="V224" s="158" t="e">
        <f>' 2025 - Mídia e Performance'!#REF!</f>
        <v>#REF!</v>
      </c>
      <c r="W224" s="158" t="e">
        <f>' 2025 - Mídia e Performance'!#REF!</f>
        <v>#REF!</v>
      </c>
      <c r="X224" s="158" t="e">
        <f>' 2025 - Mídia e Performance'!#REF!</f>
        <v>#REF!</v>
      </c>
      <c r="Y224" s="158" t="e">
        <f>' 2025 - Mídia e Performance'!#REF!</f>
        <v>#REF!</v>
      </c>
      <c r="Z224" s="158" t="e">
        <f>' 2025 - Mídia e Performance'!#REF!</f>
        <v>#REF!</v>
      </c>
      <c r="AA224" s="158" t="e">
        <f>' 2025 - Mídia e Performance'!#REF!</f>
        <v>#REF!</v>
      </c>
      <c r="AB224" s="158" t="e">
        <f>' 2025 - Mídia e Performance'!#REF!</f>
        <v>#REF!</v>
      </c>
      <c r="AC224" s="158" t="e">
        <f>' 2025 - Mídia e Performance'!#REF!</f>
        <v>#REF!</v>
      </c>
      <c r="AD224" s="158" t="e">
        <f>' 2025 - Mídia e Performance'!#REF!</f>
        <v>#REF!</v>
      </c>
      <c r="AE224" s="158" t="e">
        <f>' 2025 - Mídia e Performance'!#REF!</f>
        <v>#REF!</v>
      </c>
      <c r="AF224" s="158" t="e">
        <f>' 2025 - Mídia e Performance'!#REF!</f>
        <v>#REF!</v>
      </c>
    </row>
    <row r="225" spans="1:32">
      <c r="A225" s="162" t="s">
        <v>5</v>
      </c>
      <c r="B225" s="158">
        <f>' 2025 - Mídia e Performance'!B28</f>
        <v>0</v>
      </c>
      <c r="C225" s="158">
        <f>' 2025 - Mídia e Performance'!C28</f>
        <v>0</v>
      </c>
      <c r="D225" s="158">
        <f>' 2025 - Mídia e Performance'!D28</f>
        <v>0</v>
      </c>
      <c r="E225" s="158">
        <f>' 2025 - Mídia e Performance'!E28</f>
        <v>0</v>
      </c>
      <c r="F225" s="158">
        <f>' 2025 - Mídia e Performance'!F28</f>
        <v>0</v>
      </c>
      <c r="G225" s="158">
        <f>' 2025 - Mídia e Performance'!G28</f>
        <v>0</v>
      </c>
      <c r="H225" s="158">
        <f>' 2025 - Mídia e Performance'!H28</f>
        <v>0</v>
      </c>
      <c r="I225" s="158">
        <f>' 2025 - Mídia e Performance'!I28</f>
        <v>0</v>
      </c>
      <c r="J225" s="158">
        <f>' 2025 - Mídia e Performance'!J28</f>
        <v>0</v>
      </c>
      <c r="K225" s="158">
        <f>' 2025 - Mídia e Performance'!K28</f>
        <v>0</v>
      </c>
      <c r="L225" s="158">
        <f>' 2025 - Mídia e Performance'!L28</f>
        <v>0</v>
      </c>
      <c r="M225" s="158">
        <f>' 2025 - Mídia e Performance'!M28</f>
        <v>0</v>
      </c>
      <c r="N225" s="158">
        <f>' 2025 - Mídia e Performance'!N28</f>
        <v>0</v>
      </c>
      <c r="O225" s="158">
        <f>' 2025 - Mídia e Performance'!O28</f>
        <v>0</v>
      </c>
      <c r="P225" s="158">
        <f>' 2025 - Mídia e Performance'!P28</f>
        <v>0</v>
      </c>
      <c r="Q225" s="158">
        <f>' 2025 - Mídia e Performance'!Q28</f>
        <v>0</v>
      </c>
      <c r="R225" s="158">
        <f>' 2025 - Mídia e Performance'!R28</f>
        <v>0</v>
      </c>
      <c r="S225" s="158">
        <f>' 2025 - Mídia e Performance'!S28</f>
        <v>0</v>
      </c>
      <c r="T225" s="158">
        <f>' 2025 - Mídia e Performance'!T28</f>
        <v>0</v>
      </c>
      <c r="U225" s="158" t="e">
        <f>' 2025 - Mídia e Performance'!#REF!</f>
        <v>#REF!</v>
      </c>
      <c r="V225" s="158">
        <f>' 2025 - Mídia e Performance'!U28</f>
        <v>0</v>
      </c>
      <c r="W225" s="158">
        <f>' 2025 - Mídia e Performance'!V28</f>
        <v>0</v>
      </c>
      <c r="X225" s="158">
        <f>' 2025 - Mídia e Performance'!W28</f>
        <v>0</v>
      </c>
      <c r="Y225" s="158">
        <f>' 2025 - Mídia e Performance'!X28</f>
        <v>0</v>
      </c>
      <c r="Z225" s="158">
        <f>' 2025 - Mídia e Performance'!Y28</f>
        <v>0</v>
      </c>
      <c r="AA225" s="158">
        <f>' 2025 - Mídia e Performance'!Z28</f>
        <v>0</v>
      </c>
      <c r="AB225" s="158">
        <f>' 2025 - Mídia e Performance'!AA28</f>
        <v>0</v>
      </c>
      <c r="AC225" s="158">
        <f>' 2025 - Mídia e Performance'!AB28</f>
        <v>0</v>
      </c>
      <c r="AD225" s="158">
        <f>' 2025 - Mídia e Performance'!AC28</f>
        <v>0</v>
      </c>
      <c r="AE225" s="158">
        <f>' 2025 - Mídia e Performance'!AD28</f>
        <v>0</v>
      </c>
      <c r="AF225" s="158">
        <f>' 2025 - Mídia e Performance'!AE28</f>
        <v>0</v>
      </c>
    </row>
    <row r="226" spans="1:32">
      <c r="A226" s="162" t="s">
        <v>5</v>
      </c>
      <c r="B226" s="158" t="e">
        <f>' 2025 - Mídia e Performance'!#REF!</f>
        <v>#REF!</v>
      </c>
      <c r="C226" s="158" t="e">
        <f>' 2025 - Mídia e Performance'!#REF!</f>
        <v>#REF!</v>
      </c>
      <c r="D226" s="158" t="e">
        <f>' 2025 - Mídia e Performance'!#REF!</f>
        <v>#REF!</v>
      </c>
      <c r="E226" s="158" t="e">
        <f>' 2025 - Mídia e Performance'!#REF!</f>
        <v>#REF!</v>
      </c>
      <c r="F226" s="158" t="e">
        <f>' 2025 - Mídia e Performance'!#REF!</f>
        <v>#REF!</v>
      </c>
      <c r="G226" s="158" t="e">
        <f>' 2025 - Mídia e Performance'!#REF!</f>
        <v>#REF!</v>
      </c>
      <c r="H226" s="158" t="e">
        <f>' 2025 - Mídia e Performance'!#REF!</f>
        <v>#REF!</v>
      </c>
      <c r="I226" s="158" t="e">
        <f>' 2025 - Mídia e Performance'!#REF!</f>
        <v>#REF!</v>
      </c>
      <c r="J226" s="158" t="e">
        <f>' 2025 - Mídia e Performance'!#REF!</f>
        <v>#REF!</v>
      </c>
      <c r="K226" s="158" t="e">
        <f>' 2025 - Mídia e Performance'!#REF!</f>
        <v>#REF!</v>
      </c>
      <c r="L226" s="158" t="e">
        <f>' 2025 - Mídia e Performance'!#REF!</f>
        <v>#REF!</v>
      </c>
      <c r="M226" s="158" t="e">
        <f>' 2025 - Mídia e Performance'!#REF!</f>
        <v>#REF!</v>
      </c>
      <c r="N226" s="158" t="e">
        <f>' 2025 - Mídia e Performance'!#REF!</f>
        <v>#REF!</v>
      </c>
      <c r="O226" s="158" t="e">
        <f>' 2025 - Mídia e Performance'!#REF!</f>
        <v>#REF!</v>
      </c>
      <c r="P226" s="158" t="e">
        <f>' 2025 - Mídia e Performance'!#REF!</f>
        <v>#REF!</v>
      </c>
      <c r="Q226" s="158" t="e">
        <f>' 2025 - Mídia e Performance'!#REF!</f>
        <v>#REF!</v>
      </c>
      <c r="R226" s="158" t="e">
        <f>' 2025 - Mídia e Performance'!#REF!</f>
        <v>#REF!</v>
      </c>
      <c r="S226" s="158" t="e">
        <f>' 2025 - Mídia e Performance'!#REF!</f>
        <v>#REF!</v>
      </c>
      <c r="T226" s="158" t="e">
        <f>' 2025 - Mídia e Performance'!#REF!</f>
        <v>#REF!</v>
      </c>
      <c r="U226" s="158" t="e">
        <f>' 2025 - Mídia e Performance'!#REF!</f>
        <v>#REF!</v>
      </c>
      <c r="V226" s="158" t="e">
        <f>' 2025 - Mídia e Performance'!#REF!</f>
        <v>#REF!</v>
      </c>
      <c r="W226" s="158" t="e">
        <f>' 2025 - Mídia e Performance'!#REF!</f>
        <v>#REF!</v>
      </c>
      <c r="X226" s="158" t="e">
        <f>' 2025 - Mídia e Performance'!#REF!</f>
        <v>#REF!</v>
      </c>
      <c r="Y226" s="158" t="e">
        <f>' 2025 - Mídia e Performance'!#REF!</f>
        <v>#REF!</v>
      </c>
      <c r="Z226" s="158" t="e">
        <f>' 2025 - Mídia e Performance'!#REF!</f>
        <v>#REF!</v>
      </c>
      <c r="AA226" s="158" t="e">
        <f>' 2025 - Mídia e Performance'!#REF!</f>
        <v>#REF!</v>
      </c>
      <c r="AB226" s="158" t="e">
        <f>' 2025 - Mídia e Performance'!#REF!</f>
        <v>#REF!</v>
      </c>
      <c r="AC226" s="158" t="e">
        <f>' 2025 - Mídia e Performance'!#REF!</f>
        <v>#REF!</v>
      </c>
      <c r="AD226" s="158" t="e">
        <f>' 2025 - Mídia e Performance'!#REF!</f>
        <v>#REF!</v>
      </c>
      <c r="AE226" s="158" t="e">
        <f>' 2025 - Mídia e Performance'!#REF!</f>
        <v>#REF!</v>
      </c>
      <c r="AF226" s="158" t="e">
        <f>' 2025 - Mídia e Performance'!#REF!</f>
        <v>#REF!</v>
      </c>
    </row>
    <row r="227" spans="1:32">
      <c r="A227" s="162" t="s">
        <v>5</v>
      </c>
      <c r="B227" s="158">
        <f>' 2025 - Mídia e Performance'!B29</f>
        <v>0</v>
      </c>
      <c r="C227" s="158">
        <f>' 2025 - Mídia e Performance'!C29</f>
        <v>0</v>
      </c>
      <c r="D227" s="158">
        <f>' 2025 - Mídia e Performance'!D29</f>
        <v>0</v>
      </c>
      <c r="E227" s="158">
        <f>' 2025 - Mídia e Performance'!E29</f>
        <v>0</v>
      </c>
      <c r="F227" s="158">
        <f>' 2025 - Mídia e Performance'!F29</f>
        <v>0</v>
      </c>
      <c r="G227" s="158">
        <f>' 2025 - Mídia e Performance'!G29</f>
        <v>0</v>
      </c>
      <c r="H227" s="158">
        <f>' 2025 - Mídia e Performance'!H29</f>
        <v>0</v>
      </c>
      <c r="I227" s="158">
        <f>' 2025 - Mídia e Performance'!I29</f>
        <v>0</v>
      </c>
      <c r="J227" s="158">
        <f>' 2025 - Mídia e Performance'!J29</f>
        <v>0</v>
      </c>
      <c r="K227" s="158">
        <f>' 2025 - Mídia e Performance'!K29</f>
        <v>0</v>
      </c>
      <c r="L227" s="158">
        <f>' 2025 - Mídia e Performance'!L29</f>
        <v>0</v>
      </c>
      <c r="M227" s="158">
        <f>' 2025 - Mídia e Performance'!M29</f>
        <v>0</v>
      </c>
      <c r="N227" s="158">
        <f>' 2025 - Mídia e Performance'!N29</f>
        <v>0</v>
      </c>
      <c r="O227" s="158">
        <f>' 2025 - Mídia e Performance'!O29</f>
        <v>0</v>
      </c>
      <c r="P227" s="158">
        <f>' 2025 - Mídia e Performance'!P29</f>
        <v>0</v>
      </c>
      <c r="Q227" s="158">
        <f>' 2025 - Mídia e Performance'!Q29</f>
        <v>0</v>
      </c>
      <c r="R227" s="158">
        <f>' 2025 - Mídia e Performance'!R29</f>
        <v>0</v>
      </c>
      <c r="S227" s="158">
        <f>' 2025 - Mídia e Performance'!S29</f>
        <v>0</v>
      </c>
      <c r="T227" s="158">
        <f>' 2025 - Mídia e Performance'!T29</f>
        <v>0</v>
      </c>
      <c r="U227" s="158" t="e">
        <f>' 2025 - Mídia e Performance'!#REF!</f>
        <v>#REF!</v>
      </c>
      <c r="V227" s="158">
        <f>' 2025 - Mídia e Performance'!U29</f>
        <v>0</v>
      </c>
      <c r="W227" s="158">
        <f>' 2025 - Mídia e Performance'!V29</f>
        <v>0</v>
      </c>
      <c r="X227" s="158">
        <f>' 2025 - Mídia e Performance'!W29</f>
        <v>0</v>
      </c>
      <c r="Y227" s="158">
        <f>' 2025 - Mídia e Performance'!X29</f>
        <v>0</v>
      </c>
      <c r="Z227" s="158">
        <f>' 2025 - Mídia e Performance'!Y29</f>
        <v>0</v>
      </c>
      <c r="AA227" s="158">
        <f>' 2025 - Mídia e Performance'!Z29</f>
        <v>0</v>
      </c>
      <c r="AB227" s="158">
        <f>' 2025 - Mídia e Performance'!AA29</f>
        <v>0</v>
      </c>
      <c r="AC227" s="158">
        <f>' 2025 - Mídia e Performance'!AB29</f>
        <v>0</v>
      </c>
      <c r="AD227" s="158">
        <f>' 2025 - Mídia e Performance'!AC29</f>
        <v>0</v>
      </c>
      <c r="AE227" s="158">
        <f>' 2025 - Mídia e Performance'!AD29</f>
        <v>0</v>
      </c>
      <c r="AF227" s="158">
        <f>' 2025 - Mídia e Performance'!AE29</f>
        <v>0</v>
      </c>
    </row>
    <row r="228" spans="1:32">
      <c r="A228" s="162" t="s">
        <v>5</v>
      </c>
      <c r="B228" s="158">
        <f>' 2025 - Mídia e Performance'!B30</f>
        <v>0</v>
      </c>
      <c r="C228" s="158">
        <f>' 2025 - Mídia e Performance'!C30</f>
        <v>0</v>
      </c>
      <c r="D228" s="158">
        <f>' 2025 - Mídia e Performance'!D30</f>
        <v>0</v>
      </c>
      <c r="E228" s="158">
        <f>' 2025 - Mídia e Performance'!E30</f>
        <v>0</v>
      </c>
      <c r="F228" s="158">
        <f>' 2025 - Mídia e Performance'!F30</f>
        <v>0</v>
      </c>
      <c r="G228" s="158">
        <f>' 2025 - Mídia e Performance'!G30</f>
        <v>0</v>
      </c>
      <c r="H228" s="158">
        <f>' 2025 - Mídia e Performance'!H30</f>
        <v>0</v>
      </c>
      <c r="I228" s="158">
        <f>' 2025 - Mídia e Performance'!I30</f>
        <v>0</v>
      </c>
      <c r="J228" s="158">
        <f>' 2025 - Mídia e Performance'!J30</f>
        <v>0</v>
      </c>
      <c r="K228" s="158">
        <f>' 2025 - Mídia e Performance'!K30</f>
        <v>0</v>
      </c>
      <c r="L228" s="158">
        <f>' 2025 - Mídia e Performance'!L30</f>
        <v>0</v>
      </c>
      <c r="M228" s="158">
        <f>' 2025 - Mídia e Performance'!M30</f>
        <v>0</v>
      </c>
      <c r="N228" s="158">
        <f>' 2025 - Mídia e Performance'!N30</f>
        <v>0</v>
      </c>
      <c r="O228" s="158">
        <f>' 2025 - Mídia e Performance'!O30</f>
        <v>0</v>
      </c>
      <c r="P228" s="158">
        <f>' 2025 - Mídia e Performance'!P30</f>
        <v>0</v>
      </c>
      <c r="Q228" s="158">
        <f>' 2025 - Mídia e Performance'!Q30</f>
        <v>0</v>
      </c>
      <c r="R228" s="158">
        <f>' 2025 - Mídia e Performance'!R30</f>
        <v>0</v>
      </c>
      <c r="S228" s="158">
        <f>' 2025 - Mídia e Performance'!S30</f>
        <v>0</v>
      </c>
      <c r="T228" s="158">
        <f>' 2025 - Mídia e Performance'!T30</f>
        <v>0</v>
      </c>
      <c r="U228" s="158" t="e">
        <f>' 2025 - Mídia e Performance'!#REF!</f>
        <v>#REF!</v>
      </c>
      <c r="V228" s="158">
        <f>' 2025 - Mídia e Performance'!U30</f>
        <v>0</v>
      </c>
      <c r="W228" s="158">
        <f>' 2025 - Mídia e Performance'!V30</f>
        <v>0</v>
      </c>
      <c r="X228" s="158">
        <f>' 2025 - Mídia e Performance'!W30</f>
        <v>0</v>
      </c>
      <c r="Y228" s="158">
        <f>' 2025 - Mídia e Performance'!X30</f>
        <v>0</v>
      </c>
      <c r="Z228" s="158">
        <f>' 2025 - Mídia e Performance'!Y30</f>
        <v>0</v>
      </c>
      <c r="AA228" s="158">
        <f>' 2025 - Mídia e Performance'!Z30</f>
        <v>0</v>
      </c>
      <c r="AB228" s="158">
        <f>' 2025 - Mídia e Performance'!AA30</f>
        <v>0</v>
      </c>
      <c r="AC228" s="158">
        <f>' 2025 - Mídia e Performance'!AB30</f>
        <v>0</v>
      </c>
      <c r="AD228" s="158">
        <f>' 2025 - Mídia e Performance'!AC30</f>
        <v>0</v>
      </c>
      <c r="AE228" s="158">
        <f>' 2025 - Mídia e Performance'!AD30</f>
        <v>0</v>
      </c>
      <c r="AF228" s="158">
        <f>' 2025 - Mídia e Performance'!AE30</f>
        <v>0</v>
      </c>
    </row>
    <row r="229" spans="1:32">
      <c r="A229" s="162" t="s">
        <v>5</v>
      </c>
      <c r="B229" s="158">
        <f>' 2025 - Mídia e Performance'!B31</f>
        <v>0</v>
      </c>
      <c r="C229" s="158">
        <f>' 2025 - Mídia e Performance'!C31</f>
        <v>0</v>
      </c>
      <c r="D229" s="158">
        <f>' 2025 - Mídia e Performance'!D31</f>
        <v>0</v>
      </c>
      <c r="E229" s="158">
        <f>' 2025 - Mídia e Performance'!E31</f>
        <v>0</v>
      </c>
      <c r="F229" s="158">
        <f>' 2025 - Mídia e Performance'!F31</f>
        <v>0</v>
      </c>
      <c r="G229" s="158">
        <f>' 2025 - Mídia e Performance'!G31</f>
        <v>0</v>
      </c>
      <c r="H229" s="158">
        <f>' 2025 - Mídia e Performance'!H31</f>
        <v>0</v>
      </c>
      <c r="I229" s="158">
        <f>' 2025 - Mídia e Performance'!I31</f>
        <v>0</v>
      </c>
      <c r="J229" s="158">
        <f>' 2025 - Mídia e Performance'!J31</f>
        <v>0</v>
      </c>
      <c r="K229" s="158">
        <f>' 2025 - Mídia e Performance'!K31</f>
        <v>0</v>
      </c>
      <c r="L229" s="158">
        <f>' 2025 - Mídia e Performance'!L31</f>
        <v>0</v>
      </c>
      <c r="M229" s="158">
        <f>' 2025 - Mídia e Performance'!M31</f>
        <v>0</v>
      </c>
      <c r="N229" s="158">
        <f>' 2025 - Mídia e Performance'!N31</f>
        <v>0</v>
      </c>
      <c r="O229" s="158">
        <f>' 2025 - Mídia e Performance'!O31</f>
        <v>0</v>
      </c>
      <c r="P229" s="158">
        <f>' 2025 - Mídia e Performance'!P31</f>
        <v>0</v>
      </c>
      <c r="Q229" s="158">
        <f>' 2025 - Mídia e Performance'!Q31</f>
        <v>0</v>
      </c>
      <c r="R229" s="158">
        <f>' 2025 - Mídia e Performance'!R31</f>
        <v>0</v>
      </c>
      <c r="S229" s="158">
        <f>' 2025 - Mídia e Performance'!S31</f>
        <v>0</v>
      </c>
      <c r="T229" s="158">
        <f>' 2025 - Mídia e Performance'!T31</f>
        <v>0</v>
      </c>
      <c r="U229" s="158" t="e">
        <f>' 2025 - Mídia e Performance'!#REF!</f>
        <v>#REF!</v>
      </c>
      <c r="V229" s="158">
        <f>' 2025 - Mídia e Performance'!U31</f>
        <v>0</v>
      </c>
      <c r="W229" s="158">
        <f>' 2025 - Mídia e Performance'!V31</f>
        <v>0</v>
      </c>
      <c r="X229" s="158">
        <f>' 2025 - Mídia e Performance'!W31</f>
        <v>0</v>
      </c>
      <c r="Y229" s="158">
        <f>' 2025 - Mídia e Performance'!X31</f>
        <v>0</v>
      </c>
      <c r="Z229" s="158">
        <f>' 2025 - Mídia e Performance'!Y31</f>
        <v>0</v>
      </c>
      <c r="AA229" s="158">
        <f>' 2025 - Mídia e Performance'!Z31</f>
        <v>0</v>
      </c>
      <c r="AB229" s="158">
        <f>' 2025 - Mídia e Performance'!AA31</f>
        <v>0</v>
      </c>
      <c r="AC229" s="158">
        <f>' 2025 - Mídia e Performance'!AB31</f>
        <v>0</v>
      </c>
      <c r="AD229" s="158">
        <f>' 2025 - Mídia e Performance'!AC31</f>
        <v>0</v>
      </c>
      <c r="AE229" s="158">
        <f>' 2025 - Mídia e Performance'!AD31</f>
        <v>0</v>
      </c>
      <c r="AF229" s="158">
        <f>' 2025 - Mídia e Performance'!AE31</f>
        <v>0</v>
      </c>
    </row>
    <row r="230" spans="1:32">
      <c r="A230" s="162" t="s">
        <v>5</v>
      </c>
      <c r="B230" s="158">
        <f>' 2025 - Mídia e Performance'!B32</f>
        <v>0</v>
      </c>
      <c r="C230" s="158">
        <f>' 2025 - Mídia e Performance'!C32</f>
        <v>0</v>
      </c>
      <c r="D230" s="158">
        <f>' 2025 - Mídia e Performance'!D32</f>
        <v>0</v>
      </c>
      <c r="E230" s="158">
        <f>' 2025 - Mídia e Performance'!E32</f>
        <v>0</v>
      </c>
      <c r="F230" s="158">
        <f>' 2025 - Mídia e Performance'!F32</f>
        <v>0</v>
      </c>
      <c r="G230" s="158">
        <f>' 2025 - Mídia e Performance'!G32</f>
        <v>0</v>
      </c>
      <c r="H230" s="158">
        <f>' 2025 - Mídia e Performance'!H32</f>
        <v>0</v>
      </c>
      <c r="I230" s="158">
        <f>' 2025 - Mídia e Performance'!I32</f>
        <v>0</v>
      </c>
      <c r="J230" s="158">
        <f>' 2025 - Mídia e Performance'!J32</f>
        <v>0</v>
      </c>
      <c r="K230" s="158">
        <f>' 2025 - Mídia e Performance'!K32</f>
        <v>0</v>
      </c>
      <c r="L230" s="158">
        <f>' 2025 - Mídia e Performance'!L32</f>
        <v>0</v>
      </c>
      <c r="M230" s="158">
        <f>' 2025 - Mídia e Performance'!M32</f>
        <v>0</v>
      </c>
      <c r="N230" s="158">
        <f>' 2025 - Mídia e Performance'!N32</f>
        <v>0</v>
      </c>
      <c r="O230" s="158">
        <f>' 2025 - Mídia e Performance'!O32</f>
        <v>0</v>
      </c>
      <c r="P230" s="158">
        <f>' 2025 - Mídia e Performance'!P32</f>
        <v>0</v>
      </c>
      <c r="Q230" s="158">
        <f>' 2025 - Mídia e Performance'!Q32</f>
        <v>0</v>
      </c>
      <c r="R230" s="158">
        <f>' 2025 - Mídia e Performance'!R32</f>
        <v>0</v>
      </c>
      <c r="S230" s="158">
        <f>' 2025 - Mídia e Performance'!S32</f>
        <v>0</v>
      </c>
      <c r="T230" s="158">
        <f>' 2025 - Mídia e Performance'!T32</f>
        <v>0</v>
      </c>
      <c r="U230" s="158" t="e">
        <f>' 2025 - Mídia e Performance'!#REF!</f>
        <v>#REF!</v>
      </c>
      <c r="V230" s="158">
        <f>' 2025 - Mídia e Performance'!U32</f>
        <v>0</v>
      </c>
      <c r="W230" s="158">
        <f>' 2025 - Mídia e Performance'!V32</f>
        <v>0</v>
      </c>
      <c r="X230" s="158">
        <f>' 2025 - Mídia e Performance'!W32</f>
        <v>0</v>
      </c>
      <c r="Y230" s="158">
        <f>' 2025 - Mídia e Performance'!X32</f>
        <v>0</v>
      </c>
      <c r="Z230" s="158">
        <f>' 2025 - Mídia e Performance'!Y32</f>
        <v>0</v>
      </c>
      <c r="AA230" s="158">
        <f>' 2025 - Mídia e Performance'!Z32</f>
        <v>0</v>
      </c>
      <c r="AB230" s="158">
        <f>' 2025 - Mídia e Performance'!AA32</f>
        <v>0</v>
      </c>
      <c r="AC230" s="158">
        <f>' 2025 - Mídia e Performance'!AB32</f>
        <v>0</v>
      </c>
      <c r="AD230" s="158">
        <f>' 2025 - Mídia e Performance'!AC32</f>
        <v>0</v>
      </c>
      <c r="AE230" s="158">
        <f>' 2025 - Mídia e Performance'!AD32</f>
        <v>0</v>
      </c>
      <c r="AF230" s="158">
        <f>' 2025 - Mídia e Performance'!AE32</f>
        <v>0</v>
      </c>
    </row>
    <row r="231" spans="1:32">
      <c r="A231" s="162" t="s">
        <v>5</v>
      </c>
      <c r="B231" s="158">
        <f>' 2025 - Mídia e Performance'!B33</f>
        <v>0</v>
      </c>
      <c r="C231" s="158">
        <f>' 2025 - Mídia e Performance'!C33</f>
        <v>0</v>
      </c>
      <c r="D231" s="158">
        <f>' 2025 - Mídia e Performance'!D33</f>
        <v>0</v>
      </c>
      <c r="E231" s="158">
        <f>' 2025 - Mídia e Performance'!E33</f>
        <v>0</v>
      </c>
      <c r="F231" s="158">
        <f>' 2025 - Mídia e Performance'!F33</f>
        <v>0</v>
      </c>
      <c r="G231" s="158">
        <f>' 2025 - Mídia e Performance'!G33</f>
        <v>0</v>
      </c>
      <c r="H231" s="158">
        <f>' 2025 - Mídia e Performance'!H33</f>
        <v>0</v>
      </c>
      <c r="I231" s="158">
        <f>' 2025 - Mídia e Performance'!I33</f>
        <v>0</v>
      </c>
      <c r="J231" s="158">
        <f>' 2025 - Mídia e Performance'!J33</f>
        <v>0</v>
      </c>
      <c r="K231" s="158">
        <f>' 2025 - Mídia e Performance'!K33</f>
        <v>0</v>
      </c>
      <c r="L231" s="158">
        <f>' 2025 - Mídia e Performance'!L33</f>
        <v>0</v>
      </c>
      <c r="M231" s="158">
        <f>' 2025 - Mídia e Performance'!M33</f>
        <v>0</v>
      </c>
      <c r="N231" s="158">
        <f>' 2025 - Mídia e Performance'!N33</f>
        <v>0</v>
      </c>
      <c r="O231" s="158">
        <f>' 2025 - Mídia e Performance'!O33</f>
        <v>0</v>
      </c>
      <c r="P231" s="158">
        <f>' 2025 - Mídia e Performance'!P33</f>
        <v>0</v>
      </c>
      <c r="Q231" s="158">
        <f>' 2025 - Mídia e Performance'!Q33</f>
        <v>0</v>
      </c>
      <c r="R231" s="158">
        <f>' 2025 - Mídia e Performance'!R33</f>
        <v>0</v>
      </c>
      <c r="S231" s="158">
        <f>' 2025 - Mídia e Performance'!S33</f>
        <v>0</v>
      </c>
      <c r="T231" s="158">
        <f>' 2025 - Mídia e Performance'!T33</f>
        <v>0</v>
      </c>
      <c r="U231" s="158" t="e">
        <f>' 2025 - Mídia e Performance'!#REF!</f>
        <v>#REF!</v>
      </c>
      <c r="V231" s="158">
        <f>' 2025 - Mídia e Performance'!U33</f>
        <v>0</v>
      </c>
      <c r="W231" s="158">
        <f>' 2025 - Mídia e Performance'!V33</f>
        <v>0</v>
      </c>
      <c r="X231" s="158">
        <f>' 2025 - Mídia e Performance'!W33</f>
        <v>0</v>
      </c>
      <c r="Y231" s="158">
        <f>' 2025 - Mídia e Performance'!X33</f>
        <v>0</v>
      </c>
      <c r="Z231" s="158">
        <f>' 2025 - Mídia e Performance'!Y33</f>
        <v>0</v>
      </c>
      <c r="AA231" s="158">
        <f>' 2025 - Mídia e Performance'!Z33</f>
        <v>0</v>
      </c>
      <c r="AB231" s="158">
        <f>' 2025 - Mídia e Performance'!AA33</f>
        <v>0</v>
      </c>
      <c r="AC231" s="158">
        <f>' 2025 - Mídia e Performance'!AB33</f>
        <v>0</v>
      </c>
      <c r="AD231" s="158">
        <f>' 2025 - Mídia e Performance'!AC33</f>
        <v>0</v>
      </c>
      <c r="AE231" s="158">
        <f>' 2025 - Mídia e Performance'!AD33</f>
        <v>0</v>
      </c>
      <c r="AF231" s="158">
        <f>' 2025 - Mídia e Performance'!AE33</f>
        <v>0</v>
      </c>
    </row>
    <row r="232" spans="1:32">
      <c r="A232" s="162" t="s">
        <v>5</v>
      </c>
      <c r="B232" s="158">
        <f>' 2025 - Mídia e Performance'!B34</f>
        <v>0</v>
      </c>
      <c r="C232" s="158">
        <f>' 2025 - Mídia e Performance'!C34</f>
        <v>0</v>
      </c>
      <c r="D232" s="158">
        <f>' 2025 - Mídia e Performance'!D34</f>
        <v>0</v>
      </c>
      <c r="E232" s="158">
        <f>' 2025 - Mídia e Performance'!E34</f>
        <v>0</v>
      </c>
      <c r="F232" s="158">
        <f>' 2025 - Mídia e Performance'!F34</f>
        <v>0</v>
      </c>
      <c r="G232" s="158">
        <f>' 2025 - Mídia e Performance'!G34</f>
        <v>0</v>
      </c>
      <c r="H232" s="158">
        <f>' 2025 - Mídia e Performance'!H34</f>
        <v>0</v>
      </c>
      <c r="I232" s="158">
        <f>' 2025 - Mídia e Performance'!I34</f>
        <v>0</v>
      </c>
      <c r="J232" s="158">
        <f>' 2025 - Mídia e Performance'!J34</f>
        <v>0</v>
      </c>
      <c r="K232" s="158">
        <f>' 2025 - Mídia e Performance'!K34</f>
        <v>0</v>
      </c>
      <c r="L232" s="158">
        <f>' 2025 - Mídia e Performance'!L34</f>
        <v>0</v>
      </c>
      <c r="M232" s="158">
        <f>' 2025 - Mídia e Performance'!M34</f>
        <v>0</v>
      </c>
      <c r="N232" s="158">
        <f>' 2025 - Mídia e Performance'!N34</f>
        <v>0</v>
      </c>
      <c r="O232" s="158">
        <f>' 2025 - Mídia e Performance'!O34</f>
        <v>0</v>
      </c>
      <c r="P232" s="158">
        <f>' 2025 - Mídia e Performance'!P34</f>
        <v>0</v>
      </c>
      <c r="Q232" s="158">
        <f>' 2025 - Mídia e Performance'!Q34</f>
        <v>0</v>
      </c>
      <c r="R232" s="158">
        <f>' 2025 - Mídia e Performance'!R34</f>
        <v>0</v>
      </c>
      <c r="S232" s="158">
        <f>' 2025 - Mídia e Performance'!S34</f>
        <v>0</v>
      </c>
      <c r="T232" s="158">
        <f>' 2025 - Mídia e Performance'!T34</f>
        <v>0</v>
      </c>
      <c r="U232" s="158" t="e">
        <f>' 2025 - Mídia e Performance'!#REF!</f>
        <v>#REF!</v>
      </c>
      <c r="V232" s="158">
        <f>' 2025 - Mídia e Performance'!U34</f>
        <v>0</v>
      </c>
      <c r="W232" s="158">
        <f>' 2025 - Mídia e Performance'!V34</f>
        <v>0</v>
      </c>
      <c r="X232" s="158">
        <f>' 2025 - Mídia e Performance'!W34</f>
        <v>0</v>
      </c>
      <c r="Y232" s="158">
        <f>' 2025 - Mídia e Performance'!X34</f>
        <v>0</v>
      </c>
      <c r="Z232" s="158">
        <f>' 2025 - Mídia e Performance'!Y34</f>
        <v>0</v>
      </c>
      <c r="AA232" s="158">
        <f>' 2025 - Mídia e Performance'!Z34</f>
        <v>0</v>
      </c>
      <c r="AB232" s="158">
        <f>' 2025 - Mídia e Performance'!AA34</f>
        <v>0</v>
      </c>
      <c r="AC232" s="158">
        <f>' 2025 - Mídia e Performance'!AB34</f>
        <v>0</v>
      </c>
      <c r="AD232" s="158">
        <f>' 2025 - Mídia e Performance'!AC34</f>
        <v>0</v>
      </c>
      <c r="AE232" s="158">
        <f>' 2025 - Mídia e Performance'!AD34</f>
        <v>0</v>
      </c>
      <c r="AF232" s="158">
        <f>' 2025 - Mídia e Performance'!AE34</f>
        <v>0</v>
      </c>
    </row>
    <row r="233" spans="1:32">
      <c r="A233" s="162" t="s">
        <v>5</v>
      </c>
      <c r="B233" s="158">
        <f>' 2025 - Mídia e Performance'!B35</f>
        <v>0</v>
      </c>
      <c r="C233" s="158">
        <f>' 2025 - Mídia e Performance'!C35</f>
        <v>0</v>
      </c>
      <c r="D233" s="158">
        <f>' 2025 - Mídia e Performance'!D35</f>
        <v>0</v>
      </c>
      <c r="E233" s="158">
        <f>' 2025 - Mídia e Performance'!E35</f>
        <v>0</v>
      </c>
      <c r="F233" s="158">
        <f>' 2025 - Mídia e Performance'!F35</f>
        <v>0</v>
      </c>
      <c r="G233" s="158">
        <f>' 2025 - Mídia e Performance'!G35</f>
        <v>0</v>
      </c>
      <c r="H233" s="158">
        <f>' 2025 - Mídia e Performance'!H35</f>
        <v>0</v>
      </c>
      <c r="I233" s="158">
        <f>' 2025 - Mídia e Performance'!I35</f>
        <v>0</v>
      </c>
      <c r="J233" s="158">
        <f>' 2025 - Mídia e Performance'!J35</f>
        <v>0</v>
      </c>
      <c r="K233" s="158">
        <f>' 2025 - Mídia e Performance'!K35</f>
        <v>0</v>
      </c>
      <c r="L233" s="158">
        <f>' 2025 - Mídia e Performance'!L35</f>
        <v>0</v>
      </c>
      <c r="M233" s="158">
        <f>' 2025 - Mídia e Performance'!M35</f>
        <v>0</v>
      </c>
      <c r="N233" s="158">
        <f>' 2025 - Mídia e Performance'!N35</f>
        <v>0</v>
      </c>
      <c r="O233" s="158">
        <f>' 2025 - Mídia e Performance'!O35</f>
        <v>0</v>
      </c>
      <c r="P233" s="158">
        <f>' 2025 - Mídia e Performance'!P35</f>
        <v>0</v>
      </c>
      <c r="Q233" s="158">
        <f>' 2025 - Mídia e Performance'!Q35</f>
        <v>0</v>
      </c>
      <c r="R233" s="158">
        <f>' 2025 - Mídia e Performance'!R35</f>
        <v>0</v>
      </c>
      <c r="S233" s="158">
        <f>' 2025 - Mídia e Performance'!S35</f>
        <v>0</v>
      </c>
      <c r="T233" s="158">
        <f>' 2025 - Mídia e Performance'!T35</f>
        <v>0</v>
      </c>
      <c r="U233" s="158" t="e">
        <f>' 2025 - Mídia e Performance'!#REF!</f>
        <v>#REF!</v>
      </c>
      <c r="V233" s="158">
        <f>' 2025 - Mídia e Performance'!U35</f>
        <v>0</v>
      </c>
      <c r="W233" s="158">
        <f>' 2025 - Mídia e Performance'!V35</f>
        <v>0</v>
      </c>
      <c r="X233" s="158">
        <f>' 2025 - Mídia e Performance'!W35</f>
        <v>0</v>
      </c>
      <c r="Y233" s="158">
        <f>' 2025 - Mídia e Performance'!X35</f>
        <v>0</v>
      </c>
      <c r="Z233" s="158">
        <f>' 2025 - Mídia e Performance'!Y35</f>
        <v>0</v>
      </c>
      <c r="AA233" s="158">
        <f>' 2025 - Mídia e Performance'!Z35</f>
        <v>0</v>
      </c>
      <c r="AB233" s="158">
        <f>' 2025 - Mídia e Performance'!AA35</f>
        <v>0</v>
      </c>
      <c r="AC233" s="158">
        <f>' 2025 - Mídia e Performance'!AB35</f>
        <v>0</v>
      </c>
      <c r="AD233" s="158">
        <f>' 2025 - Mídia e Performance'!AC35</f>
        <v>0</v>
      </c>
      <c r="AE233" s="158">
        <f>' 2025 - Mídia e Performance'!AD35</f>
        <v>0</v>
      </c>
      <c r="AF233" s="158">
        <f>' 2025 - Mídia e Performance'!AE35</f>
        <v>0</v>
      </c>
    </row>
    <row r="234" spans="1:32">
      <c r="A234" s="162" t="s">
        <v>5</v>
      </c>
      <c r="B234" s="158">
        <f>' 2025 - Mídia e Performance'!B36</f>
        <v>0</v>
      </c>
      <c r="C234" s="158">
        <f>' 2025 - Mídia e Performance'!C36</f>
        <v>0</v>
      </c>
      <c r="D234" s="158">
        <f>' 2025 - Mídia e Performance'!D36</f>
        <v>0</v>
      </c>
      <c r="E234" s="158">
        <f>' 2025 - Mídia e Performance'!E36</f>
        <v>0</v>
      </c>
      <c r="F234" s="158">
        <f>' 2025 - Mídia e Performance'!F36</f>
        <v>0</v>
      </c>
      <c r="G234" s="158">
        <f>' 2025 - Mídia e Performance'!G36</f>
        <v>0</v>
      </c>
      <c r="H234" s="158">
        <f>' 2025 - Mídia e Performance'!H36</f>
        <v>0</v>
      </c>
      <c r="I234" s="158">
        <f>' 2025 - Mídia e Performance'!I36</f>
        <v>0</v>
      </c>
      <c r="J234" s="158">
        <f>' 2025 - Mídia e Performance'!J36</f>
        <v>0</v>
      </c>
      <c r="K234" s="158">
        <f>' 2025 - Mídia e Performance'!K36</f>
        <v>0</v>
      </c>
      <c r="L234" s="158">
        <f>' 2025 - Mídia e Performance'!L36</f>
        <v>0</v>
      </c>
      <c r="M234" s="158">
        <f>' 2025 - Mídia e Performance'!M36</f>
        <v>0</v>
      </c>
      <c r="N234" s="158">
        <f>' 2025 - Mídia e Performance'!N36</f>
        <v>0</v>
      </c>
      <c r="O234" s="158">
        <f>' 2025 - Mídia e Performance'!O36</f>
        <v>0</v>
      </c>
      <c r="P234" s="158">
        <f>' 2025 - Mídia e Performance'!P36</f>
        <v>0</v>
      </c>
      <c r="Q234" s="158">
        <f>' 2025 - Mídia e Performance'!Q36</f>
        <v>0</v>
      </c>
      <c r="R234" s="158">
        <f>' 2025 - Mídia e Performance'!R36</f>
        <v>0</v>
      </c>
      <c r="S234" s="158">
        <f>' 2025 - Mídia e Performance'!S36</f>
        <v>0</v>
      </c>
      <c r="T234" s="158">
        <f>' 2025 - Mídia e Performance'!T36</f>
        <v>0</v>
      </c>
      <c r="U234" s="158" t="e">
        <f>' 2025 - Mídia e Performance'!#REF!</f>
        <v>#REF!</v>
      </c>
      <c r="V234" s="158">
        <f>' 2025 - Mídia e Performance'!U36</f>
        <v>0</v>
      </c>
      <c r="W234" s="158">
        <f>' 2025 - Mídia e Performance'!V36</f>
        <v>0</v>
      </c>
      <c r="X234" s="158">
        <f>' 2025 - Mídia e Performance'!W36</f>
        <v>0</v>
      </c>
      <c r="Y234" s="158">
        <f>' 2025 - Mídia e Performance'!X36</f>
        <v>0</v>
      </c>
      <c r="Z234" s="158">
        <f>' 2025 - Mídia e Performance'!Y36</f>
        <v>0</v>
      </c>
      <c r="AA234" s="158">
        <f>' 2025 - Mídia e Performance'!Z36</f>
        <v>0</v>
      </c>
      <c r="AB234" s="158">
        <f>' 2025 - Mídia e Performance'!AA36</f>
        <v>0</v>
      </c>
      <c r="AC234" s="158">
        <f>' 2025 - Mídia e Performance'!AB36</f>
        <v>0</v>
      </c>
      <c r="AD234" s="158">
        <f>' 2025 - Mídia e Performance'!AC36</f>
        <v>0</v>
      </c>
      <c r="AE234" s="158">
        <f>' 2025 - Mídia e Performance'!AD36</f>
        <v>0</v>
      </c>
      <c r="AF234" s="158">
        <f>' 2025 - Mídia e Performance'!AE36</f>
        <v>0</v>
      </c>
    </row>
    <row r="235" spans="1:32">
      <c r="A235" s="162" t="s">
        <v>5</v>
      </c>
      <c r="B235" s="158">
        <f>' 2025 - Mídia e Performance'!B37</f>
        <v>0</v>
      </c>
      <c r="C235" s="158">
        <f>' 2025 - Mídia e Performance'!C37</f>
        <v>0</v>
      </c>
      <c r="D235" s="158">
        <f>' 2025 - Mídia e Performance'!D37</f>
        <v>0</v>
      </c>
      <c r="E235" s="158">
        <f>' 2025 - Mídia e Performance'!E37</f>
        <v>0</v>
      </c>
      <c r="F235" s="158">
        <f>' 2025 - Mídia e Performance'!F37</f>
        <v>0</v>
      </c>
      <c r="G235" s="158">
        <f>' 2025 - Mídia e Performance'!G37</f>
        <v>0</v>
      </c>
      <c r="H235" s="158">
        <f>' 2025 - Mídia e Performance'!H37</f>
        <v>0</v>
      </c>
      <c r="I235" s="158">
        <f>' 2025 - Mídia e Performance'!I37</f>
        <v>0</v>
      </c>
      <c r="J235" s="158">
        <f>' 2025 - Mídia e Performance'!J37</f>
        <v>0</v>
      </c>
      <c r="K235" s="158">
        <f>' 2025 - Mídia e Performance'!K37</f>
        <v>0</v>
      </c>
      <c r="L235" s="158">
        <f>' 2025 - Mídia e Performance'!L37</f>
        <v>0</v>
      </c>
      <c r="M235" s="158">
        <f>' 2025 - Mídia e Performance'!M37</f>
        <v>0</v>
      </c>
      <c r="N235" s="158">
        <f>' 2025 - Mídia e Performance'!N37</f>
        <v>0</v>
      </c>
      <c r="O235" s="158">
        <f>' 2025 - Mídia e Performance'!O37</f>
        <v>0</v>
      </c>
      <c r="P235" s="158">
        <f>' 2025 - Mídia e Performance'!P37</f>
        <v>0</v>
      </c>
      <c r="Q235" s="158">
        <f>' 2025 - Mídia e Performance'!Q37</f>
        <v>0</v>
      </c>
      <c r="R235" s="158">
        <f>' 2025 - Mídia e Performance'!R37</f>
        <v>0</v>
      </c>
      <c r="S235" s="158">
        <f>' 2025 - Mídia e Performance'!S37</f>
        <v>0</v>
      </c>
      <c r="T235" s="158">
        <f>' 2025 - Mídia e Performance'!T37</f>
        <v>0</v>
      </c>
      <c r="U235" s="158" t="e">
        <f>' 2025 - Mídia e Performance'!#REF!</f>
        <v>#REF!</v>
      </c>
      <c r="V235" s="158">
        <f>' 2025 - Mídia e Performance'!U37</f>
        <v>0</v>
      </c>
      <c r="W235" s="158">
        <f>' 2025 - Mídia e Performance'!V37</f>
        <v>0</v>
      </c>
      <c r="X235" s="158">
        <f>' 2025 - Mídia e Performance'!W37</f>
        <v>0</v>
      </c>
      <c r="Y235" s="158">
        <f>' 2025 - Mídia e Performance'!X37</f>
        <v>0</v>
      </c>
      <c r="Z235" s="158">
        <f>' 2025 - Mídia e Performance'!Y37</f>
        <v>0</v>
      </c>
      <c r="AA235" s="158">
        <f>' 2025 - Mídia e Performance'!Z37</f>
        <v>0</v>
      </c>
      <c r="AB235" s="158">
        <f>' 2025 - Mídia e Performance'!AA37</f>
        <v>0</v>
      </c>
      <c r="AC235" s="158">
        <f>' 2025 - Mídia e Performance'!AB37</f>
        <v>0</v>
      </c>
      <c r="AD235" s="158">
        <f>' 2025 - Mídia e Performance'!AC37</f>
        <v>0</v>
      </c>
      <c r="AE235" s="158">
        <f>' 2025 - Mídia e Performance'!AD37</f>
        <v>0</v>
      </c>
      <c r="AF235" s="158">
        <f>' 2025 - Mídia e Performance'!AE37</f>
        <v>0</v>
      </c>
    </row>
    <row r="236" spans="1:32">
      <c r="A236" s="162" t="s">
        <v>5</v>
      </c>
      <c r="B236" s="158">
        <f>' 2025 - Mídia e Performance'!B38</f>
        <v>0</v>
      </c>
      <c r="C236" s="158">
        <f>' 2025 - Mídia e Performance'!C38</f>
        <v>0</v>
      </c>
      <c r="D236" s="158">
        <f>' 2025 - Mídia e Performance'!D38</f>
        <v>0</v>
      </c>
      <c r="E236" s="158">
        <f>' 2025 - Mídia e Performance'!E38</f>
        <v>0</v>
      </c>
      <c r="F236" s="158">
        <f>' 2025 - Mídia e Performance'!F38</f>
        <v>0</v>
      </c>
      <c r="G236" s="158">
        <f>' 2025 - Mídia e Performance'!G38</f>
        <v>0</v>
      </c>
      <c r="H236" s="158">
        <f>' 2025 - Mídia e Performance'!H38</f>
        <v>0</v>
      </c>
      <c r="I236" s="158">
        <f>' 2025 - Mídia e Performance'!I38</f>
        <v>0</v>
      </c>
      <c r="J236" s="158">
        <f>' 2025 - Mídia e Performance'!J38</f>
        <v>0</v>
      </c>
      <c r="K236" s="158">
        <f>' 2025 - Mídia e Performance'!K38</f>
        <v>0</v>
      </c>
      <c r="L236" s="158">
        <f>' 2025 - Mídia e Performance'!L38</f>
        <v>0</v>
      </c>
      <c r="M236" s="158">
        <f>' 2025 - Mídia e Performance'!M38</f>
        <v>0</v>
      </c>
      <c r="N236" s="158">
        <f>' 2025 - Mídia e Performance'!N38</f>
        <v>0</v>
      </c>
      <c r="O236" s="158">
        <f>' 2025 - Mídia e Performance'!O38</f>
        <v>0</v>
      </c>
      <c r="P236" s="158">
        <f>' 2025 - Mídia e Performance'!P38</f>
        <v>0</v>
      </c>
      <c r="Q236" s="158">
        <f>' 2025 - Mídia e Performance'!Q38</f>
        <v>0</v>
      </c>
      <c r="R236" s="158">
        <f>' 2025 - Mídia e Performance'!R38</f>
        <v>0</v>
      </c>
      <c r="S236" s="158">
        <f>' 2025 - Mídia e Performance'!S38</f>
        <v>0</v>
      </c>
      <c r="T236" s="158">
        <f>' 2025 - Mídia e Performance'!T38</f>
        <v>0</v>
      </c>
      <c r="U236" s="158" t="e">
        <f>' 2025 - Mídia e Performance'!#REF!</f>
        <v>#REF!</v>
      </c>
      <c r="V236" s="158">
        <f>' 2025 - Mídia e Performance'!U38</f>
        <v>0</v>
      </c>
      <c r="W236" s="158">
        <f>' 2025 - Mídia e Performance'!V38</f>
        <v>0</v>
      </c>
      <c r="X236" s="158">
        <f>' 2025 - Mídia e Performance'!W38</f>
        <v>0</v>
      </c>
      <c r="Y236" s="158">
        <f>' 2025 - Mídia e Performance'!X38</f>
        <v>0</v>
      </c>
      <c r="Z236" s="158">
        <f>' 2025 - Mídia e Performance'!Y38</f>
        <v>0</v>
      </c>
      <c r="AA236" s="158">
        <f>' 2025 - Mídia e Performance'!Z38</f>
        <v>0</v>
      </c>
      <c r="AB236" s="158">
        <f>' 2025 - Mídia e Performance'!AA38</f>
        <v>0</v>
      </c>
      <c r="AC236" s="158">
        <f>' 2025 - Mídia e Performance'!AB38</f>
        <v>0</v>
      </c>
      <c r="AD236" s="158">
        <f>' 2025 - Mídia e Performance'!AC38</f>
        <v>0</v>
      </c>
      <c r="AE236" s="158">
        <f>' 2025 - Mídia e Performance'!AD38</f>
        <v>0</v>
      </c>
      <c r="AF236" s="158">
        <f>' 2025 - Mídia e Performance'!AE38</f>
        <v>0</v>
      </c>
    </row>
    <row r="237" spans="1:32">
      <c r="A237" s="162" t="s">
        <v>5</v>
      </c>
      <c r="B237" s="158">
        <f>' 2025 - Mídia e Performance'!B39</f>
        <v>0</v>
      </c>
      <c r="C237" s="158">
        <f>' 2025 - Mídia e Performance'!C39</f>
        <v>0</v>
      </c>
      <c r="D237" s="158">
        <f>' 2025 - Mídia e Performance'!D39</f>
        <v>0</v>
      </c>
      <c r="E237" s="158">
        <f>' 2025 - Mídia e Performance'!E39</f>
        <v>0</v>
      </c>
      <c r="F237" s="158">
        <f>' 2025 - Mídia e Performance'!F39</f>
        <v>0</v>
      </c>
      <c r="G237" s="158">
        <f>' 2025 - Mídia e Performance'!G39</f>
        <v>0</v>
      </c>
      <c r="H237" s="158">
        <f>' 2025 - Mídia e Performance'!H39</f>
        <v>0</v>
      </c>
      <c r="I237" s="158">
        <f>' 2025 - Mídia e Performance'!I39</f>
        <v>0</v>
      </c>
      <c r="J237" s="158">
        <f>' 2025 - Mídia e Performance'!J39</f>
        <v>0</v>
      </c>
      <c r="K237" s="158">
        <f>' 2025 - Mídia e Performance'!K39</f>
        <v>0</v>
      </c>
      <c r="L237" s="158">
        <f>' 2025 - Mídia e Performance'!L39</f>
        <v>0</v>
      </c>
      <c r="M237" s="158">
        <f>' 2025 - Mídia e Performance'!M39</f>
        <v>0</v>
      </c>
      <c r="N237" s="158">
        <f>' 2025 - Mídia e Performance'!N39</f>
        <v>0</v>
      </c>
      <c r="O237" s="158">
        <f>' 2025 - Mídia e Performance'!O39</f>
        <v>0</v>
      </c>
      <c r="P237" s="158">
        <f>' 2025 - Mídia e Performance'!P39</f>
        <v>0</v>
      </c>
      <c r="Q237" s="158">
        <f>' 2025 - Mídia e Performance'!Q39</f>
        <v>0</v>
      </c>
      <c r="R237" s="158">
        <f>' 2025 - Mídia e Performance'!R39</f>
        <v>0</v>
      </c>
      <c r="S237" s="158">
        <f>' 2025 - Mídia e Performance'!S39</f>
        <v>0</v>
      </c>
      <c r="T237" s="158">
        <f>' 2025 - Mídia e Performance'!T39</f>
        <v>0</v>
      </c>
      <c r="U237" s="158" t="e">
        <f>' 2025 - Mídia e Performance'!#REF!</f>
        <v>#REF!</v>
      </c>
      <c r="V237" s="158">
        <f>' 2025 - Mídia e Performance'!U39</f>
        <v>0</v>
      </c>
      <c r="W237" s="158">
        <f>' 2025 - Mídia e Performance'!V39</f>
        <v>0</v>
      </c>
      <c r="X237" s="158">
        <f>' 2025 - Mídia e Performance'!W39</f>
        <v>0</v>
      </c>
      <c r="Y237" s="158">
        <f>' 2025 - Mídia e Performance'!X39</f>
        <v>0</v>
      </c>
      <c r="Z237" s="158">
        <f>' 2025 - Mídia e Performance'!Y39</f>
        <v>0</v>
      </c>
      <c r="AA237" s="158">
        <f>' 2025 - Mídia e Performance'!Z39</f>
        <v>0</v>
      </c>
      <c r="AB237" s="158">
        <f>' 2025 - Mídia e Performance'!AA39</f>
        <v>0</v>
      </c>
      <c r="AC237" s="158">
        <f>' 2025 - Mídia e Performance'!AB39</f>
        <v>0</v>
      </c>
      <c r="AD237" s="158">
        <f>' 2025 - Mídia e Performance'!AC39</f>
        <v>0</v>
      </c>
      <c r="AE237" s="158">
        <f>' 2025 - Mídia e Performance'!AD39</f>
        <v>0</v>
      </c>
      <c r="AF237" s="158">
        <f>' 2025 - Mídia e Performance'!AE39</f>
        <v>0</v>
      </c>
    </row>
    <row r="238" spans="1:32">
      <c r="A238" s="162" t="s">
        <v>5</v>
      </c>
      <c r="B238" s="158">
        <f>' 2025 - Mídia e Performance'!B40</f>
        <v>0</v>
      </c>
      <c r="C238" s="158">
        <f>' 2025 - Mídia e Performance'!C40</f>
        <v>0</v>
      </c>
      <c r="D238" s="158">
        <f>' 2025 - Mídia e Performance'!D40</f>
        <v>0</v>
      </c>
      <c r="E238" s="158">
        <f>' 2025 - Mídia e Performance'!E40</f>
        <v>0</v>
      </c>
      <c r="F238" s="158">
        <f>' 2025 - Mídia e Performance'!F40</f>
        <v>0</v>
      </c>
      <c r="G238" s="158">
        <f>' 2025 - Mídia e Performance'!G40</f>
        <v>0</v>
      </c>
      <c r="H238" s="158">
        <f>' 2025 - Mídia e Performance'!H40</f>
        <v>0</v>
      </c>
      <c r="I238" s="158">
        <f>' 2025 - Mídia e Performance'!I40</f>
        <v>0</v>
      </c>
      <c r="J238" s="158">
        <f>' 2025 - Mídia e Performance'!J40</f>
        <v>0</v>
      </c>
      <c r="K238" s="158">
        <f>' 2025 - Mídia e Performance'!K40</f>
        <v>0</v>
      </c>
      <c r="L238" s="158">
        <f>' 2025 - Mídia e Performance'!L40</f>
        <v>0</v>
      </c>
      <c r="M238" s="158">
        <f>' 2025 - Mídia e Performance'!M40</f>
        <v>0</v>
      </c>
      <c r="N238" s="158">
        <f>' 2025 - Mídia e Performance'!N40</f>
        <v>0</v>
      </c>
      <c r="O238" s="158">
        <f>' 2025 - Mídia e Performance'!O40</f>
        <v>0</v>
      </c>
      <c r="P238" s="158">
        <f>' 2025 - Mídia e Performance'!P40</f>
        <v>0</v>
      </c>
      <c r="Q238" s="158">
        <f>' 2025 - Mídia e Performance'!Q40</f>
        <v>0</v>
      </c>
      <c r="R238" s="158">
        <f>' 2025 - Mídia e Performance'!R40</f>
        <v>0</v>
      </c>
      <c r="S238" s="158">
        <f>' 2025 - Mídia e Performance'!S40</f>
        <v>0</v>
      </c>
      <c r="T238" s="158">
        <f>' 2025 - Mídia e Performance'!T40</f>
        <v>0</v>
      </c>
      <c r="U238" s="158" t="e">
        <f>' 2025 - Mídia e Performance'!#REF!</f>
        <v>#REF!</v>
      </c>
      <c r="V238" s="158">
        <f>' 2025 - Mídia e Performance'!U40</f>
        <v>0</v>
      </c>
      <c r="W238" s="158">
        <f>' 2025 - Mídia e Performance'!V40</f>
        <v>0</v>
      </c>
      <c r="X238" s="158">
        <f>' 2025 - Mídia e Performance'!W40</f>
        <v>0</v>
      </c>
      <c r="Y238" s="158">
        <f>' 2025 - Mídia e Performance'!X40</f>
        <v>0</v>
      </c>
      <c r="Z238" s="158">
        <f>' 2025 - Mídia e Performance'!Y40</f>
        <v>0</v>
      </c>
      <c r="AA238" s="158">
        <f>' 2025 - Mídia e Performance'!Z40</f>
        <v>0</v>
      </c>
      <c r="AB238" s="158">
        <f>' 2025 - Mídia e Performance'!AA40</f>
        <v>0</v>
      </c>
      <c r="AC238" s="158">
        <f>' 2025 - Mídia e Performance'!AB40</f>
        <v>0</v>
      </c>
      <c r="AD238" s="158">
        <f>' 2025 - Mídia e Performance'!AC40</f>
        <v>0</v>
      </c>
      <c r="AE238" s="158">
        <f>' 2025 - Mídia e Performance'!AD40</f>
        <v>0</v>
      </c>
      <c r="AF238" s="158">
        <f>' 2025 - Mídia e Performance'!AE40</f>
        <v>0</v>
      </c>
    </row>
    <row r="239" spans="1:32">
      <c r="A239" s="162" t="s">
        <v>5</v>
      </c>
      <c r="B239" s="158">
        <f>' 2025 - Mídia e Performance'!B41</f>
        <v>0</v>
      </c>
      <c r="C239" s="158">
        <f>' 2025 - Mídia e Performance'!C41</f>
        <v>0</v>
      </c>
      <c r="D239" s="158">
        <f>' 2025 - Mídia e Performance'!D41</f>
        <v>0</v>
      </c>
      <c r="E239" s="158">
        <f>' 2025 - Mídia e Performance'!E41</f>
        <v>0</v>
      </c>
      <c r="F239" s="158">
        <f>' 2025 - Mídia e Performance'!F41</f>
        <v>0</v>
      </c>
      <c r="G239" s="158">
        <f>' 2025 - Mídia e Performance'!G41</f>
        <v>0</v>
      </c>
      <c r="H239" s="158">
        <f>' 2025 - Mídia e Performance'!H41</f>
        <v>0</v>
      </c>
      <c r="I239" s="158">
        <f>' 2025 - Mídia e Performance'!I41</f>
        <v>0</v>
      </c>
      <c r="J239" s="158">
        <f>' 2025 - Mídia e Performance'!J41</f>
        <v>0</v>
      </c>
      <c r="K239" s="158">
        <f>' 2025 - Mídia e Performance'!K41</f>
        <v>0</v>
      </c>
      <c r="L239" s="158">
        <f>' 2025 - Mídia e Performance'!L41</f>
        <v>0</v>
      </c>
      <c r="M239" s="158">
        <f>' 2025 - Mídia e Performance'!M41</f>
        <v>0</v>
      </c>
      <c r="N239" s="158">
        <f>' 2025 - Mídia e Performance'!N41</f>
        <v>0</v>
      </c>
      <c r="O239" s="158">
        <f>' 2025 - Mídia e Performance'!O41</f>
        <v>0</v>
      </c>
      <c r="P239" s="158">
        <f>' 2025 - Mídia e Performance'!P41</f>
        <v>0</v>
      </c>
      <c r="Q239" s="158">
        <f>' 2025 - Mídia e Performance'!Q41</f>
        <v>0</v>
      </c>
      <c r="R239" s="158">
        <f>' 2025 - Mídia e Performance'!R41</f>
        <v>0</v>
      </c>
      <c r="S239" s="158">
        <f>' 2025 - Mídia e Performance'!S41</f>
        <v>0</v>
      </c>
      <c r="T239" s="158">
        <f>' 2025 - Mídia e Performance'!T41</f>
        <v>0</v>
      </c>
      <c r="U239" s="158" t="e">
        <f>' 2025 - Mídia e Performance'!#REF!</f>
        <v>#REF!</v>
      </c>
      <c r="V239" s="158">
        <f>' 2025 - Mídia e Performance'!U41</f>
        <v>0</v>
      </c>
      <c r="W239" s="158">
        <f>' 2025 - Mídia e Performance'!V41</f>
        <v>0</v>
      </c>
      <c r="X239" s="158">
        <f>' 2025 - Mídia e Performance'!W41</f>
        <v>0</v>
      </c>
      <c r="Y239" s="158">
        <f>' 2025 - Mídia e Performance'!X41</f>
        <v>0</v>
      </c>
      <c r="Z239" s="158">
        <f>' 2025 - Mídia e Performance'!Y41</f>
        <v>0</v>
      </c>
      <c r="AA239" s="158">
        <f>' 2025 - Mídia e Performance'!Z41</f>
        <v>0</v>
      </c>
      <c r="AB239" s="158">
        <f>' 2025 - Mídia e Performance'!AA41</f>
        <v>0</v>
      </c>
      <c r="AC239" s="158">
        <f>' 2025 - Mídia e Performance'!AB41</f>
        <v>0</v>
      </c>
      <c r="AD239" s="158">
        <f>' 2025 - Mídia e Performance'!AC41</f>
        <v>0</v>
      </c>
      <c r="AE239" s="158">
        <f>' 2025 - Mídia e Performance'!AD41</f>
        <v>0</v>
      </c>
      <c r="AF239" s="158">
        <f>' 2025 - Mídia e Performance'!AE41</f>
        <v>0</v>
      </c>
    </row>
    <row r="240" spans="1:32">
      <c r="A240" s="162" t="s">
        <v>5</v>
      </c>
      <c r="B240" s="158">
        <f>' 2025 - Mídia e Performance'!B42</f>
        <v>0</v>
      </c>
      <c r="C240" s="158">
        <f>' 2025 - Mídia e Performance'!C42</f>
        <v>0</v>
      </c>
      <c r="D240" s="158">
        <f>' 2025 - Mídia e Performance'!D42</f>
        <v>0</v>
      </c>
      <c r="E240" s="158">
        <f>' 2025 - Mídia e Performance'!E42</f>
        <v>0</v>
      </c>
      <c r="F240" s="158">
        <f>' 2025 - Mídia e Performance'!F42</f>
        <v>0</v>
      </c>
      <c r="G240" s="158">
        <f>' 2025 - Mídia e Performance'!G42</f>
        <v>0</v>
      </c>
      <c r="H240" s="158">
        <f>' 2025 - Mídia e Performance'!H42</f>
        <v>0</v>
      </c>
      <c r="I240" s="158">
        <f>' 2025 - Mídia e Performance'!I42</f>
        <v>0</v>
      </c>
      <c r="J240" s="158">
        <f>' 2025 - Mídia e Performance'!J42</f>
        <v>0</v>
      </c>
      <c r="K240" s="158">
        <f>' 2025 - Mídia e Performance'!K42</f>
        <v>0</v>
      </c>
      <c r="L240" s="158">
        <f>' 2025 - Mídia e Performance'!L42</f>
        <v>0</v>
      </c>
      <c r="M240" s="158">
        <f>' 2025 - Mídia e Performance'!M42</f>
        <v>0</v>
      </c>
      <c r="N240" s="158">
        <f>' 2025 - Mídia e Performance'!N42</f>
        <v>0</v>
      </c>
      <c r="O240" s="158">
        <f>' 2025 - Mídia e Performance'!O42</f>
        <v>0</v>
      </c>
      <c r="P240" s="158">
        <f>' 2025 - Mídia e Performance'!P42</f>
        <v>0</v>
      </c>
      <c r="Q240" s="158">
        <f>' 2025 - Mídia e Performance'!Q42</f>
        <v>0</v>
      </c>
      <c r="R240" s="158">
        <f>' 2025 - Mídia e Performance'!R42</f>
        <v>0</v>
      </c>
      <c r="S240" s="158">
        <f>' 2025 - Mídia e Performance'!S42</f>
        <v>0</v>
      </c>
      <c r="T240" s="158">
        <f>' 2025 - Mídia e Performance'!T42</f>
        <v>0</v>
      </c>
      <c r="U240" s="158" t="e">
        <f>' 2025 - Mídia e Performance'!#REF!</f>
        <v>#REF!</v>
      </c>
      <c r="V240" s="158">
        <f>' 2025 - Mídia e Performance'!U42</f>
        <v>0</v>
      </c>
      <c r="W240" s="158">
        <f>' 2025 - Mídia e Performance'!V42</f>
        <v>0</v>
      </c>
      <c r="X240" s="158">
        <f>' 2025 - Mídia e Performance'!W42</f>
        <v>0</v>
      </c>
      <c r="Y240" s="158">
        <f>' 2025 - Mídia e Performance'!X42</f>
        <v>0</v>
      </c>
      <c r="Z240" s="158">
        <f>' 2025 - Mídia e Performance'!Y42</f>
        <v>0</v>
      </c>
      <c r="AA240" s="158">
        <f>' 2025 - Mídia e Performance'!Z42</f>
        <v>0</v>
      </c>
      <c r="AB240" s="158">
        <f>' 2025 - Mídia e Performance'!AA42</f>
        <v>0</v>
      </c>
      <c r="AC240" s="158">
        <f>' 2025 - Mídia e Performance'!AB42</f>
        <v>0</v>
      </c>
      <c r="AD240" s="158">
        <f>' 2025 - Mídia e Performance'!AC42</f>
        <v>0</v>
      </c>
      <c r="AE240" s="158">
        <f>' 2025 - Mídia e Performance'!AD42</f>
        <v>0</v>
      </c>
      <c r="AF240" s="158">
        <f>' 2025 - Mídia e Performance'!AE42</f>
        <v>0</v>
      </c>
    </row>
    <row r="241" spans="1:32">
      <c r="A241" s="162" t="s">
        <v>5</v>
      </c>
      <c r="B241" s="158">
        <f>' 2025 - Mídia e Performance'!B43</f>
        <v>0</v>
      </c>
      <c r="C241" s="158">
        <f>' 2025 - Mídia e Performance'!C43</f>
        <v>0</v>
      </c>
      <c r="D241" s="158">
        <f>' 2025 - Mídia e Performance'!D43</f>
        <v>0</v>
      </c>
      <c r="E241" s="158">
        <f>' 2025 - Mídia e Performance'!E43</f>
        <v>0</v>
      </c>
      <c r="F241" s="158">
        <f>' 2025 - Mídia e Performance'!F43</f>
        <v>0</v>
      </c>
      <c r="G241" s="158">
        <f>' 2025 - Mídia e Performance'!G43</f>
        <v>0</v>
      </c>
      <c r="H241" s="158">
        <f>' 2025 - Mídia e Performance'!H43</f>
        <v>0</v>
      </c>
      <c r="I241" s="158">
        <f>' 2025 - Mídia e Performance'!I43</f>
        <v>0</v>
      </c>
      <c r="J241" s="158">
        <f>' 2025 - Mídia e Performance'!J43</f>
        <v>0</v>
      </c>
      <c r="K241" s="158">
        <f>' 2025 - Mídia e Performance'!K43</f>
        <v>0</v>
      </c>
      <c r="L241" s="158">
        <f>' 2025 - Mídia e Performance'!L43</f>
        <v>0</v>
      </c>
      <c r="M241" s="158">
        <f>' 2025 - Mídia e Performance'!M43</f>
        <v>0</v>
      </c>
      <c r="N241" s="158">
        <f>' 2025 - Mídia e Performance'!N43</f>
        <v>0</v>
      </c>
      <c r="O241" s="158">
        <f>' 2025 - Mídia e Performance'!O43</f>
        <v>0</v>
      </c>
      <c r="P241" s="158">
        <f>' 2025 - Mídia e Performance'!P43</f>
        <v>0</v>
      </c>
      <c r="Q241" s="158">
        <f>' 2025 - Mídia e Performance'!Q43</f>
        <v>0</v>
      </c>
      <c r="R241" s="158">
        <f>' 2025 - Mídia e Performance'!R43</f>
        <v>0</v>
      </c>
      <c r="S241" s="158">
        <f>' 2025 - Mídia e Performance'!S43</f>
        <v>0</v>
      </c>
      <c r="T241" s="158">
        <f>' 2025 - Mídia e Performance'!T43</f>
        <v>0</v>
      </c>
      <c r="U241" s="158" t="e">
        <f>' 2025 - Mídia e Performance'!#REF!</f>
        <v>#REF!</v>
      </c>
      <c r="V241" s="158">
        <f>' 2025 - Mídia e Performance'!U43</f>
        <v>0</v>
      </c>
      <c r="W241" s="158">
        <f>' 2025 - Mídia e Performance'!V43</f>
        <v>0</v>
      </c>
      <c r="X241" s="158">
        <f>' 2025 - Mídia e Performance'!W43</f>
        <v>0</v>
      </c>
      <c r="Y241" s="158">
        <f>' 2025 - Mídia e Performance'!X43</f>
        <v>0</v>
      </c>
      <c r="Z241" s="158">
        <f>' 2025 - Mídia e Performance'!Y43</f>
        <v>0</v>
      </c>
      <c r="AA241" s="158">
        <f>' 2025 - Mídia e Performance'!Z43</f>
        <v>0</v>
      </c>
      <c r="AB241" s="158">
        <f>' 2025 - Mídia e Performance'!AA43</f>
        <v>0</v>
      </c>
      <c r="AC241" s="158">
        <f>' 2025 - Mídia e Performance'!AB43</f>
        <v>0</v>
      </c>
      <c r="AD241" s="158">
        <f>' 2025 - Mídia e Performance'!AC43</f>
        <v>0</v>
      </c>
      <c r="AE241" s="158">
        <f>' 2025 - Mídia e Performance'!AD43</f>
        <v>0</v>
      </c>
      <c r="AF241" s="158">
        <f>' 2025 - Mídia e Performance'!AE43</f>
        <v>0</v>
      </c>
    </row>
    <row r="242" spans="1:32">
      <c r="A242" s="162" t="s">
        <v>5</v>
      </c>
      <c r="B242" s="158">
        <f>' 2025 - Mídia e Performance'!B44</f>
        <v>0</v>
      </c>
      <c r="C242" s="158">
        <f>' 2025 - Mídia e Performance'!C44</f>
        <v>0</v>
      </c>
      <c r="D242" s="158">
        <f>' 2025 - Mídia e Performance'!D44</f>
        <v>0</v>
      </c>
      <c r="E242" s="158">
        <f>' 2025 - Mídia e Performance'!E44</f>
        <v>0</v>
      </c>
      <c r="F242" s="158">
        <f>' 2025 - Mídia e Performance'!F44</f>
        <v>0</v>
      </c>
      <c r="G242" s="158">
        <f>' 2025 - Mídia e Performance'!G44</f>
        <v>0</v>
      </c>
      <c r="H242" s="158">
        <f>' 2025 - Mídia e Performance'!H44</f>
        <v>0</v>
      </c>
      <c r="I242" s="158">
        <f>' 2025 - Mídia e Performance'!I44</f>
        <v>0</v>
      </c>
      <c r="J242" s="158">
        <f>' 2025 - Mídia e Performance'!J44</f>
        <v>0</v>
      </c>
      <c r="K242" s="158">
        <f>' 2025 - Mídia e Performance'!K44</f>
        <v>0</v>
      </c>
      <c r="L242" s="158">
        <f>' 2025 - Mídia e Performance'!L44</f>
        <v>0</v>
      </c>
      <c r="M242" s="158">
        <f>' 2025 - Mídia e Performance'!M44</f>
        <v>0</v>
      </c>
      <c r="N242" s="158">
        <f>' 2025 - Mídia e Performance'!N44</f>
        <v>0</v>
      </c>
      <c r="O242" s="158">
        <f>' 2025 - Mídia e Performance'!O44</f>
        <v>0</v>
      </c>
      <c r="P242" s="158">
        <f>' 2025 - Mídia e Performance'!P44</f>
        <v>0</v>
      </c>
      <c r="Q242" s="158">
        <f>' 2025 - Mídia e Performance'!Q44</f>
        <v>0</v>
      </c>
      <c r="R242" s="158">
        <f>' 2025 - Mídia e Performance'!R44</f>
        <v>0</v>
      </c>
      <c r="S242" s="158">
        <f>' 2025 - Mídia e Performance'!S44</f>
        <v>0</v>
      </c>
      <c r="T242" s="158">
        <f>' 2025 - Mídia e Performance'!T44</f>
        <v>0</v>
      </c>
      <c r="U242" s="158" t="e">
        <f>' 2025 - Mídia e Performance'!#REF!</f>
        <v>#REF!</v>
      </c>
      <c r="V242" s="158">
        <f>' 2025 - Mídia e Performance'!U44</f>
        <v>0</v>
      </c>
      <c r="W242" s="158">
        <f>' 2025 - Mídia e Performance'!V44</f>
        <v>0</v>
      </c>
      <c r="X242" s="158">
        <f>' 2025 - Mídia e Performance'!W44</f>
        <v>0</v>
      </c>
      <c r="Y242" s="158">
        <f>' 2025 - Mídia e Performance'!X44</f>
        <v>0</v>
      </c>
      <c r="Z242" s="158">
        <f>' 2025 - Mídia e Performance'!Y44</f>
        <v>0</v>
      </c>
      <c r="AA242" s="158">
        <f>' 2025 - Mídia e Performance'!Z44</f>
        <v>0</v>
      </c>
      <c r="AB242" s="158">
        <f>' 2025 - Mídia e Performance'!AA44</f>
        <v>0</v>
      </c>
      <c r="AC242" s="158">
        <f>' 2025 - Mídia e Performance'!AB44</f>
        <v>0</v>
      </c>
      <c r="AD242" s="158">
        <f>' 2025 - Mídia e Performance'!AC44</f>
        <v>0</v>
      </c>
      <c r="AE242" s="158">
        <f>' 2025 - Mídia e Performance'!AD44</f>
        <v>0</v>
      </c>
      <c r="AF242" s="158">
        <f>' 2025 - Mídia e Performance'!AE44</f>
        <v>0</v>
      </c>
    </row>
    <row r="243" spans="1:32">
      <c r="A243" s="162" t="s">
        <v>5</v>
      </c>
      <c r="B243" s="158">
        <f>' 2025 - Mídia e Performance'!B45</f>
        <v>0</v>
      </c>
      <c r="C243" s="158">
        <f>' 2025 - Mídia e Performance'!C45</f>
        <v>0</v>
      </c>
      <c r="D243" s="158">
        <f>' 2025 - Mídia e Performance'!D45</f>
        <v>0</v>
      </c>
      <c r="E243" s="158">
        <f>' 2025 - Mídia e Performance'!E45</f>
        <v>0</v>
      </c>
      <c r="F243" s="158">
        <f>' 2025 - Mídia e Performance'!F45</f>
        <v>0</v>
      </c>
      <c r="G243" s="158">
        <f>' 2025 - Mídia e Performance'!G45</f>
        <v>0</v>
      </c>
      <c r="H243" s="158">
        <f>' 2025 - Mídia e Performance'!H45</f>
        <v>0</v>
      </c>
      <c r="I243" s="158">
        <f>' 2025 - Mídia e Performance'!I45</f>
        <v>0</v>
      </c>
      <c r="J243" s="158">
        <f>' 2025 - Mídia e Performance'!J45</f>
        <v>0</v>
      </c>
      <c r="K243" s="158">
        <f>' 2025 - Mídia e Performance'!K45</f>
        <v>0</v>
      </c>
      <c r="L243" s="158">
        <f>' 2025 - Mídia e Performance'!L45</f>
        <v>0</v>
      </c>
      <c r="M243" s="158">
        <f>' 2025 - Mídia e Performance'!M45</f>
        <v>0</v>
      </c>
      <c r="N243" s="158">
        <f>' 2025 - Mídia e Performance'!N45</f>
        <v>0</v>
      </c>
      <c r="O243" s="158">
        <f>' 2025 - Mídia e Performance'!O45</f>
        <v>0</v>
      </c>
      <c r="P243" s="158">
        <f>' 2025 - Mídia e Performance'!P45</f>
        <v>0</v>
      </c>
      <c r="Q243" s="158">
        <f>' 2025 - Mídia e Performance'!Q45</f>
        <v>0</v>
      </c>
      <c r="R243" s="158">
        <f>' 2025 - Mídia e Performance'!R45</f>
        <v>0</v>
      </c>
      <c r="S243" s="158">
        <f>' 2025 - Mídia e Performance'!S45</f>
        <v>0</v>
      </c>
      <c r="T243" s="158">
        <f>' 2025 - Mídia e Performance'!T45</f>
        <v>0</v>
      </c>
      <c r="U243" s="158" t="e">
        <f>' 2025 - Mídia e Performance'!#REF!</f>
        <v>#REF!</v>
      </c>
      <c r="V243" s="158">
        <f>' 2025 - Mídia e Performance'!U45</f>
        <v>0</v>
      </c>
      <c r="W243" s="158">
        <f>' 2025 - Mídia e Performance'!V45</f>
        <v>0</v>
      </c>
      <c r="X243" s="158">
        <f>' 2025 - Mídia e Performance'!W45</f>
        <v>0</v>
      </c>
      <c r="Y243" s="158">
        <f>' 2025 - Mídia e Performance'!X45</f>
        <v>0</v>
      </c>
      <c r="Z243" s="158">
        <f>' 2025 - Mídia e Performance'!Y45</f>
        <v>0</v>
      </c>
      <c r="AA243" s="158">
        <f>' 2025 - Mídia e Performance'!Z45</f>
        <v>0</v>
      </c>
      <c r="AB243" s="158">
        <f>' 2025 - Mídia e Performance'!AA45</f>
        <v>0</v>
      </c>
      <c r="AC243" s="158">
        <f>' 2025 - Mídia e Performance'!AB45</f>
        <v>0</v>
      </c>
      <c r="AD243" s="158">
        <f>' 2025 - Mídia e Performance'!AC45</f>
        <v>0</v>
      </c>
      <c r="AE243" s="158">
        <f>' 2025 - Mídia e Performance'!AD45</f>
        <v>0</v>
      </c>
      <c r="AF243" s="158">
        <f>' 2025 - Mídia e Performance'!AE45</f>
        <v>0</v>
      </c>
    </row>
    <row r="244" spans="1:32">
      <c r="A244" s="162" t="s">
        <v>5</v>
      </c>
      <c r="B244" s="158">
        <f>' 2025 - Mídia e Performance'!B46</f>
        <v>0</v>
      </c>
      <c r="C244" s="158">
        <f>' 2025 - Mídia e Performance'!C46</f>
        <v>0</v>
      </c>
      <c r="D244" s="158">
        <f>' 2025 - Mídia e Performance'!D46</f>
        <v>0</v>
      </c>
      <c r="E244" s="158">
        <f>' 2025 - Mídia e Performance'!E46</f>
        <v>0</v>
      </c>
      <c r="F244" s="158">
        <f>' 2025 - Mídia e Performance'!F46</f>
        <v>0</v>
      </c>
      <c r="G244" s="158">
        <f>' 2025 - Mídia e Performance'!G46</f>
        <v>0</v>
      </c>
      <c r="H244" s="158">
        <f>' 2025 - Mídia e Performance'!H46</f>
        <v>0</v>
      </c>
      <c r="I244" s="158">
        <f>' 2025 - Mídia e Performance'!I46</f>
        <v>0</v>
      </c>
      <c r="J244" s="158">
        <f>' 2025 - Mídia e Performance'!J46</f>
        <v>0</v>
      </c>
      <c r="K244" s="158">
        <f>' 2025 - Mídia e Performance'!K46</f>
        <v>0</v>
      </c>
      <c r="L244" s="158">
        <f>' 2025 - Mídia e Performance'!L46</f>
        <v>0</v>
      </c>
      <c r="M244" s="158">
        <f>' 2025 - Mídia e Performance'!M46</f>
        <v>0</v>
      </c>
      <c r="N244" s="158">
        <f>' 2025 - Mídia e Performance'!N46</f>
        <v>0</v>
      </c>
      <c r="O244" s="158">
        <f>' 2025 - Mídia e Performance'!O46</f>
        <v>0</v>
      </c>
      <c r="P244" s="158">
        <f>' 2025 - Mídia e Performance'!P46</f>
        <v>0</v>
      </c>
      <c r="Q244" s="158">
        <f>' 2025 - Mídia e Performance'!Q46</f>
        <v>0</v>
      </c>
      <c r="R244" s="158">
        <f>' 2025 - Mídia e Performance'!R46</f>
        <v>0</v>
      </c>
      <c r="S244" s="158">
        <f>' 2025 - Mídia e Performance'!S46</f>
        <v>0</v>
      </c>
      <c r="T244" s="158">
        <f>' 2025 - Mídia e Performance'!T46</f>
        <v>0</v>
      </c>
      <c r="U244" s="158" t="e">
        <f>' 2025 - Mídia e Performance'!#REF!</f>
        <v>#REF!</v>
      </c>
      <c r="V244" s="158">
        <f>' 2025 - Mídia e Performance'!U46</f>
        <v>0</v>
      </c>
      <c r="W244" s="158">
        <f>' 2025 - Mídia e Performance'!V46</f>
        <v>0</v>
      </c>
      <c r="X244" s="158">
        <f>' 2025 - Mídia e Performance'!W46</f>
        <v>0</v>
      </c>
      <c r="Y244" s="158">
        <f>' 2025 - Mídia e Performance'!X46</f>
        <v>0</v>
      </c>
      <c r="Z244" s="158">
        <f>' 2025 - Mídia e Performance'!Y46</f>
        <v>0</v>
      </c>
      <c r="AA244" s="158">
        <f>' 2025 - Mídia e Performance'!Z46</f>
        <v>0</v>
      </c>
      <c r="AB244" s="158">
        <f>' 2025 - Mídia e Performance'!AA46</f>
        <v>0</v>
      </c>
      <c r="AC244" s="158">
        <f>' 2025 - Mídia e Performance'!AB46</f>
        <v>0</v>
      </c>
      <c r="AD244" s="158">
        <f>' 2025 - Mídia e Performance'!AC46</f>
        <v>0</v>
      </c>
      <c r="AE244" s="158">
        <f>' 2025 - Mídia e Performance'!AD46</f>
        <v>0</v>
      </c>
      <c r="AF244" s="158">
        <f>' 2025 - Mídia e Performance'!AE46</f>
        <v>0</v>
      </c>
    </row>
    <row r="245" spans="1:32">
      <c r="A245" s="163" t="s">
        <v>6</v>
      </c>
      <c r="B245" s="158" t="str">
        <f>'2025 - CX'!B3</f>
        <v>PROJETOS 2025</v>
      </c>
      <c r="C245" s="158" t="str">
        <f>'2025 - CX'!C3</f>
        <v>Categoria</v>
      </c>
      <c r="D245" s="158" t="str">
        <f>'2025 - CX'!D3</f>
        <v>Tipo</v>
      </c>
      <c r="E245" s="158" t="str">
        <f>'2025 - CX'!E3</f>
        <v>Centro de Custos</v>
      </c>
      <c r="F245" s="158" t="str">
        <f>'2025 - CX'!F3</f>
        <v>Marca</v>
      </c>
      <c r="G245" s="158" t="str">
        <f>'2025 - CX'!G3</f>
        <v>Pilares</v>
      </c>
      <c r="H245" s="158" t="str">
        <f>'2025 - CX'!H3</f>
        <v>Fixo/Variável</v>
      </c>
      <c r="I245" s="158">
        <f>'2025 - CX'!I3</f>
        <v>0</v>
      </c>
      <c r="J245" s="158">
        <f>'2025 - CX'!J3</f>
        <v>0</v>
      </c>
      <c r="K245" s="158">
        <f>'2025 - CX'!K3</f>
        <v>0</v>
      </c>
      <c r="L245" s="158">
        <f>'2025 - CX'!L3</f>
        <v>0</v>
      </c>
      <c r="M245" s="158">
        <f>'2025 - CX'!M3</f>
        <v>0</v>
      </c>
      <c r="N245" s="158">
        <f>'2025 - CX'!N3</f>
        <v>0</v>
      </c>
      <c r="O245" s="158">
        <f>'2025 - CX'!O3</f>
        <v>0</v>
      </c>
      <c r="P245" s="158">
        <f>'2025 - CX'!P3</f>
        <v>0</v>
      </c>
      <c r="Q245" s="158">
        <f>'2025 - CX'!Q3</f>
        <v>0</v>
      </c>
      <c r="R245" s="158">
        <f>'2025 - CX'!R3</f>
        <v>0</v>
      </c>
      <c r="S245" s="158">
        <f>'2025 - CX'!S3</f>
        <v>0</v>
      </c>
      <c r="T245" s="158">
        <f>'2025 - CX'!T3</f>
        <v>0</v>
      </c>
      <c r="U245" s="158" t="e">
        <f>'2025 - CX'!#REF!</f>
        <v>#REF!</v>
      </c>
      <c r="V245" s="158">
        <f>'2025 - CX'!U3</f>
        <v>0</v>
      </c>
      <c r="W245" s="158">
        <f>'2025 - CX'!V3</f>
        <v>0</v>
      </c>
      <c r="X245" s="158">
        <f>'2025 - CX'!W3</f>
        <v>0</v>
      </c>
      <c r="Y245" s="158">
        <f>'2025 - CX'!X3</f>
        <v>0</v>
      </c>
      <c r="Z245" s="158">
        <f>'2025 - CX'!Y3</f>
        <v>0</v>
      </c>
      <c r="AA245" s="158">
        <f>'2025 - CX'!Z3</f>
        <v>0</v>
      </c>
      <c r="AB245" s="158">
        <f>'2025 - CX'!AA3</f>
        <v>0</v>
      </c>
      <c r="AC245" s="158">
        <f>'2025 - CX'!AB3</f>
        <v>0</v>
      </c>
      <c r="AD245" s="158">
        <f>'2025 - CX'!AC3</f>
        <v>0</v>
      </c>
      <c r="AE245" s="158">
        <f>'2025 - CX'!AD3</f>
        <v>0</v>
      </c>
      <c r="AF245" s="158">
        <f>'2025 - CX'!AE3</f>
        <v>0</v>
      </c>
    </row>
    <row r="246" spans="1:32">
      <c r="A246" s="163" t="s">
        <v>6</v>
      </c>
      <c r="B246" s="158" t="str">
        <f>'2025 - CX'!B4</f>
        <v>TELEPARTS TECNOLOGIA E SOLUCOES</v>
      </c>
      <c r="C246" s="158" t="str">
        <f>'2025 - CX'!C4</f>
        <v>Licenças para atendimento call-center</v>
      </c>
      <c r="D246" s="158" t="str">
        <f>'2025 - CX'!D4</f>
        <v>CS</v>
      </c>
      <c r="E246" s="158">
        <f>'2025 - CX'!E4</f>
        <v>10325</v>
      </c>
      <c r="F246" s="158" t="str">
        <f>'2025 - CX'!F4</f>
        <v>WAAW | WAP</v>
      </c>
      <c r="G246" s="158" t="str">
        <f>'2025 - CX'!G4</f>
        <v>Performance</v>
      </c>
      <c r="H246" s="158" t="str">
        <f>'2025 - CX'!H4</f>
        <v>Fixo</v>
      </c>
      <c r="I246" s="158">
        <f>'2025 - CX'!I4</f>
        <v>13993.83</v>
      </c>
      <c r="J246" s="158">
        <f>'2025 - CX'!J4</f>
        <v>13993.83</v>
      </c>
      <c r="K246" s="158">
        <f>'2025 - CX'!K4</f>
        <v>13993.83</v>
      </c>
      <c r="L246" s="158">
        <f>'2025 - CX'!L4</f>
        <v>13993.83</v>
      </c>
      <c r="M246" s="158">
        <f>'2025 - CX'!M4</f>
        <v>13993.83</v>
      </c>
      <c r="N246" s="158">
        <f>'2025 - CX'!N4</f>
        <v>13993.83</v>
      </c>
      <c r="O246" s="158">
        <f>'2025 - CX'!O4</f>
        <v>13993.83</v>
      </c>
      <c r="P246" s="158">
        <f>'2025 - CX'!P4</f>
        <v>13993.83</v>
      </c>
      <c r="Q246" s="158">
        <f>'2025 - CX'!Q4</f>
        <v>13993.83</v>
      </c>
      <c r="R246" s="158">
        <f>'2025 - CX'!R4</f>
        <v>13993.83</v>
      </c>
      <c r="S246" s="158">
        <f>'2025 - CX'!S4</f>
        <v>13993.83</v>
      </c>
      <c r="T246" s="158">
        <f>'2025 - CX'!T4</f>
        <v>13993.83</v>
      </c>
      <c r="U246" s="158" t="e">
        <f>'2025 - CX'!#REF!</f>
        <v>#REF!</v>
      </c>
      <c r="V246" s="158">
        <f>'2025 - CX'!U4</f>
        <v>0</v>
      </c>
      <c r="W246" s="158">
        <f>'2025 - CX'!V4</f>
        <v>0</v>
      </c>
      <c r="X246" s="158">
        <f>'2025 - CX'!W4</f>
        <v>0</v>
      </c>
      <c r="Y246" s="158">
        <f>'2025 - CX'!X4</f>
        <v>0</v>
      </c>
      <c r="Z246" s="158">
        <f>'2025 - CX'!Y4</f>
        <v>0</v>
      </c>
      <c r="AA246" s="158">
        <f>'2025 - CX'!Z4</f>
        <v>0</v>
      </c>
      <c r="AB246" s="158">
        <f>'2025 - CX'!AA4</f>
        <v>0</v>
      </c>
      <c r="AC246" s="158">
        <f>'2025 - CX'!AB4</f>
        <v>0</v>
      </c>
      <c r="AD246" s="158">
        <f>'2025 - CX'!AC4</f>
        <v>0</v>
      </c>
      <c r="AE246" s="158">
        <f>'2025 - CX'!AD4</f>
        <v>0</v>
      </c>
      <c r="AF246" s="158">
        <f>'2025 - CX'!AE4</f>
        <v>0</v>
      </c>
    </row>
    <row r="247" spans="1:32">
      <c r="A247" s="163" t="s">
        <v>6</v>
      </c>
      <c r="B247" s="158" t="str">
        <f>'2025 - CX'!B5</f>
        <v>OMNICHAT TECNOLOGIA LTDA ­ ME</v>
      </c>
      <c r="C247" s="158" t="str">
        <f>'2025 - CX'!C5</f>
        <v>Plataforma para integração WhatsApp</v>
      </c>
      <c r="D247" s="158" t="str">
        <f>'2025 - CX'!D5</f>
        <v>CS</v>
      </c>
      <c r="E247" s="158">
        <f>'2025 - CX'!E5</f>
        <v>10325</v>
      </c>
      <c r="F247" s="158" t="str">
        <f>'2025 - CX'!F5</f>
        <v>WAAW | WAP</v>
      </c>
      <c r="G247" s="158" t="str">
        <f>'2025 - CX'!G5</f>
        <v>Performance</v>
      </c>
      <c r="H247" s="158" t="str">
        <f>'2025 - CX'!H5</f>
        <v>Fixo</v>
      </c>
      <c r="I247" s="158">
        <f>'2025 - CX'!I5</f>
        <v>12934.27</v>
      </c>
      <c r="J247" s="158">
        <f>'2025 - CX'!J5</f>
        <v>12934.27</v>
      </c>
      <c r="K247" s="158">
        <f>'2025 - CX'!K5</f>
        <v>12934.27</v>
      </c>
      <c r="L247" s="158">
        <f>'2025 - CX'!L5</f>
        <v>12934.27</v>
      </c>
      <c r="M247" s="158">
        <f>'2025 - CX'!M5</f>
        <v>12934.27</v>
      </c>
      <c r="N247" s="158">
        <f>'2025 - CX'!N5</f>
        <v>12934.27</v>
      </c>
      <c r="O247" s="158">
        <f>'2025 - CX'!O5</f>
        <v>12934.27</v>
      </c>
      <c r="P247" s="158">
        <f>'2025 - CX'!P5</f>
        <v>12934.27</v>
      </c>
      <c r="Q247" s="158">
        <f>'2025 - CX'!Q5</f>
        <v>12934.27</v>
      </c>
      <c r="R247" s="158">
        <f>'2025 - CX'!R5</f>
        <v>12934.27</v>
      </c>
      <c r="S247" s="158">
        <f>'2025 - CX'!S5</f>
        <v>12934.27</v>
      </c>
      <c r="T247" s="158">
        <f>'2025 - CX'!T5</f>
        <v>12934.27</v>
      </c>
      <c r="U247" s="158" t="e">
        <f>'2025 - CX'!#REF!</f>
        <v>#REF!</v>
      </c>
      <c r="V247" s="158">
        <f>'2025 - CX'!U5</f>
        <v>0</v>
      </c>
      <c r="W247" s="158">
        <f>'2025 - CX'!V5</f>
        <v>0</v>
      </c>
      <c r="X247" s="158">
        <f>'2025 - CX'!W5</f>
        <v>0</v>
      </c>
      <c r="Y247" s="158">
        <f>'2025 - CX'!X5</f>
        <v>0</v>
      </c>
      <c r="Z247" s="158">
        <f>'2025 - CX'!Y5</f>
        <v>0</v>
      </c>
      <c r="AA247" s="158">
        <f>'2025 - CX'!Z5</f>
        <v>0</v>
      </c>
      <c r="AB247" s="158">
        <f>'2025 - CX'!AA5</f>
        <v>0</v>
      </c>
      <c r="AC247" s="158">
        <f>'2025 - CX'!AB5</f>
        <v>0</v>
      </c>
      <c r="AD247" s="158">
        <f>'2025 - CX'!AC5</f>
        <v>0</v>
      </c>
      <c r="AE247" s="158">
        <f>'2025 - CX'!AD5</f>
        <v>0</v>
      </c>
      <c r="AF247" s="158">
        <f>'2025 - CX'!AE5</f>
        <v>0</v>
      </c>
    </row>
    <row r="248" spans="1:32">
      <c r="A248" s="163" t="s">
        <v>6</v>
      </c>
      <c r="B248" s="158" t="str">
        <f>'2025 - CX'!B6</f>
        <v>Vocalcom Consultoria e Soluções de Call Center</v>
      </c>
      <c r="C248" s="158" t="str">
        <f>'2025 - CX'!C6</f>
        <v>Plataforma para integração telefonia</v>
      </c>
      <c r="D248" s="158" t="str">
        <f>'2025 - CX'!D6</f>
        <v>CS</v>
      </c>
      <c r="E248" s="158">
        <f>'2025 - CX'!E6</f>
        <v>10325</v>
      </c>
      <c r="F248" s="158" t="str">
        <f>'2025 - CX'!F6</f>
        <v>WAAW | WAP</v>
      </c>
      <c r="G248" s="158" t="str">
        <f>'2025 - CX'!G6</f>
        <v>Performance</v>
      </c>
      <c r="H248" s="158" t="str">
        <f>'2025 - CX'!H6</f>
        <v>Fixo</v>
      </c>
      <c r="I248" s="158">
        <f>'2025 - CX'!I6</f>
        <v>12445</v>
      </c>
      <c r="J248" s="158">
        <f>'2025 - CX'!J6</f>
        <v>12445</v>
      </c>
      <c r="K248" s="158">
        <f>'2025 - CX'!K6</f>
        <v>12445</v>
      </c>
      <c r="L248" s="158">
        <f>'2025 - CX'!L6</f>
        <v>12445</v>
      </c>
      <c r="M248" s="158">
        <f>'2025 - CX'!M6</f>
        <v>12445</v>
      </c>
      <c r="N248" s="158">
        <f>'2025 - CX'!N6</f>
        <v>12445</v>
      </c>
      <c r="O248" s="158">
        <f>'2025 - CX'!O6</f>
        <v>12445</v>
      </c>
      <c r="P248" s="158">
        <f>'2025 - CX'!P6</f>
        <v>12445</v>
      </c>
      <c r="Q248" s="158">
        <f>'2025 - CX'!Q6</f>
        <v>12445</v>
      </c>
      <c r="R248" s="158">
        <f>'2025 - CX'!R6</f>
        <v>12445</v>
      </c>
      <c r="S248" s="158">
        <f>'2025 - CX'!S6</f>
        <v>12445</v>
      </c>
      <c r="T248" s="158">
        <f>'2025 - CX'!T6</f>
        <v>12445</v>
      </c>
      <c r="U248" s="158" t="e">
        <f>'2025 - CX'!#REF!</f>
        <v>#REF!</v>
      </c>
      <c r="V248" s="158">
        <f>'2025 - CX'!U6</f>
        <v>0</v>
      </c>
      <c r="W248" s="158">
        <f>'2025 - CX'!V6</f>
        <v>0</v>
      </c>
      <c r="X248" s="158">
        <f>'2025 - CX'!W6</f>
        <v>0</v>
      </c>
      <c r="Y248" s="158">
        <f>'2025 - CX'!X6</f>
        <v>0</v>
      </c>
      <c r="Z248" s="158">
        <f>'2025 - CX'!Y6</f>
        <v>0</v>
      </c>
      <c r="AA248" s="158">
        <f>'2025 - CX'!Z6</f>
        <v>0</v>
      </c>
      <c r="AB248" s="158">
        <f>'2025 - CX'!AA6</f>
        <v>0</v>
      </c>
      <c r="AC248" s="158">
        <f>'2025 - CX'!AB6</f>
        <v>0</v>
      </c>
      <c r="AD248" s="158">
        <f>'2025 - CX'!AC6</f>
        <v>0</v>
      </c>
      <c r="AE248" s="158">
        <f>'2025 - CX'!AD6</f>
        <v>0</v>
      </c>
      <c r="AF248" s="158">
        <f>'2025 - CX'!AE6</f>
        <v>0</v>
      </c>
    </row>
    <row r="249" spans="1:32">
      <c r="A249" s="163" t="s">
        <v>6</v>
      </c>
      <c r="B249" s="158" t="str">
        <f>'2025 - CX'!B7</f>
        <v>Stilingue (Curupira)</v>
      </c>
      <c r="C249" s="158" t="str">
        <f>'2025 - CX'!C7</f>
        <v>Plataforma de atendimento Redes Sociais</v>
      </c>
      <c r="D249" s="158" t="str">
        <f>'2025 - CX'!D7</f>
        <v>CS</v>
      </c>
      <c r="E249" s="158">
        <f>'2025 - CX'!E7</f>
        <v>10325</v>
      </c>
      <c r="F249" s="158" t="str">
        <f>'2025 - CX'!F7</f>
        <v>WAAW | WAP</v>
      </c>
      <c r="G249" s="158" t="str">
        <f>'2025 - CX'!G7</f>
        <v>Performance</v>
      </c>
      <c r="H249" s="158" t="str">
        <f>'2025 - CX'!H7</f>
        <v>Fixo</v>
      </c>
      <c r="I249" s="158">
        <f>'2025 - CX'!I7</f>
        <v>6000</v>
      </c>
      <c r="J249" s="158">
        <f>'2025 - CX'!J7</f>
        <v>6000</v>
      </c>
      <c r="K249" s="158">
        <f>'2025 - CX'!K7</f>
        <v>6000</v>
      </c>
      <c r="L249" s="158">
        <f>'2025 - CX'!L7</f>
        <v>6000</v>
      </c>
      <c r="M249" s="158">
        <f>'2025 - CX'!M7</f>
        <v>6000</v>
      </c>
      <c r="N249" s="158">
        <f>'2025 - CX'!N7</f>
        <v>6000</v>
      </c>
      <c r="O249" s="158">
        <f>'2025 - CX'!O7</f>
        <v>6000</v>
      </c>
      <c r="P249" s="158">
        <f>'2025 - CX'!P7</f>
        <v>6000</v>
      </c>
      <c r="Q249" s="158">
        <f>'2025 - CX'!Q7</f>
        <v>6000</v>
      </c>
      <c r="R249" s="158">
        <f>'2025 - CX'!R7</f>
        <v>6000</v>
      </c>
      <c r="S249" s="158">
        <f>'2025 - CX'!S7</f>
        <v>6000</v>
      </c>
      <c r="T249" s="158">
        <f>'2025 - CX'!T7</f>
        <v>6000</v>
      </c>
      <c r="U249" s="158" t="e">
        <f>'2025 - CX'!#REF!</f>
        <v>#REF!</v>
      </c>
      <c r="V249" s="158">
        <f>'2025 - CX'!U7</f>
        <v>0</v>
      </c>
      <c r="W249" s="158">
        <f>'2025 - CX'!V7</f>
        <v>0</v>
      </c>
      <c r="X249" s="158">
        <f>'2025 - CX'!W7</f>
        <v>0</v>
      </c>
      <c r="Y249" s="158">
        <f>'2025 - CX'!X7</f>
        <v>0</v>
      </c>
      <c r="Z249" s="158">
        <f>'2025 - CX'!Y7</f>
        <v>0</v>
      </c>
      <c r="AA249" s="158">
        <f>'2025 - CX'!Z7</f>
        <v>0</v>
      </c>
      <c r="AB249" s="158">
        <f>'2025 - CX'!AA7</f>
        <v>0</v>
      </c>
      <c r="AC249" s="158">
        <f>'2025 - CX'!AB7</f>
        <v>0</v>
      </c>
      <c r="AD249" s="158">
        <f>'2025 - CX'!AC7</f>
        <v>0</v>
      </c>
      <c r="AE249" s="158">
        <f>'2025 - CX'!AD7</f>
        <v>0</v>
      </c>
      <c r="AF249" s="158">
        <f>'2025 - CX'!AE7</f>
        <v>0</v>
      </c>
    </row>
    <row r="250" spans="1:32">
      <c r="A250" s="163" t="s">
        <v>6</v>
      </c>
      <c r="B250" s="158" t="str">
        <f>'2025 - CX'!B8</f>
        <v>OBVIO BRASIL SOFTWARE E SERVIÇOS LTDA.</v>
      </c>
      <c r="C250" s="158" t="str">
        <f>'2025 - CX'!C8</f>
        <v>Brand Page Wap - Reclame Aqui</v>
      </c>
      <c r="D250" s="158" t="str">
        <f>'2025 - CX'!D8</f>
        <v>CS</v>
      </c>
      <c r="E250" s="158">
        <f>'2025 - CX'!E8</f>
        <v>10325</v>
      </c>
      <c r="F250" s="158" t="str">
        <f>'2025 - CX'!F8</f>
        <v>WAAW | WAP</v>
      </c>
      <c r="G250" s="158" t="str">
        <f>'2025 - CX'!G8</f>
        <v>Performance</v>
      </c>
      <c r="H250" s="158" t="str">
        <f>'2025 - CX'!H8</f>
        <v>Fixo</v>
      </c>
      <c r="I250" s="158">
        <f>'2025 - CX'!I8</f>
        <v>3927</v>
      </c>
      <c r="J250" s="158">
        <f>'2025 - CX'!J8</f>
        <v>3927</v>
      </c>
      <c r="K250" s="158">
        <f>'2025 - CX'!K8</f>
        <v>3927</v>
      </c>
      <c r="L250" s="158">
        <f>'2025 - CX'!L8</f>
        <v>3927</v>
      </c>
      <c r="M250" s="158">
        <f>'2025 - CX'!M8</f>
        <v>3927</v>
      </c>
      <c r="N250" s="158">
        <f>'2025 - CX'!N8</f>
        <v>3927</v>
      </c>
      <c r="O250" s="158">
        <f>'2025 - CX'!O8</f>
        <v>3927</v>
      </c>
      <c r="P250" s="158">
        <f>'2025 - CX'!P8</f>
        <v>3927</v>
      </c>
      <c r="Q250" s="158">
        <f>'2025 - CX'!Q8</f>
        <v>3927</v>
      </c>
      <c r="R250" s="158">
        <f>'2025 - CX'!R8</f>
        <v>3927</v>
      </c>
      <c r="S250" s="158">
        <f>'2025 - CX'!S8</f>
        <v>3927</v>
      </c>
      <c r="T250" s="158">
        <f>'2025 - CX'!T8</f>
        <v>3927</v>
      </c>
      <c r="U250" s="158" t="e">
        <f>'2025 - CX'!#REF!</f>
        <v>#REF!</v>
      </c>
      <c r="V250" s="158">
        <f>'2025 - CX'!U8</f>
        <v>0</v>
      </c>
      <c r="W250" s="158">
        <f>'2025 - CX'!V8</f>
        <v>0</v>
      </c>
      <c r="X250" s="158">
        <f>'2025 - CX'!W8</f>
        <v>0</v>
      </c>
      <c r="Y250" s="158">
        <f>'2025 - CX'!X8</f>
        <v>0</v>
      </c>
      <c r="Z250" s="158">
        <f>'2025 - CX'!Y8</f>
        <v>0</v>
      </c>
      <c r="AA250" s="158">
        <f>'2025 - CX'!Z8</f>
        <v>0</v>
      </c>
      <c r="AB250" s="158">
        <f>'2025 - CX'!AA8</f>
        <v>0</v>
      </c>
      <c r="AC250" s="158">
        <f>'2025 - CX'!AB8</f>
        <v>0</v>
      </c>
      <c r="AD250" s="158">
        <f>'2025 - CX'!AC8</f>
        <v>0</v>
      </c>
      <c r="AE250" s="158">
        <f>'2025 - CX'!AD8</f>
        <v>0</v>
      </c>
      <c r="AF250" s="158">
        <f>'2025 - CX'!AE8</f>
        <v>0</v>
      </c>
    </row>
    <row r="251" spans="1:32">
      <c r="A251" s="163" t="s">
        <v>6</v>
      </c>
      <c r="B251" s="158" t="str">
        <f>'2025 - CX'!B9</f>
        <v>OBVIO BRASIL SOFTWARE E SERVIÇOS LTDA.</v>
      </c>
      <c r="C251" s="158" t="str">
        <f>'2025 - CX'!C9</f>
        <v>Hugme - Wap - Reclame Aqui</v>
      </c>
      <c r="D251" s="158" t="str">
        <f>'2025 - CX'!D9</f>
        <v>CS</v>
      </c>
      <c r="E251" s="158">
        <f>'2025 - CX'!E9</f>
        <v>10325</v>
      </c>
      <c r="F251" s="158" t="str">
        <f>'2025 - CX'!F9</f>
        <v>WAAW | WAP</v>
      </c>
      <c r="G251" s="158" t="str">
        <f>'2025 - CX'!G9</f>
        <v>Performance</v>
      </c>
      <c r="H251" s="158" t="str">
        <f>'2025 - CX'!H9</f>
        <v>Fixo</v>
      </c>
      <c r="I251" s="158">
        <f>'2025 - CX'!I9</f>
        <v>1183</v>
      </c>
      <c r="J251" s="158">
        <f>'2025 - CX'!J9</f>
        <v>1183</v>
      </c>
      <c r="K251" s="158">
        <f>'2025 - CX'!K9</f>
        <v>1183</v>
      </c>
      <c r="L251" s="158">
        <f>'2025 - CX'!L9</f>
        <v>1183</v>
      </c>
      <c r="M251" s="158">
        <f>'2025 - CX'!M9</f>
        <v>1183</v>
      </c>
      <c r="N251" s="158">
        <f>'2025 - CX'!N9</f>
        <v>1183</v>
      </c>
      <c r="O251" s="158">
        <f>'2025 - CX'!O9</f>
        <v>1183</v>
      </c>
      <c r="P251" s="158">
        <f>'2025 - CX'!P9</f>
        <v>1183</v>
      </c>
      <c r="Q251" s="158">
        <f>'2025 - CX'!Q9</f>
        <v>1183</v>
      </c>
      <c r="R251" s="158">
        <f>'2025 - CX'!R9</f>
        <v>1183</v>
      </c>
      <c r="S251" s="158">
        <f>'2025 - CX'!S9</f>
        <v>1183</v>
      </c>
      <c r="T251" s="158">
        <f>'2025 - CX'!T9</f>
        <v>1183</v>
      </c>
      <c r="U251" s="158" t="e">
        <f>'2025 - CX'!#REF!</f>
        <v>#REF!</v>
      </c>
      <c r="V251" s="158">
        <f>'2025 - CX'!U9</f>
        <v>0</v>
      </c>
      <c r="W251" s="158">
        <f>'2025 - CX'!V9</f>
        <v>0</v>
      </c>
      <c r="X251" s="158">
        <f>'2025 - CX'!W9</f>
        <v>0</v>
      </c>
      <c r="Y251" s="158">
        <f>'2025 - CX'!X9</f>
        <v>0</v>
      </c>
      <c r="Z251" s="158">
        <f>'2025 - CX'!Y9</f>
        <v>0</v>
      </c>
      <c r="AA251" s="158">
        <f>'2025 - CX'!Z9</f>
        <v>0</v>
      </c>
      <c r="AB251" s="158">
        <f>'2025 - CX'!AA9</f>
        <v>0</v>
      </c>
      <c r="AC251" s="158">
        <f>'2025 - CX'!AB9</f>
        <v>0</v>
      </c>
      <c r="AD251" s="158">
        <f>'2025 - CX'!AC9</f>
        <v>0</v>
      </c>
      <c r="AE251" s="158">
        <f>'2025 - CX'!AD9</f>
        <v>0</v>
      </c>
      <c r="AF251" s="158">
        <f>'2025 - CX'!AE9</f>
        <v>0</v>
      </c>
    </row>
    <row r="252" spans="1:32">
      <c r="A252" s="163" t="s">
        <v>6</v>
      </c>
      <c r="B252" s="158" t="str">
        <f>'2025 - CX'!B10</f>
        <v>OBVIO BRASIL SOFTWARE E SERVIÇOS LTDA.</v>
      </c>
      <c r="C252" s="158" t="str">
        <f>'2025 - CX'!C10</f>
        <v>Hugme PA Extra - Wap - Reclame Aqui</v>
      </c>
      <c r="D252" s="158" t="str">
        <f>'2025 - CX'!D10</f>
        <v>CS</v>
      </c>
      <c r="E252" s="158">
        <f>'2025 - CX'!E10</f>
        <v>10325</v>
      </c>
      <c r="F252" s="158" t="str">
        <f>'2025 - CX'!F10</f>
        <v>WAAW | WAP</v>
      </c>
      <c r="G252" s="158" t="str">
        <f>'2025 - CX'!G10</f>
        <v>Performance</v>
      </c>
      <c r="H252" s="158" t="str">
        <f>'2025 - CX'!H10</f>
        <v>Fixo</v>
      </c>
      <c r="I252" s="158">
        <f>'2025 - CX'!I10</f>
        <v>1385</v>
      </c>
      <c r="J252" s="158">
        <f>'2025 - CX'!J10</f>
        <v>1385</v>
      </c>
      <c r="K252" s="158">
        <f>'2025 - CX'!K10</f>
        <v>1385</v>
      </c>
      <c r="L252" s="158">
        <f>'2025 - CX'!L10</f>
        <v>1385</v>
      </c>
      <c r="M252" s="158">
        <f>'2025 - CX'!M10</f>
        <v>1385</v>
      </c>
      <c r="N252" s="158">
        <f>'2025 - CX'!N10</f>
        <v>1385</v>
      </c>
      <c r="O252" s="158">
        <f>'2025 - CX'!O10</f>
        <v>1385</v>
      </c>
      <c r="P252" s="158">
        <f>'2025 - CX'!P10</f>
        <v>1385</v>
      </c>
      <c r="Q252" s="158">
        <f>'2025 - CX'!Q10</f>
        <v>1385</v>
      </c>
      <c r="R252" s="158">
        <f>'2025 - CX'!R10</f>
        <v>1385</v>
      </c>
      <c r="S252" s="158">
        <f>'2025 - CX'!S10</f>
        <v>1385</v>
      </c>
      <c r="T252" s="158">
        <f>'2025 - CX'!T10</f>
        <v>1385</v>
      </c>
      <c r="U252" s="158" t="e">
        <f>'2025 - CX'!#REF!</f>
        <v>#REF!</v>
      </c>
      <c r="V252" s="158">
        <f>'2025 - CX'!U10</f>
        <v>0</v>
      </c>
      <c r="W252" s="158">
        <f>'2025 - CX'!V10</f>
        <v>0</v>
      </c>
      <c r="X252" s="158">
        <f>'2025 - CX'!W10</f>
        <v>0</v>
      </c>
      <c r="Y252" s="158">
        <f>'2025 - CX'!X10</f>
        <v>0</v>
      </c>
      <c r="Z252" s="158">
        <f>'2025 - CX'!Y10</f>
        <v>0</v>
      </c>
      <c r="AA252" s="158">
        <f>'2025 - CX'!Z10</f>
        <v>0</v>
      </c>
      <c r="AB252" s="158">
        <f>'2025 - CX'!AA10</f>
        <v>0</v>
      </c>
      <c r="AC252" s="158">
        <f>'2025 - CX'!AB10</f>
        <v>0</v>
      </c>
      <c r="AD252" s="158">
        <f>'2025 - CX'!AC10</f>
        <v>0</v>
      </c>
      <c r="AE252" s="158">
        <f>'2025 - CX'!AD10</f>
        <v>0</v>
      </c>
      <c r="AF252" s="158">
        <f>'2025 - CX'!AE10</f>
        <v>0</v>
      </c>
    </row>
    <row r="253" spans="1:32">
      <c r="A253" s="163" t="s">
        <v>6</v>
      </c>
      <c r="B253" s="158" t="str">
        <f>'2025 - CX'!B11</f>
        <v>OBVIO BRASIL SOFTWARE E SERVIÇOS LTDA.</v>
      </c>
      <c r="C253" s="158" t="str">
        <f>'2025 - CX'!C11</f>
        <v>Hugme - Waaw - Reclame Aqui</v>
      </c>
      <c r="D253" s="158" t="str">
        <f>'2025 - CX'!D11</f>
        <v>CS</v>
      </c>
      <c r="E253" s="158">
        <f>'2025 - CX'!E11</f>
        <v>10325</v>
      </c>
      <c r="F253" s="158" t="str">
        <f>'2025 - CX'!F11</f>
        <v>WAAW | WAP</v>
      </c>
      <c r="G253" s="158" t="str">
        <f>'2025 - CX'!G11</f>
        <v>Performance</v>
      </c>
      <c r="H253" s="158" t="str">
        <f>'2025 - CX'!H11</f>
        <v>Fixo</v>
      </c>
      <c r="I253" s="158">
        <f>'2025 - CX'!I11</f>
        <v>1183</v>
      </c>
      <c r="J253" s="158">
        <f>'2025 - CX'!J11</f>
        <v>1183</v>
      </c>
      <c r="K253" s="158">
        <f>'2025 - CX'!K11</f>
        <v>1183</v>
      </c>
      <c r="L253" s="158">
        <f>'2025 - CX'!L11</f>
        <v>1183</v>
      </c>
      <c r="M253" s="158">
        <f>'2025 - CX'!M11</f>
        <v>1183</v>
      </c>
      <c r="N253" s="158">
        <f>'2025 - CX'!N11</f>
        <v>1183</v>
      </c>
      <c r="O253" s="158">
        <f>'2025 - CX'!O11</f>
        <v>1183</v>
      </c>
      <c r="P253" s="158">
        <f>'2025 - CX'!P11</f>
        <v>1183</v>
      </c>
      <c r="Q253" s="158">
        <f>'2025 - CX'!Q11</f>
        <v>1183</v>
      </c>
      <c r="R253" s="158">
        <f>'2025 - CX'!R11</f>
        <v>1183</v>
      </c>
      <c r="S253" s="158">
        <f>'2025 - CX'!S11</f>
        <v>1183</v>
      </c>
      <c r="T253" s="158">
        <f>'2025 - CX'!T11</f>
        <v>1183</v>
      </c>
      <c r="U253" s="158" t="e">
        <f>'2025 - CX'!#REF!</f>
        <v>#REF!</v>
      </c>
      <c r="V253" s="158">
        <f>'2025 - CX'!U11</f>
        <v>0</v>
      </c>
      <c r="W253" s="158">
        <f>'2025 - CX'!V11</f>
        <v>0</v>
      </c>
      <c r="X253" s="158">
        <f>'2025 - CX'!W11</f>
        <v>0</v>
      </c>
      <c r="Y253" s="158">
        <f>'2025 - CX'!X11</f>
        <v>0</v>
      </c>
      <c r="Z253" s="158">
        <f>'2025 - CX'!Y11</f>
        <v>0</v>
      </c>
      <c r="AA253" s="158">
        <f>'2025 - CX'!Z11</f>
        <v>0</v>
      </c>
      <c r="AB253" s="158">
        <f>'2025 - CX'!AA11</f>
        <v>0</v>
      </c>
      <c r="AC253" s="158">
        <f>'2025 - CX'!AB11</f>
        <v>0</v>
      </c>
      <c r="AD253" s="158">
        <f>'2025 - CX'!AC11</f>
        <v>0</v>
      </c>
      <c r="AE253" s="158">
        <f>'2025 - CX'!AD11</f>
        <v>0</v>
      </c>
      <c r="AF253" s="158">
        <f>'2025 - CX'!AE11</f>
        <v>0</v>
      </c>
    </row>
    <row r="254" spans="1:32">
      <c r="A254" s="163" t="s">
        <v>6</v>
      </c>
      <c r="B254" s="158" t="str">
        <f>'2025 - CX'!B12</f>
        <v>OBVIO BRASIL SOFTWARE E SERVIÇOS LTDA.</v>
      </c>
      <c r="C254" s="158" t="str">
        <f>'2025 - CX'!C12</f>
        <v>Brand Page Waaw - Reclame Aqui</v>
      </c>
      <c r="D254" s="158" t="str">
        <f>'2025 - CX'!D12</f>
        <v>CS</v>
      </c>
      <c r="E254" s="158">
        <f>'2025 - CX'!E12</f>
        <v>10325</v>
      </c>
      <c r="F254" s="158" t="str">
        <f>'2025 - CX'!F12</f>
        <v>WAAW | WAP</v>
      </c>
      <c r="G254" s="158" t="str">
        <f>'2025 - CX'!G12</f>
        <v>Performance</v>
      </c>
      <c r="H254" s="158" t="str">
        <f>'2025 - CX'!H12</f>
        <v>Fixo</v>
      </c>
      <c r="I254" s="158">
        <f>'2025 - CX'!I12</f>
        <v>328</v>
      </c>
      <c r="J254" s="158">
        <f>'2025 - CX'!J12</f>
        <v>328</v>
      </c>
      <c r="K254" s="158">
        <f>'2025 - CX'!K12</f>
        <v>328</v>
      </c>
      <c r="L254" s="158">
        <f>'2025 - CX'!L12</f>
        <v>328</v>
      </c>
      <c r="M254" s="158">
        <f>'2025 - CX'!M12</f>
        <v>328</v>
      </c>
      <c r="N254" s="158">
        <f>'2025 - CX'!N12</f>
        <v>328</v>
      </c>
      <c r="O254" s="158">
        <f>'2025 - CX'!O12</f>
        <v>328</v>
      </c>
      <c r="P254" s="158">
        <f>'2025 - CX'!P12</f>
        <v>328</v>
      </c>
      <c r="Q254" s="158">
        <f>'2025 - CX'!Q12</f>
        <v>328</v>
      </c>
      <c r="R254" s="158">
        <f>'2025 - CX'!R12</f>
        <v>328</v>
      </c>
      <c r="S254" s="158">
        <f>'2025 - CX'!S12</f>
        <v>328</v>
      </c>
      <c r="T254" s="158">
        <f>'2025 - CX'!T12</f>
        <v>328</v>
      </c>
      <c r="U254" s="158" t="e">
        <f>'2025 - CX'!#REF!</f>
        <v>#REF!</v>
      </c>
      <c r="V254" s="158">
        <f>'2025 - CX'!U12</f>
        <v>0</v>
      </c>
      <c r="W254" s="158">
        <f>'2025 - CX'!V12</f>
        <v>0</v>
      </c>
      <c r="X254" s="158">
        <f>'2025 - CX'!W12</f>
        <v>0</v>
      </c>
      <c r="Y254" s="158">
        <f>'2025 - CX'!X12</f>
        <v>0</v>
      </c>
      <c r="Z254" s="158">
        <f>'2025 - CX'!Y12</f>
        <v>0</v>
      </c>
      <c r="AA254" s="158">
        <f>'2025 - CX'!Z12</f>
        <v>0</v>
      </c>
      <c r="AB254" s="158">
        <f>'2025 - CX'!AA12</f>
        <v>0</v>
      </c>
      <c r="AC254" s="158">
        <f>'2025 - CX'!AB12</f>
        <v>0</v>
      </c>
      <c r="AD254" s="158">
        <f>'2025 - CX'!AC12</f>
        <v>0</v>
      </c>
      <c r="AE254" s="158">
        <f>'2025 - CX'!AD12</f>
        <v>0</v>
      </c>
      <c r="AF254" s="158">
        <f>'2025 - CX'!AE12</f>
        <v>0</v>
      </c>
    </row>
    <row r="255" spans="1:32">
      <c r="A255" s="163" t="s">
        <v>6</v>
      </c>
      <c r="B255" s="158" t="str">
        <f>'2025 - CX'!B13</f>
        <v>Predize Sistemas LTDA</v>
      </c>
      <c r="C255" s="158" t="str">
        <f>'2025 - CX'!C13</f>
        <v>Tratativa respostas Meli</v>
      </c>
      <c r="D255" s="158" t="str">
        <f>'2025 - CX'!D13</f>
        <v>CS</v>
      </c>
      <c r="E255" s="158">
        <f>'2025 - CX'!E13</f>
        <v>10325</v>
      </c>
      <c r="F255" s="158" t="str">
        <f>'2025 - CX'!F13</f>
        <v>WAAW | WAP</v>
      </c>
      <c r="G255" s="158" t="str">
        <f>'2025 - CX'!G13</f>
        <v>Performance</v>
      </c>
      <c r="H255" s="158" t="str">
        <f>'2025 - CX'!H13</f>
        <v>Fixo</v>
      </c>
      <c r="I255" s="158">
        <f>'2025 - CX'!I13</f>
        <v>2155.56</v>
      </c>
      <c r="J255" s="158">
        <f>'2025 - CX'!J13</f>
        <v>2155.56</v>
      </c>
      <c r="K255" s="158">
        <f>'2025 - CX'!K13</f>
        <v>2155.56</v>
      </c>
      <c r="L255" s="158">
        <f>'2025 - CX'!L13</f>
        <v>2155.56</v>
      </c>
      <c r="M255" s="158">
        <f>'2025 - CX'!M13</f>
        <v>2155.56</v>
      </c>
      <c r="N255" s="158">
        <f>'2025 - CX'!N13</f>
        <v>2155.56</v>
      </c>
      <c r="O255" s="158">
        <f>'2025 - CX'!O13</f>
        <v>2155.56</v>
      </c>
      <c r="P255" s="158">
        <f>'2025 - CX'!P13</f>
        <v>2155.56</v>
      </c>
      <c r="Q255" s="158">
        <f>'2025 - CX'!Q13</f>
        <v>2155.56</v>
      </c>
      <c r="R255" s="158">
        <f>'2025 - CX'!R13</f>
        <v>2155.56</v>
      </c>
      <c r="S255" s="158">
        <f>'2025 - CX'!S13</f>
        <v>2155.56</v>
      </c>
      <c r="T255" s="158">
        <f>'2025 - CX'!T13</f>
        <v>2155.56</v>
      </c>
      <c r="U255" s="158" t="e">
        <f>'2025 - CX'!#REF!</f>
        <v>#REF!</v>
      </c>
      <c r="V255" s="158">
        <f>'2025 - CX'!U13</f>
        <v>0</v>
      </c>
      <c r="W255" s="158">
        <f>'2025 - CX'!V13</f>
        <v>0</v>
      </c>
      <c r="X255" s="158">
        <f>'2025 - CX'!W13</f>
        <v>0</v>
      </c>
      <c r="Y255" s="158">
        <f>'2025 - CX'!X13</f>
        <v>0</v>
      </c>
      <c r="Z255" s="158">
        <f>'2025 - CX'!Y13</f>
        <v>0</v>
      </c>
      <c r="AA255" s="158">
        <f>'2025 - CX'!Z13</f>
        <v>0</v>
      </c>
      <c r="AB255" s="158">
        <f>'2025 - CX'!AA13</f>
        <v>0</v>
      </c>
      <c r="AC255" s="158">
        <f>'2025 - CX'!AB13</f>
        <v>0</v>
      </c>
      <c r="AD255" s="158">
        <f>'2025 - CX'!AC13</f>
        <v>0</v>
      </c>
      <c r="AE255" s="158">
        <f>'2025 - CX'!AD13</f>
        <v>0</v>
      </c>
      <c r="AF255" s="158">
        <f>'2025 - CX'!AE13</f>
        <v>0</v>
      </c>
    </row>
    <row r="256" spans="1:32">
      <c r="A256" s="163" t="s">
        <v>6</v>
      </c>
      <c r="B256" s="158" t="str">
        <f>'2025 - CX'!B14</f>
        <v>Beedoo Licencimento de Software ltda.</v>
      </c>
      <c r="C256" s="158" t="str">
        <f>'2025 - CX'!C14</f>
        <v>Plataforma de processos e treinamentos</v>
      </c>
      <c r="D256" s="158" t="str">
        <f>'2025 - CX'!D14</f>
        <v>Experiência Cliente</v>
      </c>
      <c r="E256" s="158">
        <f>'2025 - CX'!E14</f>
        <v>10325</v>
      </c>
      <c r="F256" s="158" t="str">
        <f>'2025 - CX'!F14</f>
        <v>WAAW | WAP</v>
      </c>
      <c r="G256" s="158" t="str">
        <f>'2025 - CX'!G14</f>
        <v>Performance</v>
      </c>
      <c r="H256" s="158" t="str">
        <f>'2025 - CX'!H14</f>
        <v>Fixo</v>
      </c>
      <c r="I256" s="158">
        <f>'2025 - CX'!I14</f>
        <v>1069.8900000000001</v>
      </c>
      <c r="J256" s="158">
        <f>'2025 - CX'!J14</f>
        <v>1069.8900000000001</v>
      </c>
      <c r="K256" s="158">
        <f>'2025 - CX'!K14</f>
        <v>0</v>
      </c>
      <c r="L256" s="158">
        <f>'2025 - CX'!L14</f>
        <v>0</v>
      </c>
      <c r="M256" s="158">
        <f>'2025 - CX'!M14</f>
        <v>0</v>
      </c>
      <c r="N256" s="158">
        <f>'2025 - CX'!N14</f>
        <v>0</v>
      </c>
      <c r="O256" s="158">
        <f>'2025 - CX'!O14</f>
        <v>0</v>
      </c>
      <c r="P256" s="158">
        <f>'2025 - CX'!P14</f>
        <v>0</v>
      </c>
      <c r="Q256" s="158">
        <f>'2025 - CX'!Q14</f>
        <v>0</v>
      </c>
      <c r="R256" s="158">
        <f>'2025 - CX'!R14</f>
        <v>0</v>
      </c>
      <c r="S256" s="158">
        <f>'2025 - CX'!S14</f>
        <v>0</v>
      </c>
      <c r="T256" s="158">
        <f>'2025 - CX'!T14</f>
        <v>0</v>
      </c>
      <c r="U256" s="158" t="e">
        <f>'2025 - CX'!#REF!</f>
        <v>#REF!</v>
      </c>
      <c r="V256" s="158">
        <f>'2025 - CX'!U14</f>
        <v>0</v>
      </c>
      <c r="W256" s="158">
        <f>'2025 - CX'!V14</f>
        <v>0</v>
      </c>
      <c r="X256" s="158">
        <f>'2025 - CX'!W14</f>
        <v>0</v>
      </c>
      <c r="Y256" s="158">
        <f>'2025 - CX'!X14</f>
        <v>0</v>
      </c>
      <c r="Z256" s="158">
        <f>'2025 - CX'!Y14</f>
        <v>0</v>
      </c>
      <c r="AA256" s="158">
        <f>'2025 - CX'!Z14</f>
        <v>0</v>
      </c>
      <c r="AB256" s="158">
        <f>'2025 - CX'!AA14</f>
        <v>0</v>
      </c>
      <c r="AC256" s="158">
        <f>'2025 - CX'!AB14</f>
        <v>0</v>
      </c>
      <c r="AD256" s="158">
        <f>'2025 - CX'!AC14</f>
        <v>0</v>
      </c>
      <c r="AE256" s="158">
        <f>'2025 - CX'!AD14</f>
        <v>0</v>
      </c>
      <c r="AF256" s="158">
        <f>'2025 - CX'!AE14</f>
        <v>0</v>
      </c>
    </row>
    <row r="257" spans="1:32">
      <c r="A257" s="163" t="s">
        <v>6</v>
      </c>
      <c r="B257" s="158" t="e">
        <f>'2025 - CX'!#REF!</f>
        <v>#REF!</v>
      </c>
      <c r="C257" s="158" t="e">
        <f>'2025 - CX'!#REF!</f>
        <v>#REF!</v>
      </c>
      <c r="D257" s="158" t="e">
        <f>'2025 - CX'!#REF!</f>
        <v>#REF!</v>
      </c>
      <c r="E257" s="158" t="e">
        <f>'2025 - CX'!#REF!</f>
        <v>#REF!</v>
      </c>
      <c r="F257" s="158" t="e">
        <f>'2025 - CX'!#REF!</f>
        <v>#REF!</v>
      </c>
      <c r="G257" s="158" t="e">
        <f>'2025 - CX'!#REF!</f>
        <v>#REF!</v>
      </c>
      <c r="H257" s="158" t="e">
        <f>'2025 - CX'!#REF!</f>
        <v>#REF!</v>
      </c>
      <c r="I257" s="158" t="e">
        <f>'2025 - CX'!#REF!</f>
        <v>#REF!</v>
      </c>
      <c r="J257" s="158" t="e">
        <f>'2025 - CX'!#REF!</f>
        <v>#REF!</v>
      </c>
      <c r="K257" s="158" t="e">
        <f>'2025 - CX'!#REF!</f>
        <v>#REF!</v>
      </c>
      <c r="L257" s="158" t="e">
        <f>'2025 - CX'!#REF!</f>
        <v>#REF!</v>
      </c>
      <c r="M257" s="158" t="e">
        <f>'2025 - CX'!#REF!</f>
        <v>#REF!</v>
      </c>
      <c r="N257" s="158" t="e">
        <f>'2025 - CX'!#REF!</f>
        <v>#REF!</v>
      </c>
      <c r="O257" s="158" t="e">
        <f>'2025 - CX'!#REF!</f>
        <v>#REF!</v>
      </c>
      <c r="P257" s="158" t="e">
        <f>'2025 - CX'!#REF!</f>
        <v>#REF!</v>
      </c>
      <c r="Q257" s="158" t="e">
        <f>'2025 - CX'!#REF!</f>
        <v>#REF!</v>
      </c>
      <c r="R257" s="158" t="e">
        <f>'2025 - CX'!#REF!</f>
        <v>#REF!</v>
      </c>
      <c r="S257" s="158" t="e">
        <f>'2025 - CX'!#REF!</f>
        <v>#REF!</v>
      </c>
      <c r="T257" s="158" t="e">
        <f>'2025 - CX'!#REF!</f>
        <v>#REF!</v>
      </c>
      <c r="U257" s="158" t="e">
        <f>'2025 - CX'!#REF!</f>
        <v>#REF!</v>
      </c>
      <c r="V257" s="158" t="e">
        <f>'2025 - CX'!#REF!</f>
        <v>#REF!</v>
      </c>
      <c r="W257" s="158" t="e">
        <f>'2025 - CX'!#REF!</f>
        <v>#REF!</v>
      </c>
      <c r="X257" s="158" t="e">
        <f>'2025 - CX'!#REF!</f>
        <v>#REF!</v>
      </c>
      <c r="Y257" s="158" t="e">
        <f>'2025 - CX'!#REF!</f>
        <v>#REF!</v>
      </c>
      <c r="Z257" s="158" t="e">
        <f>'2025 - CX'!#REF!</f>
        <v>#REF!</v>
      </c>
      <c r="AA257" s="158" t="e">
        <f>'2025 - CX'!#REF!</f>
        <v>#REF!</v>
      </c>
      <c r="AB257" s="158" t="e">
        <f>'2025 - CX'!#REF!</f>
        <v>#REF!</v>
      </c>
      <c r="AC257" s="158" t="e">
        <f>'2025 - CX'!#REF!</f>
        <v>#REF!</v>
      </c>
      <c r="AD257" s="158" t="e">
        <f>'2025 - CX'!#REF!</f>
        <v>#REF!</v>
      </c>
      <c r="AE257" s="158" t="e">
        <f>'2025 - CX'!#REF!</f>
        <v>#REF!</v>
      </c>
      <c r="AF257" s="158" t="e">
        <f>'2025 - CX'!#REF!</f>
        <v>#REF!</v>
      </c>
    </row>
    <row r="258" spans="1:32">
      <c r="A258" s="163" t="s">
        <v>6</v>
      </c>
      <c r="B258" s="158">
        <f>'2025 - CX'!B15</f>
        <v>0</v>
      </c>
      <c r="C258" s="158">
        <f>'2025 - CX'!C15</f>
        <v>0</v>
      </c>
      <c r="D258" s="158">
        <f>'2025 - CX'!D15</f>
        <v>0</v>
      </c>
      <c r="E258" s="158">
        <f>'2025 - CX'!E15</f>
        <v>0</v>
      </c>
      <c r="F258" s="158">
        <f>'2025 - CX'!F15</f>
        <v>0</v>
      </c>
      <c r="G258" s="158">
        <f>'2025 - CX'!G15</f>
        <v>0</v>
      </c>
      <c r="H258" s="158">
        <f>'2025 - CX'!H15</f>
        <v>0</v>
      </c>
      <c r="I258" s="158">
        <f>'2025 - CX'!I15</f>
        <v>0</v>
      </c>
      <c r="J258" s="158">
        <f>'2025 - CX'!J15</f>
        <v>0</v>
      </c>
      <c r="K258" s="158">
        <f>'2025 - CX'!K15</f>
        <v>0</v>
      </c>
      <c r="L258" s="158">
        <f>'2025 - CX'!L15</f>
        <v>0</v>
      </c>
      <c r="M258" s="158">
        <f>'2025 - CX'!M15</f>
        <v>0</v>
      </c>
      <c r="N258" s="158">
        <f>'2025 - CX'!N15</f>
        <v>0</v>
      </c>
      <c r="O258" s="158">
        <f>'2025 - CX'!O15</f>
        <v>0</v>
      </c>
      <c r="P258" s="158">
        <f>'2025 - CX'!P15</f>
        <v>0</v>
      </c>
      <c r="Q258" s="158">
        <f>'2025 - CX'!Q15</f>
        <v>0</v>
      </c>
      <c r="R258" s="158">
        <f>'2025 - CX'!R15</f>
        <v>0</v>
      </c>
      <c r="S258" s="158">
        <f>'2025 - CX'!S15</f>
        <v>0</v>
      </c>
      <c r="T258" s="158">
        <f>'2025 - CX'!T15</f>
        <v>0</v>
      </c>
      <c r="U258" s="158" t="e">
        <f>'2025 - CX'!#REF!</f>
        <v>#REF!</v>
      </c>
      <c r="V258" s="158">
        <f>'2025 - CX'!U15</f>
        <v>0</v>
      </c>
      <c r="W258" s="158">
        <f>'2025 - CX'!V15</f>
        <v>0</v>
      </c>
      <c r="X258" s="158">
        <f>'2025 - CX'!W15</f>
        <v>0</v>
      </c>
      <c r="Y258" s="158">
        <f>'2025 - CX'!X15</f>
        <v>0</v>
      </c>
      <c r="Z258" s="158">
        <f>'2025 - CX'!Y15</f>
        <v>0</v>
      </c>
      <c r="AA258" s="158">
        <f>'2025 - CX'!Z15</f>
        <v>0</v>
      </c>
      <c r="AB258" s="158">
        <f>'2025 - CX'!AA15</f>
        <v>0</v>
      </c>
      <c r="AC258" s="158">
        <f>'2025 - CX'!AB15</f>
        <v>0</v>
      </c>
      <c r="AD258" s="158">
        <f>'2025 - CX'!AC15</f>
        <v>0</v>
      </c>
      <c r="AE258" s="158">
        <f>'2025 - CX'!AD15</f>
        <v>0</v>
      </c>
      <c r="AF258" s="158">
        <f>'2025 - CX'!AE15</f>
        <v>0</v>
      </c>
    </row>
    <row r="259" spans="1:32">
      <c r="A259" s="163" t="s">
        <v>6</v>
      </c>
      <c r="B259" s="158">
        <f>'2025 - CX'!B16</f>
        <v>0</v>
      </c>
      <c r="C259" s="158">
        <f>'2025 - CX'!C16</f>
        <v>0</v>
      </c>
      <c r="D259" s="158">
        <f>'2025 - CX'!D16</f>
        <v>0</v>
      </c>
      <c r="E259" s="158">
        <f>'2025 - CX'!E16</f>
        <v>0</v>
      </c>
      <c r="F259" s="158">
        <f>'2025 - CX'!F16</f>
        <v>0</v>
      </c>
      <c r="G259" s="158">
        <f>'2025 - CX'!G16</f>
        <v>0</v>
      </c>
      <c r="H259" s="158">
        <f>'2025 - CX'!H16</f>
        <v>0</v>
      </c>
      <c r="I259" s="158">
        <f>'2025 - CX'!I16</f>
        <v>0</v>
      </c>
      <c r="J259" s="158">
        <f>'2025 - CX'!J16</f>
        <v>0</v>
      </c>
      <c r="K259" s="158">
        <f>'2025 - CX'!K16</f>
        <v>0</v>
      </c>
      <c r="L259" s="158">
        <f>'2025 - CX'!L16</f>
        <v>0</v>
      </c>
      <c r="M259" s="158">
        <f>'2025 - CX'!M16</f>
        <v>0</v>
      </c>
      <c r="N259" s="158">
        <f>'2025 - CX'!N16</f>
        <v>0</v>
      </c>
      <c r="O259" s="158">
        <f>'2025 - CX'!O16</f>
        <v>0</v>
      </c>
      <c r="P259" s="158">
        <f>'2025 - CX'!P16</f>
        <v>0</v>
      </c>
      <c r="Q259" s="158">
        <f>'2025 - CX'!Q16</f>
        <v>0</v>
      </c>
      <c r="R259" s="158">
        <f>'2025 - CX'!R16</f>
        <v>0</v>
      </c>
      <c r="S259" s="158">
        <f>'2025 - CX'!S16</f>
        <v>0</v>
      </c>
      <c r="T259" s="158">
        <f>'2025 - CX'!T16</f>
        <v>0</v>
      </c>
      <c r="U259" s="158" t="e">
        <f>'2025 - CX'!#REF!</f>
        <v>#REF!</v>
      </c>
      <c r="V259" s="158">
        <f>'2025 - CX'!U16</f>
        <v>0</v>
      </c>
      <c r="W259" s="158">
        <f>'2025 - CX'!V16</f>
        <v>0</v>
      </c>
      <c r="X259" s="158">
        <f>'2025 - CX'!W16</f>
        <v>0</v>
      </c>
      <c r="Y259" s="158">
        <f>'2025 - CX'!X16</f>
        <v>0</v>
      </c>
      <c r="Z259" s="158">
        <f>'2025 - CX'!Y16</f>
        <v>0</v>
      </c>
      <c r="AA259" s="158">
        <f>'2025 - CX'!Z16</f>
        <v>0</v>
      </c>
      <c r="AB259" s="158">
        <f>'2025 - CX'!AA16</f>
        <v>0</v>
      </c>
      <c r="AC259" s="158">
        <f>'2025 - CX'!AB16</f>
        <v>0</v>
      </c>
      <c r="AD259" s="158">
        <f>'2025 - CX'!AC16</f>
        <v>0</v>
      </c>
      <c r="AE259" s="158">
        <f>'2025 - CX'!AD16</f>
        <v>0</v>
      </c>
      <c r="AF259" s="158">
        <f>'2025 - CX'!AE16</f>
        <v>0</v>
      </c>
    </row>
    <row r="260" spans="1:32">
      <c r="A260" s="163" t="s">
        <v>6</v>
      </c>
      <c r="B260" s="158">
        <f>'2025 - CX'!B17</f>
        <v>0</v>
      </c>
      <c r="C260" s="158">
        <f>'2025 - CX'!C17</f>
        <v>0</v>
      </c>
      <c r="D260" s="158">
        <f>'2025 - CX'!D17</f>
        <v>0</v>
      </c>
      <c r="E260" s="158">
        <f>'2025 - CX'!E17</f>
        <v>0</v>
      </c>
      <c r="F260" s="158">
        <f>'2025 - CX'!F17</f>
        <v>0</v>
      </c>
      <c r="G260" s="158">
        <f>'2025 - CX'!G17</f>
        <v>0</v>
      </c>
      <c r="H260" s="158">
        <f>'2025 - CX'!H17</f>
        <v>0</v>
      </c>
      <c r="I260" s="158">
        <f>'2025 - CX'!I17</f>
        <v>0</v>
      </c>
      <c r="J260" s="158">
        <f>'2025 - CX'!J17</f>
        <v>0</v>
      </c>
      <c r="K260" s="158">
        <f>'2025 - CX'!K17</f>
        <v>0</v>
      </c>
      <c r="L260" s="158">
        <f>'2025 - CX'!L17</f>
        <v>0</v>
      </c>
      <c r="M260" s="158">
        <f>'2025 - CX'!M17</f>
        <v>0</v>
      </c>
      <c r="N260" s="158">
        <f>'2025 - CX'!N17</f>
        <v>0</v>
      </c>
      <c r="O260" s="158">
        <f>'2025 - CX'!O17</f>
        <v>0</v>
      </c>
      <c r="P260" s="158">
        <f>'2025 - CX'!P17</f>
        <v>0</v>
      </c>
      <c r="Q260" s="158">
        <f>'2025 - CX'!Q17</f>
        <v>0</v>
      </c>
      <c r="R260" s="158">
        <f>'2025 - CX'!R17</f>
        <v>0</v>
      </c>
      <c r="S260" s="158">
        <f>'2025 - CX'!S17</f>
        <v>0</v>
      </c>
      <c r="T260" s="158">
        <f>'2025 - CX'!T17</f>
        <v>0</v>
      </c>
      <c r="U260" s="158" t="e">
        <f>'2025 - CX'!#REF!</f>
        <v>#REF!</v>
      </c>
      <c r="V260" s="158">
        <f>'2025 - CX'!U17</f>
        <v>0</v>
      </c>
      <c r="W260" s="158">
        <f>'2025 - CX'!V17</f>
        <v>0</v>
      </c>
      <c r="X260" s="158">
        <f>'2025 - CX'!W17</f>
        <v>0</v>
      </c>
      <c r="Y260" s="158">
        <f>'2025 - CX'!X17</f>
        <v>0</v>
      </c>
      <c r="Z260" s="158">
        <f>'2025 - CX'!Y17</f>
        <v>0</v>
      </c>
      <c r="AA260" s="158">
        <f>'2025 - CX'!Z17</f>
        <v>0</v>
      </c>
      <c r="AB260" s="158">
        <f>'2025 - CX'!AA17</f>
        <v>0</v>
      </c>
      <c r="AC260" s="158">
        <f>'2025 - CX'!AB17</f>
        <v>0</v>
      </c>
      <c r="AD260" s="158">
        <f>'2025 - CX'!AC17</f>
        <v>0</v>
      </c>
      <c r="AE260" s="158">
        <f>'2025 - CX'!AD17</f>
        <v>0</v>
      </c>
      <c r="AF260" s="158">
        <f>'2025 - CX'!AE17</f>
        <v>0</v>
      </c>
    </row>
    <row r="261" spans="1:32">
      <c r="A261" s="163" t="s">
        <v>6</v>
      </c>
      <c r="B261" s="158">
        <f>'2025 - CX'!B18</f>
        <v>0</v>
      </c>
      <c r="C261" s="158">
        <f>'2025 - CX'!C18</f>
        <v>0</v>
      </c>
      <c r="D261" s="158">
        <f>'2025 - CX'!D18</f>
        <v>0</v>
      </c>
      <c r="E261" s="158">
        <f>'2025 - CX'!E18</f>
        <v>0</v>
      </c>
      <c r="F261" s="158">
        <f>'2025 - CX'!F18</f>
        <v>0</v>
      </c>
      <c r="G261" s="158">
        <f>'2025 - CX'!G18</f>
        <v>0</v>
      </c>
      <c r="H261" s="158">
        <f>'2025 - CX'!H18</f>
        <v>0</v>
      </c>
      <c r="I261" s="158">
        <f>'2025 - CX'!I18</f>
        <v>0</v>
      </c>
      <c r="J261" s="158">
        <f>'2025 - CX'!J18</f>
        <v>0</v>
      </c>
      <c r="K261" s="158">
        <f>'2025 - CX'!K18</f>
        <v>0</v>
      </c>
      <c r="L261" s="158">
        <f>'2025 - CX'!L18</f>
        <v>0</v>
      </c>
      <c r="M261" s="158">
        <f>'2025 - CX'!M18</f>
        <v>0</v>
      </c>
      <c r="N261" s="158">
        <f>'2025 - CX'!N18</f>
        <v>0</v>
      </c>
      <c r="O261" s="158">
        <f>'2025 - CX'!O18</f>
        <v>0</v>
      </c>
      <c r="P261" s="158">
        <f>'2025 - CX'!P18</f>
        <v>0</v>
      </c>
      <c r="Q261" s="158">
        <f>'2025 - CX'!Q18</f>
        <v>0</v>
      </c>
      <c r="R261" s="158">
        <f>'2025 - CX'!R18</f>
        <v>0</v>
      </c>
      <c r="S261" s="158">
        <f>'2025 - CX'!S18</f>
        <v>0</v>
      </c>
      <c r="T261" s="158">
        <f>'2025 - CX'!T18</f>
        <v>0</v>
      </c>
      <c r="U261" s="158" t="e">
        <f>'2025 - CX'!#REF!</f>
        <v>#REF!</v>
      </c>
      <c r="V261" s="158">
        <f>'2025 - CX'!U18</f>
        <v>0</v>
      </c>
      <c r="W261" s="158">
        <f>'2025 - CX'!V18</f>
        <v>0</v>
      </c>
      <c r="X261" s="158">
        <f>'2025 - CX'!W18</f>
        <v>0</v>
      </c>
      <c r="Y261" s="158">
        <f>'2025 - CX'!X18</f>
        <v>0</v>
      </c>
      <c r="Z261" s="158">
        <f>'2025 - CX'!Y18</f>
        <v>0</v>
      </c>
      <c r="AA261" s="158">
        <f>'2025 - CX'!Z18</f>
        <v>0</v>
      </c>
      <c r="AB261" s="158">
        <f>'2025 - CX'!AA18</f>
        <v>0</v>
      </c>
      <c r="AC261" s="158">
        <f>'2025 - CX'!AB18</f>
        <v>0</v>
      </c>
      <c r="AD261" s="158">
        <f>'2025 - CX'!AC18</f>
        <v>0</v>
      </c>
      <c r="AE261" s="158">
        <f>'2025 - CX'!AD18</f>
        <v>0</v>
      </c>
      <c r="AF261" s="158">
        <f>'2025 - CX'!AE18</f>
        <v>0</v>
      </c>
    </row>
    <row r="262" spans="1:32">
      <c r="A262" s="163" t="s">
        <v>6</v>
      </c>
      <c r="B262" s="158">
        <f>'2025 - CX'!B19</f>
        <v>0</v>
      </c>
      <c r="C262" s="158">
        <f>'2025 - CX'!C19</f>
        <v>0</v>
      </c>
      <c r="D262" s="158">
        <f>'2025 - CX'!D19</f>
        <v>0</v>
      </c>
      <c r="E262" s="158">
        <f>'2025 - CX'!E19</f>
        <v>0</v>
      </c>
      <c r="F262" s="158">
        <f>'2025 - CX'!F19</f>
        <v>0</v>
      </c>
      <c r="G262" s="158">
        <f>'2025 - CX'!G19</f>
        <v>0</v>
      </c>
      <c r="H262" s="158">
        <f>'2025 - CX'!H19</f>
        <v>0</v>
      </c>
      <c r="I262" s="158">
        <f>'2025 - CX'!I19</f>
        <v>0</v>
      </c>
      <c r="J262" s="158">
        <f>'2025 - CX'!J19</f>
        <v>0</v>
      </c>
      <c r="K262" s="158">
        <f>'2025 - CX'!K19</f>
        <v>0</v>
      </c>
      <c r="L262" s="158">
        <f>'2025 - CX'!L19</f>
        <v>0</v>
      </c>
      <c r="M262" s="158">
        <f>'2025 - CX'!M19</f>
        <v>0</v>
      </c>
      <c r="N262" s="158">
        <f>'2025 - CX'!N19</f>
        <v>0</v>
      </c>
      <c r="O262" s="158">
        <f>'2025 - CX'!O19</f>
        <v>0</v>
      </c>
      <c r="P262" s="158">
        <f>'2025 - CX'!P19</f>
        <v>0</v>
      </c>
      <c r="Q262" s="158">
        <f>'2025 - CX'!Q19</f>
        <v>0</v>
      </c>
      <c r="R262" s="158">
        <f>'2025 - CX'!R19</f>
        <v>0</v>
      </c>
      <c r="S262" s="158">
        <f>'2025 - CX'!S19</f>
        <v>0</v>
      </c>
      <c r="T262" s="158">
        <f>'2025 - CX'!T19</f>
        <v>0</v>
      </c>
      <c r="U262" s="158" t="e">
        <f>'2025 - CX'!#REF!</f>
        <v>#REF!</v>
      </c>
      <c r="V262" s="158">
        <f>'2025 - CX'!U19</f>
        <v>0</v>
      </c>
      <c r="W262" s="158">
        <f>'2025 - CX'!V19</f>
        <v>0</v>
      </c>
      <c r="X262" s="158">
        <f>'2025 - CX'!W19</f>
        <v>0</v>
      </c>
      <c r="Y262" s="158">
        <f>'2025 - CX'!X19</f>
        <v>0</v>
      </c>
      <c r="Z262" s="158">
        <f>'2025 - CX'!Y19</f>
        <v>0</v>
      </c>
      <c r="AA262" s="158">
        <f>'2025 - CX'!Z19</f>
        <v>0</v>
      </c>
      <c r="AB262" s="158">
        <f>'2025 - CX'!AA19</f>
        <v>0</v>
      </c>
      <c r="AC262" s="158">
        <f>'2025 - CX'!AB19</f>
        <v>0</v>
      </c>
      <c r="AD262" s="158">
        <f>'2025 - CX'!AC19</f>
        <v>0</v>
      </c>
      <c r="AE262" s="158">
        <f>'2025 - CX'!AD19</f>
        <v>0</v>
      </c>
      <c r="AF262" s="158">
        <f>'2025 - CX'!AE19</f>
        <v>0</v>
      </c>
    </row>
    <row r="263" spans="1:32">
      <c r="A263" s="163" t="s">
        <v>6</v>
      </c>
      <c r="B263" s="158">
        <f>'2025 - CX'!B20</f>
        <v>0</v>
      </c>
      <c r="C263" s="158">
        <f>'2025 - CX'!C20</f>
        <v>0</v>
      </c>
      <c r="D263" s="158">
        <f>'2025 - CX'!D20</f>
        <v>0</v>
      </c>
      <c r="E263" s="158">
        <f>'2025 - CX'!E20</f>
        <v>0</v>
      </c>
      <c r="F263" s="158">
        <f>'2025 - CX'!F20</f>
        <v>0</v>
      </c>
      <c r="G263" s="158">
        <f>'2025 - CX'!G20</f>
        <v>0</v>
      </c>
      <c r="H263" s="158">
        <f>'2025 - CX'!H20</f>
        <v>0</v>
      </c>
      <c r="I263" s="158">
        <f>'2025 - CX'!I20</f>
        <v>0</v>
      </c>
      <c r="J263" s="158">
        <f>'2025 - CX'!J20</f>
        <v>0</v>
      </c>
      <c r="K263" s="158">
        <f>'2025 - CX'!K20</f>
        <v>0</v>
      </c>
      <c r="L263" s="158">
        <f>'2025 - CX'!L20</f>
        <v>0</v>
      </c>
      <c r="M263" s="158">
        <f>'2025 - CX'!M20</f>
        <v>0</v>
      </c>
      <c r="N263" s="158">
        <f>'2025 - CX'!N20</f>
        <v>0</v>
      </c>
      <c r="O263" s="158">
        <f>'2025 - CX'!O20</f>
        <v>0</v>
      </c>
      <c r="P263" s="158">
        <f>'2025 - CX'!P20</f>
        <v>0</v>
      </c>
      <c r="Q263" s="158">
        <f>'2025 - CX'!Q20</f>
        <v>0</v>
      </c>
      <c r="R263" s="158">
        <f>'2025 - CX'!R20</f>
        <v>0</v>
      </c>
      <c r="S263" s="158">
        <f>'2025 - CX'!S20</f>
        <v>0</v>
      </c>
      <c r="T263" s="158">
        <f>'2025 - CX'!T20</f>
        <v>0</v>
      </c>
      <c r="U263" s="158" t="e">
        <f>'2025 - CX'!#REF!</f>
        <v>#REF!</v>
      </c>
      <c r="V263" s="158">
        <f>'2025 - CX'!U20</f>
        <v>0</v>
      </c>
      <c r="W263" s="158">
        <f>'2025 - CX'!V20</f>
        <v>0</v>
      </c>
      <c r="X263" s="158">
        <f>'2025 - CX'!W20</f>
        <v>0</v>
      </c>
      <c r="Y263" s="158">
        <f>'2025 - CX'!X20</f>
        <v>0</v>
      </c>
      <c r="Z263" s="158">
        <f>'2025 - CX'!Y20</f>
        <v>0</v>
      </c>
      <c r="AA263" s="158">
        <f>'2025 - CX'!Z20</f>
        <v>0</v>
      </c>
      <c r="AB263" s="158">
        <f>'2025 - CX'!AA20</f>
        <v>0</v>
      </c>
      <c r="AC263" s="158">
        <f>'2025 - CX'!AB20</f>
        <v>0</v>
      </c>
      <c r="AD263" s="158">
        <f>'2025 - CX'!AC20</f>
        <v>0</v>
      </c>
      <c r="AE263" s="158">
        <f>'2025 - CX'!AD20</f>
        <v>0</v>
      </c>
      <c r="AF263" s="158">
        <f>'2025 - CX'!AE20</f>
        <v>0</v>
      </c>
    </row>
    <row r="264" spans="1:32">
      <c r="A264" s="163" t="s">
        <v>6</v>
      </c>
      <c r="B264" s="158">
        <f>'2025 - CX'!B21</f>
        <v>0</v>
      </c>
      <c r="C264" s="158">
        <f>'2025 - CX'!C21</f>
        <v>0</v>
      </c>
      <c r="D264" s="158">
        <f>'2025 - CX'!D21</f>
        <v>0</v>
      </c>
      <c r="E264" s="158">
        <f>'2025 - CX'!E21</f>
        <v>0</v>
      </c>
      <c r="F264" s="158">
        <f>'2025 - CX'!F21</f>
        <v>0</v>
      </c>
      <c r="G264" s="158">
        <f>'2025 - CX'!G21</f>
        <v>0</v>
      </c>
      <c r="H264" s="158">
        <f>'2025 - CX'!H21</f>
        <v>0</v>
      </c>
      <c r="I264" s="158">
        <f>'2025 - CX'!I21</f>
        <v>0</v>
      </c>
      <c r="J264" s="158">
        <f>'2025 - CX'!J21</f>
        <v>0</v>
      </c>
      <c r="K264" s="158">
        <f>'2025 - CX'!K21</f>
        <v>0</v>
      </c>
      <c r="L264" s="158">
        <f>'2025 - CX'!L21</f>
        <v>0</v>
      </c>
      <c r="M264" s="158">
        <f>'2025 - CX'!M21</f>
        <v>0</v>
      </c>
      <c r="N264" s="158">
        <f>'2025 - CX'!N21</f>
        <v>0</v>
      </c>
      <c r="O264" s="158">
        <f>'2025 - CX'!O21</f>
        <v>0</v>
      </c>
      <c r="P264" s="158">
        <f>'2025 - CX'!P21</f>
        <v>0</v>
      </c>
      <c r="Q264" s="158">
        <f>'2025 - CX'!Q21</f>
        <v>0</v>
      </c>
      <c r="R264" s="158">
        <f>'2025 - CX'!R21</f>
        <v>0</v>
      </c>
      <c r="S264" s="158">
        <f>'2025 - CX'!S21</f>
        <v>0</v>
      </c>
      <c r="T264" s="158">
        <f>'2025 - CX'!T21</f>
        <v>0</v>
      </c>
      <c r="U264" s="158" t="e">
        <f>'2025 - CX'!#REF!</f>
        <v>#REF!</v>
      </c>
      <c r="V264" s="158">
        <f>'2025 - CX'!U21</f>
        <v>0</v>
      </c>
      <c r="W264" s="158">
        <f>'2025 - CX'!V21</f>
        <v>0</v>
      </c>
      <c r="X264" s="158">
        <f>'2025 - CX'!W21</f>
        <v>0</v>
      </c>
      <c r="Y264" s="158">
        <f>'2025 - CX'!X21</f>
        <v>0</v>
      </c>
      <c r="Z264" s="158">
        <f>'2025 - CX'!Y21</f>
        <v>0</v>
      </c>
      <c r="AA264" s="158">
        <f>'2025 - CX'!Z21</f>
        <v>0</v>
      </c>
      <c r="AB264" s="158">
        <f>'2025 - CX'!AA21</f>
        <v>0</v>
      </c>
      <c r="AC264" s="158">
        <f>'2025 - CX'!AB21</f>
        <v>0</v>
      </c>
      <c r="AD264" s="158">
        <f>'2025 - CX'!AC21</f>
        <v>0</v>
      </c>
      <c r="AE264" s="158">
        <f>'2025 - CX'!AD21</f>
        <v>0</v>
      </c>
      <c r="AF264" s="158">
        <f>'2025 - CX'!AE21</f>
        <v>0</v>
      </c>
    </row>
    <row r="265" spans="1:32">
      <c r="A265" s="163" t="s">
        <v>6</v>
      </c>
      <c r="B265" s="158">
        <f>'2025 - CX'!B22</f>
        <v>0</v>
      </c>
      <c r="C265" s="158">
        <f>'2025 - CX'!C22</f>
        <v>0</v>
      </c>
      <c r="D265" s="158">
        <f>'2025 - CX'!D22</f>
        <v>0</v>
      </c>
      <c r="E265" s="158">
        <f>'2025 - CX'!E22</f>
        <v>0</v>
      </c>
      <c r="F265" s="158">
        <f>'2025 - CX'!F22</f>
        <v>0</v>
      </c>
      <c r="G265" s="158">
        <f>'2025 - CX'!G22</f>
        <v>0</v>
      </c>
      <c r="H265" s="158">
        <f>'2025 - CX'!H22</f>
        <v>0</v>
      </c>
      <c r="I265" s="158">
        <f>'2025 - CX'!I22</f>
        <v>0</v>
      </c>
      <c r="J265" s="158">
        <f>'2025 - CX'!J22</f>
        <v>0</v>
      </c>
      <c r="K265" s="158">
        <f>'2025 - CX'!K22</f>
        <v>0</v>
      </c>
      <c r="L265" s="158">
        <f>'2025 - CX'!L22</f>
        <v>0</v>
      </c>
      <c r="M265" s="158">
        <f>'2025 - CX'!M22</f>
        <v>0</v>
      </c>
      <c r="N265" s="158">
        <f>'2025 - CX'!N22</f>
        <v>0</v>
      </c>
      <c r="O265" s="158">
        <f>'2025 - CX'!O22</f>
        <v>0</v>
      </c>
      <c r="P265" s="158">
        <f>'2025 - CX'!P22</f>
        <v>0</v>
      </c>
      <c r="Q265" s="158">
        <f>'2025 - CX'!Q22</f>
        <v>0</v>
      </c>
      <c r="R265" s="158">
        <f>'2025 - CX'!R22</f>
        <v>0</v>
      </c>
      <c r="S265" s="158">
        <f>'2025 - CX'!S22</f>
        <v>0</v>
      </c>
      <c r="T265" s="158">
        <f>'2025 - CX'!T22</f>
        <v>0</v>
      </c>
      <c r="U265" s="158" t="e">
        <f>'2025 - CX'!#REF!</f>
        <v>#REF!</v>
      </c>
      <c r="V265" s="158">
        <f>'2025 - CX'!U22</f>
        <v>0</v>
      </c>
      <c r="W265" s="158">
        <f>'2025 - CX'!V22</f>
        <v>0</v>
      </c>
      <c r="X265" s="158">
        <f>'2025 - CX'!W22</f>
        <v>0</v>
      </c>
      <c r="Y265" s="158">
        <f>'2025 - CX'!X22</f>
        <v>0</v>
      </c>
      <c r="Z265" s="158">
        <f>'2025 - CX'!Y22</f>
        <v>0</v>
      </c>
      <c r="AA265" s="158">
        <f>'2025 - CX'!Z22</f>
        <v>0</v>
      </c>
      <c r="AB265" s="158">
        <f>'2025 - CX'!AA22</f>
        <v>0</v>
      </c>
      <c r="AC265" s="158">
        <f>'2025 - CX'!AB22</f>
        <v>0</v>
      </c>
      <c r="AD265" s="158">
        <f>'2025 - CX'!AC22</f>
        <v>0</v>
      </c>
      <c r="AE265" s="158">
        <f>'2025 - CX'!AD22</f>
        <v>0</v>
      </c>
      <c r="AF265" s="158">
        <f>'2025 - CX'!AE22</f>
        <v>0</v>
      </c>
    </row>
    <row r="266" spans="1:32">
      <c r="A266" s="163" t="s">
        <v>6</v>
      </c>
      <c r="B266" s="158">
        <f>'2025 - CX'!B23</f>
        <v>0</v>
      </c>
      <c r="C266" s="158">
        <f>'2025 - CX'!C23</f>
        <v>0</v>
      </c>
      <c r="D266" s="158">
        <f>'2025 - CX'!D23</f>
        <v>0</v>
      </c>
      <c r="E266" s="158">
        <f>'2025 - CX'!E23</f>
        <v>0</v>
      </c>
      <c r="F266" s="158">
        <f>'2025 - CX'!F23</f>
        <v>0</v>
      </c>
      <c r="G266" s="158">
        <f>'2025 - CX'!G23</f>
        <v>0</v>
      </c>
      <c r="H266" s="158">
        <f>'2025 - CX'!H23</f>
        <v>0</v>
      </c>
      <c r="I266" s="158">
        <f>'2025 - CX'!I23</f>
        <v>0</v>
      </c>
      <c r="J266" s="158">
        <f>'2025 - CX'!J23</f>
        <v>0</v>
      </c>
      <c r="K266" s="158">
        <f>'2025 - CX'!K23</f>
        <v>0</v>
      </c>
      <c r="L266" s="158">
        <f>'2025 - CX'!L23</f>
        <v>0</v>
      </c>
      <c r="M266" s="158">
        <f>'2025 - CX'!M23</f>
        <v>0</v>
      </c>
      <c r="N266" s="158">
        <f>'2025 - CX'!N23</f>
        <v>0</v>
      </c>
      <c r="O266" s="158">
        <f>'2025 - CX'!O23</f>
        <v>0</v>
      </c>
      <c r="P266" s="158">
        <f>'2025 - CX'!P23</f>
        <v>0</v>
      </c>
      <c r="Q266" s="158">
        <f>'2025 - CX'!Q23</f>
        <v>0</v>
      </c>
      <c r="R266" s="158">
        <f>'2025 - CX'!R23</f>
        <v>0</v>
      </c>
      <c r="S266" s="158">
        <f>'2025 - CX'!S23</f>
        <v>0</v>
      </c>
      <c r="T266" s="158">
        <f>'2025 - CX'!T23</f>
        <v>0</v>
      </c>
      <c r="U266" s="158" t="e">
        <f>'2025 - CX'!#REF!</f>
        <v>#REF!</v>
      </c>
      <c r="V266" s="158">
        <f>'2025 - CX'!U23</f>
        <v>0</v>
      </c>
      <c r="W266" s="158">
        <f>'2025 - CX'!V23</f>
        <v>0</v>
      </c>
      <c r="X266" s="158">
        <f>'2025 - CX'!W23</f>
        <v>0</v>
      </c>
      <c r="Y266" s="158">
        <f>'2025 - CX'!X23</f>
        <v>0</v>
      </c>
      <c r="Z266" s="158">
        <f>'2025 - CX'!Y23</f>
        <v>0</v>
      </c>
      <c r="AA266" s="158">
        <f>'2025 - CX'!Z23</f>
        <v>0</v>
      </c>
      <c r="AB266" s="158">
        <f>'2025 - CX'!AA23</f>
        <v>0</v>
      </c>
      <c r="AC266" s="158">
        <f>'2025 - CX'!AB23</f>
        <v>0</v>
      </c>
      <c r="AD266" s="158">
        <f>'2025 - CX'!AC23</f>
        <v>0</v>
      </c>
      <c r="AE266" s="158">
        <f>'2025 - CX'!AD23</f>
        <v>0</v>
      </c>
      <c r="AF266" s="158">
        <f>'2025 - CX'!AE23</f>
        <v>0</v>
      </c>
    </row>
    <row r="267" spans="1:32">
      <c r="A267" s="163" t="s">
        <v>6</v>
      </c>
      <c r="B267" s="158">
        <f>'2025 - CX'!B24</f>
        <v>0</v>
      </c>
      <c r="C267" s="158">
        <f>'2025 - CX'!C24</f>
        <v>0</v>
      </c>
      <c r="D267" s="158">
        <f>'2025 - CX'!D24</f>
        <v>0</v>
      </c>
      <c r="E267" s="158">
        <f>'2025 - CX'!E24</f>
        <v>0</v>
      </c>
      <c r="F267" s="158">
        <f>'2025 - CX'!F24</f>
        <v>0</v>
      </c>
      <c r="G267" s="158">
        <f>'2025 - CX'!G24</f>
        <v>0</v>
      </c>
      <c r="H267" s="158">
        <f>'2025 - CX'!H24</f>
        <v>0</v>
      </c>
      <c r="I267" s="158">
        <f>'2025 - CX'!I24</f>
        <v>0</v>
      </c>
      <c r="J267" s="158">
        <f>'2025 - CX'!J24</f>
        <v>0</v>
      </c>
      <c r="K267" s="158">
        <f>'2025 - CX'!K24</f>
        <v>0</v>
      </c>
      <c r="L267" s="158">
        <f>'2025 - CX'!L24</f>
        <v>0</v>
      </c>
      <c r="M267" s="158">
        <f>'2025 - CX'!M24</f>
        <v>0</v>
      </c>
      <c r="N267" s="158">
        <f>'2025 - CX'!N24</f>
        <v>0</v>
      </c>
      <c r="O267" s="158">
        <f>'2025 - CX'!O24</f>
        <v>0</v>
      </c>
      <c r="P267" s="158">
        <f>'2025 - CX'!P24</f>
        <v>0</v>
      </c>
      <c r="Q267" s="158">
        <f>'2025 - CX'!Q24</f>
        <v>0</v>
      </c>
      <c r="R267" s="158">
        <f>'2025 - CX'!R24</f>
        <v>0</v>
      </c>
      <c r="S267" s="158">
        <f>'2025 - CX'!S24</f>
        <v>0</v>
      </c>
      <c r="T267" s="158">
        <f>'2025 - CX'!T24</f>
        <v>0</v>
      </c>
      <c r="U267" s="158" t="e">
        <f>'2025 - CX'!#REF!</f>
        <v>#REF!</v>
      </c>
      <c r="V267" s="158">
        <f>'2025 - CX'!U24</f>
        <v>0</v>
      </c>
      <c r="W267" s="158">
        <f>'2025 - CX'!V24</f>
        <v>0</v>
      </c>
      <c r="X267" s="158">
        <f>'2025 - CX'!W24</f>
        <v>0</v>
      </c>
      <c r="Y267" s="158">
        <f>'2025 - CX'!X24</f>
        <v>0</v>
      </c>
      <c r="Z267" s="158">
        <f>'2025 - CX'!Y24</f>
        <v>0</v>
      </c>
      <c r="AA267" s="158">
        <f>'2025 - CX'!Z24</f>
        <v>0</v>
      </c>
      <c r="AB267" s="158">
        <f>'2025 - CX'!AA24</f>
        <v>0</v>
      </c>
      <c r="AC267" s="158">
        <f>'2025 - CX'!AB24</f>
        <v>0</v>
      </c>
      <c r="AD267" s="158">
        <f>'2025 - CX'!AC24</f>
        <v>0</v>
      </c>
      <c r="AE267" s="158">
        <f>'2025 - CX'!AD24</f>
        <v>0</v>
      </c>
      <c r="AF267" s="158">
        <f>'2025 - CX'!AE24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0714-3A6E-4E4A-BD27-0C618E366C14}">
  <sheetPr>
    <tabColor rgb="FFFF0000"/>
  </sheetPr>
  <dimension ref="A1:W195"/>
  <sheetViews>
    <sheetView showGridLines="0" topLeftCell="G1" workbookViewId="0">
      <selection activeCell="W11" sqref="W11"/>
    </sheetView>
  </sheetViews>
  <sheetFormatPr defaultRowHeight="12.75" customHeight="1"/>
  <cols>
    <col min="1" max="1" width="32.33203125" style="214" customWidth="1"/>
    <col min="2" max="2" width="40.44140625" style="214" customWidth="1"/>
    <col min="3" max="4" width="27.88671875" style="214" customWidth="1"/>
    <col min="5" max="5" width="4.44140625" style="214" hidden="1" customWidth="1"/>
    <col min="6" max="8" width="27.88671875" style="214" customWidth="1"/>
    <col min="9" max="9" width="13.6640625" style="214" bestFit="1" customWidth="1"/>
    <col min="10" max="16" width="12.5546875" style="214" bestFit="1" customWidth="1"/>
    <col min="17" max="17" width="13.6640625" style="214" bestFit="1" customWidth="1"/>
    <col min="18" max="20" width="12.5546875" style="214" bestFit="1" customWidth="1"/>
  </cols>
  <sheetData>
    <row r="1" spans="1:23" s="215" customFormat="1" ht="14.4" thickBot="1">
      <c r="A1" s="216" t="s">
        <v>234</v>
      </c>
      <c r="B1" s="217" t="s">
        <v>235</v>
      </c>
      <c r="C1" s="217" t="s">
        <v>236</v>
      </c>
      <c r="D1" s="217" t="s">
        <v>9</v>
      </c>
      <c r="E1" s="217"/>
      <c r="F1" s="217" t="s">
        <v>11</v>
      </c>
      <c r="G1" s="217" t="s">
        <v>12</v>
      </c>
      <c r="H1" s="217" t="s">
        <v>13</v>
      </c>
      <c r="I1" s="217" t="s">
        <v>237</v>
      </c>
      <c r="J1" s="217" t="s">
        <v>238</v>
      </c>
      <c r="K1" s="217" t="s">
        <v>239</v>
      </c>
      <c r="L1" s="217" t="s">
        <v>240</v>
      </c>
      <c r="M1" s="217" t="s">
        <v>241</v>
      </c>
      <c r="N1" s="217" t="s">
        <v>242</v>
      </c>
      <c r="O1" s="217" t="s">
        <v>243</v>
      </c>
      <c r="P1" s="217" t="s">
        <v>244</v>
      </c>
      <c r="Q1" s="217" t="s">
        <v>245</v>
      </c>
      <c r="R1" s="217" t="s">
        <v>246</v>
      </c>
      <c r="S1" s="217" t="s">
        <v>247</v>
      </c>
      <c r="T1" s="217" t="s">
        <v>248</v>
      </c>
    </row>
    <row r="2" spans="1:23" ht="14.4">
      <c r="A2" s="218" t="s">
        <v>250</v>
      </c>
      <c r="B2" s="219" t="s">
        <v>251</v>
      </c>
      <c r="C2" s="218"/>
      <c r="D2" s="219" t="s">
        <v>252</v>
      </c>
      <c r="E2" s="218"/>
      <c r="F2" s="218">
        <v>10235</v>
      </c>
      <c r="G2" s="218" t="s">
        <v>253</v>
      </c>
      <c r="H2" s="218"/>
      <c r="I2" s="220">
        <v>36152</v>
      </c>
      <c r="J2" s="220">
        <v>26344</v>
      </c>
      <c r="K2" s="220">
        <v>32250</v>
      </c>
      <c r="L2" s="220">
        <v>17737</v>
      </c>
      <c r="M2" s="220">
        <v>43116</v>
      </c>
      <c r="N2" s="220">
        <v>32527</v>
      </c>
      <c r="O2" s="220">
        <v>24253</v>
      </c>
      <c r="P2" s="220">
        <v>23056</v>
      </c>
      <c r="Q2" s="220">
        <v>35801</v>
      </c>
      <c r="R2" s="220">
        <v>21113</v>
      </c>
      <c r="S2" s="220">
        <v>41900</v>
      </c>
      <c r="T2" s="220">
        <v>62695</v>
      </c>
    </row>
    <row r="3" spans="1:23" ht="14.4">
      <c r="A3" s="218" t="s">
        <v>254</v>
      </c>
      <c r="B3" s="219" t="s">
        <v>255</v>
      </c>
      <c r="C3" s="218" t="s">
        <v>256</v>
      </c>
      <c r="D3" s="219" t="s">
        <v>257</v>
      </c>
      <c r="E3" s="218"/>
      <c r="F3" s="218">
        <v>10220</v>
      </c>
      <c r="G3" s="218" t="s">
        <v>41</v>
      </c>
      <c r="H3" s="218"/>
      <c r="I3" s="220"/>
      <c r="J3" s="220"/>
      <c r="K3" s="220"/>
      <c r="L3" s="220"/>
      <c r="M3" s="220"/>
      <c r="N3" s="220"/>
      <c r="O3" s="220">
        <v>65340</v>
      </c>
      <c r="P3" s="220">
        <v>45000</v>
      </c>
      <c r="Q3" s="220"/>
      <c r="R3" s="220">
        <v>69750</v>
      </c>
      <c r="S3" s="220">
        <v>69750</v>
      </c>
      <c r="T3" s="220"/>
    </row>
    <row r="4" spans="1:23" ht="14.4">
      <c r="A4" s="218" t="s">
        <v>254</v>
      </c>
      <c r="B4" s="219" t="s">
        <v>258</v>
      </c>
      <c r="C4" s="218"/>
      <c r="D4" s="219" t="s">
        <v>257</v>
      </c>
      <c r="E4" s="218"/>
      <c r="F4" s="219">
        <v>10220</v>
      </c>
      <c r="G4" s="218" t="s">
        <v>253</v>
      </c>
      <c r="H4" s="218"/>
      <c r="I4" s="220"/>
      <c r="J4" s="220">
        <v>16335</v>
      </c>
      <c r="K4" s="220">
        <v>18000</v>
      </c>
      <c r="L4" s="220">
        <v>18000</v>
      </c>
      <c r="M4" s="220">
        <v>18000</v>
      </c>
      <c r="N4" s="220">
        <v>18000</v>
      </c>
      <c r="O4" s="220">
        <v>18000</v>
      </c>
      <c r="P4" s="220">
        <v>18000</v>
      </c>
      <c r="Q4" s="220">
        <v>18000</v>
      </c>
      <c r="R4" s="220">
        <v>18000</v>
      </c>
      <c r="S4" s="220">
        <v>18000</v>
      </c>
      <c r="T4" s="220">
        <v>18000</v>
      </c>
    </row>
    <row r="5" spans="1:23" ht="14.4">
      <c r="A5" s="218" t="s">
        <v>254</v>
      </c>
      <c r="B5" s="219" t="s">
        <v>259</v>
      </c>
      <c r="C5" s="218"/>
      <c r="D5" s="219" t="s">
        <v>260</v>
      </c>
      <c r="E5" s="218"/>
      <c r="F5" s="218">
        <v>10220</v>
      </c>
      <c r="G5" s="218" t="s">
        <v>261</v>
      </c>
      <c r="H5" s="218"/>
      <c r="I5" s="220">
        <v>9435</v>
      </c>
      <c r="J5" s="220"/>
      <c r="K5" s="220"/>
      <c r="L5" s="220"/>
      <c r="M5" s="220">
        <v>27139</v>
      </c>
      <c r="N5" s="220">
        <v>-13139</v>
      </c>
      <c r="O5" s="220">
        <v>9529</v>
      </c>
      <c r="P5" s="220">
        <v>57877</v>
      </c>
      <c r="Q5" s="220">
        <v>42513</v>
      </c>
      <c r="R5" s="220">
        <v>29167</v>
      </c>
      <c r="S5" s="220">
        <v>29167</v>
      </c>
      <c r="T5" s="220"/>
    </row>
    <row r="6" spans="1:23" ht="14.4">
      <c r="A6" s="218" t="s">
        <v>254</v>
      </c>
      <c r="B6" s="219" t="s">
        <v>262</v>
      </c>
      <c r="C6" s="218"/>
      <c r="D6" s="219" t="s">
        <v>257</v>
      </c>
      <c r="E6" s="218"/>
      <c r="F6" s="218">
        <v>10220</v>
      </c>
      <c r="G6" s="218" t="s">
        <v>41</v>
      </c>
      <c r="H6" s="218"/>
      <c r="I6" s="220"/>
      <c r="J6" s="220"/>
      <c r="K6" s="220">
        <v>12682</v>
      </c>
      <c r="L6" s="220">
        <v>15990</v>
      </c>
      <c r="M6" s="220">
        <v>15990</v>
      </c>
      <c r="N6" s="220">
        <v>15990</v>
      </c>
      <c r="O6" s="220">
        <v>15990</v>
      </c>
      <c r="P6" s="220">
        <v>17620</v>
      </c>
      <c r="Q6" s="220">
        <v>17620</v>
      </c>
      <c r="R6" s="220">
        <v>17620</v>
      </c>
      <c r="S6" s="220">
        <v>17620</v>
      </c>
      <c r="T6" s="220">
        <v>17620</v>
      </c>
    </row>
    <row r="7" spans="1:23" ht="14.4">
      <c r="A7" s="218" t="s">
        <v>254</v>
      </c>
      <c r="B7" s="219" t="s">
        <v>263</v>
      </c>
      <c r="C7" s="218" t="s">
        <v>264</v>
      </c>
      <c r="D7" s="219" t="s">
        <v>260</v>
      </c>
      <c r="E7" s="218"/>
      <c r="F7" s="219">
        <v>10220</v>
      </c>
      <c r="G7" s="218" t="s">
        <v>253</v>
      </c>
      <c r="H7" s="218"/>
      <c r="I7" s="220"/>
      <c r="J7" s="220"/>
      <c r="K7" s="220"/>
      <c r="L7" s="220"/>
      <c r="M7" s="220"/>
      <c r="N7" s="220"/>
      <c r="O7" s="220"/>
      <c r="P7" s="220"/>
      <c r="Q7" s="220">
        <v>106500</v>
      </c>
      <c r="R7" s="220">
        <v>40000</v>
      </c>
      <c r="S7" s="220">
        <v>15000</v>
      </c>
      <c r="T7" s="220"/>
    </row>
    <row r="8" spans="1:23" ht="14.4">
      <c r="A8" s="218" t="s">
        <v>254</v>
      </c>
      <c r="B8" s="219" t="s">
        <v>265</v>
      </c>
      <c r="C8" s="221"/>
      <c r="D8" s="219" t="s">
        <v>260</v>
      </c>
      <c r="E8" s="218"/>
      <c r="F8" s="219">
        <v>10220</v>
      </c>
      <c r="G8" s="218" t="s">
        <v>41</v>
      </c>
      <c r="H8" s="218"/>
      <c r="I8" s="220"/>
      <c r="J8" s="220"/>
      <c r="K8" s="220"/>
      <c r="L8" s="220"/>
      <c r="M8" s="220"/>
      <c r="N8" s="220"/>
      <c r="O8" s="220"/>
      <c r="P8" s="220">
        <v>19226</v>
      </c>
      <c r="Q8" s="220">
        <v>77000</v>
      </c>
      <c r="R8" s="220">
        <v>28875</v>
      </c>
      <c r="S8" s="220">
        <v>28875</v>
      </c>
      <c r="T8" s="220"/>
    </row>
    <row r="9" spans="1:23" ht="14.4">
      <c r="A9" s="218" t="s">
        <v>254</v>
      </c>
      <c r="B9" s="219" t="s">
        <v>266</v>
      </c>
      <c r="C9" s="218"/>
      <c r="D9" s="219" t="s">
        <v>257</v>
      </c>
      <c r="E9" s="218"/>
      <c r="F9" s="219">
        <v>10235</v>
      </c>
      <c r="G9" s="218" t="s">
        <v>261</v>
      </c>
      <c r="H9" s="218"/>
      <c r="I9" s="220"/>
      <c r="J9" s="220">
        <v>45667</v>
      </c>
      <c r="K9" s="220">
        <v>45667</v>
      </c>
      <c r="L9" s="220">
        <v>45667</v>
      </c>
      <c r="M9" s="220"/>
      <c r="N9" s="220"/>
      <c r="O9" s="220"/>
      <c r="P9" s="220"/>
      <c r="Q9" s="220"/>
      <c r="R9" s="220"/>
      <c r="S9" s="220"/>
      <c r="T9" s="220"/>
    </row>
    <row r="10" spans="1:23" ht="14.4">
      <c r="A10" s="218" t="s">
        <v>254</v>
      </c>
      <c r="B10" s="219" t="s">
        <v>267</v>
      </c>
      <c r="C10" s="218"/>
      <c r="D10" s="218"/>
      <c r="E10" s="218"/>
      <c r="F10" s="218"/>
      <c r="G10" s="218"/>
      <c r="H10" s="218"/>
      <c r="I10" s="220">
        <v>126926</v>
      </c>
      <c r="J10" s="220"/>
      <c r="K10" s="220"/>
      <c r="L10" s="220"/>
      <c r="M10" s="220"/>
      <c r="N10" s="220"/>
      <c r="O10" s="220"/>
      <c r="P10" s="220"/>
      <c r="Q10" s="220"/>
      <c r="R10" s="220"/>
      <c r="S10" s="220"/>
      <c r="T10" s="220"/>
    </row>
    <row r="11" spans="1:23" ht="14.4">
      <c r="A11" s="218" t="s">
        <v>254</v>
      </c>
      <c r="B11" s="219" t="s">
        <v>268</v>
      </c>
      <c r="C11" s="218"/>
      <c r="D11" s="219" t="s">
        <v>257</v>
      </c>
      <c r="E11" s="218"/>
      <c r="F11" s="219">
        <v>10235</v>
      </c>
      <c r="G11" s="218" t="s">
        <v>253</v>
      </c>
      <c r="H11" s="218"/>
      <c r="I11" s="220"/>
      <c r="J11" s="220"/>
      <c r="K11" s="220"/>
      <c r="L11" s="220"/>
      <c r="M11" s="220"/>
      <c r="N11" s="220">
        <v>24226</v>
      </c>
      <c r="O11" s="220">
        <v>26263</v>
      </c>
      <c r="P11" s="220">
        <v>12445</v>
      </c>
      <c r="Q11" s="220">
        <v>12445</v>
      </c>
      <c r="R11" s="220">
        <v>12445</v>
      </c>
      <c r="S11" s="220">
        <v>12445</v>
      </c>
      <c r="T11" s="220">
        <v>12445</v>
      </c>
      <c r="W11" s="234"/>
    </row>
    <row r="12" spans="1:23" ht="14.4">
      <c r="A12" s="218" t="s">
        <v>254</v>
      </c>
      <c r="B12" s="219" t="s">
        <v>269</v>
      </c>
      <c r="C12" s="218"/>
      <c r="D12" s="219" t="s">
        <v>257</v>
      </c>
      <c r="E12" s="218"/>
      <c r="F12" s="219">
        <v>10235</v>
      </c>
      <c r="G12" s="218" t="s">
        <v>261</v>
      </c>
      <c r="H12" s="218"/>
      <c r="I12" s="220"/>
      <c r="J12" s="220">
        <v>1420</v>
      </c>
      <c r="K12" s="220">
        <v>13701</v>
      </c>
      <c r="L12" s="220">
        <v>10733</v>
      </c>
      <c r="M12" s="220">
        <v>13701</v>
      </c>
      <c r="N12" s="220"/>
      <c r="O12" s="220">
        <v>20026</v>
      </c>
      <c r="P12" s="220">
        <v>10733</v>
      </c>
      <c r="Q12" s="220">
        <v>8170</v>
      </c>
      <c r="R12" s="220">
        <v>9193</v>
      </c>
      <c r="S12" s="220">
        <v>13994</v>
      </c>
      <c r="T12" s="220">
        <v>10879</v>
      </c>
    </row>
    <row r="13" spans="1:23" ht="14.4">
      <c r="A13" s="218" t="s">
        <v>254</v>
      </c>
      <c r="B13" s="219" t="s">
        <v>270</v>
      </c>
      <c r="C13" s="218"/>
      <c r="D13" s="219" t="s">
        <v>257</v>
      </c>
      <c r="E13" s="218"/>
      <c r="F13" s="219">
        <v>10235</v>
      </c>
      <c r="G13" s="218" t="s">
        <v>261</v>
      </c>
      <c r="H13" s="218"/>
      <c r="I13" s="220"/>
      <c r="J13" s="220">
        <v>4084</v>
      </c>
      <c r="K13" s="220"/>
      <c r="L13" s="220">
        <v>9438</v>
      </c>
      <c r="M13" s="220">
        <v>5318</v>
      </c>
      <c r="N13" s="220"/>
      <c r="O13" s="220"/>
      <c r="P13" s="220">
        <v>25201</v>
      </c>
      <c r="Q13" s="220">
        <v>12648</v>
      </c>
      <c r="R13" s="220">
        <v>15353</v>
      </c>
      <c r="S13" s="220">
        <v>15483</v>
      </c>
      <c r="T13" s="220">
        <v>13370</v>
      </c>
    </row>
    <row r="14" spans="1:23" ht="14.4">
      <c r="A14" s="218" t="s">
        <v>254</v>
      </c>
      <c r="B14" s="219" t="s">
        <v>271</v>
      </c>
      <c r="C14" s="218"/>
      <c r="D14" s="218" t="s">
        <v>257</v>
      </c>
      <c r="E14" s="218"/>
      <c r="F14" s="218">
        <v>10220</v>
      </c>
      <c r="G14" s="218" t="s">
        <v>253</v>
      </c>
      <c r="H14" s="218"/>
      <c r="I14" s="220"/>
      <c r="J14" s="220">
        <v>90750</v>
      </c>
      <c r="K14" s="220"/>
      <c r="L14" s="220"/>
      <c r="M14" s="220"/>
      <c r="N14" s="220"/>
      <c r="O14" s="220"/>
      <c r="P14" s="220"/>
      <c r="Q14" s="220"/>
      <c r="R14" s="220"/>
      <c r="S14" s="220"/>
      <c r="T14" s="220"/>
    </row>
    <row r="15" spans="1:23" ht="14.4">
      <c r="A15" s="218" t="s">
        <v>254</v>
      </c>
      <c r="B15" s="219" t="s">
        <v>272</v>
      </c>
      <c r="C15" s="218"/>
      <c r="D15" s="219" t="s">
        <v>260</v>
      </c>
      <c r="E15" s="218"/>
      <c r="F15" s="218">
        <v>10220</v>
      </c>
      <c r="G15" s="218" t="s">
        <v>41</v>
      </c>
      <c r="H15" s="218"/>
      <c r="I15" s="220"/>
      <c r="J15" s="220"/>
      <c r="K15" s="220"/>
      <c r="L15" s="220"/>
      <c r="M15" s="220"/>
      <c r="N15" s="220"/>
      <c r="O15" s="220"/>
      <c r="P15" s="220"/>
      <c r="Q15" s="220"/>
      <c r="R15" s="220">
        <v>77854</v>
      </c>
      <c r="S15" s="220"/>
      <c r="T15" s="220"/>
    </row>
    <row r="16" spans="1:23" ht="14.4">
      <c r="A16" s="218" t="s">
        <v>254</v>
      </c>
      <c r="B16" s="219" t="s">
        <v>273</v>
      </c>
      <c r="C16" s="218"/>
      <c r="D16" s="218" t="s">
        <v>257</v>
      </c>
      <c r="E16" s="218"/>
      <c r="F16" s="218">
        <v>10220</v>
      </c>
      <c r="G16" s="218" t="s">
        <v>261</v>
      </c>
      <c r="H16" s="218"/>
      <c r="I16" s="220"/>
      <c r="J16" s="220"/>
      <c r="K16" s="220"/>
      <c r="L16" s="220">
        <v>32779</v>
      </c>
      <c r="M16" s="220">
        <v>28304</v>
      </c>
      <c r="N16" s="220">
        <v>10972</v>
      </c>
      <c r="O16" s="220"/>
      <c r="P16" s="220"/>
      <c r="Q16" s="220"/>
      <c r="R16" s="220"/>
      <c r="S16" s="220"/>
      <c r="T16" s="220"/>
    </row>
    <row r="17" spans="1:20" ht="14.4">
      <c r="A17" s="218" t="s">
        <v>254</v>
      </c>
      <c r="B17" s="219" t="s">
        <v>274</v>
      </c>
      <c r="C17" s="218"/>
      <c r="D17" s="218" t="s">
        <v>257</v>
      </c>
      <c r="E17" s="218"/>
      <c r="F17" s="218">
        <v>10220</v>
      </c>
      <c r="G17" s="218" t="s">
        <v>253</v>
      </c>
      <c r="H17" s="218"/>
      <c r="I17" s="220">
        <v>10890</v>
      </c>
      <c r="J17" s="220"/>
      <c r="K17" s="220"/>
      <c r="L17" s="220"/>
      <c r="M17" s="220"/>
      <c r="N17" s="220"/>
      <c r="O17" s="220">
        <v>36000</v>
      </c>
      <c r="P17" s="220">
        <v>12000</v>
      </c>
      <c r="Q17" s="220"/>
      <c r="R17" s="220">
        <v>12000</v>
      </c>
      <c r="S17" s="220"/>
      <c r="T17" s="220"/>
    </row>
    <row r="18" spans="1:20" ht="14.4">
      <c r="A18" s="218" t="s">
        <v>254</v>
      </c>
      <c r="B18" s="219" t="s">
        <v>275</v>
      </c>
      <c r="C18" s="219"/>
      <c r="D18" s="219" t="s">
        <v>257</v>
      </c>
      <c r="E18" s="219"/>
      <c r="F18" s="219">
        <v>10220</v>
      </c>
      <c r="G18" s="218" t="s">
        <v>261</v>
      </c>
      <c r="H18" s="218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>
        <v>68350</v>
      </c>
      <c r="T18" s="220"/>
    </row>
    <row r="19" spans="1:20" ht="14.4">
      <c r="A19" s="218" t="s">
        <v>254</v>
      </c>
      <c r="B19" s="219" t="s">
        <v>276</v>
      </c>
      <c r="C19" s="218"/>
      <c r="D19" s="219" t="s">
        <v>257</v>
      </c>
      <c r="E19" s="218"/>
      <c r="F19" s="218">
        <v>10235</v>
      </c>
      <c r="G19" s="218" t="s">
        <v>253</v>
      </c>
      <c r="H19" s="218"/>
      <c r="I19" s="220">
        <v>1183</v>
      </c>
      <c r="J19" s="220">
        <v>5423</v>
      </c>
      <c r="K19" s="220">
        <v>5913</v>
      </c>
      <c r="L19" s="220">
        <v>1583</v>
      </c>
      <c r="M19" s="220">
        <v>4244</v>
      </c>
      <c r="N19" s="220">
        <v>5685</v>
      </c>
      <c r="O19" s="220">
        <v>10513</v>
      </c>
      <c r="P19" s="220">
        <v>7953</v>
      </c>
      <c r="Q19" s="220">
        <v>1713</v>
      </c>
      <c r="R19" s="220">
        <v>8003</v>
      </c>
      <c r="S19" s="220">
        <v>11069</v>
      </c>
      <c r="T19" s="220">
        <v>1713</v>
      </c>
    </row>
    <row r="20" spans="1:20" ht="14.4">
      <c r="A20" s="218" t="s">
        <v>254</v>
      </c>
      <c r="B20" s="219" t="s">
        <v>277</v>
      </c>
      <c r="C20" s="273"/>
      <c r="D20" s="218" t="s">
        <v>257</v>
      </c>
      <c r="E20" s="218"/>
      <c r="F20" s="218">
        <v>10228</v>
      </c>
      <c r="G20" s="218" t="s">
        <v>278</v>
      </c>
      <c r="H20" s="218"/>
      <c r="I20" s="220"/>
      <c r="J20" s="220">
        <v>55358</v>
      </c>
      <c r="K20" s="220">
        <v>4538</v>
      </c>
      <c r="L20" s="220"/>
      <c r="M20" s="220"/>
      <c r="N20" s="220"/>
      <c r="O20" s="220">
        <v>5000</v>
      </c>
      <c r="P20" s="220"/>
      <c r="Q20" s="220"/>
      <c r="R20" s="220"/>
      <c r="S20" s="220"/>
      <c r="T20" s="220"/>
    </row>
    <row r="21" spans="1:20" ht="14.4">
      <c r="A21" s="218" t="s">
        <v>254</v>
      </c>
      <c r="B21" s="219" t="s">
        <v>279</v>
      </c>
      <c r="C21" s="218"/>
      <c r="D21" s="219" t="s">
        <v>257</v>
      </c>
      <c r="E21" s="218"/>
      <c r="F21" s="218">
        <v>10220</v>
      </c>
      <c r="G21" s="218" t="s">
        <v>41</v>
      </c>
      <c r="H21" s="218"/>
      <c r="I21" s="220"/>
      <c r="J21" s="220"/>
      <c r="K21" s="220">
        <v>49238</v>
      </c>
      <c r="L21" s="220"/>
      <c r="M21" s="220"/>
      <c r="N21" s="220">
        <v>6353</v>
      </c>
      <c r="O21" s="220"/>
      <c r="P21" s="220"/>
      <c r="Q21" s="220"/>
      <c r="R21" s="220"/>
      <c r="S21" s="220"/>
      <c r="T21" s="220"/>
    </row>
    <row r="22" spans="1:20" ht="14.4">
      <c r="A22" s="218" t="s">
        <v>254</v>
      </c>
      <c r="B22" s="219" t="s">
        <v>280</v>
      </c>
      <c r="C22" s="218"/>
      <c r="D22" s="219" t="s">
        <v>260</v>
      </c>
      <c r="E22" s="218"/>
      <c r="F22" s="218">
        <v>10220</v>
      </c>
      <c r="G22" s="218" t="s">
        <v>65</v>
      </c>
      <c r="H22" s="218"/>
      <c r="I22" s="220"/>
      <c r="J22" s="220"/>
      <c r="K22" s="220"/>
      <c r="L22" s="220">
        <v>19820</v>
      </c>
      <c r="M22" s="220"/>
      <c r="N22" s="220"/>
      <c r="O22" s="220"/>
      <c r="P22" s="220"/>
      <c r="Q22" s="220">
        <v>20000</v>
      </c>
      <c r="R22" s="220">
        <v>15000</v>
      </c>
      <c r="S22" s="220"/>
      <c r="T22" s="220"/>
    </row>
    <row r="23" spans="1:20" ht="14.4">
      <c r="A23" s="218" t="s">
        <v>254</v>
      </c>
      <c r="B23" s="219" t="s">
        <v>281</v>
      </c>
      <c r="C23" s="218"/>
      <c r="D23" s="218" t="s">
        <v>260</v>
      </c>
      <c r="E23" s="218"/>
      <c r="F23" s="218">
        <v>10220</v>
      </c>
      <c r="G23" s="218" t="s">
        <v>253</v>
      </c>
      <c r="H23" s="218"/>
      <c r="I23" s="220"/>
      <c r="J23" s="220"/>
      <c r="K23" s="220"/>
      <c r="L23" s="220"/>
      <c r="M23" s="220"/>
      <c r="N23" s="220"/>
      <c r="O23" s="220"/>
      <c r="P23" s="220"/>
      <c r="Q23" s="220"/>
      <c r="R23" s="220">
        <v>50000</v>
      </c>
      <c r="S23" s="220"/>
      <c r="T23" s="220"/>
    </row>
    <row r="24" spans="1:20" ht="14.4">
      <c r="A24" s="218" t="s">
        <v>254</v>
      </c>
      <c r="B24" s="219" t="s">
        <v>282</v>
      </c>
      <c r="C24" s="218"/>
      <c r="D24" s="218" t="s">
        <v>257</v>
      </c>
      <c r="E24" s="218"/>
      <c r="F24" s="218">
        <v>10220</v>
      </c>
      <c r="G24" s="218" t="s">
        <v>65</v>
      </c>
      <c r="H24" s="218"/>
      <c r="I24" s="220"/>
      <c r="J24" s="220"/>
      <c r="K24" s="220"/>
      <c r="L24" s="220"/>
      <c r="M24" s="220"/>
      <c r="N24" s="220"/>
      <c r="O24" s="220">
        <v>11351</v>
      </c>
      <c r="P24" s="220">
        <v>9600</v>
      </c>
      <c r="Q24" s="220">
        <v>9600</v>
      </c>
      <c r="R24" s="220">
        <v>9600</v>
      </c>
      <c r="S24" s="220"/>
      <c r="T24" s="220">
        <v>9600</v>
      </c>
    </row>
    <row r="25" spans="1:20" ht="14.4">
      <c r="A25" s="218" t="s">
        <v>254</v>
      </c>
      <c r="B25" s="219" t="s">
        <v>283</v>
      </c>
      <c r="C25" s="221"/>
      <c r="D25" s="218" t="s">
        <v>257</v>
      </c>
      <c r="E25" s="218"/>
      <c r="F25" s="218">
        <v>10220</v>
      </c>
      <c r="G25" s="218" t="s">
        <v>261</v>
      </c>
      <c r="H25" s="218"/>
      <c r="I25" s="220"/>
      <c r="J25" s="220"/>
      <c r="K25" s="220">
        <v>49423</v>
      </c>
      <c r="L25" s="220"/>
      <c r="M25" s="220"/>
      <c r="N25" s="220"/>
      <c r="O25" s="220"/>
      <c r="P25" s="220"/>
      <c r="Q25" s="220"/>
      <c r="R25" s="220"/>
      <c r="S25" s="220"/>
      <c r="T25" s="220"/>
    </row>
    <row r="26" spans="1:20" ht="14.4">
      <c r="A26" s="218" t="s">
        <v>254</v>
      </c>
      <c r="B26" s="219" t="s">
        <v>284</v>
      </c>
      <c r="C26" s="218"/>
      <c r="D26" s="218" t="s">
        <v>257</v>
      </c>
      <c r="E26" s="218"/>
      <c r="F26" s="218">
        <v>10220</v>
      </c>
      <c r="G26" s="218" t="s">
        <v>253</v>
      </c>
      <c r="H26" s="218"/>
      <c r="I26" s="220">
        <v>6000</v>
      </c>
      <c r="J26" s="220"/>
      <c r="K26" s="220"/>
      <c r="L26" s="220">
        <v>7630</v>
      </c>
      <c r="M26" s="220"/>
      <c r="N26" s="220"/>
      <c r="O26" s="220">
        <v>10890</v>
      </c>
      <c r="P26" s="220">
        <v>4000</v>
      </c>
      <c r="Q26" s="220">
        <v>4000</v>
      </c>
      <c r="R26" s="220">
        <v>4000</v>
      </c>
      <c r="S26" s="220">
        <v>6000</v>
      </c>
      <c r="T26" s="220">
        <v>6000</v>
      </c>
    </row>
    <row r="27" spans="1:20" ht="14.4">
      <c r="A27" s="218" t="s">
        <v>254</v>
      </c>
      <c r="B27" s="219" t="s">
        <v>285</v>
      </c>
      <c r="C27" s="218"/>
      <c r="D27" s="218" t="s">
        <v>257</v>
      </c>
      <c r="E27" s="218"/>
      <c r="F27" s="219">
        <v>10220</v>
      </c>
      <c r="G27" s="218" t="s">
        <v>253</v>
      </c>
      <c r="H27" s="218"/>
      <c r="I27" s="220">
        <v>4555</v>
      </c>
      <c r="J27" s="220">
        <v>6262</v>
      </c>
      <c r="K27" s="220">
        <v>3131</v>
      </c>
      <c r="L27" s="220">
        <v>3131</v>
      </c>
      <c r="M27" s="220"/>
      <c r="N27" s="220">
        <v>6262</v>
      </c>
      <c r="O27" s="220">
        <v>3131</v>
      </c>
      <c r="P27" s="220">
        <v>3450</v>
      </c>
      <c r="Q27" s="220">
        <v>4555</v>
      </c>
      <c r="R27" s="220">
        <v>4555</v>
      </c>
      <c r="S27" s="220">
        <v>4555</v>
      </c>
      <c r="T27" s="220">
        <v>4555</v>
      </c>
    </row>
    <row r="28" spans="1:20" ht="14.4">
      <c r="A28" s="218" t="s">
        <v>254</v>
      </c>
      <c r="B28" s="219" t="s">
        <v>286</v>
      </c>
      <c r="C28" s="218"/>
      <c r="D28" s="218"/>
      <c r="E28" s="218"/>
      <c r="F28" s="218"/>
      <c r="G28" s="218"/>
      <c r="H28" s="218"/>
      <c r="I28" s="220">
        <v>48050</v>
      </c>
      <c r="J28" s="220"/>
      <c r="K28" s="220"/>
      <c r="L28" s="220"/>
      <c r="M28" s="220"/>
      <c r="N28" s="220"/>
      <c r="O28" s="220"/>
      <c r="P28" s="220"/>
      <c r="Q28" s="220"/>
      <c r="R28" s="220"/>
      <c r="S28" s="220"/>
      <c r="T28" s="220"/>
    </row>
    <row r="29" spans="1:20" ht="14.4">
      <c r="A29" s="218" t="s">
        <v>254</v>
      </c>
      <c r="B29" s="219" t="s">
        <v>287</v>
      </c>
      <c r="C29" s="218"/>
      <c r="D29" s="218" t="s">
        <v>260</v>
      </c>
      <c r="E29" s="218"/>
      <c r="F29" s="218">
        <v>10220</v>
      </c>
      <c r="G29" s="218" t="s">
        <v>253</v>
      </c>
      <c r="H29" s="218"/>
      <c r="I29" s="220">
        <v>169</v>
      </c>
      <c r="J29" s="220"/>
      <c r="K29" s="220"/>
      <c r="L29" s="220"/>
      <c r="M29" s="220"/>
      <c r="N29" s="220"/>
      <c r="O29" s="220">
        <v>22434</v>
      </c>
      <c r="P29" s="220">
        <v>24721</v>
      </c>
      <c r="Q29" s="220"/>
      <c r="R29" s="220"/>
      <c r="S29" s="220"/>
      <c r="T29" s="220"/>
    </row>
    <row r="30" spans="1:20" ht="14.4">
      <c r="A30" s="218" t="s">
        <v>254</v>
      </c>
      <c r="B30" s="219" t="s">
        <v>288</v>
      </c>
      <c r="C30" s="218"/>
      <c r="D30" s="218" t="s">
        <v>257</v>
      </c>
      <c r="E30" s="218"/>
      <c r="F30" s="218">
        <v>10220</v>
      </c>
      <c r="G30" s="218" t="s">
        <v>41</v>
      </c>
      <c r="H30" s="218"/>
      <c r="I30" s="220"/>
      <c r="J30" s="220"/>
      <c r="K30" s="220"/>
      <c r="L30" s="220"/>
      <c r="M30" s="220"/>
      <c r="N30" s="220"/>
      <c r="O30" s="220">
        <v>45000</v>
      </c>
      <c r="P30" s="220"/>
      <c r="Q30" s="220"/>
      <c r="R30" s="220"/>
      <c r="S30" s="220"/>
      <c r="T30" s="220"/>
    </row>
    <row r="31" spans="1:20" ht="14.4">
      <c r="A31" s="218" t="s">
        <v>254</v>
      </c>
      <c r="B31" s="219" t="s">
        <v>289</v>
      </c>
      <c r="C31" s="218"/>
      <c r="D31" s="218" t="s">
        <v>257</v>
      </c>
      <c r="E31" s="218"/>
      <c r="F31" s="218">
        <v>10220</v>
      </c>
      <c r="G31" s="218" t="s">
        <v>41</v>
      </c>
      <c r="H31" s="218"/>
      <c r="I31" s="220"/>
      <c r="J31" s="220"/>
      <c r="K31" s="220"/>
      <c r="L31" s="220"/>
      <c r="M31" s="220"/>
      <c r="N31" s="220"/>
      <c r="O31" s="220"/>
      <c r="P31" s="220">
        <v>7658</v>
      </c>
      <c r="Q31" s="220">
        <v>10816</v>
      </c>
      <c r="R31" s="220">
        <v>5666</v>
      </c>
      <c r="S31" s="220">
        <v>4934</v>
      </c>
      <c r="T31" s="220">
        <v>14820</v>
      </c>
    </row>
    <row r="32" spans="1:20" ht="14.4">
      <c r="A32" s="218" t="s">
        <v>254</v>
      </c>
      <c r="B32" s="219" t="s">
        <v>290</v>
      </c>
      <c r="C32" s="218"/>
      <c r="D32" s="218" t="s">
        <v>257</v>
      </c>
      <c r="E32" s="218"/>
      <c r="F32" s="218">
        <v>10220</v>
      </c>
      <c r="G32" s="218" t="s">
        <v>41</v>
      </c>
      <c r="H32" s="218"/>
      <c r="I32" s="220"/>
      <c r="J32" s="220"/>
      <c r="K32" s="220"/>
      <c r="L32" s="220"/>
      <c r="M32" s="220"/>
      <c r="N32" s="220"/>
      <c r="O32" s="220">
        <v>20500</v>
      </c>
      <c r="P32" s="220">
        <v>3600</v>
      </c>
      <c r="Q32" s="220"/>
      <c r="R32" s="220"/>
      <c r="S32" s="220">
        <v>16389</v>
      </c>
      <c r="T32" s="220"/>
    </row>
    <row r="33" spans="1:20" ht="14.4">
      <c r="A33" s="218" t="s">
        <v>291</v>
      </c>
      <c r="B33" s="219" t="s">
        <v>292</v>
      </c>
      <c r="C33" s="218"/>
      <c r="D33" s="218" t="s">
        <v>260</v>
      </c>
      <c r="E33" s="218"/>
      <c r="F33" s="218" t="s">
        <v>293</v>
      </c>
      <c r="G33" s="218" t="s">
        <v>261</v>
      </c>
      <c r="H33" s="218"/>
      <c r="I33" s="220">
        <v>122</v>
      </c>
      <c r="J33" s="220">
        <v>477</v>
      </c>
      <c r="K33" s="220"/>
      <c r="L33" s="220">
        <v>461</v>
      </c>
      <c r="M33" s="220"/>
      <c r="N33" s="220">
        <v>1796</v>
      </c>
      <c r="O33" s="220">
        <v>8695</v>
      </c>
      <c r="P33" s="220">
        <v>2775</v>
      </c>
      <c r="Q33" s="220">
        <v>4920</v>
      </c>
      <c r="R33" s="220">
        <v>11252</v>
      </c>
      <c r="S33" s="220">
        <v>3073</v>
      </c>
      <c r="T33" s="220">
        <v>5281</v>
      </c>
    </row>
    <row r="34" spans="1:20" ht="14.4">
      <c r="A34" s="218" t="s">
        <v>254</v>
      </c>
      <c r="B34" s="219" t="s">
        <v>294</v>
      </c>
      <c r="C34" s="218"/>
      <c r="D34" s="218" t="s">
        <v>257</v>
      </c>
      <c r="E34" s="218"/>
      <c r="F34" s="218">
        <v>10220</v>
      </c>
      <c r="G34" s="218" t="s">
        <v>41</v>
      </c>
      <c r="H34" s="218"/>
      <c r="I34" s="220">
        <v>7750</v>
      </c>
      <c r="J34" s="220"/>
      <c r="K34" s="220">
        <v>4538</v>
      </c>
      <c r="L34" s="220"/>
      <c r="M34" s="220"/>
      <c r="N34" s="220"/>
      <c r="O34" s="220">
        <v>7260</v>
      </c>
      <c r="P34" s="220">
        <v>5000</v>
      </c>
      <c r="Q34" s="220">
        <v>5000</v>
      </c>
      <c r="R34" s="220">
        <v>7750</v>
      </c>
      <c r="S34" s="220"/>
      <c r="T34" s="220"/>
    </row>
    <row r="35" spans="1:20" ht="14.4">
      <c r="A35" s="218" t="s">
        <v>254</v>
      </c>
      <c r="B35" s="219" t="s">
        <v>295</v>
      </c>
      <c r="C35" s="218"/>
      <c r="D35" s="218" t="s">
        <v>257</v>
      </c>
      <c r="E35" s="218"/>
      <c r="F35" s="218">
        <v>10235</v>
      </c>
      <c r="G35" s="218" t="s">
        <v>253</v>
      </c>
      <c r="H35" s="218"/>
      <c r="I35" s="220"/>
      <c r="J35" s="220"/>
      <c r="K35" s="220"/>
      <c r="L35" s="220">
        <v>22000</v>
      </c>
      <c r="M35" s="220"/>
      <c r="N35" s="220"/>
      <c r="O35" s="220">
        <v>29700</v>
      </c>
      <c r="P35" s="220">
        <v>14850</v>
      </c>
      <c r="Q35" s="220">
        <v>-29700</v>
      </c>
      <c r="R35" s="220"/>
      <c r="S35" s="220"/>
      <c r="T35" s="220"/>
    </row>
    <row r="36" spans="1:20" ht="14.4">
      <c r="A36" s="218" t="s">
        <v>254</v>
      </c>
      <c r="B36" s="219" t="s">
        <v>296</v>
      </c>
      <c r="C36" s="218"/>
      <c r="D36" s="218" t="s">
        <v>257</v>
      </c>
      <c r="E36" s="218"/>
      <c r="F36" s="218" t="s">
        <v>297</v>
      </c>
      <c r="G36" s="218" t="s">
        <v>41</v>
      </c>
      <c r="H36" s="218"/>
      <c r="I36" s="220"/>
      <c r="J36" s="220"/>
      <c r="K36" s="220"/>
      <c r="L36" s="220"/>
      <c r="M36" s="220"/>
      <c r="N36" s="220"/>
      <c r="O36" s="220">
        <v>5445</v>
      </c>
      <c r="P36" s="220">
        <v>6000</v>
      </c>
      <c r="Q36" s="220">
        <v>6000</v>
      </c>
      <c r="R36" s="220">
        <v>6000</v>
      </c>
      <c r="S36" s="220">
        <v>6000</v>
      </c>
      <c r="T36" s="220">
        <v>6000</v>
      </c>
    </row>
    <row r="37" spans="1:20" ht="14.4">
      <c r="A37" s="218" t="s">
        <v>254</v>
      </c>
      <c r="B37" s="219" t="s">
        <v>298</v>
      </c>
      <c r="C37" s="218"/>
      <c r="D37" s="218" t="s">
        <v>299</v>
      </c>
      <c r="E37" s="218"/>
      <c r="F37" s="218">
        <v>10220</v>
      </c>
      <c r="G37" s="218" t="s">
        <v>41</v>
      </c>
      <c r="H37" s="218"/>
      <c r="I37" s="220"/>
      <c r="J37" s="220">
        <v>1281</v>
      </c>
      <c r="K37" s="220"/>
      <c r="L37" s="220">
        <v>1586</v>
      </c>
      <c r="M37" s="220">
        <v>6018</v>
      </c>
      <c r="N37" s="220"/>
      <c r="O37" s="220">
        <v>7637</v>
      </c>
      <c r="P37" s="220">
        <v>5222</v>
      </c>
      <c r="Q37" s="220">
        <v>7043</v>
      </c>
      <c r="R37" s="220">
        <v>5137</v>
      </c>
      <c r="S37" s="220">
        <v>1502</v>
      </c>
      <c r="T37" s="220"/>
    </row>
    <row r="38" spans="1:20" ht="14.4">
      <c r="A38" s="218" t="s">
        <v>254</v>
      </c>
      <c r="B38" s="219" t="s">
        <v>300</v>
      </c>
      <c r="C38" s="218"/>
      <c r="D38" s="218" t="s">
        <v>260</v>
      </c>
      <c r="E38" s="218"/>
      <c r="F38" s="218">
        <v>10220</v>
      </c>
      <c r="G38" s="218" t="s">
        <v>253</v>
      </c>
      <c r="H38" s="218"/>
      <c r="I38" s="220"/>
      <c r="J38" s="220"/>
      <c r="K38" s="220"/>
      <c r="L38" s="220"/>
      <c r="M38" s="220"/>
      <c r="N38" s="220"/>
      <c r="O38" s="220"/>
      <c r="P38" s="220"/>
      <c r="Q38" s="220"/>
      <c r="R38" s="220">
        <v>31649</v>
      </c>
      <c r="S38" s="220">
        <v>2710</v>
      </c>
      <c r="T38" s="220"/>
    </row>
    <row r="39" spans="1:20" ht="14.4">
      <c r="A39" s="218" t="s">
        <v>254</v>
      </c>
      <c r="B39" s="219" t="s">
        <v>301</v>
      </c>
      <c r="C39" s="218"/>
      <c r="D39" s="218" t="s">
        <v>257</v>
      </c>
      <c r="E39" s="218"/>
      <c r="F39" s="218">
        <v>10220</v>
      </c>
      <c r="G39" s="218" t="s">
        <v>41</v>
      </c>
      <c r="H39" s="218"/>
      <c r="I39" s="220">
        <v>3000</v>
      </c>
      <c r="J39" s="220"/>
      <c r="K39" s="220"/>
      <c r="L39" s="220"/>
      <c r="M39" s="220">
        <v>3000</v>
      </c>
      <c r="N39" s="220">
        <v>3500</v>
      </c>
      <c r="O39" s="220">
        <v>3000</v>
      </c>
      <c r="P39" s="220">
        <v>3000</v>
      </c>
      <c r="Q39" s="220">
        <v>7309</v>
      </c>
      <c r="R39" s="220">
        <v>3000</v>
      </c>
      <c r="S39" s="220"/>
      <c r="T39" s="220">
        <v>3000</v>
      </c>
    </row>
    <row r="40" spans="1:20" ht="14.4">
      <c r="A40" s="218" t="s">
        <v>254</v>
      </c>
      <c r="B40" s="219" t="s">
        <v>302</v>
      </c>
      <c r="C40" s="218"/>
      <c r="D40" s="218" t="s">
        <v>257</v>
      </c>
      <c r="E40" s="218"/>
      <c r="F40" s="218">
        <v>10220</v>
      </c>
      <c r="G40" s="218" t="s">
        <v>41</v>
      </c>
      <c r="H40" s="218"/>
      <c r="I40" s="220"/>
      <c r="J40" s="220"/>
      <c r="K40" s="220"/>
      <c r="L40" s="220"/>
      <c r="M40" s="220"/>
      <c r="N40" s="220"/>
      <c r="O40" s="220">
        <v>27225</v>
      </c>
      <c r="P40" s="220"/>
      <c r="Q40" s="220"/>
      <c r="R40" s="220"/>
      <c r="S40" s="220"/>
      <c r="T40" s="220"/>
    </row>
    <row r="41" spans="1:20" ht="14.4">
      <c r="A41" s="218" t="s">
        <v>254</v>
      </c>
      <c r="B41" s="219" t="s">
        <v>303</v>
      </c>
      <c r="C41" s="218"/>
      <c r="D41" s="218" t="s">
        <v>257</v>
      </c>
      <c r="E41" s="218"/>
      <c r="F41" s="218">
        <v>10235</v>
      </c>
      <c r="G41" s="218" t="s">
        <v>253</v>
      </c>
      <c r="H41" s="218"/>
      <c r="I41" s="220"/>
      <c r="J41" s="220">
        <v>6133</v>
      </c>
      <c r="K41" s="220">
        <v>6141</v>
      </c>
      <c r="L41" s="220">
        <v>4537</v>
      </c>
      <c r="M41" s="220"/>
      <c r="N41" s="220"/>
      <c r="O41" s="220"/>
      <c r="P41" s="220"/>
      <c r="Q41" s="220">
        <v>9998</v>
      </c>
      <c r="R41" s="220"/>
      <c r="S41" s="220"/>
      <c r="T41" s="220"/>
    </row>
    <row r="42" spans="1:20" ht="14.4">
      <c r="A42" s="218" t="s">
        <v>254</v>
      </c>
      <c r="B42" s="219" t="s">
        <v>304</v>
      </c>
      <c r="C42" s="218"/>
      <c r="D42" s="218" t="s">
        <v>257</v>
      </c>
      <c r="E42" s="218"/>
      <c r="F42" s="218">
        <v>10220</v>
      </c>
      <c r="G42" s="218" t="s">
        <v>41</v>
      </c>
      <c r="H42" s="218"/>
      <c r="I42" s="220"/>
      <c r="J42" s="220"/>
      <c r="K42" s="220"/>
      <c r="L42" s="220"/>
      <c r="M42" s="220"/>
      <c r="N42" s="220"/>
      <c r="O42" s="220">
        <v>25000</v>
      </c>
      <c r="P42" s="220"/>
      <c r="Q42" s="220"/>
      <c r="R42" s="220"/>
      <c r="S42" s="220"/>
      <c r="T42" s="220"/>
    </row>
    <row r="43" spans="1:20" ht="14.4">
      <c r="A43" s="218" t="s">
        <v>254</v>
      </c>
      <c r="B43" s="219" t="s">
        <v>305</v>
      </c>
      <c r="C43" s="218"/>
      <c r="D43" s="218" t="s">
        <v>257</v>
      </c>
      <c r="E43" s="218"/>
      <c r="F43" s="218">
        <v>10235</v>
      </c>
      <c r="G43" s="218" t="s">
        <v>253</v>
      </c>
      <c r="H43" s="218"/>
      <c r="I43" s="220"/>
      <c r="J43" s="220">
        <v>4146</v>
      </c>
      <c r="K43" s="220">
        <v>4146</v>
      </c>
      <c r="L43" s="220">
        <v>4146</v>
      </c>
      <c r="M43" s="220">
        <v>4299</v>
      </c>
      <c r="N43" s="220"/>
      <c r="O43" s="220">
        <v>7738</v>
      </c>
      <c r="P43" s="220"/>
      <c r="Q43" s="220"/>
      <c r="R43" s="220"/>
      <c r="S43" s="220"/>
      <c r="T43" s="220"/>
    </row>
    <row r="44" spans="1:20" ht="14.4">
      <c r="A44" s="218" t="s">
        <v>254</v>
      </c>
      <c r="B44" s="219" t="s">
        <v>306</v>
      </c>
      <c r="C44" s="218"/>
      <c r="D44" s="218" t="s">
        <v>257</v>
      </c>
      <c r="E44" s="218"/>
      <c r="F44" s="218" t="s">
        <v>307</v>
      </c>
      <c r="G44" s="218" t="s">
        <v>41</v>
      </c>
      <c r="H44" s="218"/>
      <c r="I44" s="220"/>
      <c r="J44" s="220">
        <v>7000</v>
      </c>
      <c r="K44" s="220">
        <v>4800</v>
      </c>
      <c r="L44" s="220">
        <v>12500</v>
      </c>
      <c r="M44" s="220"/>
      <c r="N44" s="220"/>
      <c r="O44" s="220"/>
      <c r="P44" s="220"/>
      <c r="Q44" s="220"/>
      <c r="R44" s="220"/>
      <c r="S44" s="220"/>
      <c r="T44" s="220"/>
    </row>
    <row r="45" spans="1:20" ht="14.4">
      <c r="A45" s="218" t="s">
        <v>254</v>
      </c>
      <c r="B45" s="219" t="s">
        <v>308</v>
      </c>
      <c r="C45" s="218"/>
      <c r="D45" s="218" t="s">
        <v>260</v>
      </c>
      <c r="E45" s="218"/>
      <c r="F45" s="218">
        <v>10220</v>
      </c>
      <c r="G45" s="218" t="s">
        <v>41</v>
      </c>
      <c r="H45" s="218"/>
      <c r="I45" s="220"/>
      <c r="J45" s="220"/>
      <c r="K45" s="220"/>
      <c r="L45" s="220"/>
      <c r="M45" s="220"/>
      <c r="N45" s="220"/>
      <c r="O45" s="220"/>
      <c r="P45" s="220">
        <v>22788</v>
      </c>
      <c r="Q45" s="220"/>
      <c r="R45" s="220"/>
      <c r="S45" s="220"/>
      <c r="T45" s="220"/>
    </row>
    <row r="46" spans="1:20" ht="14.4">
      <c r="A46" s="218" t="s">
        <v>254</v>
      </c>
      <c r="B46" s="219" t="s">
        <v>309</v>
      </c>
      <c r="C46" s="218"/>
      <c r="D46" s="218" t="s">
        <v>260</v>
      </c>
      <c r="E46" s="218"/>
      <c r="F46" s="218">
        <v>10220</v>
      </c>
      <c r="G46" s="218" t="s">
        <v>253</v>
      </c>
      <c r="H46" s="218"/>
      <c r="I46" s="220"/>
      <c r="J46" s="220"/>
      <c r="K46" s="220"/>
      <c r="L46" s="220">
        <v>10850</v>
      </c>
      <c r="M46" s="220"/>
      <c r="N46" s="220"/>
      <c r="O46" s="220"/>
      <c r="P46" s="220"/>
      <c r="Q46" s="220"/>
      <c r="R46" s="220"/>
      <c r="S46" s="220"/>
      <c r="T46" s="220">
        <v>11860</v>
      </c>
    </row>
    <row r="47" spans="1:20" ht="14.4">
      <c r="A47" s="218" t="s">
        <v>254</v>
      </c>
      <c r="B47" s="219" t="s">
        <v>310</v>
      </c>
      <c r="C47" s="218"/>
      <c r="D47" s="218" t="s">
        <v>260</v>
      </c>
      <c r="E47" s="218"/>
      <c r="F47" s="218">
        <v>10220</v>
      </c>
      <c r="G47" s="218" t="s">
        <v>41</v>
      </c>
      <c r="H47" s="218"/>
      <c r="I47" s="220"/>
      <c r="J47" s="220"/>
      <c r="K47" s="220"/>
      <c r="L47" s="220"/>
      <c r="M47" s="220"/>
      <c r="N47" s="220"/>
      <c r="O47" s="220"/>
      <c r="P47" s="220"/>
      <c r="Q47" s="220">
        <v>22500</v>
      </c>
      <c r="R47" s="220"/>
      <c r="S47" s="220"/>
      <c r="T47" s="220"/>
    </row>
    <row r="48" spans="1:20" ht="14.4">
      <c r="A48" s="218" t="s">
        <v>254</v>
      </c>
      <c r="B48" s="219" t="s">
        <v>311</v>
      </c>
      <c r="C48" s="218"/>
      <c r="D48" s="218" t="s">
        <v>257</v>
      </c>
      <c r="E48" s="218"/>
      <c r="F48" s="218">
        <v>10228</v>
      </c>
      <c r="G48" s="218" t="s">
        <v>41</v>
      </c>
      <c r="H48" s="218"/>
      <c r="I48" s="220"/>
      <c r="J48" s="220">
        <v>1884</v>
      </c>
      <c r="K48" s="220">
        <v>2991</v>
      </c>
      <c r="L48" s="220">
        <v>4999</v>
      </c>
      <c r="M48" s="220">
        <v>2755</v>
      </c>
      <c r="N48" s="220">
        <v>1636</v>
      </c>
      <c r="O48" s="220">
        <v>1941</v>
      </c>
      <c r="P48" s="220">
        <v>1000</v>
      </c>
      <c r="Q48" s="220">
        <v>1798</v>
      </c>
      <c r="R48" s="220">
        <v>2079</v>
      </c>
      <c r="S48" s="220"/>
      <c r="T48" s="220"/>
    </row>
    <row r="49" spans="1:20" ht="14.4">
      <c r="A49" s="218" t="s">
        <v>254</v>
      </c>
      <c r="B49" s="219" t="s">
        <v>312</v>
      </c>
      <c r="C49" s="218"/>
      <c r="D49" s="218" t="s">
        <v>257</v>
      </c>
      <c r="E49" s="218"/>
      <c r="F49" s="218">
        <v>10220</v>
      </c>
      <c r="G49" s="218" t="s">
        <v>41</v>
      </c>
      <c r="H49" s="218"/>
      <c r="I49" s="220"/>
      <c r="J49" s="220"/>
      <c r="K49" s="220">
        <v>20780</v>
      </c>
      <c r="L49" s="220"/>
      <c r="M49" s="220"/>
      <c r="N49" s="220"/>
      <c r="O49" s="220"/>
      <c r="P49" s="220"/>
      <c r="Q49" s="220"/>
      <c r="R49" s="220"/>
      <c r="S49" s="220"/>
      <c r="T49" s="220"/>
    </row>
    <row r="50" spans="1:20" ht="14.4">
      <c r="A50" s="218" t="s">
        <v>254</v>
      </c>
      <c r="B50" s="219" t="s">
        <v>313</v>
      </c>
      <c r="C50" s="218"/>
      <c r="D50" s="218" t="s">
        <v>257</v>
      </c>
      <c r="E50" s="218"/>
      <c r="F50" s="218">
        <v>10220</v>
      </c>
      <c r="G50" s="218" t="s">
        <v>261</v>
      </c>
      <c r="H50" s="218"/>
      <c r="I50" s="220"/>
      <c r="J50" s="220"/>
      <c r="K50" s="220"/>
      <c r="L50" s="220"/>
      <c r="M50" s="220"/>
      <c r="N50" s="220"/>
      <c r="O50" s="220"/>
      <c r="P50" s="220"/>
      <c r="Q50" s="220"/>
      <c r="R50" s="220"/>
      <c r="S50" s="220"/>
      <c r="T50" s="220">
        <v>20295</v>
      </c>
    </row>
    <row r="51" spans="1:20" ht="14.4">
      <c r="A51" s="218" t="s">
        <v>254</v>
      </c>
      <c r="B51" s="219" t="s">
        <v>314</v>
      </c>
      <c r="C51" s="218"/>
      <c r="D51" s="218" t="s">
        <v>257</v>
      </c>
      <c r="E51" s="218"/>
      <c r="F51" s="218">
        <v>10220</v>
      </c>
      <c r="G51" s="218" t="s">
        <v>41</v>
      </c>
      <c r="H51" s="218"/>
      <c r="I51" s="220"/>
      <c r="J51" s="220"/>
      <c r="K51" s="220"/>
      <c r="L51" s="220">
        <v>2632</v>
      </c>
      <c r="M51" s="220"/>
      <c r="N51" s="220">
        <v>10527</v>
      </c>
      <c r="O51" s="220">
        <v>3176</v>
      </c>
      <c r="P51" s="220">
        <v>3500</v>
      </c>
      <c r="Q51" s="220"/>
      <c r="R51" s="220"/>
      <c r="S51" s="220"/>
      <c r="T51" s="220"/>
    </row>
    <row r="52" spans="1:20" ht="14.4">
      <c r="A52" s="218" t="s">
        <v>254</v>
      </c>
      <c r="B52" s="219" t="s">
        <v>315</v>
      </c>
      <c r="C52" s="218"/>
      <c r="D52" s="218" t="s">
        <v>260</v>
      </c>
      <c r="E52" s="218"/>
      <c r="F52" s="218">
        <v>10220</v>
      </c>
      <c r="G52" s="218" t="s">
        <v>41</v>
      </c>
      <c r="H52" s="218"/>
      <c r="I52" s="22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>
        <v>19250</v>
      </c>
    </row>
    <row r="53" spans="1:20" ht="14.4">
      <c r="A53" s="218" t="s">
        <v>254</v>
      </c>
      <c r="B53" s="219" t="s">
        <v>316</v>
      </c>
      <c r="C53" s="218"/>
      <c r="D53" s="218" t="s">
        <v>257</v>
      </c>
      <c r="E53" s="218"/>
      <c r="F53" s="218">
        <v>10220</v>
      </c>
      <c r="G53" s="218" t="s">
        <v>65</v>
      </c>
      <c r="H53" s="218"/>
      <c r="I53" s="220"/>
      <c r="J53" s="220"/>
      <c r="K53" s="220"/>
      <c r="L53" s="220"/>
      <c r="M53" s="220"/>
      <c r="N53" s="220">
        <v>18150</v>
      </c>
      <c r="O53" s="220"/>
      <c r="P53" s="220"/>
      <c r="Q53" s="220"/>
      <c r="R53" s="220"/>
      <c r="S53" s="220"/>
      <c r="T53" s="220"/>
    </row>
    <row r="54" spans="1:20" ht="14.4">
      <c r="A54" s="218" t="s">
        <v>254</v>
      </c>
      <c r="B54" s="219" t="s">
        <v>317</v>
      </c>
      <c r="C54" s="218"/>
      <c r="D54" s="218" t="s">
        <v>257</v>
      </c>
      <c r="E54" s="218"/>
      <c r="F54" s="218">
        <v>10220</v>
      </c>
      <c r="G54" s="218" t="s">
        <v>253</v>
      </c>
      <c r="H54" s="218"/>
      <c r="I54" s="220"/>
      <c r="J54" s="220"/>
      <c r="K54" s="220"/>
      <c r="L54" s="220"/>
      <c r="M54" s="220">
        <v>4356</v>
      </c>
      <c r="N54" s="220"/>
      <c r="O54" s="220">
        <v>13068</v>
      </c>
      <c r="P54" s="220"/>
      <c r="Q54" s="220"/>
      <c r="R54" s="220"/>
      <c r="S54" s="220"/>
      <c r="T54" s="220"/>
    </row>
    <row r="55" spans="1:20" ht="14.4">
      <c r="A55" s="218" t="s">
        <v>291</v>
      </c>
      <c r="B55" s="219" t="s">
        <v>318</v>
      </c>
      <c r="C55" s="218"/>
      <c r="D55" s="218" t="s">
        <v>299</v>
      </c>
      <c r="E55" s="218"/>
      <c r="F55" s="218" t="s">
        <v>319</v>
      </c>
      <c r="G55" s="218" t="s">
        <v>261</v>
      </c>
      <c r="H55" s="218"/>
      <c r="I55" s="220"/>
      <c r="J55" s="220">
        <v>2529</v>
      </c>
      <c r="K55" s="220">
        <v>301</v>
      </c>
      <c r="L55" s="220">
        <v>6757</v>
      </c>
      <c r="M55" s="220">
        <v>5213</v>
      </c>
      <c r="N55" s="220"/>
      <c r="O55" s="220">
        <v>2560</v>
      </c>
      <c r="P55" s="220"/>
      <c r="Q55" s="220"/>
      <c r="R55" s="220"/>
      <c r="S55" s="220"/>
      <c r="T55" s="220"/>
    </row>
    <row r="56" spans="1:20" ht="14.4">
      <c r="A56" s="218" t="s">
        <v>254</v>
      </c>
      <c r="B56" s="219" t="s">
        <v>320</v>
      </c>
      <c r="C56" s="218"/>
      <c r="D56" s="218" t="s">
        <v>257</v>
      </c>
      <c r="E56" s="218"/>
      <c r="F56" s="218">
        <v>10220</v>
      </c>
      <c r="G56" s="218" t="s">
        <v>65</v>
      </c>
      <c r="H56" s="218"/>
      <c r="I56" s="220">
        <v>2400</v>
      </c>
      <c r="J56" s="220"/>
      <c r="K56" s="220"/>
      <c r="L56" s="220"/>
      <c r="M56" s="220"/>
      <c r="N56" s="220"/>
      <c r="O56" s="220">
        <v>4900</v>
      </c>
      <c r="P56" s="220">
        <v>2400</v>
      </c>
      <c r="Q56" s="220">
        <v>2400</v>
      </c>
      <c r="R56" s="220">
        <v>2797</v>
      </c>
      <c r="S56" s="220">
        <v>2400</v>
      </c>
      <c r="T56" s="220"/>
    </row>
    <row r="57" spans="1:20" ht="14.4">
      <c r="A57" s="218" t="s">
        <v>254</v>
      </c>
      <c r="B57" s="219" t="s">
        <v>321</v>
      </c>
      <c r="C57" s="218"/>
      <c r="D57" s="218" t="s">
        <v>257</v>
      </c>
      <c r="E57" s="218"/>
      <c r="F57" s="218" t="s">
        <v>322</v>
      </c>
      <c r="G57" s="218" t="s">
        <v>41</v>
      </c>
      <c r="H57" s="218"/>
      <c r="I57" s="220"/>
      <c r="J57" s="220">
        <v>6211</v>
      </c>
      <c r="K57" s="220">
        <v>3038</v>
      </c>
      <c r="L57" s="220">
        <v>1407</v>
      </c>
      <c r="M57" s="220"/>
      <c r="N57" s="220"/>
      <c r="O57" s="220"/>
      <c r="P57" s="220">
        <v>3540</v>
      </c>
      <c r="Q57" s="220"/>
      <c r="R57" s="220"/>
      <c r="S57" s="220"/>
      <c r="T57" s="220">
        <v>2922</v>
      </c>
    </row>
    <row r="58" spans="1:20" ht="14.4">
      <c r="A58" s="218" t="s">
        <v>254</v>
      </c>
      <c r="B58" s="219" t="s">
        <v>323</v>
      </c>
      <c r="C58" s="218"/>
      <c r="D58" s="218" t="s">
        <v>260</v>
      </c>
      <c r="E58" s="218"/>
      <c r="F58" s="218">
        <v>10220</v>
      </c>
      <c r="G58" s="218" t="s">
        <v>41</v>
      </c>
      <c r="H58" s="218"/>
      <c r="I58" s="220"/>
      <c r="J58" s="220"/>
      <c r="K58" s="220"/>
      <c r="L58" s="220"/>
      <c r="M58" s="220"/>
      <c r="N58" s="220"/>
      <c r="O58" s="220"/>
      <c r="P58" s="220"/>
      <c r="Q58" s="220">
        <v>15000</v>
      </c>
      <c r="R58" s="220"/>
      <c r="S58" s="220"/>
      <c r="T58" s="220"/>
    </row>
    <row r="59" spans="1:20" ht="14.4">
      <c r="A59" s="218" t="s">
        <v>254</v>
      </c>
      <c r="B59" s="219" t="s">
        <v>87</v>
      </c>
      <c r="C59" s="218"/>
      <c r="D59" s="218" t="s">
        <v>257</v>
      </c>
      <c r="E59" s="218"/>
      <c r="F59" s="218">
        <v>10220</v>
      </c>
      <c r="G59" s="218" t="s">
        <v>41</v>
      </c>
      <c r="H59" s="218"/>
      <c r="I59" s="220">
        <v>1150</v>
      </c>
      <c r="J59" s="220">
        <v>868</v>
      </c>
      <c r="K59" s="220">
        <v>2393</v>
      </c>
      <c r="L59" s="220">
        <v>1594</v>
      </c>
      <c r="M59" s="220">
        <v>2221</v>
      </c>
      <c r="N59" s="220">
        <v>868</v>
      </c>
      <c r="O59" s="220">
        <v>1044</v>
      </c>
      <c r="P59" s="220"/>
      <c r="Q59" s="220"/>
      <c r="R59" s="220">
        <v>2300</v>
      </c>
      <c r="S59" s="220">
        <v>1150</v>
      </c>
      <c r="T59" s="220">
        <v>1100</v>
      </c>
    </row>
    <row r="60" spans="1:20" ht="14.4">
      <c r="A60" s="218" t="s">
        <v>254</v>
      </c>
      <c r="B60" s="219" t="s">
        <v>324</v>
      </c>
      <c r="C60" s="218"/>
      <c r="D60" s="218" t="s">
        <v>257</v>
      </c>
      <c r="E60" s="218"/>
      <c r="F60" s="218">
        <v>10220</v>
      </c>
      <c r="G60" s="218" t="s">
        <v>41</v>
      </c>
      <c r="H60" s="218"/>
      <c r="I60" s="220">
        <v>4538</v>
      </c>
      <c r="J60" s="220"/>
      <c r="K60" s="220"/>
      <c r="L60" s="220"/>
      <c r="M60" s="220"/>
      <c r="N60" s="220"/>
      <c r="O60" s="220"/>
      <c r="P60" s="220"/>
      <c r="Q60" s="220"/>
      <c r="R60" s="220">
        <v>5000</v>
      </c>
      <c r="S60" s="220">
        <v>5000</v>
      </c>
      <c r="T60" s="220"/>
    </row>
    <row r="61" spans="1:20" ht="14.4">
      <c r="A61" s="218" t="s">
        <v>254</v>
      </c>
      <c r="B61" s="219" t="s">
        <v>325</v>
      </c>
      <c r="C61" s="218"/>
      <c r="D61" s="218" t="s">
        <v>260</v>
      </c>
      <c r="E61" s="218"/>
      <c r="F61" s="218">
        <v>10220</v>
      </c>
      <c r="G61" s="218" t="s">
        <v>41</v>
      </c>
      <c r="H61" s="218"/>
      <c r="I61" s="220">
        <v>7147</v>
      </c>
      <c r="J61" s="220"/>
      <c r="K61" s="220"/>
      <c r="L61" s="220"/>
      <c r="M61" s="220"/>
      <c r="N61" s="220"/>
      <c r="O61" s="220"/>
      <c r="P61" s="220"/>
      <c r="Q61" s="220"/>
      <c r="R61" s="220"/>
      <c r="S61" s="220">
        <v>7000</v>
      </c>
      <c r="T61" s="220"/>
    </row>
    <row r="62" spans="1:20" ht="14.4">
      <c r="A62" s="218" t="s">
        <v>254</v>
      </c>
      <c r="B62" s="219" t="s">
        <v>326</v>
      </c>
      <c r="C62" s="218"/>
      <c r="D62" s="218" t="s">
        <v>257</v>
      </c>
      <c r="E62" s="218"/>
      <c r="F62" s="218">
        <v>10235</v>
      </c>
      <c r="G62" s="218" t="s">
        <v>253</v>
      </c>
      <c r="H62" s="218"/>
      <c r="I62" s="220"/>
      <c r="J62" s="220">
        <v>629</v>
      </c>
      <c r="K62" s="220">
        <v>620</v>
      </c>
      <c r="L62" s="220">
        <v>573</v>
      </c>
      <c r="M62" s="220">
        <v>659</v>
      </c>
      <c r="N62" s="220"/>
      <c r="O62" s="220">
        <v>648</v>
      </c>
      <c r="P62" s="220">
        <v>2099</v>
      </c>
      <c r="Q62" s="220">
        <v>2099</v>
      </c>
      <c r="R62" s="220">
        <v>2109</v>
      </c>
      <c r="S62" s="220">
        <v>2156</v>
      </c>
      <c r="T62" s="220">
        <v>2099</v>
      </c>
    </row>
    <row r="63" spans="1:20" ht="14.4">
      <c r="A63" s="218" t="s">
        <v>254</v>
      </c>
      <c r="B63" s="219" t="s">
        <v>327</v>
      </c>
      <c r="C63" s="218"/>
      <c r="D63" s="218" t="s">
        <v>257</v>
      </c>
      <c r="E63" s="218"/>
      <c r="F63" s="218">
        <v>10220</v>
      </c>
      <c r="G63" s="218" t="s">
        <v>253</v>
      </c>
      <c r="H63" s="218"/>
      <c r="I63" s="220"/>
      <c r="J63" s="220">
        <v>13371</v>
      </c>
      <c r="K63" s="220"/>
      <c r="L63" s="220"/>
      <c r="M63" s="220"/>
      <c r="N63" s="220"/>
      <c r="O63" s="220"/>
      <c r="P63" s="220"/>
      <c r="Q63" s="220"/>
      <c r="R63" s="220"/>
      <c r="S63" s="220"/>
      <c r="T63" s="220"/>
    </row>
    <row r="64" spans="1:20" ht="14.4">
      <c r="A64" s="218" t="s">
        <v>254</v>
      </c>
      <c r="B64" s="219" t="s">
        <v>328</v>
      </c>
      <c r="C64" s="218"/>
      <c r="D64" s="218" t="s">
        <v>257</v>
      </c>
      <c r="E64" s="218"/>
      <c r="F64" s="218">
        <v>10220</v>
      </c>
      <c r="G64" s="218" t="s">
        <v>253</v>
      </c>
      <c r="H64" s="218"/>
      <c r="I64" s="220"/>
      <c r="J64" s="220"/>
      <c r="K64" s="220">
        <v>7740</v>
      </c>
      <c r="L64" s="220">
        <v>5160</v>
      </c>
      <c r="M64" s="220"/>
      <c r="N64" s="220"/>
      <c r="O64" s="220"/>
      <c r="P64" s="220"/>
      <c r="Q64" s="220"/>
      <c r="R64" s="220"/>
      <c r="S64" s="220"/>
      <c r="T64" s="220"/>
    </row>
    <row r="65" spans="1:20" ht="14.4">
      <c r="A65" s="218" t="s">
        <v>254</v>
      </c>
      <c r="B65" s="219" t="s">
        <v>329</v>
      </c>
      <c r="C65" s="218"/>
      <c r="D65" s="218" t="s">
        <v>260</v>
      </c>
      <c r="E65" s="218"/>
      <c r="F65" s="218">
        <v>10220</v>
      </c>
      <c r="G65" s="218" t="s">
        <v>65</v>
      </c>
      <c r="H65" s="218"/>
      <c r="I65" s="220"/>
      <c r="J65" s="220"/>
      <c r="K65" s="220"/>
      <c r="L65" s="220"/>
      <c r="M65" s="220"/>
      <c r="N65" s="220"/>
      <c r="O65" s="220"/>
      <c r="P65" s="220">
        <v>12875</v>
      </c>
      <c r="Q65" s="220"/>
      <c r="R65" s="220"/>
      <c r="S65" s="220"/>
      <c r="T65" s="220"/>
    </row>
    <row r="66" spans="1:20" ht="14.4">
      <c r="A66" s="218" t="s">
        <v>254</v>
      </c>
      <c r="B66" s="219" t="s">
        <v>330</v>
      </c>
      <c r="C66" s="218"/>
      <c r="D66" s="218" t="s">
        <v>331</v>
      </c>
      <c r="E66" s="218"/>
      <c r="F66" s="218">
        <v>10220</v>
      </c>
      <c r="G66" s="218" t="s">
        <v>41</v>
      </c>
      <c r="H66" s="218"/>
      <c r="I66" s="220"/>
      <c r="J66" s="220"/>
      <c r="K66" s="220"/>
      <c r="L66" s="220"/>
      <c r="M66" s="220"/>
      <c r="N66" s="220"/>
      <c r="O66" s="220"/>
      <c r="P66" s="220"/>
      <c r="Q66" s="220">
        <v>12637</v>
      </c>
      <c r="R66" s="220"/>
      <c r="S66" s="220"/>
      <c r="T66" s="220"/>
    </row>
    <row r="67" spans="1:20" ht="14.4">
      <c r="A67" s="218" t="s">
        <v>254</v>
      </c>
      <c r="B67" s="219" t="s">
        <v>332</v>
      </c>
      <c r="C67" s="218"/>
      <c r="D67" s="218" t="s">
        <v>257</v>
      </c>
      <c r="E67" s="218"/>
      <c r="F67" s="218">
        <v>10220</v>
      </c>
      <c r="G67" s="218" t="s">
        <v>65</v>
      </c>
      <c r="H67" s="218"/>
      <c r="I67" s="220"/>
      <c r="J67" s="220"/>
      <c r="K67" s="220"/>
      <c r="L67" s="220"/>
      <c r="M67" s="220"/>
      <c r="N67" s="220"/>
      <c r="O67" s="220">
        <v>12000</v>
      </c>
      <c r="P67" s="220"/>
      <c r="Q67" s="220"/>
      <c r="R67" s="220"/>
      <c r="S67" s="220"/>
      <c r="T67" s="220"/>
    </row>
    <row r="68" spans="1:20" ht="14.4">
      <c r="A68" s="218" t="s">
        <v>254</v>
      </c>
      <c r="B68" s="219" t="s">
        <v>333</v>
      </c>
      <c r="C68" s="218"/>
      <c r="D68" s="218" t="s">
        <v>260</v>
      </c>
      <c r="E68" s="218"/>
      <c r="F68" s="218">
        <v>10220</v>
      </c>
      <c r="G68" s="218" t="s">
        <v>253</v>
      </c>
      <c r="H68" s="218"/>
      <c r="I68" s="220"/>
      <c r="J68" s="220"/>
      <c r="K68" s="220"/>
      <c r="L68" s="220"/>
      <c r="M68" s="220"/>
      <c r="N68" s="220"/>
      <c r="O68" s="220"/>
      <c r="P68" s="220"/>
      <c r="Q68" s="220">
        <v>5000</v>
      </c>
      <c r="R68" s="220"/>
      <c r="S68" s="220">
        <v>6000</v>
      </c>
      <c r="T68" s="220"/>
    </row>
    <row r="69" spans="1:20" ht="14.4">
      <c r="A69" s="218" t="s">
        <v>254</v>
      </c>
      <c r="B69" s="219" t="s">
        <v>334</v>
      </c>
      <c r="C69" s="218"/>
      <c r="D69" s="218" t="s">
        <v>257</v>
      </c>
      <c r="E69" s="218"/>
      <c r="F69" s="218">
        <v>10235</v>
      </c>
      <c r="G69" s="218" t="s">
        <v>253</v>
      </c>
      <c r="H69" s="218"/>
      <c r="I69" s="220"/>
      <c r="J69" s="220">
        <v>1035</v>
      </c>
      <c r="K69" s="220">
        <v>1035</v>
      </c>
      <c r="L69" s="220">
        <v>1035</v>
      </c>
      <c r="M69" s="220">
        <v>-105</v>
      </c>
      <c r="N69" s="220"/>
      <c r="O69" s="220">
        <v>2069</v>
      </c>
      <c r="P69" s="220"/>
      <c r="Q69" s="220">
        <v>1140</v>
      </c>
      <c r="R69" s="220">
        <v>1140</v>
      </c>
      <c r="S69" s="220">
        <v>2280</v>
      </c>
      <c r="T69" s="220">
        <v>1140</v>
      </c>
    </row>
    <row r="70" spans="1:20" ht="14.4">
      <c r="A70" s="218" t="s">
        <v>254</v>
      </c>
      <c r="B70" s="219" t="s">
        <v>335</v>
      </c>
      <c r="C70" s="218"/>
      <c r="D70" s="218" t="s">
        <v>299</v>
      </c>
      <c r="E70" s="218"/>
      <c r="F70" s="218" t="s">
        <v>336</v>
      </c>
      <c r="G70" s="218" t="s">
        <v>41</v>
      </c>
      <c r="H70" s="218"/>
      <c r="I70" s="220"/>
      <c r="J70" s="220"/>
      <c r="K70" s="220"/>
      <c r="L70" s="220"/>
      <c r="M70" s="220"/>
      <c r="N70" s="220">
        <v>4148</v>
      </c>
      <c r="O70" s="220"/>
      <c r="P70" s="220"/>
      <c r="Q70" s="220"/>
      <c r="R70" s="220">
        <v>2320</v>
      </c>
      <c r="S70" s="220"/>
      <c r="T70" s="220">
        <v>3901</v>
      </c>
    </row>
    <row r="71" spans="1:20" ht="14.4">
      <c r="A71" s="218" t="s">
        <v>254</v>
      </c>
      <c r="B71" s="219" t="s">
        <v>337</v>
      </c>
      <c r="C71" s="218"/>
      <c r="D71" s="218" t="s">
        <v>257</v>
      </c>
      <c r="E71" s="218"/>
      <c r="F71" s="218">
        <v>10235</v>
      </c>
      <c r="G71" s="218" t="s">
        <v>41</v>
      </c>
      <c r="H71" s="218"/>
      <c r="I71" s="220"/>
      <c r="J71" s="220"/>
      <c r="K71" s="220"/>
      <c r="L71" s="220"/>
      <c r="M71" s="220"/>
      <c r="N71" s="220"/>
      <c r="O71" s="220"/>
      <c r="P71" s="220"/>
      <c r="Q71" s="220">
        <v>10049</v>
      </c>
      <c r="R71" s="220"/>
      <c r="S71" s="220"/>
      <c r="T71" s="220"/>
    </row>
    <row r="72" spans="1:20" ht="14.4">
      <c r="A72" s="218" t="s">
        <v>254</v>
      </c>
      <c r="B72" s="219" t="s">
        <v>338</v>
      </c>
      <c r="C72" s="218"/>
      <c r="D72" s="218" t="s">
        <v>257</v>
      </c>
      <c r="E72" s="218"/>
      <c r="F72" s="218">
        <v>10228</v>
      </c>
      <c r="G72" s="218" t="s">
        <v>261</v>
      </c>
      <c r="H72" s="218"/>
      <c r="I72" s="220"/>
      <c r="J72" s="220">
        <v>8000</v>
      </c>
      <c r="K72" s="220"/>
      <c r="L72" s="220"/>
      <c r="M72" s="220"/>
      <c r="N72" s="220"/>
      <c r="O72" s="220"/>
      <c r="P72" s="220"/>
      <c r="Q72" s="220"/>
      <c r="R72" s="220"/>
      <c r="S72" s="220"/>
      <c r="T72" s="220"/>
    </row>
    <row r="73" spans="1:20" ht="14.4">
      <c r="A73" s="218" t="s">
        <v>254</v>
      </c>
      <c r="B73" s="219" t="s">
        <v>339</v>
      </c>
      <c r="C73" s="218"/>
      <c r="D73" s="218" t="s">
        <v>260</v>
      </c>
      <c r="E73" s="218"/>
      <c r="F73" s="218">
        <v>10220</v>
      </c>
      <c r="G73" s="218" t="s">
        <v>253</v>
      </c>
      <c r="H73" s="218"/>
      <c r="I73" s="220"/>
      <c r="J73" s="220"/>
      <c r="K73" s="220"/>
      <c r="L73" s="220"/>
      <c r="M73" s="220"/>
      <c r="N73" s="220"/>
      <c r="O73" s="220"/>
      <c r="P73" s="220">
        <v>8000</v>
      </c>
      <c r="Q73" s="220"/>
      <c r="R73" s="220"/>
      <c r="S73" s="220"/>
      <c r="T73" s="220"/>
    </row>
    <row r="74" spans="1:20" ht="14.4">
      <c r="A74" s="218" t="s">
        <v>254</v>
      </c>
      <c r="B74" s="219" t="s">
        <v>340</v>
      </c>
      <c r="C74" s="218"/>
      <c r="D74" s="218" t="s">
        <v>341</v>
      </c>
      <c r="E74" s="218"/>
      <c r="F74" s="218">
        <v>10220</v>
      </c>
      <c r="G74" s="218" t="s">
        <v>253</v>
      </c>
      <c r="H74" s="218"/>
      <c r="I74" s="220"/>
      <c r="J74" s="220"/>
      <c r="K74" s="220"/>
      <c r="L74" s="220"/>
      <c r="M74" s="220">
        <v>267</v>
      </c>
      <c r="N74" s="220">
        <v>95</v>
      </c>
      <c r="O74" s="220"/>
      <c r="P74" s="220">
        <v>3049</v>
      </c>
      <c r="Q74" s="220">
        <v>710</v>
      </c>
      <c r="R74" s="220">
        <v>629</v>
      </c>
      <c r="S74" s="220">
        <v>2000</v>
      </c>
      <c r="T74" s="220">
        <v>1000</v>
      </c>
    </row>
    <row r="75" spans="1:20" ht="14.4">
      <c r="A75" s="218" t="s">
        <v>254</v>
      </c>
      <c r="B75" s="219" t="s">
        <v>342</v>
      </c>
      <c r="C75" s="218"/>
      <c r="D75" s="218" t="s">
        <v>257</v>
      </c>
      <c r="E75" s="218"/>
      <c r="F75" s="218">
        <v>10220</v>
      </c>
      <c r="G75" s="218" t="s">
        <v>253</v>
      </c>
      <c r="H75" s="218"/>
      <c r="I75" s="220"/>
      <c r="J75" s="220">
        <v>3000</v>
      </c>
      <c r="K75" s="220"/>
      <c r="L75" s="220">
        <v>4500</v>
      </c>
      <c r="M75" s="220"/>
      <c r="N75" s="220"/>
      <c r="O75" s="220"/>
      <c r="P75" s="220"/>
      <c r="Q75" s="220"/>
      <c r="R75" s="220"/>
      <c r="S75" s="220"/>
      <c r="T75" s="220"/>
    </row>
    <row r="76" spans="1:20" ht="14.4">
      <c r="A76" s="218" t="s">
        <v>254</v>
      </c>
      <c r="B76" s="219" t="s">
        <v>343</v>
      </c>
      <c r="C76" s="218"/>
      <c r="D76" s="218" t="s">
        <v>257</v>
      </c>
      <c r="E76" s="218"/>
      <c r="F76" s="218">
        <v>10228</v>
      </c>
      <c r="G76" s="218" t="s">
        <v>65</v>
      </c>
      <c r="H76" s="218"/>
      <c r="I76" s="220"/>
      <c r="J76" s="220">
        <v>2500</v>
      </c>
      <c r="K76" s="220"/>
      <c r="L76" s="220"/>
      <c r="M76" s="220"/>
      <c r="N76" s="220"/>
      <c r="O76" s="220"/>
      <c r="P76" s="220"/>
      <c r="Q76" s="220"/>
      <c r="R76" s="220">
        <v>4500</v>
      </c>
      <c r="S76" s="220"/>
      <c r="T76" s="220"/>
    </row>
    <row r="77" spans="1:20" ht="14.4">
      <c r="A77" s="218" t="s">
        <v>254</v>
      </c>
      <c r="B77" s="219" t="s">
        <v>344</v>
      </c>
      <c r="C77" s="218"/>
      <c r="D77" s="218" t="s">
        <v>257</v>
      </c>
      <c r="E77" s="218"/>
      <c r="F77" s="218">
        <v>10220</v>
      </c>
      <c r="G77" s="218" t="s">
        <v>253</v>
      </c>
      <c r="H77" s="218"/>
      <c r="I77" s="220"/>
      <c r="J77" s="220"/>
      <c r="K77" s="220"/>
      <c r="L77" s="220">
        <v>6800</v>
      </c>
      <c r="M77" s="220"/>
      <c r="N77" s="220"/>
      <c r="O77" s="220"/>
      <c r="P77" s="220"/>
      <c r="Q77" s="220"/>
      <c r="R77" s="220"/>
      <c r="S77" s="220"/>
      <c r="T77" s="220"/>
    </row>
    <row r="78" spans="1:20" ht="14.4">
      <c r="A78" s="218" t="s">
        <v>254</v>
      </c>
      <c r="B78" s="219" t="s">
        <v>345</v>
      </c>
      <c r="C78" s="218"/>
      <c r="D78" s="218" t="s">
        <v>257</v>
      </c>
      <c r="E78" s="218"/>
      <c r="F78" s="218">
        <v>10228</v>
      </c>
      <c r="G78" s="218" t="s">
        <v>65</v>
      </c>
      <c r="H78" s="218"/>
      <c r="I78" s="220">
        <v>1750</v>
      </c>
      <c r="J78" s="220">
        <v>1588</v>
      </c>
      <c r="K78" s="220">
        <v>1588</v>
      </c>
      <c r="L78" s="220">
        <v>1588</v>
      </c>
      <c r="M78" s="220">
        <v>-1642</v>
      </c>
      <c r="N78" s="220"/>
      <c r="O78" s="220"/>
      <c r="P78" s="220"/>
      <c r="Q78" s="220"/>
      <c r="R78" s="220">
        <v>1750</v>
      </c>
      <c r="S78" s="220"/>
      <c r="T78" s="220"/>
    </row>
    <row r="79" spans="1:20" ht="14.4">
      <c r="A79" s="218" t="s">
        <v>254</v>
      </c>
      <c r="B79" s="219" t="s">
        <v>346</v>
      </c>
      <c r="C79" s="218"/>
      <c r="D79" s="218" t="s">
        <v>341</v>
      </c>
      <c r="E79" s="218"/>
      <c r="F79" s="218">
        <v>10220</v>
      </c>
      <c r="G79" s="218" t="s">
        <v>253</v>
      </c>
      <c r="H79" s="218"/>
      <c r="I79" s="220"/>
      <c r="J79" s="220">
        <v>1782</v>
      </c>
      <c r="K79" s="220">
        <v>1723</v>
      </c>
      <c r="L79" s="220">
        <v>500</v>
      </c>
      <c r="M79" s="220">
        <v>-33</v>
      </c>
      <c r="N79" s="220"/>
      <c r="O79" s="220"/>
      <c r="P79" s="220">
        <v>2251</v>
      </c>
      <c r="Q79" s="220"/>
      <c r="R79" s="220">
        <v>246</v>
      </c>
      <c r="S79" s="220"/>
      <c r="T79" s="220"/>
    </row>
    <row r="80" spans="1:20" ht="14.4">
      <c r="A80" s="218" t="s">
        <v>254</v>
      </c>
      <c r="B80" s="219" t="s">
        <v>347</v>
      </c>
      <c r="C80" s="218"/>
      <c r="D80" s="218" t="s">
        <v>257</v>
      </c>
      <c r="E80" s="218"/>
      <c r="F80" s="218">
        <v>10220</v>
      </c>
      <c r="G80" s="218" t="s">
        <v>261</v>
      </c>
      <c r="H80" s="218"/>
      <c r="I80" s="220"/>
      <c r="J80" s="220"/>
      <c r="K80" s="220"/>
      <c r="L80" s="220"/>
      <c r="M80" s="220"/>
      <c r="N80" s="220"/>
      <c r="O80" s="220">
        <v>6353</v>
      </c>
      <c r="P80" s="220"/>
      <c r="Q80" s="220"/>
      <c r="R80" s="220"/>
      <c r="S80" s="220"/>
      <c r="T80" s="220"/>
    </row>
    <row r="81" spans="1:20" ht="14.4">
      <c r="A81" s="218" t="s">
        <v>254</v>
      </c>
      <c r="B81" s="219">
        <v>53664</v>
      </c>
      <c r="C81" s="218"/>
      <c r="D81" s="218" t="s">
        <v>348</v>
      </c>
      <c r="E81" s="218"/>
      <c r="F81" s="218">
        <v>10228</v>
      </c>
      <c r="G81" s="218" t="s">
        <v>261</v>
      </c>
      <c r="H81" s="218"/>
      <c r="I81" s="220"/>
      <c r="J81" s="220"/>
      <c r="K81" s="220"/>
      <c r="L81" s="220"/>
      <c r="M81" s="220"/>
      <c r="N81" s="220"/>
      <c r="O81" s="220"/>
      <c r="P81" s="220"/>
      <c r="Q81" s="220"/>
      <c r="R81" s="220">
        <v>6290</v>
      </c>
      <c r="S81" s="220"/>
      <c r="T81" s="220"/>
    </row>
    <row r="82" spans="1:20" ht="14.4">
      <c r="A82" s="218" t="s">
        <v>250</v>
      </c>
      <c r="B82" s="219" t="s">
        <v>349</v>
      </c>
      <c r="C82" s="218"/>
      <c r="D82" s="218" t="s">
        <v>252</v>
      </c>
      <c r="E82" s="218"/>
      <c r="F82" s="218">
        <v>10235</v>
      </c>
      <c r="G82" s="218" t="s">
        <v>253</v>
      </c>
      <c r="H82" s="218"/>
      <c r="I82" s="220"/>
      <c r="J82" s="220">
        <v>614</v>
      </c>
      <c r="K82" s="220"/>
      <c r="L82" s="220">
        <v>439</v>
      </c>
      <c r="M82" s="220"/>
      <c r="N82" s="220">
        <v>530</v>
      </c>
      <c r="O82" s="220"/>
      <c r="P82" s="220"/>
      <c r="Q82" s="220">
        <v>567</v>
      </c>
      <c r="R82" s="220"/>
      <c r="S82" s="220">
        <v>2179</v>
      </c>
      <c r="T82" s="220">
        <v>1563</v>
      </c>
    </row>
    <row r="83" spans="1:20" ht="14.4">
      <c r="A83" s="218" t="s">
        <v>254</v>
      </c>
      <c r="B83" s="219" t="s">
        <v>350</v>
      </c>
      <c r="C83" s="218"/>
      <c r="D83" s="218" t="s">
        <v>257</v>
      </c>
      <c r="E83" s="218"/>
      <c r="F83" s="218">
        <v>10220</v>
      </c>
      <c r="G83" s="218" t="s">
        <v>261</v>
      </c>
      <c r="H83" s="218"/>
      <c r="I83" s="220"/>
      <c r="J83" s="220"/>
      <c r="K83" s="220">
        <v>2169</v>
      </c>
      <c r="L83" s="220"/>
      <c r="M83" s="220"/>
      <c r="N83" s="220">
        <v>1089</v>
      </c>
      <c r="O83" s="220">
        <v>1089</v>
      </c>
      <c r="P83" s="220"/>
      <c r="Q83" s="220"/>
      <c r="R83" s="220">
        <v>1425</v>
      </c>
      <c r="S83" s="220"/>
      <c r="T83" s="220"/>
    </row>
    <row r="84" spans="1:20" ht="14.4">
      <c r="A84" s="218" t="s">
        <v>250</v>
      </c>
      <c r="B84" s="219" t="s">
        <v>351</v>
      </c>
      <c r="C84" s="218"/>
      <c r="D84" s="218" t="s">
        <v>252</v>
      </c>
      <c r="E84" s="218"/>
      <c r="F84" s="218">
        <v>10235</v>
      </c>
      <c r="G84" s="218" t="s">
        <v>253</v>
      </c>
      <c r="H84" s="218"/>
      <c r="I84" s="220"/>
      <c r="J84" s="220">
        <v>2000</v>
      </c>
      <c r="K84" s="220"/>
      <c r="L84" s="220"/>
      <c r="M84" s="220"/>
      <c r="N84" s="220"/>
      <c r="O84" s="220"/>
      <c r="P84" s="220">
        <v>3684</v>
      </c>
      <c r="Q84" s="220"/>
      <c r="R84" s="220"/>
      <c r="S84" s="220"/>
      <c r="T84" s="220"/>
    </row>
    <row r="85" spans="1:20" ht="14.4">
      <c r="A85" s="218" t="s">
        <v>254</v>
      </c>
      <c r="B85" s="219" t="s">
        <v>352</v>
      </c>
      <c r="C85" s="218"/>
      <c r="D85" s="218" t="s">
        <v>257</v>
      </c>
      <c r="E85" s="218"/>
      <c r="F85" s="218">
        <v>10220</v>
      </c>
      <c r="G85" s="218" t="s">
        <v>253</v>
      </c>
      <c r="H85" s="218"/>
      <c r="I85" s="220"/>
      <c r="J85" s="220"/>
      <c r="K85" s="220"/>
      <c r="L85" s="220"/>
      <c r="M85" s="220">
        <v>5600</v>
      </c>
      <c r="N85" s="220"/>
      <c r="O85" s="220"/>
      <c r="P85" s="220"/>
      <c r="Q85" s="220"/>
      <c r="R85" s="220"/>
      <c r="S85" s="220"/>
      <c r="T85" s="220"/>
    </row>
    <row r="86" spans="1:20" ht="14.4">
      <c r="A86" s="218" t="s">
        <v>254</v>
      </c>
      <c r="B86" s="219" t="s">
        <v>353</v>
      </c>
      <c r="C86" s="218"/>
      <c r="D86" s="218" t="s">
        <v>257</v>
      </c>
      <c r="E86" s="218"/>
      <c r="F86" s="218">
        <v>10228</v>
      </c>
      <c r="G86" s="218" t="s">
        <v>253</v>
      </c>
      <c r="H86" s="218"/>
      <c r="I86" s="220"/>
      <c r="J86" s="220">
        <v>5439</v>
      </c>
      <c r="K86" s="220"/>
      <c r="L86" s="220"/>
      <c r="M86" s="220"/>
      <c r="N86" s="220"/>
      <c r="O86" s="220"/>
      <c r="P86" s="220"/>
      <c r="Q86" s="220"/>
      <c r="R86" s="220"/>
      <c r="S86" s="220"/>
      <c r="T86" s="220"/>
    </row>
    <row r="87" spans="1:20" ht="14.4">
      <c r="A87" s="218" t="s">
        <v>254</v>
      </c>
      <c r="B87" s="219" t="s">
        <v>354</v>
      </c>
      <c r="C87" s="218"/>
      <c r="D87" s="218" t="s">
        <v>257</v>
      </c>
      <c r="E87" s="218"/>
      <c r="F87" s="218">
        <v>10228</v>
      </c>
      <c r="G87" s="218" t="s">
        <v>41</v>
      </c>
      <c r="H87" s="218"/>
      <c r="I87" s="220"/>
      <c r="J87" s="220"/>
      <c r="K87" s="220"/>
      <c r="L87" s="220"/>
      <c r="M87" s="220"/>
      <c r="N87" s="220"/>
      <c r="O87" s="220"/>
      <c r="P87" s="220"/>
      <c r="Q87" s="220">
        <v>5000</v>
      </c>
      <c r="R87" s="220"/>
      <c r="S87" s="220"/>
      <c r="T87" s="220"/>
    </row>
    <row r="88" spans="1:20" ht="14.4">
      <c r="A88" s="218" t="s">
        <v>254</v>
      </c>
      <c r="B88" s="219" t="s">
        <v>355</v>
      </c>
      <c r="C88" s="218"/>
      <c r="D88" s="218" t="s">
        <v>260</v>
      </c>
      <c r="E88" s="218"/>
      <c r="F88" s="218">
        <v>10220</v>
      </c>
      <c r="G88" s="218" t="s">
        <v>278</v>
      </c>
      <c r="H88" s="218"/>
      <c r="I88" s="220"/>
      <c r="J88" s="220"/>
      <c r="K88" s="220"/>
      <c r="L88" s="220"/>
      <c r="M88" s="220"/>
      <c r="N88" s="220"/>
      <c r="O88" s="220"/>
      <c r="P88" s="220"/>
      <c r="Q88" s="220">
        <v>4676</v>
      </c>
      <c r="R88" s="220"/>
      <c r="S88" s="220"/>
      <c r="T88" s="220"/>
    </row>
    <row r="89" spans="1:20" ht="14.4">
      <c r="A89" s="218" t="s">
        <v>254</v>
      </c>
      <c r="B89" s="219" t="s">
        <v>356</v>
      </c>
      <c r="C89" s="218"/>
      <c r="D89" s="218" t="s">
        <v>260</v>
      </c>
      <c r="E89" s="218"/>
      <c r="F89" s="218">
        <v>10220</v>
      </c>
      <c r="G89" s="218" t="s">
        <v>41</v>
      </c>
      <c r="H89" s="218"/>
      <c r="I89" s="220"/>
      <c r="J89" s="220"/>
      <c r="K89" s="220"/>
      <c r="L89" s="220"/>
      <c r="M89" s="220"/>
      <c r="N89" s="220"/>
      <c r="O89" s="220"/>
      <c r="P89" s="220">
        <v>4525</v>
      </c>
      <c r="Q89" s="220"/>
      <c r="R89" s="220"/>
      <c r="S89" s="220"/>
      <c r="T89" s="220"/>
    </row>
    <row r="90" spans="1:20" ht="14.4">
      <c r="A90" s="218" t="s">
        <v>254</v>
      </c>
      <c r="B90" s="219" t="s">
        <v>357</v>
      </c>
      <c r="C90" s="218"/>
      <c r="D90" s="218" t="s">
        <v>260</v>
      </c>
      <c r="E90" s="218"/>
      <c r="F90" s="218">
        <v>10220</v>
      </c>
      <c r="G90" s="218" t="s">
        <v>253</v>
      </c>
      <c r="H90" s="218"/>
      <c r="I90" s="220"/>
      <c r="J90" s="220"/>
      <c r="K90" s="220"/>
      <c r="L90" s="220"/>
      <c r="M90" s="220"/>
      <c r="N90" s="220"/>
      <c r="O90" s="220"/>
      <c r="P90" s="220"/>
      <c r="Q90" s="220">
        <v>4416</v>
      </c>
      <c r="R90" s="220"/>
      <c r="S90" s="220"/>
      <c r="T90" s="220"/>
    </row>
    <row r="91" spans="1:20" ht="14.4">
      <c r="A91" s="218" t="s">
        <v>250</v>
      </c>
      <c r="B91" s="219" t="s">
        <v>358</v>
      </c>
      <c r="C91" s="218"/>
      <c r="D91" s="218" t="s">
        <v>359</v>
      </c>
      <c r="E91" s="218"/>
      <c r="F91" s="218">
        <v>10235</v>
      </c>
      <c r="G91" s="218" t="s">
        <v>261</v>
      </c>
      <c r="H91" s="218"/>
      <c r="I91" s="220"/>
      <c r="J91" s="220"/>
      <c r="K91" s="220"/>
      <c r="L91" s="220"/>
      <c r="M91" s="220"/>
      <c r="N91" s="220"/>
      <c r="O91" s="220"/>
      <c r="P91" s="220">
        <v>3133</v>
      </c>
      <c r="Q91" s="220"/>
      <c r="R91" s="220"/>
      <c r="S91" s="220">
        <v>1247</v>
      </c>
      <c r="T91" s="220"/>
    </row>
    <row r="92" spans="1:20" ht="14.4">
      <c r="A92" s="218" t="s">
        <v>254</v>
      </c>
      <c r="B92" s="219" t="s">
        <v>360</v>
      </c>
      <c r="C92" s="218"/>
      <c r="D92" s="218" t="s">
        <v>260</v>
      </c>
      <c r="E92" s="218"/>
      <c r="F92" s="218">
        <v>10220</v>
      </c>
      <c r="G92" s="218" t="s">
        <v>253</v>
      </c>
      <c r="H92" s="218"/>
      <c r="I92" s="220">
        <v>870</v>
      </c>
      <c r="J92" s="220"/>
      <c r="K92" s="220"/>
      <c r="L92" s="220"/>
      <c r="M92" s="220"/>
      <c r="N92" s="220"/>
      <c r="O92" s="220"/>
      <c r="P92" s="220"/>
      <c r="Q92" s="220">
        <v>870</v>
      </c>
      <c r="R92" s="220">
        <v>870</v>
      </c>
      <c r="S92" s="220">
        <v>870</v>
      </c>
      <c r="T92" s="220">
        <v>870</v>
      </c>
    </row>
    <row r="93" spans="1:20" ht="14.4">
      <c r="A93" s="218" t="s">
        <v>254</v>
      </c>
      <c r="B93" s="219" t="s">
        <v>361</v>
      </c>
      <c r="C93" s="218"/>
      <c r="D93" s="218" t="s">
        <v>257</v>
      </c>
      <c r="E93" s="218"/>
      <c r="F93" s="218">
        <v>10220</v>
      </c>
      <c r="G93" s="218" t="s">
        <v>278</v>
      </c>
      <c r="H93" s="218"/>
      <c r="I93" s="220"/>
      <c r="J93" s="220"/>
      <c r="K93" s="220"/>
      <c r="L93" s="220"/>
      <c r="M93" s="220"/>
      <c r="N93" s="220"/>
      <c r="O93" s="220">
        <v>4190</v>
      </c>
      <c r="P93" s="220"/>
      <c r="Q93" s="220"/>
      <c r="R93" s="220"/>
      <c r="S93" s="220"/>
      <c r="T93" s="220"/>
    </row>
    <row r="94" spans="1:20" ht="14.4">
      <c r="A94" s="218" t="s">
        <v>254</v>
      </c>
      <c r="B94" s="219" t="s">
        <v>362</v>
      </c>
      <c r="C94" s="218"/>
      <c r="D94" s="218" t="s">
        <v>260</v>
      </c>
      <c r="E94" s="218"/>
      <c r="F94" s="218">
        <v>10220</v>
      </c>
      <c r="G94" s="218" t="s">
        <v>65</v>
      </c>
      <c r="H94" s="218"/>
      <c r="I94" s="220"/>
      <c r="J94" s="220"/>
      <c r="K94" s="220"/>
      <c r="L94" s="220"/>
      <c r="M94" s="220"/>
      <c r="N94" s="220"/>
      <c r="O94" s="220"/>
      <c r="P94" s="220">
        <v>4000</v>
      </c>
      <c r="Q94" s="220"/>
      <c r="R94" s="220"/>
      <c r="S94" s="220"/>
      <c r="T94" s="220"/>
    </row>
    <row r="95" spans="1:20" ht="14.4">
      <c r="A95" s="218" t="s">
        <v>254</v>
      </c>
      <c r="B95" s="219" t="s">
        <v>363</v>
      </c>
      <c r="C95" s="218"/>
      <c r="D95" s="218" t="s">
        <v>257</v>
      </c>
      <c r="E95" s="218"/>
      <c r="F95" s="218">
        <v>10220</v>
      </c>
      <c r="G95" s="218" t="s">
        <v>65</v>
      </c>
      <c r="H95" s="218"/>
      <c r="I95" s="220"/>
      <c r="J95" s="220"/>
      <c r="K95" s="220"/>
      <c r="L95" s="220"/>
      <c r="M95" s="220"/>
      <c r="N95" s="220"/>
      <c r="O95" s="220">
        <v>1000</v>
      </c>
      <c r="P95" s="220">
        <v>1000</v>
      </c>
      <c r="Q95" s="220">
        <v>1000</v>
      </c>
      <c r="R95" s="220">
        <v>1000</v>
      </c>
      <c r="S95" s="220"/>
      <c r="T95" s="220"/>
    </row>
    <row r="96" spans="1:20" ht="14.4">
      <c r="A96" s="218" t="s">
        <v>250</v>
      </c>
      <c r="B96" s="219" t="s">
        <v>364</v>
      </c>
      <c r="C96" s="218"/>
      <c r="D96" s="218" t="s">
        <v>365</v>
      </c>
      <c r="E96" s="218"/>
      <c r="F96" s="218">
        <v>10235</v>
      </c>
      <c r="G96" s="218" t="s">
        <v>41</v>
      </c>
      <c r="H96" s="218"/>
      <c r="I96" s="220"/>
      <c r="J96" s="220">
        <v>3850</v>
      </c>
      <c r="K96" s="220"/>
      <c r="L96" s="220"/>
      <c r="M96" s="220"/>
      <c r="N96" s="220"/>
      <c r="O96" s="220"/>
      <c r="P96" s="220"/>
      <c r="Q96" s="220"/>
      <c r="R96" s="220"/>
      <c r="S96" s="220"/>
      <c r="T96" s="220"/>
    </row>
    <row r="97" spans="1:20" ht="14.4">
      <c r="A97" s="218" t="s">
        <v>250</v>
      </c>
      <c r="B97" s="219" t="s">
        <v>366</v>
      </c>
      <c r="C97" s="218"/>
      <c r="D97" s="218" t="s">
        <v>257</v>
      </c>
      <c r="E97" s="218"/>
      <c r="F97" s="218">
        <v>10235</v>
      </c>
      <c r="G97" s="218" t="s">
        <v>253</v>
      </c>
      <c r="H97" s="218"/>
      <c r="I97" s="220"/>
      <c r="J97" s="220"/>
      <c r="K97" s="220"/>
      <c r="L97" s="220"/>
      <c r="M97" s="220"/>
      <c r="N97" s="220"/>
      <c r="O97" s="220"/>
      <c r="P97" s="220">
        <v>3621</v>
      </c>
      <c r="Q97" s="220"/>
      <c r="R97" s="220"/>
      <c r="S97" s="220"/>
      <c r="T97" s="220"/>
    </row>
    <row r="98" spans="1:20" ht="14.4">
      <c r="A98" s="218" t="s">
        <v>254</v>
      </c>
      <c r="B98" s="219" t="s">
        <v>367</v>
      </c>
      <c r="C98" s="218"/>
      <c r="D98" s="218" t="s">
        <v>257</v>
      </c>
      <c r="E98" s="218"/>
      <c r="F98" s="218">
        <v>10220</v>
      </c>
      <c r="G98" s="218" t="s">
        <v>253</v>
      </c>
      <c r="H98" s="218"/>
      <c r="I98" s="220"/>
      <c r="J98" s="220"/>
      <c r="K98" s="220"/>
      <c r="L98" s="220"/>
      <c r="M98" s="220"/>
      <c r="N98" s="220"/>
      <c r="O98" s="220"/>
      <c r="P98" s="220"/>
      <c r="Q98" s="220"/>
      <c r="R98" s="220"/>
      <c r="S98" s="220">
        <v>3500</v>
      </c>
      <c r="T98" s="220"/>
    </row>
    <row r="99" spans="1:20" ht="14.4">
      <c r="A99" s="218" t="s">
        <v>254</v>
      </c>
      <c r="B99" s="219" t="s">
        <v>368</v>
      </c>
      <c r="C99" s="218"/>
      <c r="D99" s="218" t="s">
        <v>257</v>
      </c>
      <c r="E99" s="218"/>
      <c r="F99" s="218">
        <v>10220</v>
      </c>
      <c r="G99" s="218" t="s">
        <v>65</v>
      </c>
      <c r="H99" s="218"/>
      <c r="I99" s="220"/>
      <c r="J99" s="220"/>
      <c r="K99" s="220"/>
      <c r="L99" s="220"/>
      <c r="M99" s="220"/>
      <c r="N99" s="220">
        <v>27</v>
      </c>
      <c r="O99" s="220">
        <v>27</v>
      </c>
      <c r="P99" s="220"/>
      <c r="Q99" s="220"/>
      <c r="R99" s="220">
        <v>3333</v>
      </c>
      <c r="S99" s="220"/>
      <c r="T99" s="220"/>
    </row>
    <row r="100" spans="1:20" ht="14.4">
      <c r="A100" s="218" t="s">
        <v>291</v>
      </c>
      <c r="B100" s="219" t="s">
        <v>369</v>
      </c>
      <c r="C100" s="218"/>
      <c r="D100" s="218" t="s">
        <v>260</v>
      </c>
      <c r="E100" s="218"/>
      <c r="F100" s="218">
        <v>10220</v>
      </c>
      <c r="G100" s="218" t="s">
        <v>253</v>
      </c>
      <c r="H100" s="218"/>
      <c r="I100" s="220"/>
      <c r="J100" s="220"/>
      <c r="K100" s="220"/>
      <c r="L100" s="220"/>
      <c r="M100" s="220"/>
      <c r="N100" s="220"/>
      <c r="O100" s="220"/>
      <c r="P100" s="220">
        <v>1658</v>
      </c>
      <c r="Q100" s="220"/>
      <c r="R100" s="220"/>
      <c r="S100" s="220"/>
      <c r="T100" s="220">
        <v>1658</v>
      </c>
    </row>
    <row r="101" spans="1:20" ht="14.4">
      <c r="A101" s="218" t="s">
        <v>254</v>
      </c>
      <c r="B101" s="219" t="s">
        <v>370</v>
      </c>
      <c r="C101" s="218"/>
      <c r="D101" s="218" t="s">
        <v>371</v>
      </c>
      <c r="E101" s="218"/>
      <c r="F101" s="218">
        <v>10220</v>
      </c>
      <c r="G101" s="218" t="s">
        <v>253</v>
      </c>
      <c r="H101" s="218"/>
      <c r="I101" s="220"/>
      <c r="J101" s="220"/>
      <c r="K101" s="220"/>
      <c r="L101" s="220"/>
      <c r="M101" s="220">
        <v>3278</v>
      </c>
      <c r="N101" s="220"/>
      <c r="O101" s="220"/>
      <c r="P101" s="220"/>
      <c r="Q101" s="220"/>
      <c r="R101" s="220"/>
      <c r="S101" s="220"/>
      <c r="T101" s="220"/>
    </row>
    <row r="102" spans="1:20" ht="14.4">
      <c r="A102" s="218" t="s">
        <v>254</v>
      </c>
      <c r="B102" s="219" t="s">
        <v>372</v>
      </c>
      <c r="C102" s="218"/>
      <c r="D102" s="218" t="s">
        <v>257</v>
      </c>
      <c r="E102" s="218"/>
      <c r="F102" s="218">
        <v>10228</v>
      </c>
      <c r="G102" s="218" t="s">
        <v>65</v>
      </c>
      <c r="H102" s="218"/>
      <c r="I102" s="220">
        <v>2515</v>
      </c>
      <c r="J102" s="220"/>
      <c r="K102" s="220"/>
      <c r="L102" s="220"/>
      <c r="M102" s="220"/>
      <c r="N102" s="220"/>
      <c r="O102" s="220"/>
      <c r="P102" s="220"/>
      <c r="Q102" s="220"/>
      <c r="R102" s="220">
        <v>700</v>
      </c>
      <c r="S102" s="220"/>
      <c r="T102" s="220"/>
    </row>
    <row r="103" spans="1:20" ht="14.4">
      <c r="A103" s="218" t="s">
        <v>254</v>
      </c>
      <c r="B103" s="219" t="s">
        <v>373</v>
      </c>
      <c r="C103" s="218"/>
      <c r="D103" s="218" t="s">
        <v>257</v>
      </c>
      <c r="E103" s="218"/>
      <c r="F103" s="218">
        <v>10220</v>
      </c>
      <c r="G103" s="218" t="s">
        <v>41</v>
      </c>
      <c r="H103" s="218"/>
      <c r="I103" s="220"/>
      <c r="J103" s="220"/>
      <c r="K103" s="220"/>
      <c r="L103" s="220"/>
      <c r="M103" s="220"/>
      <c r="N103" s="220"/>
      <c r="O103" s="220"/>
      <c r="P103" s="220"/>
      <c r="Q103" s="220">
        <v>3200</v>
      </c>
      <c r="R103" s="220"/>
      <c r="S103" s="220"/>
      <c r="T103" s="220"/>
    </row>
    <row r="104" spans="1:20" ht="14.4">
      <c r="A104" s="218" t="s">
        <v>254</v>
      </c>
      <c r="B104" s="219" t="s">
        <v>374</v>
      </c>
      <c r="C104" s="218"/>
      <c r="D104" s="218" t="s">
        <v>257</v>
      </c>
      <c r="E104" s="218"/>
      <c r="F104" s="218">
        <v>10220</v>
      </c>
      <c r="G104" s="218" t="s">
        <v>253</v>
      </c>
      <c r="H104" s="218"/>
      <c r="I104" s="220">
        <v>1658</v>
      </c>
      <c r="J104" s="220"/>
      <c r="K104" s="220"/>
      <c r="L104" s="220"/>
      <c r="M104" s="220"/>
      <c r="N104" s="220"/>
      <c r="O104" s="220">
        <v>1504</v>
      </c>
      <c r="P104" s="220"/>
      <c r="Q104" s="220"/>
      <c r="R104" s="220"/>
      <c r="S104" s="220"/>
      <c r="T104" s="220"/>
    </row>
    <row r="105" spans="1:20" ht="14.4">
      <c r="A105" s="218" t="s">
        <v>254</v>
      </c>
      <c r="B105" s="219" t="s">
        <v>375</v>
      </c>
      <c r="C105" s="218"/>
      <c r="D105" s="218" t="s">
        <v>257</v>
      </c>
      <c r="E105" s="218"/>
      <c r="F105" s="218">
        <v>10220</v>
      </c>
      <c r="G105" s="218" t="s">
        <v>253</v>
      </c>
      <c r="H105" s="218"/>
      <c r="I105" s="220"/>
      <c r="J105" s="220"/>
      <c r="K105" s="220"/>
      <c r="L105" s="220"/>
      <c r="M105" s="220">
        <v>3125</v>
      </c>
      <c r="N105" s="220"/>
      <c r="O105" s="220"/>
      <c r="P105" s="220"/>
      <c r="Q105" s="220"/>
      <c r="R105" s="220"/>
      <c r="S105" s="220"/>
      <c r="T105" s="220"/>
    </row>
    <row r="106" spans="1:20" ht="14.4">
      <c r="A106" s="218" t="s">
        <v>254</v>
      </c>
      <c r="B106" s="219" t="s">
        <v>376</v>
      </c>
      <c r="C106" s="218"/>
      <c r="D106" s="218" t="s">
        <v>257</v>
      </c>
      <c r="E106" s="218"/>
      <c r="F106" s="218">
        <v>10220</v>
      </c>
      <c r="G106" s="218" t="s">
        <v>41</v>
      </c>
      <c r="H106" s="218"/>
      <c r="I106" s="220"/>
      <c r="J106" s="220"/>
      <c r="K106" s="220"/>
      <c r="L106" s="220"/>
      <c r="M106" s="220"/>
      <c r="N106" s="220"/>
      <c r="O106" s="220"/>
      <c r="P106" s="220"/>
      <c r="Q106" s="220"/>
      <c r="R106" s="220"/>
      <c r="S106" s="220">
        <v>3080</v>
      </c>
      <c r="T106" s="220"/>
    </row>
    <row r="107" spans="1:20" ht="14.4">
      <c r="A107" s="218" t="s">
        <v>254</v>
      </c>
      <c r="B107" s="219" t="s">
        <v>377</v>
      </c>
      <c r="C107" s="218"/>
      <c r="D107" s="218" t="s">
        <v>257</v>
      </c>
      <c r="E107" s="218"/>
      <c r="F107" s="218">
        <v>10220</v>
      </c>
      <c r="G107" s="218" t="s">
        <v>41</v>
      </c>
      <c r="H107" s="218"/>
      <c r="I107" s="220"/>
      <c r="J107" s="220"/>
      <c r="K107" s="220"/>
      <c r="L107" s="220"/>
      <c r="M107" s="220"/>
      <c r="N107" s="220"/>
      <c r="O107" s="220"/>
      <c r="P107" s="220"/>
      <c r="Q107" s="220">
        <v>850</v>
      </c>
      <c r="R107" s="220"/>
      <c r="S107" s="220">
        <v>2200</v>
      </c>
      <c r="T107" s="220"/>
    </row>
    <row r="108" spans="1:20" ht="14.4">
      <c r="A108" s="218" t="s">
        <v>250</v>
      </c>
      <c r="B108" s="219" t="s">
        <v>378</v>
      </c>
      <c r="C108" s="218"/>
      <c r="D108" s="218" t="s">
        <v>379</v>
      </c>
      <c r="E108" s="218"/>
      <c r="F108" s="218" t="s">
        <v>380</v>
      </c>
      <c r="G108" s="218" t="s">
        <v>41</v>
      </c>
      <c r="H108" s="218"/>
      <c r="I108" s="220">
        <v>248</v>
      </c>
      <c r="J108" s="220"/>
      <c r="K108" s="220"/>
      <c r="L108" s="220"/>
      <c r="M108" s="220"/>
      <c r="N108" s="220"/>
      <c r="O108" s="220"/>
      <c r="P108" s="220"/>
      <c r="Q108" s="220">
        <v>539</v>
      </c>
      <c r="R108" s="220">
        <v>744</v>
      </c>
      <c r="S108" s="220">
        <v>744</v>
      </c>
      <c r="T108" s="220">
        <v>744</v>
      </c>
    </row>
    <row r="109" spans="1:20" ht="14.4">
      <c r="A109" s="218" t="s">
        <v>254</v>
      </c>
      <c r="B109" s="219" t="s">
        <v>381</v>
      </c>
      <c r="C109" s="218"/>
      <c r="D109" s="218" t="s">
        <v>260</v>
      </c>
      <c r="E109" s="218"/>
      <c r="F109" s="218">
        <v>10220</v>
      </c>
      <c r="G109" s="218" t="s">
        <v>278</v>
      </c>
      <c r="H109" s="218"/>
      <c r="I109" s="220"/>
      <c r="J109" s="220"/>
      <c r="K109" s="220"/>
      <c r="L109" s="220"/>
      <c r="M109" s="220"/>
      <c r="N109" s="220"/>
      <c r="O109" s="220"/>
      <c r="P109" s="220"/>
      <c r="Q109" s="220"/>
      <c r="R109" s="220">
        <v>2850</v>
      </c>
      <c r="S109" s="220"/>
      <c r="T109" s="220"/>
    </row>
    <row r="110" spans="1:20" ht="14.4">
      <c r="A110" s="218" t="s">
        <v>254</v>
      </c>
      <c r="B110" s="219" t="s">
        <v>382</v>
      </c>
      <c r="C110" s="218"/>
      <c r="D110" s="218" t="s">
        <v>257</v>
      </c>
      <c r="E110" s="218"/>
      <c r="F110" s="218">
        <v>10228</v>
      </c>
      <c r="G110" s="218" t="s">
        <v>41</v>
      </c>
      <c r="H110" s="218"/>
      <c r="I110" s="220"/>
      <c r="J110" s="220">
        <v>2800</v>
      </c>
      <c r="K110" s="220"/>
      <c r="L110" s="220"/>
      <c r="M110" s="220"/>
      <c r="N110" s="220"/>
      <c r="O110" s="220"/>
      <c r="P110" s="220"/>
      <c r="Q110" s="220"/>
      <c r="R110" s="220"/>
      <c r="S110" s="220"/>
      <c r="T110" s="220"/>
    </row>
    <row r="111" spans="1:20" ht="14.4">
      <c r="A111" s="218" t="s">
        <v>254</v>
      </c>
      <c r="B111" s="219" t="s">
        <v>383</v>
      </c>
      <c r="C111" s="218"/>
      <c r="D111" s="218" t="s">
        <v>257</v>
      </c>
      <c r="E111" s="218"/>
      <c r="F111" s="218">
        <v>10220</v>
      </c>
      <c r="G111" s="218" t="s">
        <v>41</v>
      </c>
      <c r="H111" s="218"/>
      <c r="I111" s="220"/>
      <c r="J111" s="220"/>
      <c r="K111" s="220"/>
      <c r="L111" s="220"/>
      <c r="M111" s="220"/>
      <c r="N111" s="220"/>
      <c r="O111" s="220">
        <v>2704</v>
      </c>
      <c r="P111" s="220"/>
      <c r="Q111" s="220"/>
      <c r="R111" s="220"/>
      <c r="S111" s="220"/>
      <c r="T111" s="220"/>
    </row>
    <row r="112" spans="1:20" ht="14.4">
      <c r="A112" s="218" t="s">
        <v>254</v>
      </c>
      <c r="B112" s="219" t="s">
        <v>384</v>
      </c>
      <c r="C112" s="218"/>
      <c r="D112" s="218" t="s">
        <v>299</v>
      </c>
      <c r="E112" s="218"/>
      <c r="F112" s="218">
        <v>10220</v>
      </c>
      <c r="G112" s="218" t="s">
        <v>41</v>
      </c>
      <c r="H112" s="218"/>
      <c r="I112" s="220"/>
      <c r="J112" s="220">
        <v>212</v>
      </c>
      <c r="K112" s="220"/>
      <c r="L112" s="220">
        <v>2037</v>
      </c>
      <c r="M112" s="220"/>
      <c r="N112" s="220"/>
      <c r="O112" s="220"/>
      <c r="P112" s="220">
        <v>438</v>
      </c>
      <c r="Q112" s="220"/>
      <c r="R112" s="220"/>
      <c r="S112" s="220"/>
      <c r="T112" s="220"/>
    </row>
    <row r="113" spans="1:20" ht="14.4">
      <c r="A113" s="218" t="s">
        <v>254</v>
      </c>
      <c r="B113" s="219" t="s">
        <v>385</v>
      </c>
      <c r="C113" s="218"/>
      <c r="D113" s="218" t="s">
        <v>341</v>
      </c>
      <c r="E113" s="218"/>
      <c r="F113" s="218">
        <v>10220</v>
      </c>
      <c r="G113" s="218" t="s">
        <v>41</v>
      </c>
      <c r="H113" s="218"/>
      <c r="I113" s="220"/>
      <c r="J113" s="220"/>
      <c r="K113" s="220"/>
      <c r="L113" s="220"/>
      <c r="M113" s="220"/>
      <c r="N113" s="220">
        <v>73</v>
      </c>
      <c r="O113" s="220"/>
      <c r="P113" s="220"/>
      <c r="Q113" s="220"/>
      <c r="R113" s="220"/>
      <c r="S113" s="220">
        <v>2552</v>
      </c>
      <c r="T113" s="220"/>
    </row>
    <row r="114" spans="1:20" ht="14.4">
      <c r="A114" s="218" t="s">
        <v>291</v>
      </c>
      <c r="B114" s="219" t="s">
        <v>386</v>
      </c>
      <c r="C114" s="218"/>
      <c r="D114" s="218" t="s">
        <v>260</v>
      </c>
      <c r="E114" s="218"/>
      <c r="F114" s="218">
        <v>10220</v>
      </c>
      <c r="G114" s="218" t="s">
        <v>41</v>
      </c>
      <c r="H114" s="218"/>
      <c r="I114" s="220">
        <v>2063</v>
      </c>
      <c r="J114" s="220"/>
      <c r="K114" s="220"/>
      <c r="L114" s="220"/>
      <c r="M114" s="220"/>
      <c r="N114" s="220"/>
      <c r="O114" s="220"/>
      <c r="P114" s="220">
        <v>96</v>
      </c>
      <c r="Q114" s="220"/>
      <c r="R114" s="220"/>
      <c r="S114" s="220"/>
      <c r="T114" s="220">
        <v>280</v>
      </c>
    </row>
    <row r="115" spans="1:20" ht="14.4">
      <c r="A115" s="218" t="s">
        <v>254</v>
      </c>
      <c r="B115" s="219" t="s">
        <v>387</v>
      </c>
      <c r="C115" s="218"/>
      <c r="D115" s="218" t="s">
        <v>257</v>
      </c>
      <c r="E115" s="218"/>
      <c r="F115" s="218">
        <v>10228</v>
      </c>
      <c r="G115" s="218" t="s">
        <v>41</v>
      </c>
      <c r="H115" s="218"/>
      <c r="I115" s="220"/>
      <c r="J115" s="220"/>
      <c r="K115" s="220">
        <v>2360</v>
      </c>
      <c r="L115" s="220"/>
      <c r="M115" s="220"/>
      <c r="N115" s="220"/>
      <c r="O115" s="220"/>
      <c r="P115" s="220"/>
      <c r="Q115" s="220"/>
      <c r="R115" s="220"/>
      <c r="S115" s="220"/>
      <c r="T115" s="220"/>
    </row>
    <row r="116" spans="1:20" ht="14.4">
      <c r="A116" s="218" t="s">
        <v>254</v>
      </c>
      <c r="B116" s="219" t="s">
        <v>388</v>
      </c>
      <c r="C116" s="218"/>
      <c r="D116" s="218" t="s">
        <v>257</v>
      </c>
      <c r="E116" s="218"/>
      <c r="F116" s="218">
        <v>10228</v>
      </c>
      <c r="G116" s="218" t="s">
        <v>41</v>
      </c>
      <c r="H116" s="218"/>
      <c r="I116" s="220"/>
      <c r="J116" s="220"/>
      <c r="K116" s="220">
        <v>1452</v>
      </c>
      <c r="L116" s="220"/>
      <c r="M116" s="220"/>
      <c r="N116" s="220">
        <v>908</v>
      </c>
      <c r="O116" s="220"/>
      <c r="P116" s="220"/>
      <c r="Q116" s="220"/>
      <c r="R116" s="220"/>
      <c r="S116" s="220"/>
      <c r="T116" s="220"/>
    </row>
    <row r="117" spans="1:20" ht="14.4">
      <c r="A117" s="218" t="s">
        <v>254</v>
      </c>
      <c r="B117" s="219" t="s">
        <v>389</v>
      </c>
      <c r="C117" s="218"/>
      <c r="D117" s="218" t="s">
        <v>390</v>
      </c>
      <c r="E117" s="218"/>
      <c r="F117" s="218">
        <v>10220</v>
      </c>
      <c r="G117" s="218" t="s">
        <v>41</v>
      </c>
      <c r="H117" s="218"/>
      <c r="I117" s="220"/>
      <c r="J117" s="220"/>
      <c r="K117" s="220"/>
      <c r="L117" s="220"/>
      <c r="M117" s="220"/>
      <c r="N117" s="220"/>
      <c r="O117" s="220"/>
      <c r="P117" s="220"/>
      <c r="Q117" s="220"/>
      <c r="R117" s="220"/>
      <c r="S117" s="220"/>
      <c r="T117" s="220">
        <v>2145</v>
      </c>
    </row>
    <row r="118" spans="1:20" ht="14.4">
      <c r="A118" s="218" t="s">
        <v>250</v>
      </c>
      <c r="B118" s="219" t="s">
        <v>391</v>
      </c>
      <c r="C118" s="218"/>
      <c r="D118" s="218" t="s">
        <v>252</v>
      </c>
      <c r="E118" s="218"/>
      <c r="F118" s="218">
        <v>10235</v>
      </c>
      <c r="G118" s="218" t="s">
        <v>41</v>
      </c>
      <c r="H118" s="218"/>
      <c r="I118" s="220"/>
      <c r="J118" s="220"/>
      <c r="K118" s="220"/>
      <c r="L118" s="220"/>
      <c r="M118" s="220"/>
      <c r="N118" s="220"/>
      <c r="O118" s="220"/>
      <c r="P118" s="220"/>
      <c r="Q118" s="220"/>
      <c r="R118" s="220"/>
      <c r="S118" s="220"/>
      <c r="T118" s="220">
        <v>2127</v>
      </c>
    </row>
    <row r="119" spans="1:20" ht="14.4">
      <c r="A119" s="218" t="s">
        <v>254</v>
      </c>
      <c r="B119" s="219" t="s">
        <v>392</v>
      </c>
      <c r="C119" s="218"/>
      <c r="D119" s="218" t="s">
        <v>257</v>
      </c>
      <c r="E119" s="218"/>
      <c r="F119" s="218">
        <v>10220</v>
      </c>
      <c r="G119" s="218" t="s">
        <v>41</v>
      </c>
      <c r="H119" s="218"/>
      <c r="I119" s="220"/>
      <c r="J119" s="220"/>
      <c r="K119" s="220"/>
      <c r="L119" s="220"/>
      <c r="M119" s="220">
        <v>1237</v>
      </c>
      <c r="N119" s="220">
        <v>806</v>
      </c>
      <c r="O119" s="220"/>
      <c r="P119" s="220"/>
      <c r="Q119" s="220"/>
      <c r="R119" s="220"/>
      <c r="S119" s="220"/>
      <c r="T119" s="220"/>
    </row>
    <row r="120" spans="1:20" ht="14.4">
      <c r="A120" s="218" t="s">
        <v>254</v>
      </c>
      <c r="B120" s="219" t="s">
        <v>393</v>
      </c>
      <c r="C120" s="218"/>
      <c r="D120" s="218" t="s">
        <v>379</v>
      </c>
      <c r="E120" s="218"/>
      <c r="F120" s="218">
        <v>10220</v>
      </c>
      <c r="G120" s="218" t="s">
        <v>41</v>
      </c>
      <c r="H120" s="218"/>
      <c r="I120" s="220"/>
      <c r="J120" s="220">
        <v>2041</v>
      </c>
      <c r="K120" s="220"/>
      <c r="L120" s="220"/>
      <c r="M120" s="220"/>
      <c r="N120" s="220"/>
      <c r="O120" s="220"/>
      <c r="P120" s="220"/>
      <c r="Q120" s="220"/>
      <c r="R120" s="220"/>
      <c r="S120" s="220"/>
      <c r="T120" s="220"/>
    </row>
    <row r="121" spans="1:20" ht="14.4">
      <c r="A121" s="218" t="s">
        <v>254</v>
      </c>
      <c r="B121" s="219" t="s">
        <v>394</v>
      </c>
      <c r="C121" s="218"/>
      <c r="D121" s="218" t="s">
        <v>257</v>
      </c>
      <c r="E121" s="218"/>
      <c r="F121" s="218">
        <v>10220</v>
      </c>
      <c r="G121" s="218" t="s">
        <v>278</v>
      </c>
      <c r="H121" s="218"/>
      <c r="I121" s="220"/>
      <c r="J121" s="220"/>
      <c r="K121" s="220"/>
      <c r="L121" s="220"/>
      <c r="M121" s="220">
        <v>2000</v>
      </c>
      <c r="N121" s="220"/>
      <c r="O121" s="220"/>
      <c r="P121" s="220"/>
      <c r="Q121" s="220"/>
      <c r="R121" s="220"/>
      <c r="S121" s="220"/>
      <c r="T121" s="220"/>
    </row>
    <row r="122" spans="1:20" ht="14.4">
      <c r="A122" s="218" t="s">
        <v>254</v>
      </c>
      <c r="B122" s="219" t="s">
        <v>395</v>
      </c>
      <c r="C122" s="218"/>
      <c r="D122" s="218" t="s">
        <v>390</v>
      </c>
      <c r="E122" s="218"/>
      <c r="F122" s="218">
        <v>10220</v>
      </c>
      <c r="G122" s="218" t="s">
        <v>41</v>
      </c>
      <c r="H122" s="218"/>
      <c r="I122" s="220">
        <v>20000</v>
      </c>
      <c r="J122" s="220"/>
      <c r="K122" s="220"/>
      <c r="L122" s="220">
        <v>-18934</v>
      </c>
      <c r="M122" s="220">
        <v>861</v>
      </c>
      <c r="N122" s="220">
        <v>43</v>
      </c>
      <c r="O122" s="220">
        <v>-206</v>
      </c>
      <c r="P122" s="220">
        <v>181</v>
      </c>
      <c r="Q122" s="220"/>
      <c r="R122" s="220"/>
      <c r="S122" s="220"/>
      <c r="T122" s="220"/>
    </row>
    <row r="123" spans="1:20" ht="14.4">
      <c r="A123" s="218" t="s">
        <v>254</v>
      </c>
      <c r="B123" s="219" t="s">
        <v>396</v>
      </c>
      <c r="C123" s="218"/>
      <c r="D123" s="218" t="s">
        <v>397</v>
      </c>
      <c r="E123" s="218"/>
      <c r="F123" s="218">
        <v>10220</v>
      </c>
      <c r="G123" s="218" t="s">
        <v>41</v>
      </c>
      <c r="H123" s="218"/>
      <c r="I123" s="220"/>
      <c r="J123" s="220"/>
      <c r="K123" s="220"/>
      <c r="L123" s="220"/>
      <c r="M123" s="220">
        <v>1231</v>
      </c>
      <c r="N123" s="220"/>
      <c r="O123" s="220">
        <v>98</v>
      </c>
      <c r="P123" s="220">
        <v>214</v>
      </c>
      <c r="Q123" s="220">
        <v>78</v>
      </c>
      <c r="R123" s="220">
        <v>144</v>
      </c>
      <c r="S123" s="220"/>
      <c r="T123" s="220">
        <v>70</v>
      </c>
    </row>
    <row r="124" spans="1:20" ht="14.4">
      <c r="A124" s="218" t="s">
        <v>254</v>
      </c>
      <c r="B124" s="219" t="s">
        <v>398</v>
      </c>
      <c r="C124" s="218"/>
      <c r="D124" s="218" t="s">
        <v>257</v>
      </c>
      <c r="E124" s="218"/>
      <c r="F124" s="218">
        <v>10220</v>
      </c>
      <c r="G124" s="218" t="s">
        <v>41</v>
      </c>
      <c r="H124" s="218"/>
      <c r="I124" s="220"/>
      <c r="J124" s="220">
        <v>908</v>
      </c>
      <c r="K124" s="220"/>
      <c r="L124" s="220">
        <v>908</v>
      </c>
      <c r="M124" s="220"/>
      <c r="N124" s="220"/>
      <c r="O124" s="220"/>
      <c r="P124" s="220"/>
      <c r="Q124" s="220"/>
      <c r="R124" s="220"/>
      <c r="S124" s="220"/>
      <c r="T124" s="220"/>
    </row>
    <row r="125" spans="1:20" ht="14.4">
      <c r="A125" s="218" t="s">
        <v>254</v>
      </c>
      <c r="B125" s="219" t="s">
        <v>399</v>
      </c>
      <c r="C125" s="218"/>
      <c r="D125" s="218" t="s">
        <v>257</v>
      </c>
      <c r="E125" s="218"/>
      <c r="F125" s="218">
        <v>10228</v>
      </c>
      <c r="G125" s="218" t="s">
        <v>253</v>
      </c>
      <c r="H125" s="218"/>
      <c r="I125" s="220"/>
      <c r="J125" s="220">
        <v>1800</v>
      </c>
      <c r="K125" s="220"/>
      <c r="L125" s="220"/>
      <c r="M125" s="220"/>
      <c r="N125" s="220"/>
      <c r="O125" s="220"/>
      <c r="P125" s="220"/>
      <c r="Q125" s="220"/>
      <c r="R125" s="220"/>
      <c r="S125" s="220"/>
      <c r="T125" s="220"/>
    </row>
    <row r="126" spans="1:20" ht="14.4">
      <c r="A126" s="218" t="s">
        <v>254</v>
      </c>
      <c r="B126" s="219" t="s">
        <v>400</v>
      </c>
      <c r="C126" s="218"/>
      <c r="D126" s="218" t="s">
        <v>257</v>
      </c>
      <c r="E126" s="218"/>
      <c r="F126" s="218">
        <v>10228</v>
      </c>
      <c r="G126" s="218" t="s">
        <v>253</v>
      </c>
      <c r="H126" s="218"/>
      <c r="I126" s="220"/>
      <c r="J126" s="220"/>
      <c r="K126" s="220">
        <v>1770</v>
      </c>
      <c r="L126" s="220"/>
      <c r="M126" s="220"/>
      <c r="N126" s="220"/>
      <c r="O126" s="220"/>
      <c r="P126" s="220"/>
      <c r="Q126" s="220"/>
      <c r="R126" s="220"/>
      <c r="S126" s="220"/>
      <c r="T126" s="220"/>
    </row>
    <row r="127" spans="1:20" ht="14.4">
      <c r="A127" s="218" t="s">
        <v>254</v>
      </c>
      <c r="B127" s="219" t="s">
        <v>401</v>
      </c>
      <c r="C127" s="218"/>
      <c r="D127" s="218" t="s">
        <v>257</v>
      </c>
      <c r="E127" s="218"/>
      <c r="F127" s="218">
        <v>10220</v>
      </c>
      <c r="G127" s="218" t="s">
        <v>253</v>
      </c>
      <c r="H127" s="218"/>
      <c r="I127" s="220"/>
      <c r="J127" s="220"/>
      <c r="K127" s="220"/>
      <c r="L127" s="220"/>
      <c r="M127" s="220"/>
      <c r="N127" s="220"/>
      <c r="O127" s="220">
        <v>1679</v>
      </c>
      <c r="P127" s="220"/>
      <c r="Q127" s="220"/>
      <c r="R127" s="220"/>
      <c r="S127" s="220"/>
      <c r="T127" s="220"/>
    </row>
    <row r="128" spans="1:20" ht="14.4">
      <c r="A128" s="218" t="s">
        <v>254</v>
      </c>
      <c r="B128" s="219" t="s">
        <v>402</v>
      </c>
      <c r="C128" s="218"/>
      <c r="D128" s="218" t="s">
        <v>257</v>
      </c>
      <c r="E128" s="218"/>
      <c r="F128" s="218">
        <v>10220</v>
      </c>
      <c r="G128" s="218" t="s">
        <v>278</v>
      </c>
      <c r="H128" s="218"/>
      <c r="I128" s="220"/>
      <c r="J128" s="220"/>
      <c r="K128" s="220"/>
      <c r="L128" s="220"/>
      <c r="M128" s="220"/>
      <c r="N128" s="220"/>
      <c r="O128" s="220"/>
      <c r="P128" s="220">
        <v>1600</v>
      </c>
      <c r="Q128" s="220"/>
      <c r="R128" s="220"/>
      <c r="S128" s="220"/>
      <c r="T128" s="220"/>
    </row>
    <row r="129" spans="1:20" ht="14.4">
      <c r="A129" s="218" t="s">
        <v>250</v>
      </c>
      <c r="B129" s="219" t="s">
        <v>403</v>
      </c>
      <c r="C129" s="218"/>
      <c r="D129" s="218" t="s">
        <v>359</v>
      </c>
      <c r="E129" s="218"/>
      <c r="F129" s="218">
        <v>10235</v>
      </c>
      <c r="G129" s="218" t="s">
        <v>41</v>
      </c>
      <c r="H129" s="218"/>
      <c r="I129" s="220"/>
      <c r="J129" s="220"/>
      <c r="K129" s="220"/>
      <c r="L129" s="220"/>
      <c r="M129" s="220">
        <v>1570</v>
      </c>
      <c r="N129" s="220"/>
      <c r="O129" s="220"/>
      <c r="P129" s="220"/>
      <c r="Q129" s="220"/>
      <c r="R129" s="220"/>
      <c r="S129" s="220"/>
      <c r="T129" s="220"/>
    </row>
    <row r="130" spans="1:20" ht="14.4">
      <c r="A130" s="218" t="s">
        <v>254</v>
      </c>
      <c r="B130" s="219" t="s">
        <v>404</v>
      </c>
      <c r="C130" s="218"/>
      <c r="D130" s="218" t="s">
        <v>257</v>
      </c>
      <c r="E130" s="218"/>
      <c r="F130" s="218">
        <v>10220</v>
      </c>
      <c r="G130" s="218" t="s">
        <v>278</v>
      </c>
      <c r="H130" s="218"/>
      <c r="I130" s="220"/>
      <c r="J130" s="220"/>
      <c r="K130" s="220"/>
      <c r="L130" s="220"/>
      <c r="M130" s="220"/>
      <c r="N130" s="220"/>
      <c r="O130" s="220"/>
      <c r="P130" s="220">
        <v>1557</v>
      </c>
      <c r="Q130" s="220"/>
      <c r="R130" s="220"/>
      <c r="S130" s="220"/>
      <c r="T130" s="220"/>
    </row>
    <row r="131" spans="1:20" ht="14.4">
      <c r="A131" s="218" t="s">
        <v>254</v>
      </c>
      <c r="B131" s="219" t="s">
        <v>405</v>
      </c>
      <c r="C131" s="218"/>
      <c r="D131" s="218" t="s">
        <v>257</v>
      </c>
      <c r="E131" s="218"/>
      <c r="F131" s="218">
        <v>10228</v>
      </c>
      <c r="G131" s="218" t="s">
        <v>41</v>
      </c>
      <c r="H131" s="218"/>
      <c r="I131" s="220"/>
      <c r="J131" s="220">
        <v>720</v>
      </c>
      <c r="K131" s="220">
        <v>700</v>
      </c>
      <c r="L131" s="220"/>
      <c r="M131" s="220"/>
      <c r="N131" s="220"/>
      <c r="O131" s="220"/>
      <c r="P131" s="220"/>
      <c r="Q131" s="220"/>
      <c r="R131" s="220"/>
      <c r="S131" s="220"/>
      <c r="T131" s="220"/>
    </row>
    <row r="132" spans="1:20" ht="14.4">
      <c r="A132" s="218" t="s">
        <v>254</v>
      </c>
      <c r="B132" s="219" t="s">
        <v>406</v>
      </c>
      <c r="C132" s="218"/>
      <c r="D132" s="218" t="s">
        <v>257</v>
      </c>
      <c r="E132" s="218"/>
      <c r="F132" s="218">
        <v>10220</v>
      </c>
      <c r="G132" s="218" t="s">
        <v>41</v>
      </c>
      <c r="H132" s="218"/>
      <c r="I132" s="220"/>
      <c r="J132" s="220"/>
      <c r="K132" s="220"/>
      <c r="L132" s="220"/>
      <c r="M132" s="220">
        <v>1309</v>
      </c>
      <c r="N132" s="220"/>
      <c r="O132" s="220"/>
      <c r="P132" s="220"/>
      <c r="Q132" s="220"/>
      <c r="R132" s="220"/>
      <c r="S132" s="220"/>
      <c r="T132" s="220">
        <v>108</v>
      </c>
    </row>
    <row r="133" spans="1:20" ht="14.4">
      <c r="A133" s="218" t="s">
        <v>254</v>
      </c>
      <c r="B133" s="219" t="s">
        <v>407</v>
      </c>
      <c r="C133" s="218"/>
      <c r="D133" s="218"/>
      <c r="E133" s="218"/>
      <c r="F133" s="218"/>
      <c r="G133" s="218"/>
      <c r="H133" s="218"/>
      <c r="I133" s="220">
        <v>1416</v>
      </c>
      <c r="J133" s="220"/>
      <c r="K133" s="220"/>
      <c r="L133" s="220"/>
      <c r="M133" s="220"/>
      <c r="N133" s="220"/>
      <c r="O133" s="220"/>
      <c r="P133" s="220"/>
      <c r="Q133" s="220"/>
      <c r="R133" s="220"/>
      <c r="S133" s="220"/>
      <c r="T133" s="220"/>
    </row>
    <row r="134" spans="1:20" ht="14.4">
      <c r="A134" s="218" t="s">
        <v>254</v>
      </c>
      <c r="B134" s="219" t="s">
        <v>408</v>
      </c>
      <c r="C134" s="218"/>
      <c r="D134" s="218" t="s">
        <v>299</v>
      </c>
      <c r="E134" s="218"/>
      <c r="F134" s="218">
        <v>10220</v>
      </c>
      <c r="G134" s="218" t="s">
        <v>41</v>
      </c>
      <c r="H134" s="218"/>
      <c r="I134" s="220"/>
      <c r="J134" s="220"/>
      <c r="K134" s="220"/>
      <c r="L134" s="220"/>
      <c r="M134" s="220"/>
      <c r="N134" s="220"/>
      <c r="O134" s="220">
        <v>1404</v>
      </c>
      <c r="P134" s="220"/>
      <c r="Q134" s="220"/>
      <c r="R134" s="220"/>
      <c r="S134" s="220"/>
      <c r="T134" s="220"/>
    </row>
    <row r="135" spans="1:20" ht="14.4">
      <c r="A135" s="218" t="s">
        <v>254</v>
      </c>
      <c r="B135" s="219" t="s">
        <v>409</v>
      </c>
      <c r="C135" s="218"/>
      <c r="D135" s="218"/>
      <c r="E135" s="218"/>
      <c r="F135" s="218"/>
      <c r="G135" s="218"/>
      <c r="H135" s="218"/>
      <c r="I135" s="220">
        <v>1400</v>
      </c>
      <c r="J135" s="220"/>
      <c r="K135" s="220"/>
      <c r="L135" s="220"/>
      <c r="M135" s="220"/>
      <c r="N135" s="220"/>
      <c r="O135" s="220"/>
      <c r="P135" s="220"/>
      <c r="Q135" s="220"/>
      <c r="R135" s="220"/>
      <c r="S135" s="220"/>
      <c r="T135" s="220"/>
    </row>
    <row r="136" spans="1:20" ht="14.4">
      <c r="A136" s="218" t="s">
        <v>254</v>
      </c>
      <c r="B136" s="219">
        <v>86375</v>
      </c>
      <c r="C136" s="218"/>
      <c r="D136" s="218" t="s">
        <v>397</v>
      </c>
      <c r="E136" s="218"/>
      <c r="F136" s="218">
        <v>10228</v>
      </c>
      <c r="G136" s="218" t="s">
        <v>41</v>
      </c>
      <c r="H136" s="218"/>
      <c r="I136" s="220"/>
      <c r="J136" s="220"/>
      <c r="K136" s="220"/>
      <c r="L136" s="220"/>
      <c r="M136" s="220"/>
      <c r="N136" s="220"/>
      <c r="O136" s="220"/>
      <c r="P136" s="220"/>
      <c r="Q136" s="220"/>
      <c r="R136" s="220"/>
      <c r="S136" s="220">
        <v>1357</v>
      </c>
      <c r="T136" s="220">
        <v>30</v>
      </c>
    </row>
    <row r="137" spans="1:20" ht="14.4">
      <c r="A137" s="218" t="s">
        <v>254</v>
      </c>
      <c r="B137" s="219" t="s">
        <v>410</v>
      </c>
      <c r="C137" s="218"/>
      <c r="D137" s="218" t="s">
        <v>260</v>
      </c>
      <c r="E137" s="218"/>
      <c r="F137" s="218">
        <v>10220</v>
      </c>
      <c r="G137" s="218" t="s">
        <v>41</v>
      </c>
      <c r="H137" s="218"/>
      <c r="I137" s="220"/>
      <c r="J137" s="220"/>
      <c r="K137" s="220"/>
      <c r="L137" s="220"/>
      <c r="M137" s="220"/>
      <c r="N137" s="220"/>
      <c r="O137" s="220"/>
      <c r="P137" s="220"/>
      <c r="Q137" s="220"/>
      <c r="R137" s="220">
        <v>1300</v>
      </c>
      <c r="S137" s="220"/>
      <c r="T137" s="220"/>
    </row>
    <row r="138" spans="1:20" ht="14.4">
      <c r="A138" s="218" t="s">
        <v>254</v>
      </c>
      <c r="B138" s="219" t="s">
        <v>411</v>
      </c>
      <c r="C138" s="218"/>
      <c r="D138" s="218" t="s">
        <v>257</v>
      </c>
      <c r="E138" s="218"/>
      <c r="F138" s="218">
        <v>10228</v>
      </c>
      <c r="G138" s="218" t="s">
        <v>278</v>
      </c>
      <c r="H138" s="218"/>
      <c r="I138" s="220"/>
      <c r="J138" s="220">
        <v>78</v>
      </c>
      <c r="K138" s="220"/>
      <c r="L138" s="220">
        <v>66</v>
      </c>
      <c r="M138" s="220"/>
      <c r="N138" s="220"/>
      <c r="O138" s="220">
        <v>443</v>
      </c>
      <c r="P138" s="220"/>
      <c r="Q138" s="220"/>
      <c r="R138" s="220">
        <v>186</v>
      </c>
      <c r="S138" s="220">
        <v>471</v>
      </c>
      <c r="T138" s="220"/>
    </row>
    <row r="139" spans="1:20" ht="14.4">
      <c r="A139" s="218" t="s">
        <v>254</v>
      </c>
      <c r="B139" s="219" t="s">
        <v>412</v>
      </c>
      <c r="C139" s="218"/>
      <c r="D139" s="218" t="s">
        <v>260</v>
      </c>
      <c r="E139" s="218"/>
      <c r="F139" s="218">
        <v>10220</v>
      </c>
      <c r="G139" s="218" t="s">
        <v>41</v>
      </c>
      <c r="H139" s="218"/>
      <c r="I139" s="220"/>
      <c r="J139" s="220"/>
      <c r="K139" s="220"/>
      <c r="L139" s="220"/>
      <c r="M139" s="220"/>
      <c r="N139" s="220"/>
      <c r="O139" s="220"/>
      <c r="P139" s="220"/>
      <c r="Q139" s="220">
        <v>1200</v>
      </c>
      <c r="R139" s="220"/>
      <c r="S139" s="220"/>
      <c r="T139" s="220"/>
    </row>
    <row r="140" spans="1:20" ht="14.4">
      <c r="A140" s="218" t="s">
        <v>254</v>
      </c>
      <c r="B140" s="219" t="s">
        <v>413</v>
      </c>
      <c r="C140" s="218"/>
      <c r="D140" s="218" t="s">
        <v>257</v>
      </c>
      <c r="E140" s="218"/>
      <c r="F140" s="218">
        <v>10220</v>
      </c>
      <c r="G140" s="218" t="s">
        <v>41</v>
      </c>
      <c r="H140" s="218"/>
      <c r="I140" s="220"/>
      <c r="J140" s="220"/>
      <c r="K140" s="220"/>
      <c r="L140" s="220"/>
      <c r="M140" s="220"/>
      <c r="N140" s="220"/>
      <c r="O140" s="220"/>
      <c r="P140" s="220"/>
      <c r="Q140" s="220"/>
      <c r="R140" s="220"/>
      <c r="S140" s="220">
        <v>1200</v>
      </c>
      <c r="T140" s="220"/>
    </row>
    <row r="141" spans="1:20" ht="14.4">
      <c r="A141" s="218" t="s">
        <v>254</v>
      </c>
      <c r="B141" s="219" t="s">
        <v>414</v>
      </c>
      <c r="C141" s="218"/>
      <c r="D141" s="218" t="s">
        <v>260</v>
      </c>
      <c r="E141" s="218"/>
      <c r="F141" s="218">
        <v>10220</v>
      </c>
      <c r="G141" s="218" t="s">
        <v>41</v>
      </c>
      <c r="H141" s="218"/>
      <c r="I141" s="220"/>
      <c r="J141" s="220"/>
      <c r="K141" s="220"/>
      <c r="L141" s="220"/>
      <c r="M141" s="220"/>
      <c r="N141" s="220"/>
      <c r="O141" s="220"/>
      <c r="P141" s="220"/>
      <c r="Q141" s="220">
        <v>1200</v>
      </c>
      <c r="R141" s="220"/>
      <c r="S141" s="220"/>
      <c r="T141" s="220"/>
    </row>
    <row r="142" spans="1:20" ht="14.4">
      <c r="A142" s="218" t="s">
        <v>254</v>
      </c>
      <c r="B142" s="219" t="s">
        <v>415</v>
      </c>
      <c r="C142" s="218"/>
      <c r="D142" s="218" t="s">
        <v>257</v>
      </c>
      <c r="E142" s="218"/>
      <c r="F142" s="218">
        <v>10228</v>
      </c>
      <c r="G142" s="218" t="s">
        <v>41</v>
      </c>
      <c r="H142" s="218"/>
      <c r="I142" s="220"/>
      <c r="J142" s="220"/>
      <c r="K142" s="220">
        <v>1157</v>
      </c>
      <c r="L142" s="220"/>
      <c r="M142" s="220"/>
      <c r="N142" s="220"/>
      <c r="O142" s="220"/>
      <c r="P142" s="220"/>
      <c r="Q142" s="220"/>
      <c r="R142" s="220"/>
      <c r="S142" s="220"/>
      <c r="T142" s="220"/>
    </row>
    <row r="143" spans="1:20" ht="14.4">
      <c r="A143" s="218" t="s">
        <v>254</v>
      </c>
      <c r="B143" s="219" t="s">
        <v>416</v>
      </c>
      <c r="C143" s="218"/>
      <c r="D143" s="218" t="s">
        <v>260</v>
      </c>
      <c r="E143" s="218"/>
      <c r="F143" s="218">
        <v>10220</v>
      </c>
      <c r="G143" s="218" t="s">
        <v>41</v>
      </c>
      <c r="H143" s="218"/>
      <c r="I143" s="220"/>
      <c r="J143" s="220"/>
      <c r="K143" s="220"/>
      <c r="L143" s="220"/>
      <c r="M143" s="220"/>
      <c r="N143" s="220"/>
      <c r="O143" s="220"/>
      <c r="P143" s="220"/>
      <c r="Q143" s="220">
        <v>1155</v>
      </c>
      <c r="R143" s="220"/>
      <c r="S143" s="220"/>
      <c r="T143" s="220"/>
    </row>
    <row r="144" spans="1:20" ht="14.4">
      <c r="A144" s="218" t="s">
        <v>254</v>
      </c>
      <c r="B144" s="219" t="s">
        <v>417</v>
      </c>
      <c r="C144" s="218"/>
      <c r="D144" s="218" t="s">
        <v>418</v>
      </c>
      <c r="E144" s="218"/>
      <c r="F144" s="218">
        <v>10220</v>
      </c>
      <c r="G144" s="218" t="s">
        <v>41</v>
      </c>
      <c r="H144" s="218"/>
      <c r="I144" s="220"/>
      <c r="J144" s="220"/>
      <c r="K144" s="220"/>
      <c r="L144" s="220"/>
      <c r="M144" s="220"/>
      <c r="N144" s="220">
        <v>1129</v>
      </c>
      <c r="O144" s="220"/>
      <c r="P144" s="220"/>
      <c r="Q144" s="220"/>
      <c r="R144" s="220"/>
      <c r="S144" s="220"/>
      <c r="T144" s="220"/>
    </row>
    <row r="145" spans="1:20" ht="14.4">
      <c r="A145" s="218" t="s">
        <v>254</v>
      </c>
      <c r="B145" s="219" t="s">
        <v>419</v>
      </c>
      <c r="C145" s="218"/>
      <c r="D145" s="218" t="s">
        <v>257</v>
      </c>
      <c r="E145" s="218"/>
      <c r="F145" s="218">
        <v>10220</v>
      </c>
      <c r="G145" s="218" t="s">
        <v>278</v>
      </c>
      <c r="H145" s="218"/>
      <c r="I145" s="220"/>
      <c r="J145" s="220"/>
      <c r="K145" s="220"/>
      <c r="L145" s="220"/>
      <c r="M145" s="220"/>
      <c r="N145" s="220"/>
      <c r="O145" s="220"/>
      <c r="P145" s="220">
        <v>1050</v>
      </c>
      <c r="Q145" s="220"/>
      <c r="R145" s="220"/>
      <c r="S145" s="220"/>
      <c r="T145" s="220"/>
    </row>
    <row r="146" spans="1:20" ht="14.4">
      <c r="A146" s="218" t="s">
        <v>254</v>
      </c>
      <c r="B146" s="219" t="s">
        <v>420</v>
      </c>
      <c r="C146" s="218"/>
      <c r="D146" s="218" t="s">
        <v>421</v>
      </c>
      <c r="E146" s="218"/>
      <c r="F146" s="218">
        <v>10220</v>
      </c>
      <c r="G146" s="218" t="s">
        <v>278</v>
      </c>
      <c r="H146" s="218"/>
      <c r="I146" s="220"/>
      <c r="J146" s="220"/>
      <c r="K146" s="220"/>
      <c r="L146" s="220"/>
      <c r="M146" s="220"/>
      <c r="N146" s="220"/>
      <c r="O146" s="220">
        <v>1023</v>
      </c>
      <c r="P146" s="220"/>
      <c r="Q146" s="220"/>
      <c r="R146" s="220"/>
      <c r="S146" s="220"/>
      <c r="T146" s="220"/>
    </row>
    <row r="147" spans="1:20" ht="14.4">
      <c r="A147" s="218" t="s">
        <v>254</v>
      </c>
      <c r="B147" s="219" t="s">
        <v>422</v>
      </c>
      <c r="C147" s="218"/>
      <c r="D147" s="218"/>
      <c r="E147" s="218"/>
      <c r="F147" s="218"/>
      <c r="G147" s="218"/>
      <c r="H147" s="218"/>
      <c r="I147" s="220">
        <v>1000</v>
      </c>
      <c r="J147" s="220"/>
      <c r="K147" s="220"/>
      <c r="L147" s="220"/>
      <c r="M147" s="220"/>
      <c r="N147" s="220"/>
      <c r="O147" s="220"/>
      <c r="P147" s="220"/>
      <c r="Q147" s="220"/>
      <c r="R147" s="220"/>
      <c r="S147" s="220"/>
      <c r="T147" s="220"/>
    </row>
    <row r="148" spans="1:20" ht="14.4">
      <c r="A148" s="218" t="s">
        <v>254</v>
      </c>
      <c r="B148" s="219" t="s">
        <v>423</v>
      </c>
      <c r="C148" s="218"/>
      <c r="D148" s="218" t="s">
        <v>257</v>
      </c>
      <c r="E148" s="218"/>
      <c r="F148" s="218">
        <v>10220</v>
      </c>
      <c r="G148" s="218" t="s">
        <v>278</v>
      </c>
      <c r="H148" s="218"/>
      <c r="I148" s="220"/>
      <c r="J148" s="220"/>
      <c r="K148" s="220"/>
      <c r="L148" s="220"/>
      <c r="M148" s="220"/>
      <c r="N148" s="220">
        <v>1000</v>
      </c>
      <c r="O148" s="220"/>
      <c r="P148" s="220"/>
      <c r="Q148" s="220"/>
      <c r="R148" s="220"/>
      <c r="S148" s="220"/>
      <c r="T148" s="220"/>
    </row>
    <row r="149" spans="1:20" ht="14.4">
      <c r="A149" s="218" t="s">
        <v>254</v>
      </c>
      <c r="B149" s="219" t="s">
        <v>424</v>
      </c>
      <c r="C149" s="218"/>
      <c r="D149" s="218" t="s">
        <v>257</v>
      </c>
      <c r="E149" s="218"/>
      <c r="F149" s="218">
        <v>10220</v>
      </c>
      <c r="G149" s="218" t="s">
        <v>278</v>
      </c>
      <c r="H149" s="218"/>
      <c r="I149" s="220"/>
      <c r="J149" s="220"/>
      <c r="K149" s="220"/>
      <c r="L149" s="220"/>
      <c r="M149" s="220"/>
      <c r="N149" s="220"/>
      <c r="O149" s="220">
        <v>1000</v>
      </c>
      <c r="P149" s="220"/>
      <c r="Q149" s="220"/>
      <c r="R149" s="220"/>
      <c r="S149" s="220"/>
      <c r="T149" s="220"/>
    </row>
    <row r="150" spans="1:20" ht="14.4">
      <c r="A150" s="218" t="s">
        <v>254</v>
      </c>
      <c r="B150" s="219" t="s">
        <v>425</v>
      </c>
      <c r="C150" s="218"/>
      <c r="D150" s="218" t="s">
        <v>260</v>
      </c>
      <c r="E150" s="218"/>
      <c r="F150" s="218">
        <v>10220</v>
      </c>
      <c r="G150" s="218" t="s">
        <v>278</v>
      </c>
      <c r="H150" s="218"/>
      <c r="I150" s="220"/>
      <c r="J150" s="220"/>
      <c r="K150" s="220"/>
      <c r="L150" s="220"/>
      <c r="M150" s="220"/>
      <c r="N150" s="220"/>
      <c r="O150" s="220"/>
      <c r="P150" s="220"/>
      <c r="Q150" s="220">
        <v>999</v>
      </c>
      <c r="R150" s="220"/>
      <c r="S150" s="220"/>
      <c r="T150" s="220"/>
    </row>
    <row r="151" spans="1:20" ht="14.4">
      <c r="A151" s="218" t="s">
        <v>291</v>
      </c>
      <c r="B151" s="219" t="s">
        <v>426</v>
      </c>
      <c r="C151" s="218"/>
      <c r="D151" s="218" t="s">
        <v>260</v>
      </c>
      <c r="E151" s="218"/>
      <c r="F151" s="218">
        <v>10220</v>
      </c>
      <c r="G151" s="218" t="s">
        <v>278</v>
      </c>
      <c r="H151" s="218"/>
      <c r="I151" s="220">
        <v>289</v>
      </c>
      <c r="J151" s="220"/>
      <c r="K151" s="220"/>
      <c r="L151" s="220"/>
      <c r="M151" s="220"/>
      <c r="N151" s="220"/>
      <c r="O151" s="220">
        <v>80</v>
      </c>
      <c r="P151" s="220">
        <v>40</v>
      </c>
      <c r="Q151" s="220">
        <v>120</v>
      </c>
      <c r="R151" s="220">
        <v>277</v>
      </c>
      <c r="S151" s="220"/>
      <c r="T151" s="220">
        <v>193</v>
      </c>
    </row>
    <row r="152" spans="1:20" ht="14.4">
      <c r="A152" s="218" t="s">
        <v>254</v>
      </c>
      <c r="B152" s="219" t="s">
        <v>427</v>
      </c>
      <c r="C152" s="218"/>
      <c r="D152" s="218" t="s">
        <v>257</v>
      </c>
      <c r="E152" s="218"/>
      <c r="F152" s="218">
        <v>10228</v>
      </c>
      <c r="G152" s="218" t="s">
        <v>278</v>
      </c>
      <c r="H152" s="218"/>
      <c r="I152" s="220"/>
      <c r="J152" s="220">
        <v>871</v>
      </c>
      <c r="K152" s="220"/>
      <c r="L152" s="220"/>
      <c r="M152" s="220"/>
      <c r="N152" s="220"/>
      <c r="O152" s="220"/>
      <c r="P152" s="220"/>
      <c r="Q152" s="220"/>
      <c r="R152" s="220"/>
      <c r="S152" s="220"/>
      <c r="T152" s="220"/>
    </row>
    <row r="153" spans="1:20" ht="14.4">
      <c r="A153" s="218" t="s">
        <v>254</v>
      </c>
      <c r="B153" s="219" t="s">
        <v>428</v>
      </c>
      <c r="C153" s="218"/>
      <c r="D153" s="218" t="s">
        <v>429</v>
      </c>
      <c r="E153" s="218"/>
      <c r="F153" s="218">
        <v>10220</v>
      </c>
      <c r="G153" s="218" t="s">
        <v>278</v>
      </c>
      <c r="H153" s="218"/>
      <c r="I153" s="220"/>
      <c r="J153" s="220"/>
      <c r="K153" s="220"/>
      <c r="L153" s="220"/>
      <c r="M153" s="220"/>
      <c r="N153" s="220"/>
      <c r="O153" s="220"/>
      <c r="P153" s="220">
        <v>837</v>
      </c>
      <c r="Q153" s="220"/>
      <c r="R153" s="220"/>
      <c r="S153" s="220"/>
      <c r="T153" s="220"/>
    </row>
    <row r="154" spans="1:20" ht="14.4">
      <c r="A154" s="218" t="s">
        <v>254</v>
      </c>
      <c r="B154" s="219">
        <v>45920</v>
      </c>
      <c r="C154" s="218"/>
      <c r="D154" s="218" t="s">
        <v>341</v>
      </c>
      <c r="E154" s="218"/>
      <c r="F154" s="218">
        <v>10220</v>
      </c>
      <c r="G154" s="218" t="s">
        <v>41</v>
      </c>
      <c r="H154" s="218"/>
      <c r="I154" s="220"/>
      <c r="J154" s="220"/>
      <c r="K154" s="220"/>
      <c r="L154" s="220"/>
      <c r="M154" s="220"/>
      <c r="N154" s="220"/>
      <c r="O154" s="220"/>
      <c r="P154" s="220">
        <v>808</v>
      </c>
      <c r="Q154" s="220"/>
      <c r="R154" s="220"/>
      <c r="S154" s="220"/>
      <c r="T154" s="220"/>
    </row>
    <row r="155" spans="1:20" ht="14.4">
      <c r="A155" s="218" t="s">
        <v>254</v>
      </c>
      <c r="B155" s="219" t="s">
        <v>430</v>
      </c>
      <c r="C155" s="218"/>
      <c r="D155" s="218" t="s">
        <v>359</v>
      </c>
      <c r="E155" s="218"/>
      <c r="F155" s="218">
        <v>10220</v>
      </c>
      <c r="G155" s="218" t="s">
        <v>41</v>
      </c>
      <c r="H155" s="218"/>
      <c r="I155" s="220"/>
      <c r="J155" s="220"/>
      <c r="K155" s="220"/>
      <c r="L155" s="220"/>
      <c r="M155" s="220"/>
      <c r="N155" s="220"/>
      <c r="O155" s="220">
        <v>713</v>
      </c>
      <c r="P155" s="220"/>
      <c r="Q155" s="220"/>
      <c r="R155" s="220"/>
      <c r="S155" s="220"/>
      <c r="T155" s="220"/>
    </row>
    <row r="156" spans="1:20" ht="14.4">
      <c r="A156" s="218" t="s">
        <v>250</v>
      </c>
      <c r="B156" s="219" t="s">
        <v>431</v>
      </c>
      <c r="C156" s="218"/>
      <c r="D156" s="218" t="s">
        <v>331</v>
      </c>
      <c r="E156" s="218"/>
      <c r="F156" s="218">
        <v>10235</v>
      </c>
      <c r="G156" s="218" t="s">
        <v>278</v>
      </c>
      <c r="H156" s="218"/>
      <c r="I156" s="220"/>
      <c r="J156" s="220"/>
      <c r="K156" s="220"/>
      <c r="L156" s="220"/>
      <c r="M156" s="220"/>
      <c r="N156" s="220"/>
      <c r="O156" s="220"/>
      <c r="P156" s="220"/>
      <c r="Q156" s="220"/>
      <c r="R156" s="220"/>
      <c r="S156" s="220"/>
      <c r="T156" s="220">
        <v>700</v>
      </c>
    </row>
    <row r="157" spans="1:20" ht="14.4">
      <c r="A157" s="218" t="s">
        <v>254</v>
      </c>
      <c r="B157" s="219" t="s">
        <v>432</v>
      </c>
      <c r="C157" s="218"/>
      <c r="D157" s="218" t="s">
        <v>257</v>
      </c>
      <c r="E157" s="218"/>
      <c r="F157" s="218">
        <v>10220</v>
      </c>
      <c r="G157" s="218" t="s">
        <v>278</v>
      </c>
      <c r="H157" s="218"/>
      <c r="I157" s="220"/>
      <c r="J157" s="220"/>
      <c r="K157" s="220"/>
      <c r="L157" s="220"/>
      <c r="M157" s="220"/>
      <c r="N157" s="220"/>
      <c r="O157" s="220"/>
      <c r="P157" s="220"/>
      <c r="Q157" s="220"/>
      <c r="R157" s="220"/>
      <c r="S157" s="220">
        <v>665</v>
      </c>
      <c r="T157" s="220"/>
    </row>
    <row r="158" spans="1:20" ht="14.4">
      <c r="A158" s="218" t="s">
        <v>254</v>
      </c>
      <c r="B158" s="219" t="s">
        <v>433</v>
      </c>
      <c r="C158" s="218"/>
      <c r="D158" s="218" t="s">
        <v>260</v>
      </c>
      <c r="E158" s="218"/>
      <c r="F158" s="218">
        <v>10220</v>
      </c>
      <c r="G158" s="218" t="s">
        <v>278</v>
      </c>
      <c r="H158" s="218"/>
      <c r="I158" s="220"/>
      <c r="J158" s="220"/>
      <c r="K158" s="220"/>
      <c r="L158" s="220"/>
      <c r="M158" s="220"/>
      <c r="N158" s="220"/>
      <c r="O158" s="220"/>
      <c r="P158" s="220">
        <v>654</v>
      </c>
      <c r="Q158" s="220"/>
      <c r="R158" s="220"/>
      <c r="S158" s="220"/>
      <c r="T158" s="220"/>
    </row>
    <row r="159" spans="1:20" ht="14.4">
      <c r="A159" s="218" t="s">
        <v>254</v>
      </c>
      <c r="B159" s="219" t="s">
        <v>434</v>
      </c>
      <c r="C159" s="218"/>
      <c r="D159" s="218" t="s">
        <v>257</v>
      </c>
      <c r="E159" s="218"/>
      <c r="F159" s="218">
        <v>10220</v>
      </c>
      <c r="G159" s="218" t="s">
        <v>278</v>
      </c>
      <c r="H159" s="218"/>
      <c r="I159" s="220"/>
      <c r="J159" s="220"/>
      <c r="K159" s="220"/>
      <c r="L159" s="220"/>
      <c r="M159" s="220"/>
      <c r="N159" s="220"/>
      <c r="O159" s="220"/>
      <c r="P159" s="220">
        <v>550</v>
      </c>
      <c r="Q159" s="220"/>
      <c r="R159" s="220"/>
      <c r="S159" s="220"/>
      <c r="T159" s="220"/>
    </row>
    <row r="160" spans="1:20" ht="14.4">
      <c r="A160" s="218" t="s">
        <v>254</v>
      </c>
      <c r="B160" s="219" t="s">
        <v>435</v>
      </c>
      <c r="C160" s="218"/>
      <c r="D160" s="218" t="s">
        <v>257</v>
      </c>
      <c r="E160" s="218"/>
      <c r="F160" s="218">
        <v>10220</v>
      </c>
      <c r="G160" s="218" t="s">
        <v>278</v>
      </c>
      <c r="H160" s="218"/>
      <c r="I160" s="220"/>
      <c r="J160" s="220"/>
      <c r="K160" s="220"/>
      <c r="L160" s="220"/>
      <c r="M160" s="220"/>
      <c r="N160" s="220"/>
      <c r="O160" s="220">
        <v>522</v>
      </c>
      <c r="P160" s="220"/>
      <c r="Q160" s="220"/>
      <c r="R160" s="220"/>
      <c r="S160" s="220"/>
      <c r="T160" s="220"/>
    </row>
    <row r="161" spans="1:20" ht="14.4">
      <c r="A161" s="218" t="s">
        <v>254</v>
      </c>
      <c r="B161" s="219" t="s">
        <v>436</v>
      </c>
      <c r="C161" s="218"/>
      <c r="D161" s="218" t="s">
        <v>257</v>
      </c>
      <c r="E161" s="218"/>
      <c r="F161" s="218">
        <v>10220</v>
      </c>
      <c r="G161" s="218" t="s">
        <v>278</v>
      </c>
      <c r="H161" s="218"/>
      <c r="I161" s="220"/>
      <c r="J161" s="220"/>
      <c r="K161" s="220"/>
      <c r="L161" s="220"/>
      <c r="M161" s="220">
        <v>500</v>
      </c>
      <c r="N161" s="220"/>
      <c r="O161" s="220"/>
      <c r="P161" s="220"/>
      <c r="Q161" s="220"/>
      <c r="R161" s="220"/>
      <c r="S161" s="220"/>
      <c r="T161" s="220"/>
    </row>
    <row r="162" spans="1:20" ht="14.4">
      <c r="A162" s="218" t="s">
        <v>254</v>
      </c>
      <c r="B162" s="219" t="s">
        <v>437</v>
      </c>
      <c r="C162" s="218"/>
      <c r="D162" s="218" t="s">
        <v>260</v>
      </c>
      <c r="E162" s="218"/>
      <c r="F162" s="218">
        <v>10220</v>
      </c>
      <c r="G162" s="218" t="s">
        <v>41</v>
      </c>
      <c r="H162" s="218"/>
      <c r="I162" s="220"/>
      <c r="J162" s="220"/>
      <c r="K162" s="220"/>
      <c r="L162" s="220"/>
      <c r="M162" s="220"/>
      <c r="N162" s="220"/>
      <c r="O162" s="220"/>
      <c r="P162" s="220"/>
      <c r="Q162" s="220"/>
      <c r="R162" s="220">
        <v>500</v>
      </c>
      <c r="S162" s="220"/>
      <c r="T162" s="220"/>
    </row>
    <row r="163" spans="1:20" ht="14.4">
      <c r="A163" s="218" t="s">
        <v>254</v>
      </c>
      <c r="B163" s="219" t="s">
        <v>438</v>
      </c>
      <c r="C163" s="218"/>
      <c r="D163" s="218" t="s">
        <v>260</v>
      </c>
      <c r="E163" s="218"/>
      <c r="F163" s="218">
        <v>10220</v>
      </c>
      <c r="G163" s="218" t="s">
        <v>41</v>
      </c>
      <c r="H163" s="218"/>
      <c r="I163" s="220"/>
      <c r="J163" s="220"/>
      <c r="K163" s="220"/>
      <c r="L163" s="220"/>
      <c r="M163" s="220"/>
      <c r="N163" s="220"/>
      <c r="O163" s="220"/>
      <c r="P163" s="220"/>
      <c r="Q163" s="220">
        <v>480</v>
      </c>
      <c r="R163" s="220"/>
      <c r="S163" s="220"/>
      <c r="T163" s="220"/>
    </row>
    <row r="164" spans="1:20" ht="14.4">
      <c r="A164" s="218" t="s">
        <v>254</v>
      </c>
      <c r="B164" s="219" t="s">
        <v>439</v>
      </c>
      <c r="C164" s="218"/>
      <c r="D164" s="218" t="s">
        <v>257</v>
      </c>
      <c r="E164" s="218"/>
      <c r="F164" s="218">
        <v>10220</v>
      </c>
      <c r="G164" s="218" t="s">
        <v>41</v>
      </c>
      <c r="H164" s="218"/>
      <c r="I164" s="220"/>
      <c r="J164" s="220"/>
      <c r="K164" s="220"/>
      <c r="L164" s="220"/>
      <c r="M164" s="220"/>
      <c r="N164" s="220"/>
      <c r="O164" s="220"/>
      <c r="P164" s="220">
        <v>450</v>
      </c>
      <c r="Q164" s="220"/>
      <c r="R164" s="220"/>
      <c r="S164" s="220"/>
      <c r="T164" s="220"/>
    </row>
    <row r="165" spans="1:20" ht="14.4">
      <c r="A165" s="218" t="s">
        <v>254</v>
      </c>
      <c r="B165" s="219" t="s">
        <v>440</v>
      </c>
      <c r="C165" s="218"/>
      <c r="D165" s="218" t="s">
        <v>365</v>
      </c>
      <c r="E165" s="218"/>
      <c r="F165" s="218">
        <v>10229</v>
      </c>
      <c r="G165" s="218" t="s">
        <v>65</v>
      </c>
      <c r="H165" s="218"/>
      <c r="I165" s="220"/>
      <c r="J165" s="220"/>
      <c r="K165" s="220"/>
      <c r="L165" s="220"/>
      <c r="M165" s="220"/>
      <c r="N165" s="220"/>
      <c r="O165" s="220"/>
      <c r="P165" s="220"/>
      <c r="Q165" s="220">
        <v>440</v>
      </c>
      <c r="R165" s="220"/>
      <c r="S165" s="220"/>
      <c r="T165" s="220"/>
    </row>
    <row r="166" spans="1:20" ht="14.4">
      <c r="A166" s="218" t="s">
        <v>254</v>
      </c>
      <c r="B166" s="219" t="s">
        <v>441</v>
      </c>
      <c r="C166" s="218"/>
      <c r="D166" s="218" t="s">
        <v>260</v>
      </c>
      <c r="E166" s="218"/>
      <c r="F166" s="218">
        <v>10220</v>
      </c>
      <c r="G166" s="218" t="s">
        <v>253</v>
      </c>
      <c r="H166" s="218"/>
      <c r="I166" s="220"/>
      <c r="J166" s="220"/>
      <c r="K166" s="220"/>
      <c r="L166" s="220"/>
      <c r="M166" s="220"/>
      <c r="N166" s="220"/>
      <c r="O166" s="220"/>
      <c r="P166" s="220">
        <v>438</v>
      </c>
      <c r="Q166" s="220"/>
      <c r="R166" s="220"/>
      <c r="S166" s="220"/>
      <c r="T166" s="220"/>
    </row>
    <row r="167" spans="1:20" ht="14.4">
      <c r="A167" s="218" t="s">
        <v>254</v>
      </c>
      <c r="B167" s="219" t="s">
        <v>442</v>
      </c>
      <c r="C167" s="218"/>
      <c r="D167" s="218" t="s">
        <v>260</v>
      </c>
      <c r="E167" s="218"/>
      <c r="F167" s="218">
        <v>10220</v>
      </c>
      <c r="G167" s="218" t="s">
        <v>278</v>
      </c>
      <c r="H167" s="218"/>
      <c r="I167" s="220"/>
      <c r="J167" s="220"/>
      <c r="K167" s="220"/>
      <c r="L167" s="220"/>
      <c r="M167" s="220"/>
      <c r="N167" s="220"/>
      <c r="O167" s="220"/>
      <c r="P167" s="220"/>
      <c r="Q167" s="220"/>
      <c r="R167" s="220"/>
      <c r="S167" s="220">
        <v>364</v>
      </c>
      <c r="T167" s="220"/>
    </row>
    <row r="168" spans="1:20" ht="14.4">
      <c r="A168" s="218" t="s">
        <v>254</v>
      </c>
      <c r="B168" s="219" t="s">
        <v>443</v>
      </c>
      <c r="C168" s="218"/>
      <c r="D168" s="218" t="s">
        <v>260</v>
      </c>
      <c r="E168" s="218"/>
      <c r="F168" s="218">
        <v>10220</v>
      </c>
      <c r="G168" s="218" t="s">
        <v>41</v>
      </c>
      <c r="H168" s="218"/>
      <c r="I168" s="220"/>
      <c r="J168" s="220"/>
      <c r="K168" s="220"/>
      <c r="L168" s="220"/>
      <c r="M168" s="220"/>
      <c r="N168" s="220"/>
      <c r="O168" s="220"/>
      <c r="P168" s="220"/>
      <c r="Q168" s="220"/>
      <c r="R168" s="220">
        <v>360</v>
      </c>
      <c r="S168" s="220"/>
      <c r="T168" s="220"/>
    </row>
    <row r="169" spans="1:20" ht="14.4">
      <c r="A169" s="218" t="s">
        <v>254</v>
      </c>
      <c r="B169" s="219" t="s">
        <v>444</v>
      </c>
      <c r="C169" s="218"/>
      <c r="D169" s="218" t="s">
        <v>257</v>
      </c>
      <c r="E169" s="218"/>
      <c r="F169" s="218">
        <v>10220</v>
      </c>
      <c r="G169" s="218" t="s">
        <v>253</v>
      </c>
      <c r="H169" s="218"/>
      <c r="I169" s="220"/>
      <c r="J169" s="220"/>
      <c r="K169" s="220">
        <v>343</v>
      </c>
      <c r="L169" s="220"/>
      <c r="M169" s="220"/>
      <c r="N169" s="220"/>
      <c r="O169" s="220"/>
      <c r="P169" s="220"/>
      <c r="Q169" s="220"/>
      <c r="R169" s="220"/>
      <c r="S169" s="220"/>
      <c r="T169" s="220"/>
    </row>
    <row r="170" spans="1:20" ht="14.4">
      <c r="A170" s="218" t="s">
        <v>254</v>
      </c>
      <c r="B170" s="219" t="s">
        <v>445</v>
      </c>
      <c r="C170" s="218"/>
      <c r="D170" s="218" t="s">
        <v>257</v>
      </c>
      <c r="E170" s="218"/>
      <c r="F170" s="218">
        <v>10220</v>
      </c>
      <c r="G170" s="218" t="s">
        <v>253</v>
      </c>
      <c r="H170" s="218"/>
      <c r="I170" s="220"/>
      <c r="J170" s="220"/>
      <c r="K170" s="220"/>
      <c r="L170" s="220"/>
      <c r="M170" s="220"/>
      <c r="N170" s="220"/>
      <c r="O170" s="220"/>
      <c r="P170" s="220"/>
      <c r="Q170" s="220"/>
      <c r="R170" s="220"/>
      <c r="S170" s="220">
        <v>296</v>
      </c>
      <c r="T170" s="220"/>
    </row>
    <row r="171" spans="1:20" ht="14.4">
      <c r="A171" s="218" t="s">
        <v>254</v>
      </c>
      <c r="B171" s="219" t="s">
        <v>446</v>
      </c>
      <c r="C171" s="218"/>
      <c r="D171" s="218"/>
      <c r="E171" s="218"/>
      <c r="F171" s="218"/>
      <c r="G171" s="218"/>
      <c r="H171" s="218"/>
      <c r="I171" s="220">
        <v>290</v>
      </c>
      <c r="J171" s="220"/>
      <c r="K171" s="220"/>
      <c r="L171" s="220"/>
      <c r="M171" s="220"/>
      <c r="N171" s="220"/>
      <c r="O171" s="220"/>
      <c r="P171" s="220"/>
      <c r="Q171" s="220"/>
      <c r="R171" s="220"/>
      <c r="S171" s="220"/>
      <c r="T171" s="220"/>
    </row>
    <row r="172" spans="1:20" ht="14.4">
      <c r="A172" s="218" t="s">
        <v>254</v>
      </c>
      <c r="B172" s="219" t="s">
        <v>447</v>
      </c>
      <c r="C172" s="218"/>
      <c r="D172" s="218" t="s">
        <v>257</v>
      </c>
      <c r="E172" s="218"/>
      <c r="F172" s="218">
        <v>10220</v>
      </c>
      <c r="G172" s="218" t="s">
        <v>65</v>
      </c>
      <c r="H172" s="218"/>
      <c r="I172" s="220"/>
      <c r="J172" s="220"/>
      <c r="K172" s="220"/>
      <c r="L172" s="220"/>
      <c r="M172" s="220"/>
      <c r="N172" s="220"/>
      <c r="O172" s="220"/>
      <c r="P172" s="220"/>
      <c r="Q172" s="220"/>
      <c r="R172" s="220">
        <v>279</v>
      </c>
      <c r="S172" s="220"/>
      <c r="T172" s="220"/>
    </row>
    <row r="173" spans="1:20" ht="14.4">
      <c r="A173" s="218" t="s">
        <v>254</v>
      </c>
      <c r="B173" s="219" t="s">
        <v>448</v>
      </c>
      <c r="C173" s="218"/>
      <c r="D173" s="218" t="s">
        <v>365</v>
      </c>
      <c r="E173" s="218"/>
      <c r="F173" s="218">
        <v>10220</v>
      </c>
      <c r="G173" s="218" t="s">
        <v>41</v>
      </c>
      <c r="H173" s="218"/>
      <c r="I173" s="220"/>
      <c r="J173" s="220"/>
      <c r="K173" s="220"/>
      <c r="L173" s="220">
        <v>278</v>
      </c>
      <c r="M173" s="220"/>
      <c r="N173" s="220"/>
      <c r="O173" s="220"/>
      <c r="P173" s="220"/>
      <c r="Q173" s="220"/>
      <c r="R173" s="220"/>
      <c r="S173" s="220"/>
      <c r="T173" s="220"/>
    </row>
    <row r="174" spans="1:20" ht="14.4">
      <c r="A174" s="218" t="s">
        <v>291</v>
      </c>
      <c r="B174" s="219" t="s">
        <v>449</v>
      </c>
      <c r="C174" s="218"/>
      <c r="D174" s="218" t="s">
        <v>260</v>
      </c>
      <c r="E174" s="218"/>
      <c r="F174" s="218">
        <v>10220</v>
      </c>
      <c r="G174" s="218" t="s">
        <v>253</v>
      </c>
      <c r="H174" s="218"/>
      <c r="I174" s="220">
        <v>15</v>
      </c>
      <c r="J174" s="220"/>
      <c r="K174" s="220"/>
      <c r="L174" s="220"/>
      <c r="M174" s="220"/>
      <c r="N174" s="220"/>
      <c r="O174" s="220"/>
      <c r="P174" s="220">
        <v>235</v>
      </c>
      <c r="Q174" s="220"/>
      <c r="R174" s="220"/>
      <c r="S174" s="220"/>
      <c r="T174" s="220"/>
    </row>
    <row r="175" spans="1:20" ht="14.4">
      <c r="A175" s="218" t="s">
        <v>254</v>
      </c>
      <c r="B175" s="219" t="s">
        <v>450</v>
      </c>
      <c r="C175" s="218"/>
      <c r="D175" s="218" t="s">
        <v>260</v>
      </c>
      <c r="E175" s="218"/>
      <c r="F175" s="218">
        <v>10220</v>
      </c>
      <c r="G175" s="218" t="s">
        <v>253</v>
      </c>
      <c r="H175" s="218"/>
      <c r="I175" s="220"/>
      <c r="J175" s="220"/>
      <c r="K175" s="220"/>
      <c r="L175" s="220"/>
      <c r="M175" s="220"/>
      <c r="N175" s="220"/>
      <c r="O175" s="220"/>
      <c r="P175" s="220"/>
      <c r="Q175" s="220"/>
      <c r="R175" s="220">
        <v>240</v>
      </c>
      <c r="S175" s="220"/>
      <c r="T175" s="220"/>
    </row>
    <row r="176" spans="1:20" ht="14.4">
      <c r="A176" s="218" t="s">
        <v>291</v>
      </c>
      <c r="B176" s="219" t="s">
        <v>451</v>
      </c>
      <c r="C176" s="218"/>
      <c r="D176" s="218" t="s">
        <v>418</v>
      </c>
      <c r="E176" s="218"/>
      <c r="F176" s="218">
        <v>10220</v>
      </c>
      <c r="G176" s="218" t="s">
        <v>253</v>
      </c>
      <c r="H176" s="218"/>
      <c r="I176" s="220"/>
      <c r="J176" s="220"/>
      <c r="K176" s="220"/>
      <c r="L176" s="220"/>
      <c r="M176" s="220"/>
      <c r="N176" s="220"/>
      <c r="O176" s="220">
        <v>234</v>
      </c>
      <c r="P176" s="220"/>
      <c r="Q176" s="220"/>
      <c r="R176" s="220"/>
      <c r="S176" s="220"/>
      <c r="T176" s="220"/>
    </row>
    <row r="177" spans="1:20" ht="14.4">
      <c r="A177" s="218" t="s">
        <v>250</v>
      </c>
      <c r="B177" s="219" t="s">
        <v>452</v>
      </c>
      <c r="C177" s="218"/>
      <c r="D177" s="218" t="s">
        <v>397</v>
      </c>
      <c r="E177" s="218"/>
      <c r="F177" s="218" t="s">
        <v>336</v>
      </c>
      <c r="G177" s="218" t="s">
        <v>253</v>
      </c>
      <c r="H177" s="218"/>
      <c r="I177" s="220"/>
      <c r="J177" s="220">
        <v>25</v>
      </c>
      <c r="K177" s="220"/>
      <c r="L177" s="220">
        <v>25</v>
      </c>
      <c r="M177" s="220"/>
      <c r="N177" s="220"/>
      <c r="O177" s="220">
        <v>54</v>
      </c>
      <c r="P177" s="220"/>
      <c r="Q177" s="220"/>
      <c r="R177" s="220">
        <v>47</v>
      </c>
      <c r="S177" s="220">
        <v>70</v>
      </c>
      <c r="T177" s="220"/>
    </row>
    <row r="178" spans="1:20" ht="14.4">
      <c r="A178" s="218" t="s">
        <v>254</v>
      </c>
      <c r="B178" s="219" t="s">
        <v>453</v>
      </c>
      <c r="C178" s="218"/>
      <c r="D178" s="218" t="s">
        <v>365</v>
      </c>
      <c r="E178" s="218"/>
      <c r="F178" s="218">
        <v>10220</v>
      </c>
      <c r="G178" s="218" t="s">
        <v>253</v>
      </c>
      <c r="H178" s="218"/>
      <c r="I178" s="220"/>
      <c r="J178" s="220">
        <v>210</v>
      </c>
      <c r="K178" s="220"/>
      <c r="L178" s="220"/>
      <c r="M178" s="220"/>
      <c r="N178" s="220"/>
      <c r="O178" s="220"/>
      <c r="P178" s="220"/>
      <c r="Q178" s="220"/>
      <c r="R178" s="220"/>
      <c r="S178" s="220"/>
      <c r="T178" s="220"/>
    </row>
    <row r="179" spans="1:20" ht="14.4">
      <c r="A179" s="218" t="s">
        <v>254</v>
      </c>
      <c r="B179" s="219" t="s">
        <v>454</v>
      </c>
      <c r="C179" s="218"/>
      <c r="D179" s="218" t="s">
        <v>365</v>
      </c>
      <c r="E179" s="218"/>
      <c r="F179" s="218">
        <v>10220</v>
      </c>
      <c r="G179" s="218" t="s">
        <v>253</v>
      </c>
      <c r="H179" s="218"/>
      <c r="I179" s="220"/>
      <c r="J179" s="220"/>
      <c r="K179" s="220"/>
      <c r="L179" s="220">
        <v>195</v>
      </c>
      <c r="M179" s="220"/>
      <c r="N179" s="220"/>
      <c r="O179" s="220"/>
      <c r="P179" s="220"/>
      <c r="Q179" s="220"/>
      <c r="R179" s="220"/>
      <c r="S179" s="220"/>
      <c r="T179" s="220"/>
    </row>
    <row r="180" spans="1:20" ht="14.4">
      <c r="A180" s="218" t="s">
        <v>254</v>
      </c>
      <c r="B180" s="219" t="s">
        <v>455</v>
      </c>
      <c r="C180" s="218"/>
      <c r="D180" s="218" t="s">
        <v>456</v>
      </c>
      <c r="E180" s="218"/>
      <c r="F180" s="218">
        <v>10220</v>
      </c>
      <c r="G180" s="218" t="s">
        <v>253</v>
      </c>
      <c r="H180" s="218"/>
      <c r="I180" s="220"/>
      <c r="J180" s="220"/>
      <c r="K180" s="220"/>
      <c r="L180" s="220"/>
      <c r="M180" s="220"/>
      <c r="N180" s="220"/>
      <c r="O180" s="220"/>
      <c r="P180" s="220"/>
      <c r="Q180" s="220"/>
      <c r="R180" s="220"/>
      <c r="S180" s="220">
        <v>189</v>
      </c>
      <c r="T180" s="220"/>
    </row>
    <row r="181" spans="1:20" ht="14.4">
      <c r="A181" s="218" t="s">
        <v>254</v>
      </c>
      <c r="B181" s="219" t="s">
        <v>457</v>
      </c>
      <c r="C181" s="218"/>
      <c r="D181" s="218" t="s">
        <v>456</v>
      </c>
      <c r="E181" s="218"/>
      <c r="F181" s="218">
        <v>10220</v>
      </c>
      <c r="G181" s="218" t="s">
        <v>253</v>
      </c>
      <c r="H181" s="218"/>
      <c r="I181" s="220"/>
      <c r="J181" s="220"/>
      <c r="K181" s="220"/>
      <c r="L181" s="220"/>
      <c r="M181" s="220"/>
      <c r="N181" s="220"/>
      <c r="O181" s="220"/>
      <c r="P181" s="220"/>
      <c r="Q181" s="220"/>
      <c r="R181" s="220"/>
      <c r="S181" s="220"/>
      <c r="T181" s="220">
        <v>171</v>
      </c>
    </row>
    <row r="182" spans="1:20" ht="14.4">
      <c r="A182" s="218" t="s">
        <v>254</v>
      </c>
      <c r="B182" s="219" t="s">
        <v>458</v>
      </c>
      <c r="C182" s="218"/>
      <c r="D182" s="218" t="s">
        <v>260</v>
      </c>
      <c r="E182" s="218"/>
      <c r="F182" s="218">
        <v>10220</v>
      </c>
      <c r="G182" s="218" t="s">
        <v>253</v>
      </c>
      <c r="H182" s="218"/>
      <c r="I182" s="220"/>
      <c r="J182" s="220"/>
      <c r="K182" s="220"/>
      <c r="L182" s="220"/>
      <c r="M182" s="220"/>
      <c r="N182" s="220"/>
      <c r="O182" s="220"/>
      <c r="P182" s="220"/>
      <c r="Q182" s="220"/>
      <c r="R182" s="220">
        <v>140</v>
      </c>
      <c r="S182" s="220"/>
      <c r="T182" s="220"/>
    </row>
    <row r="183" spans="1:20" ht="14.4">
      <c r="A183" s="218" t="s">
        <v>254</v>
      </c>
      <c r="B183" s="219" t="s">
        <v>459</v>
      </c>
      <c r="C183" s="218"/>
      <c r="D183" s="218" t="s">
        <v>257</v>
      </c>
      <c r="E183" s="218"/>
      <c r="F183" s="218">
        <v>10220</v>
      </c>
      <c r="G183" s="218" t="s">
        <v>253</v>
      </c>
      <c r="H183" s="218"/>
      <c r="I183" s="220"/>
      <c r="J183" s="220"/>
      <c r="K183" s="220"/>
      <c r="L183" s="220"/>
      <c r="M183" s="220"/>
      <c r="N183" s="220">
        <v>120</v>
      </c>
      <c r="O183" s="220"/>
      <c r="P183" s="220"/>
      <c r="Q183" s="220"/>
      <c r="R183" s="220"/>
      <c r="S183" s="220"/>
      <c r="T183" s="220"/>
    </row>
    <row r="184" spans="1:20" ht="14.4">
      <c r="A184" s="218" t="s">
        <v>291</v>
      </c>
      <c r="B184" s="219" t="s">
        <v>460</v>
      </c>
      <c r="C184" s="218"/>
      <c r="D184" s="218" t="s">
        <v>260</v>
      </c>
      <c r="E184" s="218"/>
      <c r="F184" s="218">
        <v>10220</v>
      </c>
      <c r="G184" s="218" t="s">
        <v>253</v>
      </c>
      <c r="H184" s="218"/>
      <c r="I184" s="220">
        <v>49</v>
      </c>
      <c r="J184" s="220"/>
      <c r="K184" s="220"/>
      <c r="L184" s="220"/>
      <c r="M184" s="220"/>
      <c r="N184" s="220"/>
      <c r="O184" s="220"/>
      <c r="P184" s="220"/>
      <c r="Q184" s="220"/>
      <c r="R184" s="220"/>
      <c r="S184" s="220"/>
      <c r="T184" s="220">
        <v>70</v>
      </c>
    </row>
    <row r="185" spans="1:20" ht="14.4">
      <c r="A185" s="218" t="s">
        <v>254</v>
      </c>
      <c r="B185" s="219" t="s">
        <v>461</v>
      </c>
      <c r="C185" s="218"/>
      <c r="D185" s="218" t="s">
        <v>456</v>
      </c>
      <c r="E185" s="218"/>
      <c r="F185" s="218">
        <v>10220</v>
      </c>
      <c r="G185" s="218" t="s">
        <v>253</v>
      </c>
      <c r="H185" s="218"/>
      <c r="I185" s="220"/>
      <c r="J185" s="220"/>
      <c r="K185" s="220"/>
      <c r="L185" s="220"/>
      <c r="M185" s="220"/>
      <c r="N185" s="220"/>
      <c r="O185" s="220"/>
      <c r="P185" s="220"/>
      <c r="Q185" s="220"/>
      <c r="R185" s="220"/>
      <c r="S185" s="220">
        <v>95</v>
      </c>
      <c r="T185" s="220"/>
    </row>
    <row r="186" spans="1:20" ht="14.4">
      <c r="A186" s="218" t="s">
        <v>250</v>
      </c>
      <c r="B186" s="219" t="s">
        <v>462</v>
      </c>
      <c r="C186" s="218"/>
      <c r="D186" s="218" t="s">
        <v>365</v>
      </c>
      <c r="E186" s="218"/>
      <c r="F186" s="218">
        <v>10235</v>
      </c>
      <c r="G186" s="218" t="s">
        <v>41</v>
      </c>
      <c r="H186" s="218"/>
      <c r="I186" s="220"/>
      <c r="J186" s="220"/>
      <c r="K186" s="220">
        <v>87</v>
      </c>
      <c r="L186" s="220"/>
      <c r="M186" s="220"/>
      <c r="N186" s="220"/>
      <c r="O186" s="220"/>
      <c r="P186" s="220"/>
      <c r="Q186" s="220"/>
      <c r="R186" s="220"/>
      <c r="S186" s="220"/>
      <c r="T186" s="220"/>
    </row>
    <row r="187" spans="1:20" ht="14.4">
      <c r="A187" s="218" t="s">
        <v>254</v>
      </c>
      <c r="B187" s="219" t="s">
        <v>463</v>
      </c>
      <c r="C187" s="218"/>
      <c r="D187" s="218" t="s">
        <v>260</v>
      </c>
      <c r="E187" s="218"/>
      <c r="F187" s="218">
        <v>10220</v>
      </c>
      <c r="G187" s="218" t="s">
        <v>278</v>
      </c>
      <c r="H187" s="218"/>
      <c r="I187" s="220"/>
      <c r="J187" s="220"/>
      <c r="K187" s="220"/>
      <c r="L187" s="220"/>
      <c r="M187" s="220"/>
      <c r="N187" s="220"/>
      <c r="O187" s="220"/>
      <c r="P187" s="220"/>
      <c r="Q187" s="220"/>
      <c r="R187" s="220">
        <v>70</v>
      </c>
      <c r="S187" s="220"/>
      <c r="T187" s="220"/>
    </row>
    <row r="188" spans="1:20" ht="14.4">
      <c r="A188" s="218" t="s">
        <v>254</v>
      </c>
      <c r="B188" s="219">
        <v>82374</v>
      </c>
      <c r="C188" s="218"/>
      <c r="D188" s="218" t="s">
        <v>341</v>
      </c>
      <c r="E188" s="218"/>
      <c r="F188" s="218">
        <v>10220</v>
      </c>
      <c r="G188" s="218" t="s">
        <v>278</v>
      </c>
      <c r="H188" s="218"/>
      <c r="I188" s="220"/>
      <c r="J188" s="220"/>
      <c r="K188" s="220"/>
      <c r="L188" s="220"/>
      <c r="M188" s="220"/>
      <c r="N188" s="220"/>
      <c r="O188" s="220"/>
      <c r="P188" s="220"/>
      <c r="Q188" s="220"/>
      <c r="R188" s="220"/>
      <c r="S188" s="220">
        <v>60</v>
      </c>
      <c r="T188" s="220"/>
    </row>
    <row r="189" spans="1:20" ht="14.4">
      <c r="A189" s="218" t="s">
        <v>254</v>
      </c>
      <c r="B189" s="219" t="s">
        <v>464</v>
      </c>
      <c r="C189" s="218"/>
      <c r="D189" s="218" t="s">
        <v>257</v>
      </c>
      <c r="E189" s="218"/>
      <c r="F189" s="218">
        <v>10220</v>
      </c>
      <c r="G189" s="218" t="s">
        <v>253</v>
      </c>
      <c r="H189" s="218"/>
      <c r="I189" s="220"/>
      <c r="J189" s="220"/>
      <c r="K189" s="220">
        <v>54</v>
      </c>
      <c r="L189" s="220"/>
      <c r="M189" s="220"/>
      <c r="N189" s="220"/>
      <c r="O189" s="220"/>
      <c r="P189" s="220"/>
      <c r="Q189" s="220"/>
      <c r="R189" s="220"/>
      <c r="S189" s="220"/>
      <c r="T189" s="220"/>
    </row>
    <row r="190" spans="1:20" ht="14.4">
      <c r="A190" s="218" t="s">
        <v>254</v>
      </c>
      <c r="B190" s="219" t="s">
        <v>465</v>
      </c>
      <c r="C190" s="218"/>
      <c r="D190" s="218" t="s">
        <v>456</v>
      </c>
      <c r="E190" s="218"/>
      <c r="F190" s="218">
        <v>10220</v>
      </c>
      <c r="G190" s="218" t="s">
        <v>253</v>
      </c>
      <c r="H190" s="218"/>
      <c r="I190" s="220"/>
      <c r="J190" s="220"/>
      <c r="K190" s="220"/>
      <c r="L190" s="220"/>
      <c r="M190" s="220"/>
      <c r="N190" s="220"/>
      <c r="O190" s="220"/>
      <c r="P190" s="220"/>
      <c r="Q190" s="220"/>
      <c r="R190" s="220"/>
      <c r="S190" s="220">
        <v>43</v>
      </c>
      <c r="T190" s="220"/>
    </row>
    <row r="191" spans="1:20" ht="14.4">
      <c r="A191" s="218" t="s">
        <v>254</v>
      </c>
      <c r="B191" s="219" t="s">
        <v>466</v>
      </c>
      <c r="C191" s="218"/>
      <c r="D191" s="218" t="s">
        <v>456</v>
      </c>
      <c r="E191" s="218"/>
      <c r="F191" s="218">
        <v>10220</v>
      </c>
      <c r="G191" s="218" t="s">
        <v>253</v>
      </c>
      <c r="H191" s="218"/>
      <c r="I191" s="220"/>
      <c r="J191" s="220"/>
      <c r="K191" s="220"/>
      <c r="L191" s="220"/>
      <c r="M191" s="220"/>
      <c r="N191" s="220"/>
      <c r="O191" s="220"/>
      <c r="P191" s="220"/>
      <c r="Q191" s="220"/>
      <c r="R191" s="220"/>
      <c r="S191" s="220">
        <v>39</v>
      </c>
      <c r="T191" s="220"/>
    </row>
    <row r="192" spans="1:20" ht="14.4">
      <c r="A192" s="218" t="s">
        <v>254</v>
      </c>
      <c r="B192" s="219" t="s">
        <v>467</v>
      </c>
      <c r="C192" s="218"/>
      <c r="D192" s="218" t="s">
        <v>260</v>
      </c>
      <c r="E192" s="218"/>
      <c r="F192" s="218">
        <v>10220</v>
      </c>
      <c r="G192" s="218" t="s">
        <v>253</v>
      </c>
      <c r="H192" s="218"/>
      <c r="I192" s="220"/>
      <c r="J192" s="220"/>
      <c r="K192" s="220"/>
      <c r="L192" s="220"/>
      <c r="M192" s="220"/>
      <c r="N192" s="220"/>
      <c r="O192" s="220"/>
      <c r="P192" s="220"/>
      <c r="Q192" s="220"/>
      <c r="R192" s="220">
        <v>29</v>
      </c>
      <c r="S192" s="220"/>
      <c r="T192" s="220"/>
    </row>
    <row r="193" spans="1:20" ht="14.4">
      <c r="A193" s="218" t="s">
        <v>254</v>
      </c>
      <c r="B193" s="219" t="s">
        <v>468</v>
      </c>
      <c r="C193" s="218"/>
      <c r="D193" s="218" t="s">
        <v>257</v>
      </c>
      <c r="E193" s="218"/>
      <c r="F193" s="218">
        <v>10220</v>
      </c>
      <c r="G193" s="218" t="s">
        <v>253</v>
      </c>
      <c r="H193" s="218"/>
      <c r="I193" s="220"/>
      <c r="J193" s="220"/>
      <c r="K193" s="220"/>
      <c r="L193" s="220"/>
      <c r="M193" s="220">
        <v>50</v>
      </c>
      <c r="N193" s="220">
        <v>-25</v>
      </c>
      <c r="O193" s="220"/>
      <c r="P193" s="220"/>
      <c r="Q193" s="220"/>
      <c r="R193" s="220"/>
      <c r="S193" s="220"/>
      <c r="T193" s="220"/>
    </row>
    <row r="194" spans="1:20" ht="14.4">
      <c r="A194" s="218" t="s">
        <v>291</v>
      </c>
      <c r="B194" s="219" t="s">
        <v>469</v>
      </c>
      <c r="C194" s="218"/>
      <c r="D194" s="218" t="s">
        <v>257</v>
      </c>
      <c r="E194" s="218"/>
      <c r="F194" s="218">
        <v>10220</v>
      </c>
      <c r="G194" s="218" t="s">
        <v>253</v>
      </c>
      <c r="H194" s="218"/>
      <c r="I194" s="220"/>
      <c r="J194" s="220"/>
      <c r="K194" s="220"/>
      <c r="L194" s="220"/>
      <c r="M194" s="220"/>
      <c r="N194" s="220"/>
      <c r="O194" s="220"/>
      <c r="P194" s="220"/>
      <c r="Q194" s="220"/>
      <c r="R194" s="220"/>
      <c r="S194" s="220">
        <v>24</v>
      </c>
      <c r="T194" s="220"/>
    </row>
    <row r="195" spans="1:20" ht="13.2"/>
  </sheetData>
  <autoFilter ref="A1:T194" xr:uid="{05DE0714-3A6E-4E4A-BD27-0C618E366C14}"/>
  <phoneticPr fontId="18" type="noConversion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9B55-C49D-41F0-BDED-D274457D1AC8}">
  <sheetPr>
    <tabColor theme="6"/>
    <outlinePr summaryBelow="0" summaryRight="0"/>
  </sheetPr>
  <dimension ref="B1:T26"/>
  <sheetViews>
    <sheetView showGridLines="0" tabSelected="1" zoomScale="85" zoomScaleNormal="85" workbookViewId="0">
      <selection activeCell="C4" sqref="C4"/>
    </sheetView>
  </sheetViews>
  <sheetFormatPr defaultColWidth="12.6640625" defaultRowHeight="15.75" customHeight="1"/>
  <cols>
    <col min="1" max="1" width="5.33203125" customWidth="1"/>
    <col min="2" max="2" width="28" style="33" bestFit="1" customWidth="1"/>
    <col min="3" max="3" width="17.33203125" style="33" customWidth="1"/>
    <col min="4" max="4" width="15.6640625" style="33" customWidth="1"/>
    <col min="5" max="5" width="15.6640625" style="267" customWidth="1"/>
    <col min="6" max="6" width="15.6640625" style="33" customWidth="1"/>
    <col min="7" max="7" width="20.6640625" style="33" customWidth="1"/>
    <col min="8" max="8" width="15.6640625" style="33" customWidth="1"/>
    <col min="9" max="9" width="14.6640625" customWidth="1"/>
    <col min="10" max="11" width="14.33203125" bestFit="1" customWidth="1"/>
    <col min="12" max="15" width="15.5546875" bestFit="1" customWidth="1"/>
    <col min="16" max="18" width="14.33203125" bestFit="1" customWidth="1"/>
    <col min="19" max="20" width="14.109375" bestFit="1" customWidth="1"/>
  </cols>
  <sheetData>
    <row r="1" spans="2:20" s="34" customFormat="1" ht="15.75" customHeight="1" thickBot="1">
      <c r="B1" s="37"/>
      <c r="C1" s="37"/>
      <c r="D1" s="37"/>
      <c r="E1" s="78"/>
      <c r="F1" s="37"/>
      <c r="G1" s="37"/>
      <c r="H1" s="37"/>
    </row>
    <row r="2" spans="2:20" s="34" customFormat="1" ht="15.75" customHeight="1" thickBot="1">
      <c r="D2" s="37"/>
      <c r="E2" s="78"/>
      <c r="F2" s="37"/>
      <c r="G2" s="37"/>
      <c r="H2" s="37"/>
      <c r="I2" s="190">
        <v>45658</v>
      </c>
      <c r="J2" s="190">
        <v>45690</v>
      </c>
      <c r="K2" s="190">
        <v>45719</v>
      </c>
      <c r="L2" s="190">
        <v>45751</v>
      </c>
      <c r="M2" s="190">
        <v>45782</v>
      </c>
      <c r="N2" s="190">
        <v>45814</v>
      </c>
      <c r="O2" s="190">
        <v>45845</v>
      </c>
      <c r="P2" s="190">
        <v>45877</v>
      </c>
      <c r="Q2" s="190">
        <v>45909</v>
      </c>
      <c r="R2" s="190">
        <v>45940</v>
      </c>
      <c r="S2" s="190">
        <v>45972</v>
      </c>
      <c r="T2" s="190">
        <v>46003</v>
      </c>
    </row>
    <row r="3" spans="2:20" s="34" customFormat="1" ht="15.75" customHeight="1" thickBot="1">
      <c r="B3" s="170" t="s">
        <v>8</v>
      </c>
      <c r="C3" s="181" t="s">
        <v>9</v>
      </c>
      <c r="D3" s="182" t="s">
        <v>10</v>
      </c>
      <c r="E3" s="183" t="s">
        <v>11</v>
      </c>
      <c r="F3" s="183" t="s">
        <v>12</v>
      </c>
      <c r="G3" s="184" t="s">
        <v>13</v>
      </c>
      <c r="H3" s="183" t="s">
        <v>14</v>
      </c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85"/>
    </row>
    <row r="4" spans="2:20" s="34" customFormat="1" ht="15.75" customHeight="1">
      <c r="B4" s="186" t="s">
        <v>110</v>
      </c>
      <c r="C4" s="41" t="s">
        <v>123</v>
      </c>
      <c r="D4" s="42" t="s">
        <v>124</v>
      </c>
      <c r="E4" s="71">
        <v>10226</v>
      </c>
      <c r="F4" s="71" t="s">
        <v>47</v>
      </c>
      <c r="G4" s="60" t="s">
        <v>48</v>
      </c>
      <c r="H4" s="58"/>
      <c r="I4" s="166"/>
      <c r="J4" s="166">
        <v>500</v>
      </c>
      <c r="K4" s="166">
        <v>500</v>
      </c>
      <c r="L4" s="166">
        <v>500</v>
      </c>
      <c r="M4" s="166">
        <v>500</v>
      </c>
      <c r="N4" s="166">
        <v>500</v>
      </c>
      <c r="O4" s="166">
        <v>500</v>
      </c>
      <c r="P4" s="166">
        <v>500</v>
      </c>
      <c r="Q4" s="166">
        <v>500</v>
      </c>
      <c r="R4" s="166">
        <v>500</v>
      </c>
      <c r="S4" s="166">
        <v>500</v>
      </c>
      <c r="T4" s="187">
        <v>500</v>
      </c>
    </row>
    <row r="5" spans="2:20" s="34" customFormat="1" ht="15.75" customHeight="1">
      <c r="B5" s="188" t="s">
        <v>125</v>
      </c>
      <c r="C5" s="45" t="s">
        <v>125</v>
      </c>
      <c r="D5" s="45" t="s">
        <v>125</v>
      </c>
      <c r="E5" s="71">
        <v>10226</v>
      </c>
      <c r="F5" s="71" t="s">
        <v>47</v>
      </c>
      <c r="G5" s="60" t="s">
        <v>61</v>
      </c>
      <c r="H5" s="60"/>
      <c r="I5" s="166"/>
      <c r="J5" s="166">
        <v>1500</v>
      </c>
      <c r="K5" s="166">
        <v>1500</v>
      </c>
      <c r="L5" s="166">
        <v>1500</v>
      </c>
      <c r="M5" s="166">
        <v>1500</v>
      </c>
      <c r="N5" s="166">
        <v>1500</v>
      </c>
      <c r="O5" s="166">
        <v>1500</v>
      </c>
      <c r="P5" s="166">
        <v>1500</v>
      </c>
      <c r="Q5" s="166">
        <v>1500</v>
      </c>
      <c r="R5" s="166">
        <v>1500</v>
      </c>
      <c r="S5" s="166">
        <v>1500</v>
      </c>
      <c r="T5" s="187">
        <v>1500</v>
      </c>
    </row>
    <row r="6" spans="2:20" s="34" customFormat="1" ht="15.75" customHeight="1">
      <c r="B6" s="188" t="s">
        <v>131</v>
      </c>
      <c r="C6" s="45"/>
      <c r="D6" s="45"/>
      <c r="E6" s="60">
        <v>10226</v>
      </c>
      <c r="F6" s="71" t="s">
        <v>47</v>
      </c>
      <c r="G6" s="167"/>
      <c r="H6" s="60"/>
      <c r="I6" s="166">
        <v>2000</v>
      </c>
      <c r="J6" s="166">
        <v>2000</v>
      </c>
      <c r="K6" s="166">
        <v>2000</v>
      </c>
      <c r="L6" s="166"/>
      <c r="M6" s="166"/>
      <c r="N6" s="166"/>
      <c r="O6" s="166"/>
      <c r="P6" s="166"/>
      <c r="Q6" s="166"/>
      <c r="R6" s="166"/>
      <c r="S6" s="166"/>
      <c r="T6" s="187"/>
    </row>
    <row r="7" spans="2:20" s="34" customFormat="1" ht="15.75" customHeight="1">
      <c r="B7" s="188" t="s">
        <v>132</v>
      </c>
      <c r="C7" s="48"/>
      <c r="D7" s="48"/>
      <c r="E7" s="60">
        <v>10226</v>
      </c>
      <c r="F7" s="71" t="s">
        <v>47</v>
      </c>
      <c r="G7" s="48"/>
      <c r="H7" s="48"/>
      <c r="I7" s="166"/>
      <c r="J7" s="166"/>
      <c r="K7" s="166"/>
      <c r="L7" s="166"/>
      <c r="M7" s="166"/>
      <c r="N7" s="166">
        <v>2000</v>
      </c>
      <c r="O7" s="166">
        <v>2000</v>
      </c>
      <c r="P7" s="166"/>
      <c r="Q7" s="166"/>
      <c r="R7" s="166"/>
      <c r="S7" s="166"/>
      <c r="T7" s="187"/>
    </row>
    <row r="8" spans="2:20" s="34" customFormat="1" ht="15.75" customHeight="1">
      <c r="B8" s="189" t="s">
        <v>133</v>
      </c>
      <c r="C8" s="48"/>
      <c r="D8" s="48"/>
      <c r="E8" s="60">
        <v>10226</v>
      </c>
      <c r="F8" s="71" t="s">
        <v>47</v>
      </c>
      <c r="G8" s="48"/>
      <c r="H8" s="48"/>
      <c r="I8" s="166"/>
      <c r="J8" s="166">
        <v>6000</v>
      </c>
      <c r="K8" s="166">
        <v>3000</v>
      </c>
      <c r="L8" s="166">
        <v>8000</v>
      </c>
      <c r="M8" s="166">
        <v>6000</v>
      </c>
      <c r="N8" s="166">
        <v>3000</v>
      </c>
      <c r="O8" s="166">
        <v>8000</v>
      </c>
      <c r="P8" s="166">
        <v>6000</v>
      </c>
      <c r="Q8" s="166">
        <v>3000</v>
      </c>
      <c r="R8" s="166">
        <v>8000</v>
      </c>
      <c r="S8" s="166">
        <v>6000</v>
      </c>
      <c r="T8" s="187">
        <v>6000</v>
      </c>
    </row>
    <row r="9" spans="2:20" s="34" customFormat="1" ht="15.75" customHeight="1">
      <c r="B9" s="189"/>
      <c r="C9" s="48"/>
      <c r="D9" s="48"/>
      <c r="E9" s="60"/>
      <c r="F9" s="48"/>
      <c r="G9" s="48"/>
      <c r="H9" s="48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87"/>
    </row>
    <row r="10" spans="2:20" s="34" customFormat="1" ht="15.75" customHeight="1" thickBot="1">
      <c r="E10" s="264"/>
    </row>
    <row r="11" spans="2:20" s="34" customFormat="1" ht="15.75" customHeight="1" thickBot="1">
      <c r="B11" s="170" t="s">
        <v>74</v>
      </c>
      <c r="C11" s="181" t="s">
        <v>9</v>
      </c>
      <c r="D11" s="182" t="s">
        <v>10</v>
      </c>
      <c r="E11" s="183" t="s">
        <v>11</v>
      </c>
      <c r="F11" s="183" t="s">
        <v>12</v>
      </c>
      <c r="G11" s="184" t="s">
        <v>13</v>
      </c>
      <c r="H11" s="183" t="s">
        <v>14</v>
      </c>
      <c r="I11" s="171"/>
      <c r="J11" s="172"/>
      <c r="K11" s="171"/>
      <c r="L11" s="172"/>
      <c r="M11" s="171"/>
      <c r="N11" s="172"/>
      <c r="O11" s="171"/>
      <c r="P11" s="172"/>
      <c r="Q11" s="171"/>
      <c r="R11" s="172"/>
      <c r="S11" s="171"/>
      <c r="T11" s="173"/>
    </row>
    <row r="12" spans="2:20" s="34" customFormat="1" ht="15.75" customHeight="1">
      <c r="B12" s="174" t="s">
        <v>134</v>
      </c>
      <c r="C12" s="48" t="s">
        <v>135</v>
      </c>
      <c r="D12" s="65" t="s">
        <v>121</v>
      </c>
      <c r="E12" s="71">
        <v>10226</v>
      </c>
      <c r="F12" s="71" t="s">
        <v>47</v>
      </c>
      <c r="G12" s="71" t="s">
        <v>48</v>
      </c>
      <c r="H12" s="35"/>
      <c r="I12" s="36"/>
      <c r="J12" s="36">
        <v>3000</v>
      </c>
      <c r="K12" s="36">
        <v>3000</v>
      </c>
      <c r="L12" s="36">
        <v>3000</v>
      </c>
      <c r="M12" s="36">
        <v>3000</v>
      </c>
      <c r="N12" s="36">
        <v>3000</v>
      </c>
      <c r="O12" s="36">
        <v>3000</v>
      </c>
      <c r="P12" s="36">
        <v>3000</v>
      </c>
      <c r="Q12" s="36">
        <v>3000</v>
      </c>
      <c r="R12" s="36">
        <v>3000</v>
      </c>
      <c r="S12" s="36">
        <v>3000</v>
      </c>
      <c r="T12" s="175">
        <v>3000</v>
      </c>
    </row>
    <row r="13" spans="2:20" s="34" customFormat="1" ht="15.75" customHeight="1">
      <c r="B13" s="176"/>
      <c r="C13" s="48"/>
      <c r="D13" s="65"/>
      <c r="E13" s="71"/>
      <c r="F13" s="71"/>
      <c r="G13" s="71"/>
      <c r="H13" s="35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175"/>
    </row>
    <row r="14" spans="2:20" s="34" customFormat="1" ht="15.75" customHeight="1">
      <c r="B14" s="176"/>
      <c r="C14" s="48"/>
      <c r="D14" s="65"/>
      <c r="E14" s="71"/>
      <c r="F14" s="71"/>
      <c r="G14" s="71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175"/>
    </row>
    <row r="15" spans="2:20" s="34" customFormat="1" ht="15.75" customHeight="1">
      <c r="B15" s="176"/>
      <c r="C15" s="48"/>
      <c r="D15" s="65"/>
      <c r="E15" s="71"/>
      <c r="F15" s="71"/>
      <c r="G15" s="71"/>
      <c r="H15" s="35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177"/>
    </row>
    <row r="16" spans="2:20" s="34" customFormat="1" ht="15.75" customHeight="1">
      <c r="B16" s="178"/>
      <c r="C16" s="48"/>
      <c r="D16" s="35"/>
      <c r="E16" s="265"/>
      <c r="F16" s="35"/>
      <c r="G16" s="35"/>
      <c r="H16" s="35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177"/>
    </row>
    <row r="17" spans="2:20" s="37" customFormat="1" ht="15.75" customHeight="1">
      <c r="B17" s="176"/>
      <c r="C17" s="48"/>
      <c r="D17" s="65"/>
      <c r="E17" s="266"/>
      <c r="F17" s="65"/>
      <c r="G17" s="65"/>
      <c r="H17" s="65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79"/>
    </row>
    <row r="18" spans="2:20" s="34" customFormat="1" ht="15.75" customHeight="1">
      <c r="B18" s="178"/>
      <c r="C18" s="48"/>
      <c r="D18" s="35"/>
      <c r="E18" s="265"/>
      <c r="F18" s="35"/>
      <c r="G18" s="35"/>
      <c r="H18" s="35"/>
      <c r="I18" s="44"/>
      <c r="J18" s="44"/>
      <c r="K18" s="44"/>
      <c r="L18" s="44"/>
      <c r="M18" s="36"/>
      <c r="N18" s="44"/>
      <c r="O18" s="51"/>
      <c r="P18" s="44"/>
      <c r="Q18" s="44"/>
      <c r="R18" s="44"/>
      <c r="S18" s="44"/>
      <c r="T18" s="180"/>
    </row>
    <row r="19" spans="2:20" s="34" customFormat="1" ht="15.75" customHeight="1">
      <c r="B19" s="37"/>
      <c r="C19" s="37"/>
      <c r="D19" s="37"/>
      <c r="E19" s="78"/>
      <c r="F19" s="37"/>
      <c r="G19" s="37"/>
      <c r="H19" s="37"/>
    </row>
    <row r="20" spans="2:20" s="34" customFormat="1" ht="15.75" customHeight="1" thickBot="1">
      <c r="B20" s="37"/>
      <c r="C20" s="37"/>
      <c r="D20" s="37"/>
      <c r="E20" s="78"/>
      <c r="F20" s="37"/>
      <c r="G20" s="37"/>
      <c r="H20" s="37"/>
    </row>
    <row r="21" spans="2:20" s="34" customFormat="1" ht="15.75" customHeight="1" thickBot="1">
      <c r="B21" s="191" t="s">
        <v>100</v>
      </c>
      <c r="C21" s="181" t="s">
        <v>9</v>
      </c>
      <c r="D21" s="182" t="s">
        <v>10</v>
      </c>
      <c r="E21" s="183" t="s">
        <v>11</v>
      </c>
      <c r="F21" s="183" t="s">
        <v>12</v>
      </c>
      <c r="G21" s="184" t="s">
        <v>13</v>
      </c>
      <c r="H21" s="183" t="s">
        <v>14</v>
      </c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85"/>
    </row>
    <row r="22" spans="2:20" s="34" customFormat="1" ht="15.75" customHeight="1">
      <c r="B22" s="176" t="s">
        <v>136</v>
      </c>
      <c r="C22" s="48" t="s">
        <v>85</v>
      </c>
      <c r="D22" s="65" t="s">
        <v>137</v>
      </c>
      <c r="E22" s="71">
        <v>10226</v>
      </c>
      <c r="F22" s="71" t="s">
        <v>47</v>
      </c>
      <c r="G22" s="71" t="s">
        <v>48</v>
      </c>
      <c r="H22" s="35"/>
      <c r="I22" s="36">
        <v>145</v>
      </c>
      <c r="J22" s="36">
        <v>160</v>
      </c>
      <c r="K22" s="36">
        <v>160</v>
      </c>
      <c r="L22" s="36">
        <v>160</v>
      </c>
      <c r="M22" s="36">
        <v>160</v>
      </c>
      <c r="N22" s="36">
        <v>160</v>
      </c>
      <c r="O22" s="36">
        <v>160</v>
      </c>
      <c r="P22" s="36">
        <v>160</v>
      </c>
      <c r="Q22" s="36">
        <v>160</v>
      </c>
      <c r="R22" s="36">
        <v>160</v>
      </c>
      <c r="S22" s="36">
        <v>160</v>
      </c>
      <c r="T22" s="36">
        <v>160</v>
      </c>
    </row>
    <row r="23" spans="2:20" s="34" customFormat="1" ht="15.75" customHeight="1">
      <c r="B23" s="176" t="s">
        <v>138</v>
      </c>
      <c r="C23" s="48" t="s">
        <v>85</v>
      </c>
      <c r="D23" s="65" t="s">
        <v>137</v>
      </c>
      <c r="E23" s="71">
        <v>10226</v>
      </c>
      <c r="F23" s="71" t="s">
        <v>47</v>
      </c>
      <c r="G23" s="71" t="s">
        <v>48</v>
      </c>
      <c r="H23" s="35"/>
      <c r="I23" s="36">
        <v>151</v>
      </c>
      <c r="J23" s="36">
        <v>165</v>
      </c>
      <c r="K23" s="36">
        <v>165</v>
      </c>
      <c r="L23" s="36">
        <v>165</v>
      </c>
      <c r="M23" s="36">
        <v>165</v>
      </c>
      <c r="N23" s="36">
        <v>165</v>
      </c>
      <c r="O23" s="36">
        <v>165</v>
      </c>
      <c r="P23" s="36">
        <v>165</v>
      </c>
      <c r="Q23" s="36">
        <v>165</v>
      </c>
      <c r="R23" s="36">
        <v>165</v>
      </c>
      <c r="S23" s="36">
        <v>165</v>
      </c>
      <c r="T23" s="36">
        <v>165</v>
      </c>
    </row>
    <row r="24" spans="2:20" s="34" customFormat="1" ht="15.75" customHeight="1">
      <c r="B24" s="176" t="s">
        <v>139</v>
      </c>
      <c r="C24" s="48" t="s">
        <v>85</v>
      </c>
      <c r="D24" s="65" t="s">
        <v>121</v>
      </c>
      <c r="E24" s="71">
        <v>10226</v>
      </c>
      <c r="F24" s="71" t="s">
        <v>47</v>
      </c>
      <c r="G24" s="71" t="s">
        <v>48</v>
      </c>
      <c r="H24" s="35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177">
        <v>1751</v>
      </c>
    </row>
    <row r="25" spans="2:20" s="34" customFormat="1" ht="15.75" customHeight="1">
      <c r="B25" s="189"/>
      <c r="C25" s="48"/>
      <c r="D25" s="35"/>
      <c r="E25" s="265"/>
      <c r="F25" s="35"/>
      <c r="G25" s="35"/>
      <c r="H25" s="35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192"/>
    </row>
    <row r="26" spans="2:20" s="34" customFormat="1" ht="15.75" customHeight="1">
      <c r="B26" s="189"/>
      <c r="C26" s="48"/>
      <c r="D26" s="48"/>
      <c r="E26" s="60"/>
      <c r="F26" s="48"/>
      <c r="G26" s="48"/>
      <c r="H26" s="48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180"/>
    </row>
  </sheetData>
  <dataValidations count="1">
    <dataValidation type="custom" allowBlank="1" showDropDown="1" sqref="I12:T16 I22:T24" xr:uid="{F8398B61-84D6-4E12-9DAA-94501D2BF5A0}">
      <formula1>AND(ISNUMBER(I12),(NOT(OR(NOT(ISERROR(DATEVALUE(I12))), AND(ISNUMBER(I12), LEFT(CELL("format", I12))="D")))))</formula1>
    </dataValidation>
  </dataValidations>
  <pageMargins left="0.511811024" right="0.511811024" top="0.78740157499999996" bottom="0.78740157499999996" header="0.31496062000000002" footer="0.31496062000000002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3B54-AE38-49A7-9CE2-53D82317FD56}">
  <sheetPr>
    <tabColor rgb="FF92D050"/>
    <outlinePr summaryBelow="0" summaryRight="0"/>
  </sheetPr>
  <dimension ref="B1:T28"/>
  <sheetViews>
    <sheetView showGridLines="0" topLeftCell="E1" zoomScale="85" zoomScaleNormal="85" workbookViewId="0">
      <selection activeCell="G12" sqref="G12"/>
    </sheetView>
  </sheetViews>
  <sheetFormatPr defaultColWidth="12.6640625" defaultRowHeight="15.75" customHeight="1"/>
  <cols>
    <col min="1" max="1" width="5.33203125" customWidth="1"/>
    <col min="2" max="2" width="28" style="33" bestFit="1" customWidth="1"/>
    <col min="3" max="3" width="17.33203125" style="33" customWidth="1"/>
    <col min="4" max="4" width="26.5546875" style="33" customWidth="1"/>
    <col min="5" max="6" width="15.6640625" style="33" customWidth="1"/>
    <col min="7" max="7" width="18.44140625" style="33" bestFit="1" customWidth="1"/>
    <col min="8" max="8" width="15.6640625" style="33" customWidth="1"/>
    <col min="9" max="11" width="14.88671875" bestFit="1" customWidth="1"/>
    <col min="12" max="15" width="15.5546875" bestFit="1" customWidth="1"/>
    <col min="16" max="20" width="16.5546875" bestFit="1" customWidth="1"/>
  </cols>
  <sheetData>
    <row r="1" spans="2:20" s="34" customFormat="1" ht="15.75" customHeight="1" thickBot="1">
      <c r="B1" s="37"/>
      <c r="C1" s="37"/>
      <c r="D1" s="37"/>
      <c r="E1" s="37"/>
      <c r="F1" s="37"/>
      <c r="G1" s="37"/>
      <c r="H1" s="37"/>
    </row>
    <row r="2" spans="2:20" s="34" customFormat="1" ht="15.75" customHeight="1" thickBot="1">
      <c r="D2" s="37"/>
      <c r="E2" s="37"/>
      <c r="F2" s="37"/>
      <c r="G2" s="37"/>
      <c r="H2" s="37"/>
      <c r="I2" s="38">
        <v>45658</v>
      </c>
      <c r="J2" s="38">
        <v>45690</v>
      </c>
      <c r="K2" s="38">
        <v>45719</v>
      </c>
      <c r="L2" s="38">
        <v>45751</v>
      </c>
      <c r="M2" s="147">
        <v>45782</v>
      </c>
      <c r="N2" s="38">
        <v>45814</v>
      </c>
      <c r="O2" s="38">
        <v>45845</v>
      </c>
      <c r="P2" s="147">
        <v>45877</v>
      </c>
      <c r="Q2" s="38">
        <v>45909</v>
      </c>
      <c r="R2" s="38">
        <v>45940</v>
      </c>
      <c r="S2" s="38">
        <v>45972</v>
      </c>
      <c r="T2" s="38">
        <v>46003</v>
      </c>
    </row>
    <row r="3" spans="2:20" s="34" customFormat="1" ht="15.75" customHeight="1" thickBot="1">
      <c r="B3" s="39" t="s">
        <v>8</v>
      </c>
      <c r="C3" s="40" t="s">
        <v>9</v>
      </c>
      <c r="D3" s="62" t="s">
        <v>10</v>
      </c>
      <c r="E3" s="61" t="s">
        <v>11</v>
      </c>
      <c r="F3" s="61" t="s">
        <v>12</v>
      </c>
      <c r="G3" s="63" t="s">
        <v>13</v>
      </c>
      <c r="H3" s="61" t="s">
        <v>14</v>
      </c>
    </row>
    <row r="4" spans="2:20" s="34" customFormat="1" ht="15.75" customHeight="1">
      <c r="B4" s="41" t="s">
        <v>140</v>
      </c>
      <c r="C4" s="71"/>
      <c r="D4" s="276" t="s">
        <v>481</v>
      </c>
      <c r="E4" s="67">
        <v>10227</v>
      </c>
      <c r="F4" s="67" t="s">
        <v>41</v>
      </c>
      <c r="G4" s="67"/>
      <c r="H4" s="58"/>
      <c r="I4" s="43"/>
      <c r="J4" s="43"/>
      <c r="K4" s="43"/>
      <c r="L4" s="43"/>
      <c r="M4" s="43"/>
      <c r="N4" s="43"/>
      <c r="O4" s="43"/>
      <c r="P4" s="43"/>
      <c r="Q4" s="43"/>
      <c r="R4" s="43"/>
      <c r="S4" s="148">
        <v>70000</v>
      </c>
      <c r="T4" s="43"/>
    </row>
    <row r="5" spans="2:20" s="34" customFormat="1" ht="15.75" customHeight="1">
      <c r="B5" s="41" t="s">
        <v>470</v>
      </c>
      <c r="C5" s="71"/>
      <c r="D5" s="276" t="s">
        <v>481</v>
      </c>
      <c r="E5" s="67">
        <v>10227</v>
      </c>
      <c r="F5" s="67" t="s">
        <v>41</v>
      </c>
      <c r="G5" s="67"/>
      <c r="H5" s="58"/>
      <c r="I5" s="43"/>
      <c r="J5" s="43"/>
      <c r="K5" s="43"/>
      <c r="L5" s="43"/>
      <c r="M5" s="43"/>
      <c r="N5" s="43"/>
      <c r="O5" s="43"/>
      <c r="P5" s="43"/>
      <c r="Q5" s="43"/>
      <c r="R5" s="43"/>
      <c r="S5" s="148">
        <v>70000</v>
      </c>
      <c r="T5" s="43"/>
    </row>
    <row r="6" spans="2:20" s="34" customFormat="1" ht="15.75" customHeight="1">
      <c r="B6" s="41" t="s">
        <v>141</v>
      </c>
      <c r="C6" s="71"/>
      <c r="D6" s="276" t="s">
        <v>481</v>
      </c>
      <c r="E6" s="67">
        <v>10227</v>
      </c>
      <c r="F6" s="67" t="s">
        <v>65</v>
      </c>
      <c r="G6" s="67"/>
      <c r="H6" s="58"/>
      <c r="I6" s="43"/>
      <c r="J6" s="43">
        <v>226547</v>
      </c>
      <c r="K6" s="43">
        <v>299011</v>
      </c>
      <c r="L6" s="43">
        <v>107770</v>
      </c>
      <c r="M6" s="43"/>
      <c r="N6" s="43"/>
      <c r="O6" s="43"/>
      <c r="P6" s="43"/>
      <c r="Q6" s="43"/>
      <c r="R6" s="43"/>
      <c r="S6" s="43"/>
      <c r="T6" s="43"/>
    </row>
    <row r="7" spans="2:20" s="34" customFormat="1" ht="15.75" customHeight="1">
      <c r="B7" s="41" t="s">
        <v>142</v>
      </c>
      <c r="C7" s="71"/>
      <c r="D7" s="276" t="s">
        <v>481</v>
      </c>
      <c r="E7" s="67">
        <v>10227</v>
      </c>
      <c r="F7" s="67" t="s">
        <v>41</v>
      </c>
      <c r="G7" s="67"/>
      <c r="H7" s="58"/>
      <c r="I7" s="43"/>
      <c r="J7" s="43"/>
      <c r="K7" s="43"/>
      <c r="L7" s="43">
        <v>269425</v>
      </c>
      <c r="M7" s="43"/>
      <c r="N7" s="43"/>
      <c r="O7" s="43"/>
      <c r="P7" s="43"/>
      <c r="Q7" s="43"/>
      <c r="R7" s="43"/>
      <c r="S7" s="43"/>
      <c r="T7" s="43"/>
    </row>
    <row r="8" spans="2:20" s="34" customFormat="1" ht="15.75" customHeight="1">
      <c r="B8" s="41" t="s">
        <v>143</v>
      </c>
      <c r="C8" s="71"/>
      <c r="D8" s="276" t="s">
        <v>481</v>
      </c>
      <c r="E8" s="67">
        <v>10227</v>
      </c>
      <c r="F8" s="67" t="s">
        <v>41</v>
      </c>
      <c r="G8" s="67"/>
      <c r="H8" s="58"/>
      <c r="I8" s="43"/>
      <c r="J8" s="43"/>
      <c r="K8" s="43"/>
      <c r="L8" s="43">
        <v>80828</v>
      </c>
      <c r="M8" s="43">
        <v>403361</v>
      </c>
      <c r="N8" s="43">
        <v>263056</v>
      </c>
      <c r="O8" s="43"/>
      <c r="P8" s="43"/>
      <c r="Q8" s="43"/>
      <c r="R8" s="43"/>
      <c r="S8" s="43"/>
      <c r="T8" s="43"/>
    </row>
    <row r="9" spans="2:20" s="34" customFormat="1" ht="15.75" customHeight="1">
      <c r="B9" s="41" t="s">
        <v>144</v>
      </c>
      <c r="C9" s="71"/>
      <c r="D9" s="276" t="s">
        <v>481</v>
      </c>
      <c r="E9" s="67">
        <v>10227</v>
      </c>
      <c r="F9" s="67" t="s">
        <v>41</v>
      </c>
      <c r="G9" s="67"/>
      <c r="H9" s="58"/>
      <c r="I9" s="43"/>
      <c r="J9" s="43"/>
      <c r="K9" s="43"/>
      <c r="L9" s="46">
        <v>80828</v>
      </c>
      <c r="M9" s="46">
        <v>268907</v>
      </c>
      <c r="N9" s="43">
        <v>175370</v>
      </c>
      <c r="O9" s="43">
        <v>452536</v>
      </c>
      <c r="P9" s="43">
        <v>293767</v>
      </c>
      <c r="Q9" s="43">
        <v>271377</v>
      </c>
      <c r="R9" s="43">
        <v>430676</v>
      </c>
      <c r="S9" s="43"/>
      <c r="T9" s="43"/>
    </row>
    <row r="10" spans="2:20" s="34" customFormat="1" ht="15.75" customHeight="1">
      <c r="B10" s="41" t="s">
        <v>145</v>
      </c>
      <c r="C10" s="71"/>
      <c r="D10" s="276" t="s">
        <v>481</v>
      </c>
      <c r="E10" s="67">
        <v>10227</v>
      </c>
      <c r="F10" s="67" t="s">
        <v>41</v>
      </c>
      <c r="G10" s="67"/>
      <c r="H10" s="58"/>
      <c r="I10" s="43"/>
      <c r="J10" s="43"/>
      <c r="K10" s="43"/>
      <c r="L10" s="43"/>
      <c r="M10" s="43"/>
      <c r="N10" s="43"/>
      <c r="O10" s="43">
        <v>113134</v>
      </c>
      <c r="P10" s="43">
        <v>440651</v>
      </c>
      <c r="Q10" s="43">
        <v>407066</v>
      </c>
      <c r="R10" s="43"/>
      <c r="S10" s="43"/>
      <c r="T10" s="43"/>
    </row>
    <row r="11" spans="2:20" s="34" customFormat="1" ht="15.75" customHeight="1">
      <c r="B11" s="41" t="s">
        <v>146</v>
      </c>
      <c r="C11" s="71"/>
      <c r="D11" s="276" t="s">
        <v>481</v>
      </c>
      <c r="E11" s="67">
        <v>10227</v>
      </c>
      <c r="F11" s="67" t="s">
        <v>41</v>
      </c>
      <c r="G11" s="67"/>
      <c r="H11" s="58"/>
      <c r="I11" s="43"/>
      <c r="J11" s="43"/>
      <c r="K11" s="43"/>
      <c r="L11" s="43"/>
      <c r="M11" s="43"/>
      <c r="N11" s="43"/>
      <c r="O11" s="43"/>
      <c r="P11" s="43"/>
      <c r="Q11" s="43"/>
      <c r="R11" s="43">
        <v>123050</v>
      </c>
      <c r="S11" s="43">
        <v>639456</v>
      </c>
      <c r="T11" s="43">
        <v>560673</v>
      </c>
    </row>
    <row r="12" spans="2:20" s="34" customFormat="1" ht="15.75" customHeight="1">
      <c r="B12" s="41" t="s">
        <v>147</v>
      </c>
      <c r="C12" s="71"/>
      <c r="D12" s="276" t="s">
        <v>481</v>
      </c>
      <c r="E12" s="67">
        <v>10227</v>
      </c>
      <c r="F12" s="67" t="s">
        <v>41</v>
      </c>
      <c r="G12" s="67"/>
      <c r="H12" s="58"/>
      <c r="I12" s="43"/>
      <c r="J12" s="43"/>
      <c r="K12" s="43"/>
      <c r="L12" s="43"/>
      <c r="M12" s="43"/>
      <c r="N12" s="43"/>
      <c r="O12" s="43"/>
      <c r="P12" s="43"/>
      <c r="Q12" s="43"/>
      <c r="R12" s="43">
        <v>61525</v>
      </c>
      <c r="S12" s="43">
        <v>274053</v>
      </c>
      <c r="T12" s="43">
        <v>240289</v>
      </c>
    </row>
    <row r="13" spans="2:20" s="34" customFormat="1" ht="15.75" customHeight="1">
      <c r="B13" s="41" t="s">
        <v>148</v>
      </c>
      <c r="C13" s="71"/>
      <c r="D13" s="276" t="s">
        <v>481</v>
      </c>
      <c r="E13" s="67">
        <v>10227</v>
      </c>
      <c r="F13" s="67" t="s">
        <v>41</v>
      </c>
      <c r="G13" s="67"/>
      <c r="H13" s="58"/>
      <c r="I13" s="43"/>
      <c r="J13" s="43"/>
      <c r="K13" s="43"/>
      <c r="L13" s="43"/>
      <c r="M13" s="43"/>
      <c r="N13" s="43"/>
      <c r="O13" s="43"/>
      <c r="P13" s="43"/>
      <c r="Q13" s="148">
        <v>200000</v>
      </c>
      <c r="R13" s="43"/>
      <c r="S13" s="43"/>
      <c r="T13" s="49"/>
    </row>
    <row r="14" spans="2:20" s="34" customFormat="1" ht="15.75" customHeight="1" thickBot="1">
      <c r="C14" s="74"/>
      <c r="D14" s="74"/>
      <c r="E14" s="74"/>
      <c r="F14" s="74"/>
      <c r="G14" s="74"/>
      <c r="H14" s="74"/>
    </row>
    <row r="15" spans="2:20" s="34" customFormat="1" ht="15.75" customHeight="1" thickBot="1">
      <c r="B15" s="39" t="s">
        <v>63</v>
      </c>
      <c r="C15" s="74"/>
      <c r="D15" s="74"/>
      <c r="E15" s="74"/>
      <c r="F15" s="74"/>
      <c r="G15" s="74"/>
      <c r="H15" s="74"/>
      <c r="J15" s="37"/>
      <c r="L15" s="37"/>
      <c r="N15" s="37"/>
      <c r="P15" s="37"/>
      <c r="R15" s="37"/>
      <c r="T15" s="37"/>
    </row>
    <row r="16" spans="2:20" s="34" customFormat="1" ht="15.75" customHeight="1">
      <c r="B16" s="45" t="s">
        <v>149</v>
      </c>
      <c r="C16" s="75" t="s">
        <v>45</v>
      </c>
      <c r="D16" s="276" t="s">
        <v>481</v>
      </c>
      <c r="E16" s="70">
        <v>10227</v>
      </c>
      <c r="F16" s="70" t="s">
        <v>41</v>
      </c>
      <c r="G16" s="70" t="s">
        <v>48</v>
      </c>
      <c r="H16" s="70" t="s">
        <v>43</v>
      </c>
      <c r="I16" s="36">
        <v>37559</v>
      </c>
      <c r="J16" s="36">
        <v>33982</v>
      </c>
      <c r="K16" s="36">
        <v>44852</v>
      </c>
      <c r="L16" s="36">
        <v>53885</v>
      </c>
      <c r="M16" s="36">
        <v>40336</v>
      </c>
      <c r="N16" s="36">
        <v>43843</v>
      </c>
      <c r="O16" s="36">
        <v>56567</v>
      </c>
      <c r="P16" s="36">
        <v>55081</v>
      </c>
      <c r="Q16" s="36">
        <v>67844</v>
      </c>
      <c r="R16" s="36">
        <v>61525</v>
      </c>
      <c r="S16" s="36">
        <v>68513</v>
      </c>
      <c r="T16" s="36">
        <v>60072</v>
      </c>
    </row>
    <row r="17" spans="2:20" s="34" customFormat="1" ht="15.75" customHeight="1">
      <c r="B17" s="45" t="s">
        <v>150</v>
      </c>
      <c r="C17" s="75" t="s">
        <v>45</v>
      </c>
      <c r="D17" s="276" t="s">
        <v>481</v>
      </c>
      <c r="E17" s="67">
        <v>10227</v>
      </c>
      <c r="F17" s="70" t="s">
        <v>41</v>
      </c>
      <c r="G17" s="70" t="s">
        <v>42</v>
      </c>
      <c r="H17" s="70" t="s">
        <v>43</v>
      </c>
      <c r="I17" s="36">
        <v>75118</v>
      </c>
      <c r="J17" s="36">
        <v>67964</v>
      </c>
      <c r="K17" s="36">
        <v>89703</v>
      </c>
      <c r="L17" s="36">
        <v>107770</v>
      </c>
      <c r="M17" s="36">
        <v>80672</v>
      </c>
      <c r="N17" s="36">
        <v>87685</v>
      </c>
      <c r="O17" s="36">
        <v>113134</v>
      </c>
      <c r="P17" s="36">
        <v>110163</v>
      </c>
      <c r="Q17" s="36">
        <v>135689</v>
      </c>
      <c r="R17" s="36">
        <v>123050</v>
      </c>
      <c r="S17" s="36">
        <v>137026</v>
      </c>
      <c r="T17" s="36">
        <v>120144</v>
      </c>
    </row>
    <row r="18" spans="2:20" s="34" customFormat="1" ht="15.75" customHeight="1">
      <c r="B18" s="45" t="s">
        <v>151</v>
      </c>
      <c r="C18" s="75" t="s">
        <v>45</v>
      </c>
      <c r="D18" s="276" t="s">
        <v>481</v>
      </c>
      <c r="E18" s="67">
        <v>10227</v>
      </c>
      <c r="F18" s="70" t="s">
        <v>41</v>
      </c>
      <c r="G18" s="70" t="s">
        <v>116</v>
      </c>
      <c r="H18" s="70" t="s">
        <v>43</v>
      </c>
      <c r="I18" s="36">
        <v>150236</v>
      </c>
      <c r="J18" s="36">
        <v>135928</v>
      </c>
      <c r="K18" s="36">
        <v>179406</v>
      </c>
      <c r="L18" s="36">
        <v>215540</v>
      </c>
      <c r="M18" s="36">
        <v>161344</v>
      </c>
      <c r="N18" s="36">
        <v>175370</v>
      </c>
      <c r="O18" s="36">
        <v>226268</v>
      </c>
      <c r="P18" s="36">
        <v>220325</v>
      </c>
      <c r="Q18" s="36">
        <v>271377</v>
      </c>
      <c r="R18" s="36">
        <v>246100</v>
      </c>
      <c r="S18" s="36">
        <v>274053</v>
      </c>
      <c r="T18" s="36">
        <v>240289</v>
      </c>
    </row>
    <row r="19" spans="2:20" s="34" customFormat="1" ht="15.75" customHeight="1">
      <c r="B19" s="45" t="s">
        <v>152</v>
      </c>
      <c r="C19" s="75" t="s">
        <v>45</v>
      </c>
      <c r="D19" s="276" t="s">
        <v>481</v>
      </c>
      <c r="E19" s="67">
        <v>10227</v>
      </c>
      <c r="F19" s="70" t="s">
        <v>65</v>
      </c>
      <c r="G19" s="70" t="s">
        <v>48</v>
      </c>
      <c r="H19" s="70" t="s">
        <v>43</v>
      </c>
      <c r="I19" s="36">
        <v>18780</v>
      </c>
      <c r="J19" s="36">
        <v>16991</v>
      </c>
      <c r="K19" s="36">
        <v>22426</v>
      </c>
      <c r="L19" s="36">
        <v>26943</v>
      </c>
      <c r="M19" s="36">
        <v>20168</v>
      </c>
      <c r="N19" s="36">
        <v>21921</v>
      </c>
      <c r="O19" s="36">
        <v>28284</v>
      </c>
      <c r="P19" s="36">
        <v>27541</v>
      </c>
      <c r="Q19" s="36">
        <v>33922</v>
      </c>
      <c r="R19" s="36">
        <v>30763</v>
      </c>
      <c r="S19" s="36">
        <v>34257</v>
      </c>
      <c r="T19" s="36">
        <v>30036</v>
      </c>
    </row>
    <row r="20" spans="2:20" s="34" customFormat="1" ht="15.75" customHeight="1">
      <c r="B20" s="45" t="s">
        <v>153</v>
      </c>
      <c r="C20" s="75" t="s">
        <v>45</v>
      </c>
      <c r="D20" s="276" t="s">
        <v>481</v>
      </c>
      <c r="E20" s="67">
        <v>10227</v>
      </c>
      <c r="F20" s="70" t="s">
        <v>65</v>
      </c>
      <c r="G20" s="70" t="s">
        <v>42</v>
      </c>
      <c r="H20" s="70" t="s">
        <v>43</v>
      </c>
      <c r="I20" s="36">
        <v>37559</v>
      </c>
      <c r="J20" s="36">
        <v>33982</v>
      </c>
      <c r="K20" s="36">
        <v>44852</v>
      </c>
      <c r="L20" s="36">
        <v>53885</v>
      </c>
      <c r="M20" s="36">
        <v>40336</v>
      </c>
      <c r="N20" s="36">
        <v>43843</v>
      </c>
      <c r="O20" s="36">
        <v>56567</v>
      </c>
      <c r="P20" s="36">
        <v>55081</v>
      </c>
      <c r="Q20" s="36">
        <v>67844</v>
      </c>
      <c r="R20" s="36">
        <v>61525</v>
      </c>
      <c r="S20" s="36">
        <v>68513</v>
      </c>
      <c r="T20" s="36">
        <v>60072</v>
      </c>
    </row>
    <row r="21" spans="2:20" s="34" customFormat="1" ht="15.75" customHeight="1">
      <c r="B21" s="45" t="s">
        <v>154</v>
      </c>
      <c r="C21" s="75" t="s">
        <v>45</v>
      </c>
      <c r="D21" s="276" t="s">
        <v>481</v>
      </c>
      <c r="E21" s="67">
        <v>10227</v>
      </c>
      <c r="F21" s="70" t="s">
        <v>65</v>
      </c>
      <c r="G21" s="70" t="s">
        <v>116</v>
      </c>
      <c r="H21" s="70" t="s">
        <v>43</v>
      </c>
      <c r="I21" s="36">
        <v>56339</v>
      </c>
      <c r="J21" s="36">
        <v>50973</v>
      </c>
      <c r="K21" s="36">
        <v>67277</v>
      </c>
      <c r="L21" s="36">
        <v>80828</v>
      </c>
      <c r="M21" s="36">
        <v>60504</v>
      </c>
      <c r="N21" s="36">
        <v>65764</v>
      </c>
      <c r="O21" s="36">
        <v>84851</v>
      </c>
      <c r="P21" s="36">
        <v>82622</v>
      </c>
      <c r="Q21" s="36">
        <v>101766</v>
      </c>
      <c r="R21" s="36">
        <v>92288</v>
      </c>
      <c r="S21" s="36">
        <v>102770</v>
      </c>
      <c r="T21" s="36">
        <v>90108</v>
      </c>
    </row>
    <row r="22" spans="2:20" s="34" customFormat="1" ht="15.75" customHeight="1">
      <c r="B22" s="45" t="s">
        <v>155</v>
      </c>
      <c r="C22" s="75" t="s">
        <v>45</v>
      </c>
      <c r="D22" s="276" t="s">
        <v>481</v>
      </c>
      <c r="E22" s="67">
        <v>10227</v>
      </c>
      <c r="F22" s="70" t="s">
        <v>41</v>
      </c>
      <c r="G22" s="70" t="s">
        <v>48</v>
      </c>
      <c r="H22" s="70" t="s">
        <v>49</v>
      </c>
      <c r="I22" s="36">
        <v>112500</v>
      </c>
      <c r="J22" s="36">
        <v>112500</v>
      </c>
      <c r="K22" s="36">
        <v>112500</v>
      </c>
      <c r="L22" s="36">
        <v>112500</v>
      </c>
      <c r="M22" s="36">
        <v>112500</v>
      </c>
      <c r="N22" s="36">
        <v>112500</v>
      </c>
      <c r="O22" s="36">
        <v>112500</v>
      </c>
      <c r="P22" s="36">
        <v>112500</v>
      </c>
      <c r="Q22" s="36">
        <v>112500</v>
      </c>
      <c r="R22" s="36">
        <v>112500</v>
      </c>
      <c r="S22" s="36">
        <v>112500</v>
      </c>
      <c r="T22" s="36">
        <v>112500</v>
      </c>
    </row>
    <row r="23" spans="2:20" s="34" customFormat="1" ht="15.75" customHeight="1">
      <c r="B23" s="45" t="s">
        <v>156</v>
      </c>
      <c r="C23" s="75" t="s">
        <v>45</v>
      </c>
      <c r="D23" s="276" t="s">
        <v>481</v>
      </c>
      <c r="E23" s="67">
        <v>10227</v>
      </c>
      <c r="F23" s="70" t="s">
        <v>41</v>
      </c>
      <c r="G23" s="70" t="s">
        <v>48</v>
      </c>
      <c r="H23" s="70" t="s">
        <v>49</v>
      </c>
      <c r="I23" s="36">
        <v>112500</v>
      </c>
      <c r="J23" s="36">
        <v>112500</v>
      </c>
      <c r="K23" s="36">
        <v>112500</v>
      </c>
      <c r="L23" s="36">
        <v>112500</v>
      </c>
      <c r="M23" s="36">
        <v>112500</v>
      </c>
      <c r="N23" s="36">
        <v>112500</v>
      </c>
      <c r="O23" s="36">
        <v>112500</v>
      </c>
      <c r="P23" s="36">
        <v>112500</v>
      </c>
      <c r="Q23" s="36">
        <v>112500</v>
      </c>
      <c r="R23" s="36">
        <v>112500</v>
      </c>
      <c r="S23" s="36">
        <v>112500</v>
      </c>
      <c r="T23" s="36">
        <v>112500</v>
      </c>
    </row>
    <row r="24" spans="2:20" s="34" customFormat="1" ht="15.75" customHeight="1" thickBot="1">
      <c r="B24" s="37"/>
      <c r="C24" s="37"/>
      <c r="D24" s="37"/>
      <c r="E24" s="37"/>
      <c r="F24" s="37"/>
      <c r="G24" s="37"/>
      <c r="H24" s="37"/>
    </row>
    <row r="25" spans="2:20" s="34" customFormat="1" ht="15.75" customHeight="1" thickBot="1">
      <c r="B25" s="52" t="s">
        <v>100</v>
      </c>
      <c r="C25" s="53"/>
    </row>
    <row r="26" spans="2:20" s="34" customFormat="1" ht="15.75" customHeight="1">
      <c r="B26" s="42"/>
      <c r="C26" s="48"/>
      <c r="D26" s="35"/>
      <c r="E26" s="66"/>
      <c r="F26" s="35"/>
      <c r="G26" s="35"/>
      <c r="H26" s="35"/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0</v>
      </c>
      <c r="Q26" s="43"/>
      <c r="R26" s="43"/>
      <c r="S26" s="43"/>
      <c r="T26" s="43"/>
    </row>
    <row r="27" spans="2:20" s="34" customFormat="1" ht="15.75" customHeight="1">
      <c r="B27" s="48"/>
      <c r="C27" s="48"/>
      <c r="D27" s="35"/>
      <c r="E27" s="58"/>
      <c r="F27" s="35"/>
      <c r="G27" s="35"/>
      <c r="H27" s="35"/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43">
        <v>0</v>
      </c>
      <c r="Q27" s="43"/>
      <c r="R27" s="43"/>
      <c r="S27" s="43"/>
      <c r="T27" s="43"/>
    </row>
    <row r="28" spans="2:20" ht="16.2" customHeight="1"/>
  </sheetData>
  <dataValidations count="1">
    <dataValidation type="custom" allowBlank="1" showDropDown="1" sqref="I16:T23" xr:uid="{3D03A853-6D9D-45B8-989A-5D6A7BE9DE40}">
      <formula1>AND(ISNUMBER(I16),(NOT(OR(NOT(ISERROR(DATEVALUE(I16))), AND(ISNUMBER(I16), LEFT(CELL("format", I16))="D")))))</formula1>
    </dataValidation>
  </dataValidations>
  <pageMargins left="0.511811024" right="0.511811024" top="0.78740157499999996" bottom="0.78740157499999996" header="0.31496062000000002" footer="0.31496062000000002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CC56-FA58-4133-AFDE-951C6FB941F4}">
  <sheetPr>
    <tabColor theme="7" tint="0.59999389629810485"/>
  </sheetPr>
  <dimension ref="B2:T18"/>
  <sheetViews>
    <sheetView workbookViewId="0">
      <selection activeCell="R26" sqref="R26"/>
    </sheetView>
  </sheetViews>
  <sheetFormatPr defaultRowHeight="13.2"/>
  <cols>
    <col min="1" max="1" width="3.109375" customWidth="1"/>
    <col min="2" max="2" width="39.5546875" customWidth="1"/>
    <col min="3" max="3" width="35" customWidth="1"/>
    <col min="4" max="4" width="19.109375" customWidth="1"/>
    <col min="5" max="5" width="14.6640625" customWidth="1"/>
    <col min="6" max="6" width="12.44140625" customWidth="1"/>
    <col min="7" max="7" width="14.88671875" customWidth="1"/>
    <col min="8" max="8" width="13.6640625" customWidth="1"/>
    <col min="9" max="9" width="14.33203125" customWidth="1"/>
    <col min="10" max="10" width="15.44140625" customWidth="1"/>
    <col min="11" max="11" width="14" customWidth="1"/>
    <col min="12" max="12" width="14.88671875" customWidth="1"/>
    <col min="13" max="13" width="14.44140625" customWidth="1"/>
    <col min="14" max="14" width="13.44140625" customWidth="1"/>
    <col min="15" max="15" width="13.33203125" customWidth="1"/>
    <col min="16" max="16" width="14.6640625" customWidth="1"/>
    <col min="17" max="17" width="13.44140625" customWidth="1"/>
    <col min="18" max="19" width="14.109375" customWidth="1"/>
    <col min="20" max="20" width="14.44140625" customWidth="1"/>
  </cols>
  <sheetData>
    <row r="2" spans="2:20" ht="14.4" thickBot="1">
      <c r="I2" s="144">
        <v>45658</v>
      </c>
      <c r="J2" s="145">
        <v>45690</v>
      </c>
      <c r="K2" s="145">
        <v>45719</v>
      </c>
      <c r="L2" s="145">
        <v>45751</v>
      </c>
      <c r="M2" s="145">
        <v>45782</v>
      </c>
      <c r="N2" s="145">
        <v>45814</v>
      </c>
      <c r="O2" s="145">
        <v>45845</v>
      </c>
      <c r="P2" s="145">
        <v>45877</v>
      </c>
      <c r="Q2" s="145">
        <v>45909</v>
      </c>
      <c r="R2" s="145">
        <v>45940</v>
      </c>
      <c r="S2" s="145">
        <v>45972</v>
      </c>
      <c r="T2" s="146">
        <v>46003</v>
      </c>
    </row>
    <row r="3" spans="2:20" ht="14.4" thickBot="1">
      <c r="B3" s="39" t="s">
        <v>8</v>
      </c>
      <c r="C3" s="40" t="s">
        <v>9</v>
      </c>
      <c r="D3" s="62" t="s">
        <v>10</v>
      </c>
      <c r="E3" s="61" t="s">
        <v>11</v>
      </c>
      <c r="F3" s="61" t="s">
        <v>12</v>
      </c>
      <c r="G3" s="63" t="s">
        <v>13</v>
      </c>
      <c r="H3" s="61" t="s">
        <v>14</v>
      </c>
    </row>
    <row r="4" spans="2:20" ht="13.8">
      <c r="B4" s="45" t="s">
        <v>157</v>
      </c>
      <c r="C4" s="151" t="s">
        <v>158</v>
      </c>
      <c r="D4" s="165" t="s">
        <v>479</v>
      </c>
      <c r="E4" s="165">
        <v>10325</v>
      </c>
      <c r="F4" s="71" t="s">
        <v>47</v>
      </c>
      <c r="G4" s="165" t="s">
        <v>48</v>
      </c>
      <c r="H4" s="70" t="s">
        <v>49</v>
      </c>
      <c r="I4" s="43">
        <v>13993.83</v>
      </c>
      <c r="J4" s="43">
        <v>13993.83</v>
      </c>
      <c r="K4" s="43">
        <v>13993.83</v>
      </c>
      <c r="L4" s="43">
        <v>13993.83</v>
      </c>
      <c r="M4" s="43">
        <v>13993.83</v>
      </c>
      <c r="N4" s="43">
        <v>13993.83</v>
      </c>
      <c r="O4" s="43">
        <v>13993.83</v>
      </c>
      <c r="P4" s="43">
        <v>13993.83</v>
      </c>
      <c r="Q4" s="43">
        <v>13993.83</v>
      </c>
      <c r="R4" s="43">
        <v>13993.83</v>
      </c>
      <c r="S4" s="43">
        <v>13993.83</v>
      </c>
      <c r="T4" s="43">
        <v>13993.83</v>
      </c>
    </row>
    <row r="5" spans="2:20" ht="13.8">
      <c r="B5" s="45" t="s">
        <v>159</v>
      </c>
      <c r="C5" s="151" t="s">
        <v>160</v>
      </c>
      <c r="D5" s="165" t="s">
        <v>479</v>
      </c>
      <c r="E5" s="165">
        <v>10325</v>
      </c>
      <c r="F5" s="71" t="s">
        <v>47</v>
      </c>
      <c r="G5" s="165" t="s">
        <v>48</v>
      </c>
      <c r="H5" s="70" t="s">
        <v>49</v>
      </c>
      <c r="I5" s="43">
        <v>12934.27</v>
      </c>
      <c r="J5" s="43">
        <v>12934.27</v>
      </c>
      <c r="K5" s="43">
        <v>12934.27</v>
      </c>
      <c r="L5" s="43">
        <v>12934.27</v>
      </c>
      <c r="M5" s="43">
        <v>12934.27</v>
      </c>
      <c r="N5" s="43">
        <v>12934.27</v>
      </c>
      <c r="O5" s="43">
        <v>12934.27</v>
      </c>
      <c r="P5" s="43">
        <v>12934.27</v>
      </c>
      <c r="Q5" s="43">
        <v>12934.27</v>
      </c>
      <c r="R5" s="43">
        <v>12934.27</v>
      </c>
      <c r="S5" s="43">
        <v>12934.27</v>
      </c>
      <c r="T5" s="43">
        <v>12934.27</v>
      </c>
    </row>
    <row r="6" spans="2:20" ht="13.8">
      <c r="B6" s="45" t="s">
        <v>161</v>
      </c>
      <c r="C6" s="151" t="s">
        <v>162</v>
      </c>
      <c r="D6" s="165" t="s">
        <v>479</v>
      </c>
      <c r="E6" s="165">
        <v>10325</v>
      </c>
      <c r="F6" s="71" t="s">
        <v>47</v>
      </c>
      <c r="G6" s="165" t="s">
        <v>48</v>
      </c>
      <c r="H6" s="70" t="s">
        <v>49</v>
      </c>
      <c r="I6" s="43">
        <v>12445</v>
      </c>
      <c r="J6" s="43">
        <v>12445</v>
      </c>
      <c r="K6" s="43">
        <v>12445</v>
      </c>
      <c r="L6" s="43">
        <v>12445</v>
      </c>
      <c r="M6" s="43">
        <v>12445</v>
      </c>
      <c r="N6" s="43">
        <v>12445</v>
      </c>
      <c r="O6" s="43">
        <v>12445</v>
      </c>
      <c r="P6" s="43">
        <v>12445</v>
      </c>
      <c r="Q6" s="43">
        <v>12445</v>
      </c>
      <c r="R6" s="43">
        <v>12445</v>
      </c>
      <c r="S6" s="43">
        <v>12445</v>
      </c>
      <c r="T6" s="43">
        <v>12445</v>
      </c>
    </row>
    <row r="7" spans="2:20" ht="13.8">
      <c r="B7" s="45" t="s">
        <v>163</v>
      </c>
      <c r="C7" s="151" t="s">
        <v>164</v>
      </c>
      <c r="D7" s="165" t="s">
        <v>479</v>
      </c>
      <c r="E7" s="165">
        <v>10325</v>
      </c>
      <c r="F7" s="71" t="s">
        <v>47</v>
      </c>
      <c r="G7" s="165" t="s">
        <v>48</v>
      </c>
      <c r="H7" s="70" t="s">
        <v>49</v>
      </c>
      <c r="I7" s="43">
        <v>6000</v>
      </c>
      <c r="J7" s="43">
        <v>6000</v>
      </c>
      <c r="K7" s="43">
        <v>6000</v>
      </c>
      <c r="L7" s="43">
        <v>6000</v>
      </c>
      <c r="M7" s="43">
        <v>6000</v>
      </c>
      <c r="N7" s="43">
        <v>6000</v>
      </c>
      <c r="O7" s="43">
        <v>6000</v>
      </c>
      <c r="P7" s="43">
        <v>6000</v>
      </c>
      <c r="Q7" s="43">
        <v>6000</v>
      </c>
      <c r="R7" s="43">
        <v>6000</v>
      </c>
      <c r="S7" s="43">
        <v>6000</v>
      </c>
      <c r="T7" s="43">
        <v>6000</v>
      </c>
    </row>
    <row r="8" spans="2:20" ht="13.8">
      <c r="B8" s="45" t="s">
        <v>165</v>
      </c>
      <c r="C8" s="151" t="s">
        <v>166</v>
      </c>
      <c r="D8" s="165" t="s">
        <v>479</v>
      </c>
      <c r="E8" s="165">
        <v>10325</v>
      </c>
      <c r="F8" s="71" t="s">
        <v>47</v>
      </c>
      <c r="G8" s="165" t="s">
        <v>48</v>
      </c>
      <c r="H8" s="70" t="s">
        <v>49</v>
      </c>
      <c r="I8" s="43">
        <v>3927</v>
      </c>
      <c r="J8" s="43">
        <v>3927</v>
      </c>
      <c r="K8" s="43">
        <v>3927</v>
      </c>
      <c r="L8" s="43">
        <v>3927</v>
      </c>
      <c r="M8" s="43">
        <v>3927</v>
      </c>
      <c r="N8" s="43">
        <v>3927</v>
      </c>
      <c r="O8" s="43">
        <v>3927</v>
      </c>
      <c r="P8" s="43">
        <v>3927</v>
      </c>
      <c r="Q8" s="43">
        <v>3927</v>
      </c>
      <c r="R8" s="43">
        <v>3927</v>
      </c>
      <c r="S8" s="43">
        <v>3927</v>
      </c>
      <c r="T8" s="43">
        <v>3927</v>
      </c>
    </row>
    <row r="9" spans="2:20" ht="13.8">
      <c r="B9" s="45" t="s">
        <v>165</v>
      </c>
      <c r="C9" s="151" t="s">
        <v>167</v>
      </c>
      <c r="D9" s="165" t="s">
        <v>479</v>
      </c>
      <c r="E9" s="165">
        <v>10325</v>
      </c>
      <c r="F9" s="71" t="s">
        <v>47</v>
      </c>
      <c r="G9" s="165" t="s">
        <v>48</v>
      </c>
      <c r="H9" s="70" t="s">
        <v>49</v>
      </c>
      <c r="I9" s="43">
        <v>1183</v>
      </c>
      <c r="J9" s="43">
        <v>1183</v>
      </c>
      <c r="K9" s="43">
        <v>1183</v>
      </c>
      <c r="L9" s="43">
        <v>1183</v>
      </c>
      <c r="M9" s="43">
        <v>1183</v>
      </c>
      <c r="N9" s="43">
        <v>1183</v>
      </c>
      <c r="O9" s="43">
        <v>1183</v>
      </c>
      <c r="P9" s="43">
        <v>1183</v>
      </c>
      <c r="Q9" s="43">
        <v>1183</v>
      </c>
      <c r="R9" s="43">
        <v>1183</v>
      </c>
      <c r="S9" s="43">
        <v>1183</v>
      </c>
      <c r="T9" s="43">
        <v>1183</v>
      </c>
    </row>
    <row r="10" spans="2:20" ht="13.8">
      <c r="B10" s="45" t="s">
        <v>165</v>
      </c>
      <c r="C10" s="151" t="s">
        <v>168</v>
      </c>
      <c r="D10" s="165" t="s">
        <v>479</v>
      </c>
      <c r="E10" s="165">
        <v>10325</v>
      </c>
      <c r="F10" s="71" t="s">
        <v>47</v>
      </c>
      <c r="G10" s="165" t="s">
        <v>48</v>
      </c>
      <c r="H10" s="70" t="s">
        <v>49</v>
      </c>
      <c r="I10" s="43">
        <v>1385</v>
      </c>
      <c r="J10" s="43">
        <v>1385</v>
      </c>
      <c r="K10" s="43">
        <v>1385</v>
      </c>
      <c r="L10" s="43">
        <v>1385</v>
      </c>
      <c r="M10" s="43">
        <v>1385</v>
      </c>
      <c r="N10" s="43">
        <v>1385</v>
      </c>
      <c r="O10" s="43">
        <v>1385</v>
      </c>
      <c r="P10" s="43">
        <v>1385</v>
      </c>
      <c r="Q10" s="43">
        <v>1385</v>
      </c>
      <c r="R10" s="43">
        <v>1385</v>
      </c>
      <c r="S10" s="43">
        <v>1385</v>
      </c>
      <c r="T10" s="43">
        <v>1385</v>
      </c>
    </row>
    <row r="11" spans="2:20" ht="13.8">
      <c r="B11" s="45" t="s">
        <v>165</v>
      </c>
      <c r="C11" s="151" t="s">
        <v>169</v>
      </c>
      <c r="D11" s="165" t="s">
        <v>479</v>
      </c>
      <c r="E11" s="165">
        <v>10325</v>
      </c>
      <c r="F11" s="71" t="s">
        <v>47</v>
      </c>
      <c r="G11" s="165" t="s">
        <v>48</v>
      </c>
      <c r="H11" s="70" t="s">
        <v>49</v>
      </c>
      <c r="I11" s="43">
        <v>1183</v>
      </c>
      <c r="J11" s="43">
        <v>1183</v>
      </c>
      <c r="K11" s="43">
        <v>1183</v>
      </c>
      <c r="L11" s="43">
        <v>1183</v>
      </c>
      <c r="M11" s="43">
        <v>1183</v>
      </c>
      <c r="N11" s="43">
        <v>1183</v>
      </c>
      <c r="O11" s="43">
        <v>1183</v>
      </c>
      <c r="P11" s="43">
        <v>1183</v>
      </c>
      <c r="Q11" s="43">
        <v>1183</v>
      </c>
      <c r="R11" s="43">
        <v>1183</v>
      </c>
      <c r="S11" s="43">
        <v>1183</v>
      </c>
      <c r="T11" s="43">
        <v>1183</v>
      </c>
    </row>
    <row r="12" spans="2:20" ht="13.8">
      <c r="B12" s="45" t="s">
        <v>165</v>
      </c>
      <c r="C12" s="151" t="s">
        <v>170</v>
      </c>
      <c r="D12" s="165" t="s">
        <v>479</v>
      </c>
      <c r="E12" s="165">
        <v>10325</v>
      </c>
      <c r="F12" s="71" t="s">
        <v>47</v>
      </c>
      <c r="G12" s="165" t="s">
        <v>48</v>
      </c>
      <c r="H12" s="70" t="s">
        <v>49</v>
      </c>
      <c r="I12" s="43">
        <v>328</v>
      </c>
      <c r="J12" s="43">
        <v>328</v>
      </c>
      <c r="K12" s="43">
        <v>328</v>
      </c>
      <c r="L12" s="43">
        <v>328</v>
      </c>
      <c r="M12" s="43">
        <v>328</v>
      </c>
      <c r="N12" s="43">
        <v>328</v>
      </c>
      <c r="O12" s="43">
        <v>328</v>
      </c>
      <c r="P12" s="43">
        <v>328</v>
      </c>
      <c r="Q12" s="43">
        <v>328</v>
      </c>
      <c r="R12" s="43">
        <v>328</v>
      </c>
      <c r="S12" s="43">
        <v>328</v>
      </c>
      <c r="T12" s="43">
        <v>328</v>
      </c>
    </row>
    <row r="13" spans="2:20" ht="13.8">
      <c r="B13" s="45" t="s">
        <v>171</v>
      </c>
      <c r="C13" s="151" t="s">
        <v>172</v>
      </c>
      <c r="D13" s="165" t="s">
        <v>479</v>
      </c>
      <c r="E13" s="165">
        <v>10325</v>
      </c>
      <c r="F13" s="71" t="s">
        <v>47</v>
      </c>
      <c r="G13" s="165" t="s">
        <v>48</v>
      </c>
      <c r="H13" s="70" t="s">
        <v>49</v>
      </c>
      <c r="I13" s="43">
        <v>2155.56</v>
      </c>
      <c r="J13" s="43">
        <v>2155.56</v>
      </c>
      <c r="K13" s="43">
        <v>2155.56</v>
      </c>
      <c r="L13" s="43">
        <v>2155.56</v>
      </c>
      <c r="M13" s="43">
        <v>2155.56</v>
      </c>
      <c r="N13" s="43">
        <v>2155.56</v>
      </c>
      <c r="O13" s="43">
        <v>2155.56</v>
      </c>
      <c r="P13" s="43">
        <v>2155.56</v>
      </c>
      <c r="Q13" s="43">
        <v>2155.56</v>
      </c>
      <c r="R13" s="43">
        <v>2155.56</v>
      </c>
      <c r="S13" s="43">
        <v>2155.56</v>
      </c>
      <c r="T13" s="43">
        <v>2155.56</v>
      </c>
    </row>
    <row r="14" spans="2:20" ht="13.8">
      <c r="B14" s="45" t="s">
        <v>173</v>
      </c>
      <c r="C14" s="151" t="s">
        <v>174</v>
      </c>
      <c r="D14" s="165" t="s">
        <v>471</v>
      </c>
      <c r="E14" s="165">
        <v>10325</v>
      </c>
      <c r="F14" s="71" t="s">
        <v>47</v>
      </c>
      <c r="G14" s="165" t="s">
        <v>48</v>
      </c>
      <c r="H14" s="70" t="s">
        <v>49</v>
      </c>
      <c r="I14" s="43">
        <v>1069.8900000000001</v>
      </c>
      <c r="J14" s="43">
        <v>1069.8900000000001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</row>
    <row r="18" spans="3:3">
      <c r="C18" s="2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ABCB1-33EF-4E75-9563-8C8F68A79A24}">
  <dimension ref="A1:N15"/>
  <sheetViews>
    <sheetView workbookViewId="0">
      <selection activeCell="B5" sqref="B5"/>
    </sheetView>
  </sheetViews>
  <sheetFormatPr defaultRowHeight="13.2"/>
  <cols>
    <col min="1" max="1" width="64" bestFit="1" customWidth="1"/>
    <col min="2" max="2" width="27.33203125" bestFit="1" customWidth="1"/>
    <col min="3" max="14" width="14.33203125" bestFit="1" customWidth="1"/>
  </cols>
  <sheetData>
    <row r="1" spans="1:14">
      <c r="A1" s="223" t="s">
        <v>472</v>
      </c>
      <c r="C1" s="224">
        <v>2025</v>
      </c>
      <c r="D1" s="224">
        <v>2025</v>
      </c>
      <c r="E1" s="224">
        <v>2025</v>
      </c>
      <c r="F1" s="224">
        <v>2025</v>
      </c>
      <c r="G1" s="224">
        <v>2025</v>
      </c>
      <c r="H1" s="224">
        <v>2025</v>
      </c>
      <c r="I1" s="224">
        <v>2025</v>
      </c>
      <c r="J1" s="224">
        <v>2025</v>
      </c>
      <c r="K1" s="224">
        <v>2025</v>
      </c>
      <c r="L1" s="224">
        <v>2025</v>
      </c>
      <c r="M1" s="224">
        <v>2025</v>
      </c>
      <c r="N1" s="224">
        <v>2025</v>
      </c>
    </row>
    <row r="2" spans="1:14">
      <c r="A2" s="225" t="s">
        <v>473</v>
      </c>
      <c r="C2" s="226">
        <v>45658</v>
      </c>
      <c r="D2" s="226">
        <v>45689</v>
      </c>
      <c r="E2" s="226">
        <v>45717</v>
      </c>
      <c r="F2" s="226">
        <v>45748</v>
      </c>
      <c r="G2" s="226">
        <v>45778</v>
      </c>
      <c r="H2" s="226">
        <v>45809</v>
      </c>
      <c r="I2" s="226">
        <v>45839</v>
      </c>
      <c r="J2" s="226">
        <v>45870</v>
      </c>
      <c r="K2" s="226">
        <v>45901</v>
      </c>
      <c r="L2" s="226">
        <v>45931</v>
      </c>
      <c r="M2" s="226">
        <v>45962</v>
      </c>
      <c r="N2" s="226">
        <v>45992</v>
      </c>
    </row>
    <row r="3" spans="1:14">
      <c r="A3" s="228" t="s">
        <v>474</v>
      </c>
      <c r="B3" s="228" t="s">
        <v>10</v>
      </c>
      <c r="C3" s="228" t="s">
        <v>475</v>
      </c>
      <c r="D3" s="228" t="s">
        <v>475</v>
      </c>
      <c r="E3" s="228" t="s">
        <v>475</v>
      </c>
      <c r="F3" s="228" t="s">
        <v>475</v>
      </c>
      <c r="G3" s="228" t="s">
        <v>475</v>
      </c>
      <c r="H3" s="228" t="s">
        <v>475</v>
      </c>
      <c r="I3" s="228" t="s">
        <v>475</v>
      </c>
      <c r="J3" s="228" t="s">
        <v>475</v>
      </c>
      <c r="K3" s="228" t="s">
        <v>475</v>
      </c>
      <c r="L3" s="228" t="s">
        <v>475</v>
      </c>
      <c r="M3" s="228" t="s">
        <v>475</v>
      </c>
      <c r="N3" s="228" t="s">
        <v>475</v>
      </c>
    </row>
    <row r="4" spans="1:14" ht="14.4">
      <c r="A4" s="223" t="s">
        <v>476</v>
      </c>
      <c r="B4" s="229" t="s">
        <v>249</v>
      </c>
      <c r="C4" s="230">
        <v>246398</v>
      </c>
      <c r="D4" s="230">
        <v>156261</v>
      </c>
      <c r="E4" s="230">
        <v>253616</v>
      </c>
      <c r="F4" s="230">
        <v>321515</v>
      </c>
      <c r="G4" s="230">
        <v>254891</v>
      </c>
      <c r="H4" s="230">
        <v>319053</v>
      </c>
      <c r="I4" s="230">
        <v>467946</v>
      </c>
      <c r="J4" s="230">
        <v>483380</v>
      </c>
      <c r="K4" s="230">
        <v>537625</v>
      </c>
      <c r="L4" s="230">
        <v>604220</v>
      </c>
      <c r="M4" s="230">
        <v>635143</v>
      </c>
      <c r="N4" s="230">
        <v>468370</v>
      </c>
    </row>
    <row r="5" spans="1:14">
      <c r="A5" s="223" t="s">
        <v>476</v>
      </c>
      <c r="B5" s="231" t="s">
        <v>257</v>
      </c>
      <c r="C5" s="232">
        <v>240398</v>
      </c>
      <c r="D5" s="232">
        <v>150261</v>
      </c>
      <c r="E5" s="232">
        <v>245616</v>
      </c>
      <c r="F5" s="232">
        <v>315515</v>
      </c>
      <c r="G5" s="232">
        <v>248891</v>
      </c>
      <c r="H5" s="232">
        <v>311053</v>
      </c>
      <c r="I5" s="232">
        <v>459946</v>
      </c>
      <c r="J5" s="232">
        <v>475380</v>
      </c>
      <c r="K5" s="232">
        <v>529625</v>
      </c>
      <c r="L5" s="232">
        <v>596220</v>
      </c>
      <c r="M5" s="232">
        <v>627143</v>
      </c>
      <c r="N5" s="232">
        <v>460370</v>
      </c>
    </row>
    <row r="6" spans="1:14">
      <c r="A6" s="223" t="s">
        <v>476</v>
      </c>
      <c r="B6" s="231" t="s">
        <v>299</v>
      </c>
      <c r="C6" s="232">
        <v>3000</v>
      </c>
      <c r="D6" s="232">
        <v>3000</v>
      </c>
      <c r="E6" s="232">
        <v>5000</v>
      </c>
      <c r="F6" s="232">
        <v>3000</v>
      </c>
      <c r="G6" s="232">
        <v>3000</v>
      </c>
      <c r="H6" s="232">
        <v>5000</v>
      </c>
      <c r="I6" s="232">
        <v>5000</v>
      </c>
      <c r="J6" s="232">
        <v>5000</v>
      </c>
      <c r="K6" s="232">
        <v>5000</v>
      </c>
      <c r="L6" s="232">
        <v>5000</v>
      </c>
      <c r="M6" s="232">
        <v>5000</v>
      </c>
      <c r="N6" s="232">
        <v>5000</v>
      </c>
    </row>
    <row r="7" spans="1:14">
      <c r="A7" s="223" t="s">
        <v>476</v>
      </c>
      <c r="B7" s="231" t="s">
        <v>477</v>
      </c>
      <c r="C7" s="232">
        <v>2000</v>
      </c>
      <c r="D7" s="232">
        <v>2000</v>
      </c>
      <c r="E7" s="232">
        <v>2000</v>
      </c>
      <c r="F7" s="232">
        <v>2000</v>
      </c>
      <c r="G7" s="232">
        <v>2000</v>
      </c>
      <c r="H7" s="232">
        <v>2000</v>
      </c>
      <c r="I7" s="232">
        <v>2000</v>
      </c>
      <c r="J7" s="232">
        <v>2000</v>
      </c>
      <c r="K7" s="232">
        <v>2000</v>
      </c>
      <c r="L7" s="232">
        <v>2000</v>
      </c>
      <c r="M7" s="232">
        <v>2000</v>
      </c>
      <c r="N7" s="232">
        <v>2000</v>
      </c>
    </row>
    <row r="8" spans="1:14">
      <c r="A8" s="223" t="s">
        <v>476</v>
      </c>
      <c r="B8" s="231" t="s">
        <v>418</v>
      </c>
      <c r="C8" s="232">
        <v>1000</v>
      </c>
      <c r="D8" s="232">
        <v>1000</v>
      </c>
      <c r="E8" s="232">
        <v>1000</v>
      </c>
      <c r="F8" s="232">
        <v>1000</v>
      </c>
      <c r="G8" s="232">
        <v>1000</v>
      </c>
      <c r="H8" s="232">
        <v>1000</v>
      </c>
      <c r="I8" s="232">
        <v>1000</v>
      </c>
      <c r="J8" s="232">
        <v>1000</v>
      </c>
      <c r="K8" s="232">
        <v>1000</v>
      </c>
      <c r="L8" s="232">
        <v>1000</v>
      </c>
      <c r="M8" s="232">
        <v>1000</v>
      </c>
      <c r="N8" s="232">
        <v>1000</v>
      </c>
    </row>
    <row r="9" spans="1:14" ht="14.4">
      <c r="A9" s="223" t="s">
        <v>479</v>
      </c>
      <c r="B9" s="229" t="s">
        <v>249</v>
      </c>
      <c r="C9" s="230">
        <v>91071</v>
      </c>
      <c r="D9" s="230">
        <v>84972</v>
      </c>
      <c r="E9" s="230">
        <v>91938</v>
      </c>
      <c r="F9" s="230">
        <v>96154</v>
      </c>
      <c r="G9" s="230">
        <v>91646</v>
      </c>
      <c r="H9" s="230">
        <v>96367</v>
      </c>
      <c r="I9" s="230">
        <v>102121</v>
      </c>
      <c r="J9" s="230">
        <v>103165</v>
      </c>
      <c r="K9" s="230">
        <v>107350</v>
      </c>
      <c r="L9" s="230">
        <v>111535</v>
      </c>
      <c r="M9" s="230">
        <v>113628</v>
      </c>
      <c r="N9" s="230">
        <v>111535</v>
      </c>
    </row>
    <row r="10" spans="1:14">
      <c r="A10" s="223" t="s">
        <v>479</v>
      </c>
      <c r="B10" s="231" t="s">
        <v>257</v>
      </c>
      <c r="C10" s="232">
        <v>89071</v>
      </c>
      <c r="D10" s="232">
        <v>82972</v>
      </c>
      <c r="E10" s="232">
        <v>89938</v>
      </c>
      <c r="F10" s="232">
        <v>94154</v>
      </c>
      <c r="G10" s="232">
        <v>89646</v>
      </c>
      <c r="H10" s="232">
        <v>94367</v>
      </c>
      <c r="I10" s="232">
        <v>99621</v>
      </c>
      <c r="J10" s="232">
        <v>100665</v>
      </c>
      <c r="K10" s="232">
        <v>104850</v>
      </c>
      <c r="L10" s="232">
        <v>109035</v>
      </c>
      <c r="M10" s="232">
        <v>111128</v>
      </c>
      <c r="N10" s="232">
        <v>109035</v>
      </c>
    </row>
    <row r="11" spans="1:14">
      <c r="A11" s="223" t="s">
        <v>479</v>
      </c>
      <c r="B11" s="231" t="s">
        <v>299</v>
      </c>
      <c r="C11" s="232">
        <v>1000</v>
      </c>
      <c r="D11" s="232">
        <v>1000</v>
      </c>
      <c r="E11" s="232">
        <v>1000</v>
      </c>
      <c r="F11" s="232">
        <v>1000</v>
      </c>
      <c r="G11" s="232">
        <v>1000</v>
      </c>
      <c r="H11" s="232">
        <v>1000</v>
      </c>
      <c r="I11" s="232">
        <v>1500</v>
      </c>
      <c r="J11" s="232">
        <v>1500</v>
      </c>
      <c r="K11" s="232">
        <v>1500</v>
      </c>
      <c r="L11" s="232">
        <v>1500</v>
      </c>
      <c r="M11" s="232">
        <v>1500</v>
      </c>
      <c r="N11" s="232">
        <v>1500</v>
      </c>
    </row>
    <row r="12" spans="1:14">
      <c r="A12" s="223" t="s">
        <v>479</v>
      </c>
      <c r="B12" s="231" t="s">
        <v>477</v>
      </c>
      <c r="C12" s="232">
        <v>1000</v>
      </c>
      <c r="D12" s="232">
        <v>1000</v>
      </c>
      <c r="E12" s="232">
        <v>1000</v>
      </c>
      <c r="F12" s="232">
        <v>1000</v>
      </c>
      <c r="G12" s="232">
        <v>1000</v>
      </c>
      <c r="H12" s="232">
        <v>1000</v>
      </c>
      <c r="I12" s="232">
        <v>1000</v>
      </c>
      <c r="J12" s="232">
        <v>1000</v>
      </c>
      <c r="K12" s="232">
        <v>1000</v>
      </c>
      <c r="L12" s="232">
        <v>1000</v>
      </c>
      <c r="M12" s="232">
        <v>1000</v>
      </c>
      <c r="N12" s="232">
        <v>1000</v>
      </c>
    </row>
    <row r="13" spans="1:14" ht="14.4">
      <c r="A13" s="227" t="s">
        <v>249</v>
      </c>
      <c r="B13" s="231"/>
      <c r="C13" s="230">
        <v>337469</v>
      </c>
      <c r="D13" s="230">
        <v>241233</v>
      </c>
      <c r="E13" s="230">
        <v>345554</v>
      </c>
      <c r="F13" s="230">
        <v>417669</v>
      </c>
      <c r="G13" s="230">
        <v>346537</v>
      </c>
      <c r="H13" s="230">
        <v>415420</v>
      </c>
      <c r="I13" s="230">
        <v>570067</v>
      </c>
      <c r="J13" s="230">
        <v>586545</v>
      </c>
      <c r="K13" s="230">
        <v>644975</v>
      </c>
      <c r="L13" s="230">
        <v>715755</v>
      </c>
      <c r="M13" s="230">
        <v>748771</v>
      </c>
      <c r="N13" s="230">
        <v>579905</v>
      </c>
    </row>
    <row r="15" spans="1:14">
      <c r="N15" s="2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80DB-39E7-46DF-970B-36E656325FD9}">
  <dimension ref="A1:I17"/>
  <sheetViews>
    <sheetView workbookViewId="0">
      <selection activeCell="A4" sqref="A4"/>
    </sheetView>
  </sheetViews>
  <sheetFormatPr defaultRowHeight="13.2"/>
  <cols>
    <col min="1" max="1" width="82.109375" bestFit="1" customWidth="1"/>
    <col min="2" max="2" width="21.6640625" customWidth="1"/>
  </cols>
  <sheetData>
    <row r="1" spans="1:9">
      <c r="B1" s="224">
        <v>2025</v>
      </c>
    </row>
    <row r="2" spans="1:9">
      <c r="B2" s="226">
        <v>45658</v>
      </c>
    </row>
    <row r="3" spans="1:9">
      <c r="A3" s="228" t="s">
        <v>10</v>
      </c>
      <c r="B3" s="228" t="s">
        <v>480</v>
      </c>
    </row>
    <row r="4" spans="1:9">
      <c r="A4" s="231" t="s">
        <v>481</v>
      </c>
      <c r="B4" s="232">
        <v>1042593.91</v>
      </c>
      <c r="C4" s="233"/>
    </row>
    <row r="5" spans="1:9">
      <c r="A5" s="231" t="s">
        <v>257</v>
      </c>
      <c r="B5" s="232">
        <v>238116.47</v>
      </c>
    </row>
    <row r="6" spans="1:9">
      <c r="A6" s="231" t="s">
        <v>260</v>
      </c>
      <c r="B6" s="232">
        <v>94280.98</v>
      </c>
      <c r="C6" s="234"/>
    </row>
    <row r="7" spans="1:9">
      <c r="A7" s="231" t="s">
        <v>482</v>
      </c>
      <c r="B7" s="232">
        <v>38998.199999999997</v>
      </c>
    </row>
    <row r="8" spans="1:9">
      <c r="A8" s="231" t="s">
        <v>483</v>
      </c>
      <c r="B8" s="232">
        <v>27285.05</v>
      </c>
      <c r="I8" s="234"/>
    </row>
    <row r="9" spans="1:9">
      <c r="A9" s="231" t="s">
        <v>484</v>
      </c>
      <c r="B9" s="232">
        <v>6748.82</v>
      </c>
    </row>
    <row r="10" spans="1:9">
      <c r="A10" s="231" t="s">
        <v>379</v>
      </c>
      <c r="B10" s="232">
        <v>248</v>
      </c>
      <c r="G10" s="234"/>
      <c r="H10" s="234"/>
    </row>
    <row r="11" spans="1:9">
      <c r="A11" s="231" t="s">
        <v>418</v>
      </c>
      <c r="B11" s="232">
        <v>169</v>
      </c>
    </row>
    <row r="12" spans="1:9">
      <c r="A12" s="231" t="s">
        <v>485</v>
      </c>
      <c r="B12" s="232">
        <v>14.9</v>
      </c>
    </row>
    <row r="13" spans="1:9" ht="14.4">
      <c r="A13" s="229" t="s">
        <v>249</v>
      </c>
      <c r="B13" s="230">
        <v>1448455.33</v>
      </c>
    </row>
    <row r="17" spans="1:1">
      <c r="A17" s="234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E48D-564B-470C-B86D-DC49E0EF14EC}">
  <dimension ref="A1:I165"/>
  <sheetViews>
    <sheetView workbookViewId="0">
      <selection activeCell="F56" sqref="F56"/>
    </sheetView>
  </sheetViews>
  <sheetFormatPr defaultColWidth="9.109375" defaultRowHeight="13.2"/>
  <cols>
    <col min="1" max="1" width="11.88671875" customWidth="1"/>
    <col min="2" max="2" width="11.6640625" bestFit="1" customWidth="1"/>
    <col min="3" max="3" width="24.21875" bestFit="1" customWidth="1"/>
    <col min="4" max="4" width="15" bestFit="1" customWidth="1"/>
    <col min="5" max="5" width="10.33203125" bestFit="1" customWidth="1"/>
    <col min="6" max="6" width="101.88671875" bestFit="1" customWidth="1"/>
    <col min="7" max="7" width="47.88671875" bestFit="1" customWidth="1"/>
    <col min="8" max="8" width="12.5546875" bestFit="1" customWidth="1"/>
    <col min="9" max="9" width="8.21875" bestFit="1" customWidth="1"/>
  </cols>
  <sheetData>
    <row r="1" spans="1:9">
      <c r="A1" s="228" t="s">
        <v>509</v>
      </c>
      <c r="B1" s="228" t="s">
        <v>510</v>
      </c>
      <c r="C1" s="228" t="s">
        <v>511</v>
      </c>
      <c r="D1" s="228" t="s">
        <v>512</v>
      </c>
      <c r="E1" s="228" t="s">
        <v>513</v>
      </c>
      <c r="F1" s="228" t="s">
        <v>514</v>
      </c>
      <c r="G1" s="228" t="s">
        <v>515</v>
      </c>
      <c r="H1" s="228" t="s">
        <v>511</v>
      </c>
      <c r="I1" s="228" t="s">
        <v>480</v>
      </c>
    </row>
    <row r="2" spans="1:9">
      <c r="A2" t="s">
        <v>516</v>
      </c>
      <c r="B2" t="s">
        <v>517</v>
      </c>
      <c r="C2" t="s">
        <v>483</v>
      </c>
      <c r="D2" t="s">
        <v>518</v>
      </c>
      <c r="E2" s="269">
        <v>45609</v>
      </c>
      <c r="F2" t="s">
        <v>519</v>
      </c>
      <c r="G2" t="s">
        <v>520</v>
      </c>
      <c r="H2" t="s">
        <v>521</v>
      </c>
      <c r="I2" s="270">
        <v>31821.9</v>
      </c>
    </row>
    <row r="3" spans="1:9">
      <c r="A3" t="s">
        <v>516</v>
      </c>
      <c r="B3" t="s">
        <v>517</v>
      </c>
      <c r="C3" t="s">
        <v>483</v>
      </c>
      <c r="D3" t="s">
        <v>518</v>
      </c>
      <c r="E3" s="269">
        <v>45583</v>
      </c>
      <c r="F3" t="s">
        <v>522</v>
      </c>
      <c r="G3" t="s">
        <v>520</v>
      </c>
      <c r="H3" t="s">
        <v>521</v>
      </c>
      <c r="I3" s="270">
        <v>27875.309999999998</v>
      </c>
    </row>
    <row r="4" spans="1:9">
      <c r="A4" t="s">
        <v>516</v>
      </c>
      <c r="B4" t="s">
        <v>517</v>
      </c>
      <c r="C4" t="s">
        <v>483</v>
      </c>
      <c r="D4" t="s">
        <v>518</v>
      </c>
      <c r="E4" s="269">
        <v>45625</v>
      </c>
      <c r="F4" t="s">
        <v>523</v>
      </c>
      <c r="G4" t="s">
        <v>520</v>
      </c>
      <c r="H4" t="s">
        <v>521</v>
      </c>
      <c r="I4" s="270">
        <v>27790</v>
      </c>
    </row>
    <row r="5" spans="1:9">
      <c r="A5" t="s">
        <v>516</v>
      </c>
      <c r="B5" t="s">
        <v>524</v>
      </c>
      <c r="C5" t="s">
        <v>483</v>
      </c>
      <c r="E5" s="269">
        <v>45626</v>
      </c>
      <c r="F5" t="s">
        <v>525</v>
      </c>
      <c r="H5" t="s">
        <v>521</v>
      </c>
      <c r="I5" s="270">
        <v>27042.180000000004</v>
      </c>
    </row>
    <row r="6" spans="1:9">
      <c r="A6" t="s">
        <v>516</v>
      </c>
      <c r="B6" t="s">
        <v>517</v>
      </c>
      <c r="C6" t="s">
        <v>484</v>
      </c>
      <c r="D6" t="s">
        <v>518</v>
      </c>
      <c r="E6" s="269">
        <v>45596</v>
      </c>
      <c r="F6" t="s">
        <v>526</v>
      </c>
      <c r="G6" t="s">
        <v>520</v>
      </c>
      <c r="H6" t="s">
        <v>527</v>
      </c>
      <c r="I6" s="270">
        <v>27042.180000000004</v>
      </c>
    </row>
    <row r="7" spans="1:9">
      <c r="A7" t="s">
        <v>516</v>
      </c>
      <c r="B7" t="s">
        <v>517</v>
      </c>
      <c r="C7" t="s">
        <v>483</v>
      </c>
      <c r="D7" t="s">
        <v>518</v>
      </c>
      <c r="E7" s="269">
        <v>45652</v>
      </c>
      <c r="F7" t="s">
        <v>528</v>
      </c>
      <c r="G7" t="s">
        <v>520</v>
      </c>
      <c r="H7" t="s">
        <v>521</v>
      </c>
      <c r="I7" s="270">
        <v>25665.279999999999</v>
      </c>
    </row>
    <row r="8" spans="1:9">
      <c r="A8" t="s">
        <v>516</v>
      </c>
      <c r="B8" t="s">
        <v>517</v>
      </c>
      <c r="C8" t="s">
        <v>483</v>
      </c>
      <c r="D8" t="s">
        <v>518</v>
      </c>
      <c r="E8" s="269">
        <v>45650</v>
      </c>
      <c r="F8" t="s">
        <v>529</v>
      </c>
      <c r="G8" t="s">
        <v>520</v>
      </c>
      <c r="H8" t="s">
        <v>521</v>
      </c>
      <c r="I8" s="270">
        <v>24673.919999999998</v>
      </c>
    </row>
    <row r="9" spans="1:9">
      <c r="A9" t="s">
        <v>516</v>
      </c>
      <c r="B9" t="s">
        <v>517</v>
      </c>
      <c r="C9" t="s">
        <v>483</v>
      </c>
      <c r="D9" t="s">
        <v>518</v>
      </c>
      <c r="E9" s="269">
        <v>45565</v>
      </c>
      <c r="F9" t="s">
        <v>530</v>
      </c>
      <c r="G9" t="s">
        <v>520</v>
      </c>
      <c r="H9" t="s">
        <v>521</v>
      </c>
      <c r="I9" s="270">
        <v>24024.400000000001</v>
      </c>
    </row>
    <row r="10" spans="1:9">
      <c r="A10" t="s">
        <v>516</v>
      </c>
      <c r="B10" t="s">
        <v>517</v>
      </c>
      <c r="C10" t="s">
        <v>483</v>
      </c>
      <c r="D10" t="s">
        <v>518</v>
      </c>
      <c r="E10" s="269">
        <v>45531</v>
      </c>
      <c r="F10" t="s">
        <v>531</v>
      </c>
      <c r="G10" t="s">
        <v>520</v>
      </c>
      <c r="H10" t="s">
        <v>521</v>
      </c>
      <c r="I10" s="270">
        <v>23068.34</v>
      </c>
    </row>
    <row r="11" spans="1:9">
      <c r="A11" t="s">
        <v>516</v>
      </c>
      <c r="B11" t="s">
        <v>517</v>
      </c>
      <c r="C11" t="s">
        <v>483</v>
      </c>
      <c r="D11" t="s">
        <v>518</v>
      </c>
      <c r="E11" s="269">
        <v>45551</v>
      </c>
      <c r="F11" t="s">
        <v>532</v>
      </c>
      <c r="G11" t="s">
        <v>520</v>
      </c>
      <c r="H11" t="s">
        <v>521</v>
      </c>
      <c r="I11" s="270">
        <v>22361.22</v>
      </c>
    </row>
    <row r="12" spans="1:9">
      <c r="A12" t="s">
        <v>516</v>
      </c>
      <c r="B12" t="s">
        <v>517</v>
      </c>
      <c r="C12" t="s">
        <v>483</v>
      </c>
      <c r="D12" t="s">
        <v>518</v>
      </c>
      <c r="E12" s="269">
        <v>45524</v>
      </c>
      <c r="F12" t="s">
        <v>533</v>
      </c>
      <c r="G12" t="s">
        <v>520</v>
      </c>
      <c r="H12" t="s">
        <v>521</v>
      </c>
      <c r="I12" s="270">
        <v>20544.999999999996</v>
      </c>
    </row>
    <row r="13" spans="1:9">
      <c r="A13" t="s">
        <v>516</v>
      </c>
      <c r="B13" t="s">
        <v>517</v>
      </c>
      <c r="C13" t="s">
        <v>484</v>
      </c>
      <c r="D13" t="s">
        <v>534</v>
      </c>
      <c r="E13" s="269">
        <v>45625</v>
      </c>
      <c r="F13" t="s">
        <v>535</v>
      </c>
      <c r="G13" t="s">
        <v>520</v>
      </c>
      <c r="H13" t="s">
        <v>527</v>
      </c>
      <c r="I13" s="270">
        <v>17612.7</v>
      </c>
    </row>
    <row r="14" spans="1:9">
      <c r="A14" t="s">
        <v>516</v>
      </c>
      <c r="B14" t="s">
        <v>517</v>
      </c>
      <c r="C14" t="s">
        <v>484</v>
      </c>
      <c r="D14" t="s">
        <v>534</v>
      </c>
      <c r="E14" s="269">
        <v>45656</v>
      </c>
      <c r="F14" t="s">
        <v>536</v>
      </c>
      <c r="G14" t="s">
        <v>520</v>
      </c>
      <c r="H14" t="s">
        <v>527</v>
      </c>
      <c r="I14" s="270">
        <v>16760</v>
      </c>
    </row>
    <row r="15" spans="1:9">
      <c r="A15" t="s">
        <v>516</v>
      </c>
      <c r="B15" t="s">
        <v>517</v>
      </c>
      <c r="C15" t="s">
        <v>484</v>
      </c>
      <c r="D15" t="s">
        <v>534</v>
      </c>
      <c r="E15" s="269">
        <v>45596</v>
      </c>
      <c r="F15" t="s">
        <v>537</v>
      </c>
      <c r="G15" t="s">
        <v>520</v>
      </c>
      <c r="H15" t="s">
        <v>527</v>
      </c>
      <c r="I15" s="270">
        <v>15376.5</v>
      </c>
    </row>
    <row r="16" spans="1:9">
      <c r="A16" t="s">
        <v>516</v>
      </c>
      <c r="B16" t="s">
        <v>524</v>
      </c>
      <c r="C16" t="s">
        <v>484</v>
      </c>
      <c r="D16" t="s">
        <v>534</v>
      </c>
      <c r="E16" s="269">
        <v>45534</v>
      </c>
      <c r="F16" t="s">
        <v>538</v>
      </c>
      <c r="G16" t="s">
        <v>539</v>
      </c>
      <c r="H16" t="s">
        <v>527</v>
      </c>
      <c r="I16" s="270">
        <v>15295.75</v>
      </c>
    </row>
    <row r="17" spans="1:9">
      <c r="A17" t="s">
        <v>516</v>
      </c>
      <c r="B17" t="s">
        <v>524</v>
      </c>
      <c r="C17" t="s">
        <v>484</v>
      </c>
      <c r="D17" t="s">
        <v>534</v>
      </c>
      <c r="E17" s="269">
        <v>45565</v>
      </c>
      <c r="F17" t="s">
        <v>540</v>
      </c>
      <c r="G17" t="s">
        <v>539</v>
      </c>
      <c r="H17" t="s">
        <v>527</v>
      </c>
      <c r="I17" s="270">
        <v>14159.98</v>
      </c>
    </row>
    <row r="18" spans="1:9">
      <c r="A18" t="s">
        <v>516</v>
      </c>
      <c r="B18" t="s">
        <v>524</v>
      </c>
      <c r="C18" t="s">
        <v>484</v>
      </c>
      <c r="D18" t="s">
        <v>541</v>
      </c>
      <c r="E18" s="269">
        <v>45617</v>
      </c>
      <c r="F18" t="s">
        <v>542</v>
      </c>
      <c r="G18" t="s">
        <v>539</v>
      </c>
      <c r="H18" t="s">
        <v>527</v>
      </c>
      <c r="I18" s="270">
        <v>9033.5</v>
      </c>
    </row>
    <row r="19" spans="1:9">
      <c r="A19" t="s">
        <v>516</v>
      </c>
      <c r="B19" t="s">
        <v>524</v>
      </c>
      <c r="C19" t="s">
        <v>484</v>
      </c>
      <c r="D19" t="s">
        <v>541</v>
      </c>
      <c r="E19" s="269">
        <v>45608</v>
      </c>
      <c r="F19" t="s">
        <v>543</v>
      </c>
      <c r="G19" t="s">
        <v>544</v>
      </c>
      <c r="H19" t="s">
        <v>527</v>
      </c>
      <c r="I19" s="270">
        <v>9032.68</v>
      </c>
    </row>
    <row r="20" spans="1:9">
      <c r="A20" t="s">
        <v>516</v>
      </c>
      <c r="B20" t="s">
        <v>524</v>
      </c>
      <c r="C20" t="s">
        <v>484</v>
      </c>
      <c r="D20" t="s">
        <v>541</v>
      </c>
      <c r="E20" s="269">
        <v>45525</v>
      </c>
      <c r="F20" t="s">
        <v>545</v>
      </c>
      <c r="G20" t="s">
        <v>539</v>
      </c>
      <c r="H20" t="s">
        <v>527</v>
      </c>
      <c r="I20" s="270">
        <v>8754.35</v>
      </c>
    </row>
    <row r="21" spans="1:9">
      <c r="A21" t="s">
        <v>516</v>
      </c>
      <c r="B21" t="s">
        <v>524</v>
      </c>
      <c r="C21" t="s">
        <v>484</v>
      </c>
      <c r="D21" t="s">
        <v>541</v>
      </c>
      <c r="E21" s="269">
        <v>45574</v>
      </c>
      <c r="F21" t="s">
        <v>546</v>
      </c>
      <c r="G21" t="s">
        <v>539</v>
      </c>
      <c r="H21" t="s">
        <v>527</v>
      </c>
      <c r="I21" s="270">
        <v>8538.76</v>
      </c>
    </row>
    <row r="22" spans="1:9">
      <c r="A22" t="s">
        <v>516</v>
      </c>
      <c r="B22" t="s">
        <v>524</v>
      </c>
      <c r="C22" t="s">
        <v>484</v>
      </c>
      <c r="D22" t="s">
        <v>541</v>
      </c>
      <c r="E22" s="269">
        <v>45632</v>
      </c>
      <c r="F22" t="s">
        <v>547</v>
      </c>
      <c r="G22" t="s">
        <v>539</v>
      </c>
      <c r="H22" t="s">
        <v>527</v>
      </c>
      <c r="I22" s="270">
        <v>8341.41</v>
      </c>
    </row>
    <row r="23" spans="1:9">
      <c r="A23" t="s">
        <v>516</v>
      </c>
      <c r="B23" t="s">
        <v>517</v>
      </c>
      <c r="C23" t="s">
        <v>484</v>
      </c>
      <c r="D23" t="s">
        <v>541</v>
      </c>
      <c r="E23" s="269">
        <v>45540</v>
      </c>
      <c r="F23" t="s">
        <v>548</v>
      </c>
      <c r="G23" t="s">
        <v>520</v>
      </c>
      <c r="H23" t="s">
        <v>527</v>
      </c>
      <c r="I23" s="270">
        <v>8174.4499999999989</v>
      </c>
    </row>
    <row r="24" spans="1:9">
      <c r="A24" t="s">
        <v>516</v>
      </c>
      <c r="B24" t="s">
        <v>517</v>
      </c>
      <c r="C24" t="s">
        <v>299</v>
      </c>
      <c r="D24" t="s">
        <v>292</v>
      </c>
      <c r="E24" s="269">
        <v>45572</v>
      </c>
      <c r="F24" t="s">
        <v>549</v>
      </c>
      <c r="G24" t="s">
        <v>520</v>
      </c>
      <c r="H24" t="s">
        <v>550</v>
      </c>
      <c r="I24" s="270">
        <v>7862.99</v>
      </c>
    </row>
    <row r="25" spans="1:9">
      <c r="A25" t="s">
        <v>516</v>
      </c>
      <c r="B25" t="s">
        <v>517</v>
      </c>
      <c r="C25" t="s">
        <v>484</v>
      </c>
      <c r="D25" t="s">
        <v>541</v>
      </c>
      <c r="E25" s="269">
        <v>45511</v>
      </c>
      <c r="F25" t="s">
        <v>551</v>
      </c>
      <c r="G25" t="s">
        <v>520</v>
      </c>
      <c r="H25" t="s">
        <v>527</v>
      </c>
      <c r="I25" s="270">
        <v>7656</v>
      </c>
    </row>
    <row r="26" spans="1:9">
      <c r="A26" t="s">
        <v>516</v>
      </c>
      <c r="B26" t="s">
        <v>524</v>
      </c>
      <c r="C26" t="s">
        <v>484</v>
      </c>
      <c r="D26" t="s">
        <v>541</v>
      </c>
      <c r="E26" s="269">
        <v>45587</v>
      </c>
      <c r="F26" t="s">
        <v>552</v>
      </c>
      <c r="G26" t="s">
        <v>539</v>
      </c>
      <c r="H26" t="s">
        <v>527</v>
      </c>
      <c r="I26" s="270">
        <v>7633.3099999999995</v>
      </c>
    </row>
    <row r="27" spans="1:9">
      <c r="A27" t="s">
        <v>516</v>
      </c>
      <c r="B27" t="s">
        <v>524</v>
      </c>
      <c r="C27" t="s">
        <v>484</v>
      </c>
      <c r="D27" t="s">
        <v>541</v>
      </c>
      <c r="E27" s="269">
        <v>45560</v>
      </c>
      <c r="F27" t="s">
        <v>553</v>
      </c>
      <c r="G27" t="s">
        <v>544</v>
      </c>
      <c r="H27" t="s">
        <v>527</v>
      </c>
      <c r="I27" s="270">
        <v>7628.28</v>
      </c>
    </row>
    <row r="28" spans="1:9">
      <c r="A28" t="s">
        <v>516</v>
      </c>
      <c r="B28" t="s">
        <v>517</v>
      </c>
      <c r="C28" t="s">
        <v>299</v>
      </c>
      <c r="D28" t="s">
        <v>298</v>
      </c>
      <c r="E28" s="269">
        <v>45559</v>
      </c>
      <c r="F28" t="s">
        <v>554</v>
      </c>
      <c r="G28" t="s">
        <v>555</v>
      </c>
      <c r="H28" t="s">
        <v>550</v>
      </c>
      <c r="I28" s="270">
        <v>7043.32</v>
      </c>
    </row>
    <row r="29" spans="1:9">
      <c r="A29" t="s">
        <v>516</v>
      </c>
      <c r="B29" t="s">
        <v>524</v>
      </c>
      <c r="C29" t="s">
        <v>484</v>
      </c>
      <c r="D29" t="s">
        <v>541</v>
      </c>
      <c r="E29" s="269">
        <v>45646</v>
      </c>
      <c r="F29" t="s">
        <v>556</v>
      </c>
      <c r="G29" t="s">
        <v>539</v>
      </c>
      <c r="H29" t="s">
        <v>527</v>
      </c>
      <c r="I29" s="270">
        <v>6368.98</v>
      </c>
    </row>
    <row r="30" spans="1:9">
      <c r="A30" t="s">
        <v>516</v>
      </c>
      <c r="B30" t="s">
        <v>517</v>
      </c>
      <c r="C30" t="s">
        <v>484</v>
      </c>
      <c r="D30" t="s">
        <v>534</v>
      </c>
      <c r="E30" s="269">
        <v>45656</v>
      </c>
      <c r="F30" t="s">
        <v>557</v>
      </c>
      <c r="G30" t="s">
        <v>520</v>
      </c>
      <c r="H30" t="s">
        <v>527</v>
      </c>
      <c r="I30" s="270">
        <v>5217</v>
      </c>
    </row>
    <row r="31" spans="1:9">
      <c r="A31" t="s">
        <v>516</v>
      </c>
      <c r="B31" t="s">
        <v>517</v>
      </c>
      <c r="C31" t="s">
        <v>299</v>
      </c>
      <c r="D31" t="s">
        <v>298</v>
      </c>
      <c r="E31" s="269">
        <v>45567</v>
      </c>
      <c r="F31" t="s">
        <v>558</v>
      </c>
      <c r="G31" t="s">
        <v>555</v>
      </c>
      <c r="H31" t="s">
        <v>550</v>
      </c>
      <c r="I31" s="270">
        <v>5136.8100000000004</v>
      </c>
    </row>
    <row r="32" spans="1:9">
      <c r="A32" t="s">
        <v>516</v>
      </c>
      <c r="B32" t="s">
        <v>517</v>
      </c>
      <c r="C32" t="s">
        <v>299</v>
      </c>
      <c r="D32" t="s">
        <v>298</v>
      </c>
      <c r="E32" s="269">
        <v>45527</v>
      </c>
      <c r="F32" t="s">
        <v>559</v>
      </c>
      <c r="G32" t="s">
        <v>555</v>
      </c>
      <c r="H32" t="s">
        <v>550</v>
      </c>
      <c r="I32" s="270">
        <v>5077.38</v>
      </c>
    </row>
    <row r="33" spans="1:9">
      <c r="A33" t="s">
        <v>516</v>
      </c>
      <c r="B33" t="s">
        <v>517</v>
      </c>
      <c r="C33" t="s">
        <v>483</v>
      </c>
      <c r="D33" t="s">
        <v>560</v>
      </c>
      <c r="E33" s="269">
        <v>45573</v>
      </c>
      <c r="F33" t="s">
        <v>561</v>
      </c>
      <c r="G33" t="s">
        <v>520</v>
      </c>
      <c r="H33" t="s">
        <v>521</v>
      </c>
      <c r="I33" s="270">
        <v>4748.26</v>
      </c>
    </row>
    <row r="34" spans="1:9">
      <c r="A34" t="s">
        <v>516</v>
      </c>
      <c r="B34" t="s">
        <v>517</v>
      </c>
      <c r="C34" t="s">
        <v>484</v>
      </c>
      <c r="D34" t="s">
        <v>534</v>
      </c>
      <c r="E34" s="269">
        <v>45625</v>
      </c>
      <c r="F34" t="s">
        <v>562</v>
      </c>
      <c r="G34" t="s">
        <v>520</v>
      </c>
      <c r="H34" t="s">
        <v>527</v>
      </c>
      <c r="I34" s="270">
        <v>4704</v>
      </c>
    </row>
    <row r="35" spans="1:9">
      <c r="A35" t="s">
        <v>516</v>
      </c>
      <c r="B35" t="s">
        <v>517</v>
      </c>
      <c r="C35" t="s">
        <v>299</v>
      </c>
      <c r="D35" t="s">
        <v>292</v>
      </c>
      <c r="E35" s="269">
        <v>45632</v>
      </c>
      <c r="F35" t="s">
        <v>563</v>
      </c>
      <c r="G35" t="s">
        <v>520</v>
      </c>
      <c r="H35" t="s">
        <v>550</v>
      </c>
      <c r="I35" s="270">
        <v>4353.8</v>
      </c>
    </row>
    <row r="36" spans="1:9">
      <c r="A36" t="s">
        <v>516</v>
      </c>
      <c r="B36" t="s">
        <v>517</v>
      </c>
      <c r="C36" t="s">
        <v>483</v>
      </c>
      <c r="D36" t="s">
        <v>560</v>
      </c>
      <c r="E36" s="269">
        <v>45510</v>
      </c>
      <c r="F36" t="s">
        <v>564</v>
      </c>
      <c r="G36" t="s">
        <v>520</v>
      </c>
      <c r="H36" t="s">
        <v>521</v>
      </c>
      <c r="I36" s="270">
        <v>4132.6099999999997</v>
      </c>
    </row>
    <row r="37" spans="1:9">
      <c r="A37" t="s">
        <v>516</v>
      </c>
      <c r="B37" t="s">
        <v>517</v>
      </c>
      <c r="C37" t="s">
        <v>299</v>
      </c>
      <c r="D37" t="s">
        <v>335</v>
      </c>
      <c r="E37" s="269">
        <v>45643</v>
      </c>
      <c r="F37" t="s">
        <v>565</v>
      </c>
      <c r="G37" t="s">
        <v>520</v>
      </c>
      <c r="H37" t="s">
        <v>550</v>
      </c>
      <c r="I37" s="270">
        <v>3901.0600000000004</v>
      </c>
    </row>
    <row r="38" spans="1:9">
      <c r="A38" t="s">
        <v>516</v>
      </c>
      <c r="B38" t="s">
        <v>517</v>
      </c>
      <c r="C38" t="s">
        <v>483</v>
      </c>
      <c r="D38" t="s">
        <v>560</v>
      </c>
      <c r="E38" s="269">
        <v>45538</v>
      </c>
      <c r="F38" t="s">
        <v>566</v>
      </c>
      <c r="G38" t="s">
        <v>520</v>
      </c>
      <c r="H38" t="s">
        <v>521</v>
      </c>
      <c r="I38" s="270">
        <v>3871.58</v>
      </c>
    </row>
    <row r="39" spans="1:9">
      <c r="A39" t="s">
        <v>516</v>
      </c>
      <c r="B39" t="s">
        <v>517</v>
      </c>
      <c r="C39" t="s">
        <v>483</v>
      </c>
      <c r="D39" t="s">
        <v>560</v>
      </c>
      <c r="E39" s="269">
        <v>45601</v>
      </c>
      <c r="F39" t="s">
        <v>567</v>
      </c>
      <c r="G39" t="s">
        <v>520</v>
      </c>
      <c r="H39" t="s">
        <v>521</v>
      </c>
      <c r="I39" s="270">
        <v>3339.2999999999997</v>
      </c>
    </row>
    <row r="40" spans="1:9">
      <c r="A40" t="s">
        <v>516</v>
      </c>
      <c r="B40" t="s">
        <v>524</v>
      </c>
      <c r="C40" t="s">
        <v>484</v>
      </c>
      <c r="D40" t="s">
        <v>541</v>
      </c>
      <c r="E40" s="269">
        <v>45565</v>
      </c>
      <c r="F40" t="s">
        <v>568</v>
      </c>
      <c r="G40" t="s">
        <v>544</v>
      </c>
      <c r="H40" t="s">
        <v>527</v>
      </c>
      <c r="I40" s="270">
        <v>3099.44</v>
      </c>
    </row>
    <row r="41" spans="1:9">
      <c r="A41" t="s">
        <v>516</v>
      </c>
      <c r="B41" t="s">
        <v>517</v>
      </c>
      <c r="C41" t="s">
        <v>484</v>
      </c>
      <c r="D41" t="s">
        <v>534</v>
      </c>
      <c r="E41" s="269">
        <v>45596</v>
      </c>
      <c r="F41" t="s">
        <v>569</v>
      </c>
      <c r="G41" t="s">
        <v>520</v>
      </c>
      <c r="H41" t="s">
        <v>527</v>
      </c>
      <c r="I41" s="270">
        <v>2751.91</v>
      </c>
    </row>
    <row r="42" spans="1:9">
      <c r="A42" t="s">
        <v>516</v>
      </c>
      <c r="B42" t="s">
        <v>517</v>
      </c>
      <c r="C42" t="s">
        <v>299</v>
      </c>
      <c r="D42" t="s">
        <v>292</v>
      </c>
      <c r="E42" s="269">
        <v>45524</v>
      </c>
      <c r="F42" t="s">
        <v>570</v>
      </c>
      <c r="G42" t="s">
        <v>520</v>
      </c>
      <c r="H42" t="s">
        <v>550</v>
      </c>
      <c r="I42" s="270">
        <v>2698.62</v>
      </c>
    </row>
    <row r="43" spans="1:9">
      <c r="A43" t="s">
        <v>516</v>
      </c>
      <c r="B43" t="s">
        <v>517</v>
      </c>
      <c r="C43" t="s">
        <v>299</v>
      </c>
      <c r="D43" t="s">
        <v>292</v>
      </c>
      <c r="E43" s="269">
        <v>45538</v>
      </c>
      <c r="F43" t="s">
        <v>571</v>
      </c>
      <c r="G43" t="s">
        <v>520</v>
      </c>
      <c r="H43" t="s">
        <v>550</v>
      </c>
      <c r="I43" s="270">
        <v>2693.11</v>
      </c>
    </row>
    <row r="44" spans="1:9">
      <c r="A44" t="s">
        <v>516</v>
      </c>
      <c r="B44" t="s">
        <v>517</v>
      </c>
      <c r="C44" t="s">
        <v>484</v>
      </c>
      <c r="D44" t="s">
        <v>534</v>
      </c>
      <c r="E44" s="269">
        <v>45534</v>
      </c>
      <c r="F44" t="s">
        <v>572</v>
      </c>
      <c r="G44" t="s">
        <v>520</v>
      </c>
      <c r="H44" t="s">
        <v>527</v>
      </c>
      <c r="I44" s="270">
        <v>2652</v>
      </c>
    </row>
    <row r="45" spans="1:9">
      <c r="A45" t="s">
        <v>516</v>
      </c>
      <c r="B45" t="s">
        <v>517</v>
      </c>
      <c r="C45" t="s">
        <v>483</v>
      </c>
      <c r="D45" t="s">
        <v>560</v>
      </c>
      <c r="E45" s="269">
        <v>45636</v>
      </c>
      <c r="F45" t="s">
        <v>573</v>
      </c>
      <c r="G45" t="s">
        <v>520</v>
      </c>
      <c r="H45" t="s">
        <v>521</v>
      </c>
      <c r="I45" s="270">
        <v>2441.35</v>
      </c>
    </row>
    <row r="46" spans="1:9">
      <c r="A46" t="s">
        <v>516</v>
      </c>
      <c r="B46" t="s">
        <v>517</v>
      </c>
      <c r="C46" t="s">
        <v>484</v>
      </c>
      <c r="D46" t="s">
        <v>534</v>
      </c>
      <c r="E46" s="269">
        <v>45565</v>
      </c>
      <c r="F46" t="s">
        <v>574</v>
      </c>
      <c r="G46" t="s">
        <v>520</v>
      </c>
      <c r="H46" t="s">
        <v>527</v>
      </c>
      <c r="I46" s="270">
        <v>2330</v>
      </c>
    </row>
    <row r="47" spans="1:9">
      <c r="A47" t="s">
        <v>516</v>
      </c>
      <c r="B47" t="s">
        <v>517</v>
      </c>
      <c r="C47" t="s">
        <v>299</v>
      </c>
      <c r="D47" t="s">
        <v>335</v>
      </c>
      <c r="E47" s="269">
        <v>45574</v>
      </c>
      <c r="F47" t="s">
        <v>575</v>
      </c>
      <c r="G47" t="s">
        <v>520</v>
      </c>
      <c r="H47" t="s">
        <v>550</v>
      </c>
      <c r="I47" s="270">
        <v>2093.63</v>
      </c>
    </row>
    <row r="48" spans="1:9">
      <c r="A48" t="s">
        <v>516</v>
      </c>
      <c r="B48" t="s">
        <v>517</v>
      </c>
      <c r="C48" t="s">
        <v>299</v>
      </c>
      <c r="D48" t="s">
        <v>292</v>
      </c>
      <c r="E48" s="269">
        <v>45601</v>
      </c>
      <c r="F48" t="s">
        <v>576</v>
      </c>
      <c r="G48" t="s">
        <v>555</v>
      </c>
      <c r="H48" t="s">
        <v>550</v>
      </c>
      <c r="I48" s="270">
        <v>2048.62</v>
      </c>
    </row>
    <row r="49" spans="1:9">
      <c r="A49" t="s">
        <v>516</v>
      </c>
      <c r="B49" t="s">
        <v>524</v>
      </c>
      <c r="C49" t="s">
        <v>484</v>
      </c>
      <c r="D49" t="s">
        <v>541</v>
      </c>
      <c r="E49" s="269">
        <v>45617</v>
      </c>
      <c r="F49" t="s">
        <v>577</v>
      </c>
      <c r="G49" t="s">
        <v>539</v>
      </c>
      <c r="H49" t="s">
        <v>527</v>
      </c>
      <c r="I49" s="270">
        <v>1621.2</v>
      </c>
    </row>
    <row r="50" spans="1:9">
      <c r="A50" t="s">
        <v>516</v>
      </c>
      <c r="B50" t="s">
        <v>517</v>
      </c>
      <c r="C50" t="s">
        <v>299</v>
      </c>
      <c r="D50" t="s">
        <v>298</v>
      </c>
      <c r="E50" s="269">
        <v>45608</v>
      </c>
      <c r="F50" t="s">
        <v>578</v>
      </c>
      <c r="G50" t="s">
        <v>555</v>
      </c>
      <c r="H50" t="s">
        <v>550</v>
      </c>
      <c r="I50" s="270">
        <v>1502.17</v>
      </c>
    </row>
    <row r="51" spans="1:9">
      <c r="A51" t="s">
        <v>516</v>
      </c>
      <c r="B51" t="s">
        <v>524</v>
      </c>
      <c r="C51" t="s">
        <v>483</v>
      </c>
      <c r="D51" t="s">
        <v>396</v>
      </c>
      <c r="E51" s="269">
        <v>45587</v>
      </c>
      <c r="H51" t="s">
        <v>521</v>
      </c>
      <c r="I51" s="270">
        <v>1175.24</v>
      </c>
    </row>
    <row r="52" spans="1:9">
      <c r="A52" t="s">
        <v>516</v>
      </c>
      <c r="B52" t="s">
        <v>524</v>
      </c>
      <c r="C52" t="s">
        <v>483</v>
      </c>
      <c r="D52" t="s">
        <v>346</v>
      </c>
      <c r="E52" s="269">
        <v>45513</v>
      </c>
      <c r="H52" t="s">
        <v>521</v>
      </c>
      <c r="I52" s="270">
        <v>1110.08</v>
      </c>
    </row>
    <row r="53" spans="1:9">
      <c r="A53" t="s">
        <v>516</v>
      </c>
      <c r="B53" t="s">
        <v>524</v>
      </c>
      <c r="C53" t="s">
        <v>484</v>
      </c>
      <c r="D53" t="s">
        <v>541</v>
      </c>
      <c r="E53" s="269">
        <v>45566</v>
      </c>
      <c r="F53" t="s">
        <v>579</v>
      </c>
      <c r="G53" t="s">
        <v>544</v>
      </c>
      <c r="H53" t="s">
        <v>527</v>
      </c>
      <c r="I53" s="270">
        <v>1035.6399999999999</v>
      </c>
    </row>
    <row r="54" spans="1:9">
      <c r="A54" t="s">
        <v>516</v>
      </c>
      <c r="B54" t="s">
        <v>524</v>
      </c>
      <c r="C54" t="s">
        <v>484</v>
      </c>
      <c r="D54" t="s">
        <v>580</v>
      </c>
      <c r="E54" s="269">
        <v>45513</v>
      </c>
      <c r="H54" t="s">
        <v>527</v>
      </c>
      <c r="I54" s="270">
        <v>1029.26</v>
      </c>
    </row>
    <row r="55" spans="1:9">
      <c r="A55" t="s">
        <v>516</v>
      </c>
      <c r="B55" t="s">
        <v>524</v>
      </c>
      <c r="C55" t="s">
        <v>484</v>
      </c>
      <c r="D55" t="s">
        <v>346</v>
      </c>
      <c r="E55" s="269">
        <v>45513</v>
      </c>
      <c r="H55" t="s">
        <v>527</v>
      </c>
      <c r="I55" s="270">
        <v>995.95</v>
      </c>
    </row>
    <row r="56" spans="1:9">
      <c r="A56" t="s">
        <v>516</v>
      </c>
      <c r="B56" t="s">
        <v>524</v>
      </c>
      <c r="C56" t="s">
        <v>484</v>
      </c>
      <c r="D56" t="s">
        <v>581</v>
      </c>
      <c r="E56" s="269">
        <v>45582</v>
      </c>
      <c r="F56" s="234"/>
      <c r="H56" t="s">
        <v>527</v>
      </c>
      <c r="I56" s="270">
        <v>834.46</v>
      </c>
    </row>
    <row r="57" spans="1:9">
      <c r="A57" t="s">
        <v>516</v>
      </c>
      <c r="B57" t="s">
        <v>524</v>
      </c>
      <c r="C57" t="s">
        <v>478</v>
      </c>
      <c r="D57" t="s">
        <v>311</v>
      </c>
      <c r="E57" s="269">
        <v>45544</v>
      </c>
      <c r="H57" t="s">
        <v>582</v>
      </c>
      <c r="I57" s="270">
        <v>803.97</v>
      </c>
    </row>
    <row r="58" spans="1:9">
      <c r="A58" t="s">
        <v>516</v>
      </c>
      <c r="B58" t="s">
        <v>524</v>
      </c>
      <c r="C58" t="s">
        <v>483</v>
      </c>
      <c r="D58" t="s">
        <v>340</v>
      </c>
      <c r="E58" s="269">
        <v>45582</v>
      </c>
      <c r="H58" t="s">
        <v>521</v>
      </c>
      <c r="I58" s="270">
        <v>685.88</v>
      </c>
    </row>
    <row r="59" spans="1:9">
      <c r="A59" t="s">
        <v>516</v>
      </c>
      <c r="B59" t="s">
        <v>524</v>
      </c>
      <c r="C59" t="s">
        <v>483</v>
      </c>
      <c r="D59" t="s">
        <v>340</v>
      </c>
      <c r="E59" s="269">
        <v>45568</v>
      </c>
      <c r="H59" t="s">
        <v>521</v>
      </c>
      <c r="I59" s="270">
        <v>666.65</v>
      </c>
    </row>
    <row r="60" spans="1:9">
      <c r="A60" t="s">
        <v>516</v>
      </c>
      <c r="B60" t="s">
        <v>517</v>
      </c>
      <c r="C60" t="s">
        <v>484</v>
      </c>
      <c r="D60" t="s">
        <v>541</v>
      </c>
      <c r="E60" s="269">
        <v>45646</v>
      </c>
      <c r="F60" t="s">
        <v>556</v>
      </c>
      <c r="G60" t="s">
        <v>520</v>
      </c>
      <c r="H60" t="s">
        <v>527</v>
      </c>
      <c r="I60" s="270">
        <v>658.86</v>
      </c>
    </row>
    <row r="61" spans="1:9">
      <c r="A61" t="s">
        <v>516</v>
      </c>
      <c r="B61" t="s">
        <v>517</v>
      </c>
      <c r="C61" t="s">
        <v>484</v>
      </c>
      <c r="D61" t="s">
        <v>292</v>
      </c>
      <c r="E61" s="269">
        <v>45538</v>
      </c>
      <c r="F61" t="s">
        <v>583</v>
      </c>
      <c r="G61" t="s">
        <v>520</v>
      </c>
      <c r="H61" t="s">
        <v>527</v>
      </c>
      <c r="I61" s="270">
        <v>654.08000000000004</v>
      </c>
    </row>
    <row r="62" spans="1:9">
      <c r="A62" t="s">
        <v>516</v>
      </c>
      <c r="B62" t="s">
        <v>524</v>
      </c>
      <c r="C62" t="s">
        <v>584</v>
      </c>
      <c r="E62" s="269">
        <v>45657</v>
      </c>
      <c r="F62" t="s">
        <v>585</v>
      </c>
      <c r="H62" t="s">
        <v>586</v>
      </c>
      <c r="I62" s="270">
        <v>525</v>
      </c>
    </row>
    <row r="63" spans="1:9">
      <c r="A63" t="s">
        <v>516</v>
      </c>
      <c r="B63" t="s">
        <v>524</v>
      </c>
      <c r="C63" t="s">
        <v>478</v>
      </c>
      <c r="D63" t="s">
        <v>581</v>
      </c>
      <c r="E63" s="269">
        <v>45582</v>
      </c>
      <c r="H63" t="s">
        <v>582</v>
      </c>
      <c r="I63" s="270">
        <v>516.6</v>
      </c>
    </row>
    <row r="64" spans="1:9">
      <c r="A64" t="s">
        <v>516</v>
      </c>
      <c r="B64" t="s">
        <v>524</v>
      </c>
      <c r="C64" t="s">
        <v>484</v>
      </c>
      <c r="D64" t="s">
        <v>384</v>
      </c>
      <c r="E64" s="269">
        <v>45517</v>
      </c>
      <c r="H64" t="s">
        <v>527</v>
      </c>
      <c r="I64" s="270">
        <v>505.36</v>
      </c>
    </row>
    <row r="65" spans="1:9">
      <c r="A65" t="s">
        <v>516</v>
      </c>
      <c r="B65" t="s">
        <v>517</v>
      </c>
      <c r="C65" t="s">
        <v>484</v>
      </c>
      <c r="D65" t="s">
        <v>534</v>
      </c>
      <c r="E65" s="269">
        <v>45625</v>
      </c>
      <c r="F65" t="s">
        <v>587</v>
      </c>
      <c r="G65" t="s">
        <v>520</v>
      </c>
      <c r="H65" t="s">
        <v>527</v>
      </c>
      <c r="I65" s="270">
        <v>504</v>
      </c>
    </row>
    <row r="66" spans="1:9">
      <c r="A66" t="s">
        <v>516</v>
      </c>
      <c r="B66" t="s">
        <v>524</v>
      </c>
      <c r="C66" t="s">
        <v>484</v>
      </c>
      <c r="D66" t="s">
        <v>580</v>
      </c>
      <c r="E66" s="269">
        <v>45530</v>
      </c>
      <c r="H66" t="s">
        <v>527</v>
      </c>
      <c r="I66" s="270">
        <v>453.92</v>
      </c>
    </row>
    <row r="67" spans="1:9">
      <c r="A67" t="s">
        <v>516</v>
      </c>
      <c r="B67" t="s">
        <v>524</v>
      </c>
      <c r="C67" t="s">
        <v>484</v>
      </c>
      <c r="D67" t="s">
        <v>396</v>
      </c>
      <c r="E67" s="269">
        <v>45587</v>
      </c>
      <c r="H67" t="s">
        <v>527</v>
      </c>
      <c r="I67" s="270">
        <v>439.09</v>
      </c>
    </row>
    <row r="68" spans="1:9">
      <c r="A68" t="s">
        <v>516</v>
      </c>
      <c r="B68" t="s">
        <v>524</v>
      </c>
      <c r="C68" t="s">
        <v>478</v>
      </c>
      <c r="D68" t="s">
        <v>428</v>
      </c>
      <c r="E68" s="269">
        <v>45530</v>
      </c>
      <c r="H68" t="s">
        <v>582</v>
      </c>
      <c r="I68" s="270">
        <v>412.43</v>
      </c>
    </row>
    <row r="69" spans="1:9">
      <c r="A69" t="s">
        <v>516</v>
      </c>
      <c r="B69" t="s">
        <v>517</v>
      </c>
      <c r="C69" t="s">
        <v>299</v>
      </c>
      <c r="D69" t="s">
        <v>292</v>
      </c>
      <c r="E69" s="269">
        <v>45538</v>
      </c>
      <c r="F69" t="s">
        <v>583</v>
      </c>
      <c r="G69" t="s">
        <v>520</v>
      </c>
      <c r="H69" t="s">
        <v>550</v>
      </c>
      <c r="I69" s="270">
        <v>394.86</v>
      </c>
    </row>
    <row r="70" spans="1:9">
      <c r="A70" t="s">
        <v>516</v>
      </c>
      <c r="B70" t="s">
        <v>524</v>
      </c>
      <c r="C70" t="s">
        <v>484</v>
      </c>
      <c r="D70" t="s">
        <v>588</v>
      </c>
      <c r="E70" s="269">
        <v>45608</v>
      </c>
      <c r="H70" t="s">
        <v>527</v>
      </c>
      <c r="I70" s="270">
        <v>356.48</v>
      </c>
    </row>
    <row r="71" spans="1:9">
      <c r="A71" t="s">
        <v>516</v>
      </c>
      <c r="B71" t="s">
        <v>524</v>
      </c>
      <c r="C71" t="s">
        <v>484</v>
      </c>
      <c r="D71" t="s">
        <v>589</v>
      </c>
      <c r="E71" s="269">
        <v>45587</v>
      </c>
      <c r="F71" t="s">
        <v>590</v>
      </c>
      <c r="G71" t="s">
        <v>544</v>
      </c>
      <c r="H71" t="s">
        <v>527</v>
      </c>
      <c r="I71" s="270">
        <v>342</v>
      </c>
    </row>
    <row r="72" spans="1:9">
      <c r="A72" t="s">
        <v>516</v>
      </c>
      <c r="B72" t="s">
        <v>517</v>
      </c>
      <c r="C72" t="s">
        <v>483</v>
      </c>
      <c r="D72" t="s">
        <v>518</v>
      </c>
      <c r="E72" s="269">
        <v>45625</v>
      </c>
      <c r="F72" t="s">
        <v>591</v>
      </c>
      <c r="G72" t="s">
        <v>520</v>
      </c>
      <c r="H72" t="s">
        <v>521</v>
      </c>
      <c r="I72" s="270">
        <v>339.5</v>
      </c>
    </row>
    <row r="73" spans="1:9">
      <c r="A73" t="s">
        <v>516</v>
      </c>
      <c r="B73" t="s">
        <v>524</v>
      </c>
      <c r="C73" t="s">
        <v>484</v>
      </c>
      <c r="D73" t="s">
        <v>406</v>
      </c>
      <c r="E73" s="269">
        <v>45632</v>
      </c>
      <c r="H73" t="s">
        <v>527</v>
      </c>
      <c r="I73" s="270">
        <v>319.69</v>
      </c>
    </row>
    <row r="74" spans="1:9">
      <c r="A74" t="s">
        <v>516</v>
      </c>
      <c r="B74" t="s">
        <v>524</v>
      </c>
      <c r="C74" t="s">
        <v>483</v>
      </c>
      <c r="E74" s="269">
        <v>45565</v>
      </c>
      <c r="F74" t="s">
        <v>592</v>
      </c>
      <c r="H74" t="s">
        <v>521</v>
      </c>
      <c r="I74" s="270">
        <v>304.05</v>
      </c>
    </row>
    <row r="75" spans="1:9">
      <c r="A75" t="s">
        <v>516</v>
      </c>
      <c r="B75" t="s">
        <v>524</v>
      </c>
      <c r="C75" t="s">
        <v>478</v>
      </c>
      <c r="D75" t="s">
        <v>384</v>
      </c>
      <c r="E75" s="269">
        <v>45517</v>
      </c>
      <c r="H75" t="s">
        <v>582</v>
      </c>
      <c r="I75" s="270">
        <v>297.57</v>
      </c>
    </row>
    <row r="76" spans="1:9">
      <c r="A76" t="s">
        <v>516</v>
      </c>
      <c r="B76" t="s">
        <v>524</v>
      </c>
      <c r="C76" t="s">
        <v>483</v>
      </c>
      <c r="D76" t="s">
        <v>593</v>
      </c>
      <c r="E76" s="269">
        <v>45568</v>
      </c>
      <c r="H76" t="s">
        <v>521</v>
      </c>
      <c r="I76" s="270">
        <v>275.5</v>
      </c>
    </row>
    <row r="77" spans="1:9">
      <c r="A77" t="s">
        <v>516</v>
      </c>
      <c r="B77" t="s">
        <v>524</v>
      </c>
      <c r="C77" t="s">
        <v>484</v>
      </c>
      <c r="D77" t="s">
        <v>311</v>
      </c>
      <c r="E77" s="269">
        <v>45579</v>
      </c>
      <c r="H77" t="s">
        <v>527</v>
      </c>
      <c r="I77" s="270">
        <v>267.29000000000002</v>
      </c>
    </row>
    <row r="78" spans="1:9">
      <c r="A78" t="s">
        <v>516</v>
      </c>
      <c r="B78" t="s">
        <v>524</v>
      </c>
      <c r="C78" t="s">
        <v>484</v>
      </c>
      <c r="D78" t="s">
        <v>593</v>
      </c>
      <c r="E78" s="269">
        <v>45568</v>
      </c>
      <c r="H78" t="s">
        <v>527</v>
      </c>
      <c r="I78" s="270">
        <v>235.1</v>
      </c>
    </row>
    <row r="79" spans="1:9">
      <c r="A79" t="s">
        <v>516</v>
      </c>
      <c r="B79" t="s">
        <v>517</v>
      </c>
      <c r="C79" t="s">
        <v>299</v>
      </c>
      <c r="D79" t="s">
        <v>335</v>
      </c>
      <c r="E79" s="269">
        <v>45579</v>
      </c>
      <c r="F79" t="s">
        <v>594</v>
      </c>
      <c r="G79" t="s">
        <v>520</v>
      </c>
      <c r="H79" t="s">
        <v>550</v>
      </c>
      <c r="I79" s="270">
        <v>226.65</v>
      </c>
    </row>
    <row r="80" spans="1:9">
      <c r="A80" t="s">
        <v>516</v>
      </c>
      <c r="B80" t="s">
        <v>524</v>
      </c>
      <c r="C80" t="s">
        <v>478</v>
      </c>
      <c r="D80" t="s">
        <v>580</v>
      </c>
      <c r="E80" s="269">
        <v>45530</v>
      </c>
      <c r="H80" t="s">
        <v>582</v>
      </c>
      <c r="I80" s="270">
        <v>225.01</v>
      </c>
    </row>
    <row r="81" spans="1:9">
      <c r="A81" t="s">
        <v>516</v>
      </c>
      <c r="B81" t="s">
        <v>524</v>
      </c>
      <c r="C81" t="s">
        <v>483</v>
      </c>
      <c r="D81" t="s">
        <v>588</v>
      </c>
      <c r="E81" s="269">
        <v>45608</v>
      </c>
      <c r="H81" t="s">
        <v>521</v>
      </c>
      <c r="I81" s="270">
        <v>201.6</v>
      </c>
    </row>
    <row r="82" spans="1:9">
      <c r="A82" t="s">
        <v>516</v>
      </c>
      <c r="B82" t="s">
        <v>524</v>
      </c>
      <c r="C82" t="s">
        <v>484</v>
      </c>
      <c r="D82" t="s">
        <v>358</v>
      </c>
      <c r="E82" s="269">
        <v>45573</v>
      </c>
      <c r="H82" t="s">
        <v>527</v>
      </c>
      <c r="I82" s="270">
        <v>200</v>
      </c>
    </row>
    <row r="83" spans="1:9">
      <c r="A83" t="s">
        <v>516</v>
      </c>
      <c r="B83" t="s">
        <v>524</v>
      </c>
      <c r="C83" t="s">
        <v>484</v>
      </c>
      <c r="D83" t="s">
        <v>428</v>
      </c>
      <c r="E83" s="269">
        <v>45530</v>
      </c>
      <c r="H83" t="s">
        <v>527</v>
      </c>
      <c r="I83" s="270">
        <v>199.34</v>
      </c>
    </row>
    <row r="84" spans="1:9">
      <c r="A84" t="s">
        <v>516</v>
      </c>
      <c r="B84" t="s">
        <v>524</v>
      </c>
      <c r="C84" t="s">
        <v>484</v>
      </c>
      <c r="D84" t="s">
        <v>595</v>
      </c>
      <c r="E84" s="269">
        <v>45523</v>
      </c>
      <c r="H84" t="s">
        <v>527</v>
      </c>
      <c r="I84" s="270">
        <v>199.28</v>
      </c>
    </row>
    <row r="85" spans="1:9">
      <c r="A85" t="s">
        <v>516</v>
      </c>
      <c r="B85" t="s">
        <v>524</v>
      </c>
      <c r="C85" t="s">
        <v>483</v>
      </c>
      <c r="D85" t="s">
        <v>396</v>
      </c>
      <c r="E85" s="269">
        <v>45523</v>
      </c>
      <c r="H85" t="s">
        <v>521</v>
      </c>
      <c r="I85" s="270">
        <v>199.14</v>
      </c>
    </row>
    <row r="86" spans="1:9">
      <c r="A86" t="s">
        <v>516</v>
      </c>
      <c r="B86" t="s">
        <v>524</v>
      </c>
      <c r="C86" t="s">
        <v>483</v>
      </c>
      <c r="D86" t="s">
        <v>428</v>
      </c>
      <c r="E86" s="269">
        <v>45582</v>
      </c>
      <c r="H86" t="s">
        <v>521</v>
      </c>
      <c r="I86" s="270">
        <v>198</v>
      </c>
    </row>
    <row r="87" spans="1:9">
      <c r="A87" t="s">
        <v>516</v>
      </c>
      <c r="B87" t="s">
        <v>524</v>
      </c>
      <c r="C87" t="s">
        <v>478</v>
      </c>
      <c r="D87" t="s">
        <v>581</v>
      </c>
      <c r="E87" s="269">
        <v>45569</v>
      </c>
      <c r="H87" t="s">
        <v>582</v>
      </c>
      <c r="I87" s="270">
        <v>192.59</v>
      </c>
    </row>
    <row r="88" spans="1:9">
      <c r="A88" t="s">
        <v>516</v>
      </c>
      <c r="B88" t="s">
        <v>524</v>
      </c>
      <c r="C88" t="s">
        <v>483</v>
      </c>
      <c r="D88" t="s">
        <v>396</v>
      </c>
      <c r="E88" s="269">
        <v>45530</v>
      </c>
      <c r="H88" t="s">
        <v>521</v>
      </c>
      <c r="I88" s="270">
        <v>176</v>
      </c>
    </row>
    <row r="89" spans="1:9">
      <c r="A89" t="s">
        <v>516</v>
      </c>
      <c r="B89" t="s">
        <v>524</v>
      </c>
      <c r="C89" t="s">
        <v>484</v>
      </c>
      <c r="D89" t="s">
        <v>340</v>
      </c>
      <c r="E89" s="269">
        <v>45531</v>
      </c>
      <c r="H89" t="s">
        <v>527</v>
      </c>
      <c r="I89" s="270">
        <v>174.88</v>
      </c>
    </row>
    <row r="90" spans="1:9">
      <c r="A90" t="s">
        <v>516</v>
      </c>
      <c r="B90" t="s">
        <v>524</v>
      </c>
      <c r="C90" t="s">
        <v>484</v>
      </c>
      <c r="D90" t="s">
        <v>593</v>
      </c>
      <c r="E90" s="269">
        <v>45516</v>
      </c>
      <c r="H90" t="s">
        <v>527</v>
      </c>
      <c r="I90" s="270">
        <v>172.88</v>
      </c>
    </row>
    <row r="91" spans="1:9">
      <c r="A91" t="s">
        <v>516</v>
      </c>
      <c r="B91" t="s">
        <v>524</v>
      </c>
      <c r="C91" t="s">
        <v>484</v>
      </c>
      <c r="D91" t="s">
        <v>596</v>
      </c>
      <c r="E91" s="269">
        <v>45582</v>
      </c>
      <c r="H91" t="s">
        <v>527</v>
      </c>
      <c r="I91" s="270">
        <v>172</v>
      </c>
    </row>
    <row r="92" spans="1:9">
      <c r="A92" t="s">
        <v>516</v>
      </c>
      <c r="B92" t="s">
        <v>524</v>
      </c>
      <c r="C92" t="s">
        <v>483</v>
      </c>
      <c r="D92" t="s">
        <v>596</v>
      </c>
      <c r="E92" s="269">
        <v>45593</v>
      </c>
      <c r="H92" t="s">
        <v>521</v>
      </c>
      <c r="I92" s="270">
        <v>169.98</v>
      </c>
    </row>
    <row r="93" spans="1:9">
      <c r="A93" t="s">
        <v>516</v>
      </c>
      <c r="B93" t="s">
        <v>524</v>
      </c>
      <c r="C93" t="s">
        <v>484</v>
      </c>
      <c r="D93" t="s">
        <v>340</v>
      </c>
      <c r="E93" s="269">
        <v>45582</v>
      </c>
      <c r="H93" t="s">
        <v>527</v>
      </c>
      <c r="I93" s="270">
        <v>167.29</v>
      </c>
    </row>
    <row r="94" spans="1:9">
      <c r="A94" t="s">
        <v>516</v>
      </c>
      <c r="B94" t="s">
        <v>524</v>
      </c>
      <c r="C94" t="s">
        <v>484</v>
      </c>
      <c r="D94" t="s">
        <v>311</v>
      </c>
      <c r="E94" s="269">
        <v>45544</v>
      </c>
      <c r="H94" t="s">
        <v>527</v>
      </c>
      <c r="I94" s="270">
        <v>155.08000000000001</v>
      </c>
    </row>
    <row r="95" spans="1:9">
      <c r="A95" t="s">
        <v>516</v>
      </c>
      <c r="B95" t="s">
        <v>517</v>
      </c>
      <c r="C95" t="s">
        <v>299</v>
      </c>
      <c r="D95" t="s">
        <v>298</v>
      </c>
      <c r="E95" s="269">
        <v>45517</v>
      </c>
      <c r="F95" t="s">
        <v>597</v>
      </c>
      <c r="G95" t="s">
        <v>555</v>
      </c>
      <c r="H95" t="s">
        <v>550</v>
      </c>
      <c r="I95" s="270">
        <v>144.88999999999999</v>
      </c>
    </row>
    <row r="96" spans="1:9">
      <c r="A96" t="s">
        <v>516</v>
      </c>
      <c r="B96" t="s">
        <v>517</v>
      </c>
      <c r="C96" t="s">
        <v>584</v>
      </c>
      <c r="E96" s="269">
        <v>45657</v>
      </c>
      <c r="F96" t="s">
        <v>585</v>
      </c>
      <c r="H96" t="s">
        <v>586</v>
      </c>
      <c r="I96" s="270">
        <v>144</v>
      </c>
    </row>
    <row r="97" spans="1:9">
      <c r="A97" t="s">
        <v>598</v>
      </c>
      <c r="B97" t="s">
        <v>517</v>
      </c>
      <c r="C97" t="s">
        <v>584</v>
      </c>
      <c r="D97" t="s">
        <v>599</v>
      </c>
      <c r="E97" s="269">
        <v>45626</v>
      </c>
      <c r="F97" t="s">
        <v>600</v>
      </c>
      <c r="G97" t="s">
        <v>601</v>
      </c>
      <c r="H97" t="s">
        <v>586</v>
      </c>
      <c r="I97" s="270">
        <v>144</v>
      </c>
    </row>
    <row r="98" spans="1:9">
      <c r="A98" t="s">
        <v>516</v>
      </c>
      <c r="B98" t="s">
        <v>524</v>
      </c>
      <c r="C98" t="s">
        <v>483</v>
      </c>
      <c r="D98" t="s">
        <v>340</v>
      </c>
      <c r="E98" s="269">
        <v>45513</v>
      </c>
      <c r="H98" t="s">
        <v>521</v>
      </c>
      <c r="I98" s="270">
        <v>142.76</v>
      </c>
    </row>
    <row r="99" spans="1:9">
      <c r="A99" t="s">
        <v>516</v>
      </c>
      <c r="B99" t="s">
        <v>524</v>
      </c>
      <c r="C99" t="s">
        <v>484</v>
      </c>
      <c r="D99" t="s">
        <v>581</v>
      </c>
      <c r="E99" s="269">
        <v>45590</v>
      </c>
      <c r="H99" t="s">
        <v>527</v>
      </c>
      <c r="I99" s="270">
        <v>139</v>
      </c>
    </row>
    <row r="100" spans="1:9">
      <c r="A100" t="s">
        <v>516</v>
      </c>
      <c r="B100" t="s">
        <v>524</v>
      </c>
      <c r="C100" t="s">
        <v>484</v>
      </c>
      <c r="D100" t="s">
        <v>340</v>
      </c>
      <c r="E100" s="269">
        <v>45568</v>
      </c>
      <c r="H100" t="s">
        <v>527</v>
      </c>
      <c r="I100" s="270">
        <v>136.97999999999999</v>
      </c>
    </row>
    <row r="101" spans="1:9">
      <c r="A101" t="s">
        <v>516</v>
      </c>
      <c r="B101" t="s">
        <v>524</v>
      </c>
      <c r="C101" t="s">
        <v>484</v>
      </c>
      <c r="D101" t="s">
        <v>396</v>
      </c>
      <c r="E101" s="269">
        <v>45530</v>
      </c>
      <c r="H101" t="s">
        <v>527</v>
      </c>
      <c r="I101" s="270">
        <v>129.4</v>
      </c>
    </row>
    <row r="102" spans="1:9">
      <c r="A102" t="s">
        <v>516</v>
      </c>
      <c r="B102" t="s">
        <v>524</v>
      </c>
      <c r="C102" t="s">
        <v>484</v>
      </c>
      <c r="D102" t="s">
        <v>428</v>
      </c>
      <c r="E102" s="269">
        <v>45582</v>
      </c>
      <c r="H102" t="s">
        <v>527</v>
      </c>
      <c r="I102" s="270">
        <v>125.2</v>
      </c>
    </row>
    <row r="103" spans="1:9">
      <c r="A103" t="s">
        <v>602</v>
      </c>
      <c r="B103" t="s">
        <v>524</v>
      </c>
      <c r="C103" t="s">
        <v>584</v>
      </c>
      <c r="D103" t="s">
        <v>603</v>
      </c>
      <c r="E103" s="269">
        <v>45559</v>
      </c>
      <c r="F103" t="s">
        <v>604</v>
      </c>
      <c r="G103" t="s">
        <v>544</v>
      </c>
      <c r="H103" t="s">
        <v>586</v>
      </c>
      <c r="I103" s="270">
        <v>124.33</v>
      </c>
    </row>
    <row r="104" spans="1:9">
      <c r="A104" t="s">
        <v>516</v>
      </c>
      <c r="B104" t="s">
        <v>524</v>
      </c>
      <c r="C104" t="s">
        <v>483</v>
      </c>
      <c r="D104" t="s">
        <v>340</v>
      </c>
      <c r="E104" s="269">
        <v>45537</v>
      </c>
      <c r="H104" t="s">
        <v>521</v>
      </c>
      <c r="I104" s="270">
        <v>121.91</v>
      </c>
    </row>
    <row r="105" spans="1:9">
      <c r="A105" t="s">
        <v>516</v>
      </c>
      <c r="B105" t="s">
        <v>524</v>
      </c>
      <c r="C105" t="s">
        <v>484</v>
      </c>
      <c r="D105" t="s">
        <v>396</v>
      </c>
      <c r="E105" s="269">
        <v>45643</v>
      </c>
      <c r="H105" t="s">
        <v>527</v>
      </c>
      <c r="I105" s="270">
        <v>119.8</v>
      </c>
    </row>
    <row r="106" spans="1:9">
      <c r="A106" t="s">
        <v>516</v>
      </c>
      <c r="B106" t="s">
        <v>524</v>
      </c>
      <c r="C106" t="s">
        <v>483</v>
      </c>
      <c r="D106" t="s">
        <v>596</v>
      </c>
      <c r="E106" s="269">
        <v>45582</v>
      </c>
      <c r="H106" t="s">
        <v>521</v>
      </c>
      <c r="I106" s="270">
        <v>118.6</v>
      </c>
    </row>
    <row r="107" spans="1:9">
      <c r="A107" t="s">
        <v>516</v>
      </c>
      <c r="B107" t="s">
        <v>524</v>
      </c>
      <c r="C107" t="s">
        <v>483</v>
      </c>
      <c r="D107" t="s">
        <v>311</v>
      </c>
      <c r="E107" s="269">
        <v>45579</v>
      </c>
      <c r="H107" t="s">
        <v>521</v>
      </c>
      <c r="I107" s="270">
        <v>118.05</v>
      </c>
    </row>
    <row r="108" spans="1:9">
      <c r="A108" t="s">
        <v>516</v>
      </c>
      <c r="B108" t="s">
        <v>524</v>
      </c>
      <c r="C108" t="s">
        <v>483</v>
      </c>
      <c r="D108" t="s">
        <v>346</v>
      </c>
      <c r="E108" s="269">
        <v>45531</v>
      </c>
      <c r="H108" t="s">
        <v>521</v>
      </c>
      <c r="I108" s="270">
        <v>117.67</v>
      </c>
    </row>
    <row r="109" spans="1:9">
      <c r="A109" t="s">
        <v>516</v>
      </c>
      <c r="B109" t="s">
        <v>524</v>
      </c>
      <c r="C109" t="s">
        <v>299</v>
      </c>
      <c r="D109" t="s">
        <v>406</v>
      </c>
      <c r="E109" s="269">
        <v>45632</v>
      </c>
      <c r="H109" t="s">
        <v>550</v>
      </c>
      <c r="I109" s="270">
        <v>108</v>
      </c>
    </row>
    <row r="110" spans="1:9">
      <c r="A110" t="s">
        <v>516</v>
      </c>
      <c r="B110" t="s">
        <v>524</v>
      </c>
      <c r="C110" t="s">
        <v>483</v>
      </c>
      <c r="D110" t="s">
        <v>396</v>
      </c>
      <c r="E110" s="269">
        <v>45534</v>
      </c>
      <c r="H110" t="s">
        <v>521</v>
      </c>
      <c r="I110" s="270">
        <v>105.46</v>
      </c>
    </row>
    <row r="111" spans="1:9">
      <c r="A111" t="s">
        <v>516</v>
      </c>
      <c r="B111" t="s">
        <v>524</v>
      </c>
      <c r="C111" t="s">
        <v>478</v>
      </c>
      <c r="D111" t="s">
        <v>340</v>
      </c>
      <c r="E111" s="269">
        <v>45513</v>
      </c>
      <c r="H111" t="s">
        <v>582</v>
      </c>
      <c r="I111" s="270">
        <v>100</v>
      </c>
    </row>
    <row r="112" spans="1:9">
      <c r="A112" t="s">
        <v>516</v>
      </c>
      <c r="B112" t="s">
        <v>524</v>
      </c>
      <c r="C112" t="s">
        <v>483</v>
      </c>
      <c r="D112" t="s">
        <v>593</v>
      </c>
      <c r="E112" s="269">
        <v>45516</v>
      </c>
      <c r="H112" t="s">
        <v>521</v>
      </c>
      <c r="I112" s="270">
        <v>88.39</v>
      </c>
    </row>
    <row r="113" spans="1:9">
      <c r="A113" t="s">
        <v>516</v>
      </c>
      <c r="B113" t="s">
        <v>524</v>
      </c>
      <c r="C113" t="s">
        <v>484</v>
      </c>
      <c r="D113" t="s">
        <v>593</v>
      </c>
      <c r="E113" s="269">
        <v>45587</v>
      </c>
      <c r="H113" t="s">
        <v>527</v>
      </c>
      <c r="I113" s="270">
        <v>88</v>
      </c>
    </row>
    <row r="114" spans="1:9">
      <c r="A114" t="s">
        <v>516</v>
      </c>
      <c r="B114" t="s">
        <v>524</v>
      </c>
      <c r="C114" t="s">
        <v>483</v>
      </c>
      <c r="D114" t="s">
        <v>581</v>
      </c>
      <c r="E114" s="269">
        <v>45617</v>
      </c>
      <c r="H114" t="s">
        <v>521</v>
      </c>
      <c r="I114" s="270">
        <v>86.81</v>
      </c>
    </row>
    <row r="115" spans="1:9">
      <c r="A115" t="s">
        <v>516</v>
      </c>
      <c r="B115" t="s">
        <v>524</v>
      </c>
      <c r="C115" t="s">
        <v>484</v>
      </c>
      <c r="D115" t="s">
        <v>596</v>
      </c>
      <c r="E115" s="269">
        <v>45513</v>
      </c>
      <c r="H115" t="s">
        <v>527</v>
      </c>
      <c r="I115" s="270">
        <v>86.8</v>
      </c>
    </row>
    <row r="116" spans="1:9">
      <c r="A116" t="s">
        <v>516</v>
      </c>
      <c r="B116" t="s">
        <v>524</v>
      </c>
      <c r="C116" t="s">
        <v>483</v>
      </c>
      <c r="D116" t="s">
        <v>406</v>
      </c>
      <c r="E116" s="269">
        <v>45632</v>
      </c>
      <c r="H116" t="s">
        <v>521</v>
      </c>
      <c r="I116" s="270">
        <v>86.4</v>
      </c>
    </row>
    <row r="117" spans="1:9">
      <c r="A117" t="s">
        <v>516</v>
      </c>
      <c r="B117" t="s">
        <v>524</v>
      </c>
      <c r="C117" t="s">
        <v>484</v>
      </c>
      <c r="D117" t="s">
        <v>340</v>
      </c>
      <c r="E117" s="269">
        <v>45513</v>
      </c>
      <c r="H117" t="s">
        <v>527</v>
      </c>
      <c r="I117" s="270">
        <v>85.8</v>
      </c>
    </row>
    <row r="118" spans="1:9">
      <c r="A118" t="s">
        <v>516</v>
      </c>
      <c r="B118" t="s">
        <v>524</v>
      </c>
      <c r="C118" t="s">
        <v>483</v>
      </c>
      <c r="D118" t="s">
        <v>581</v>
      </c>
      <c r="E118" s="269">
        <v>45587</v>
      </c>
      <c r="H118" t="s">
        <v>521</v>
      </c>
      <c r="I118" s="270">
        <v>85.6</v>
      </c>
    </row>
    <row r="119" spans="1:9">
      <c r="A119" t="s">
        <v>516</v>
      </c>
      <c r="B119" t="s">
        <v>524</v>
      </c>
      <c r="C119" t="s">
        <v>484</v>
      </c>
      <c r="D119" t="s">
        <v>605</v>
      </c>
      <c r="E119" s="269">
        <v>45513</v>
      </c>
      <c r="H119" t="s">
        <v>527</v>
      </c>
      <c r="I119" s="270">
        <v>78.8</v>
      </c>
    </row>
    <row r="120" spans="1:9">
      <c r="A120" t="s">
        <v>516</v>
      </c>
      <c r="B120" t="s">
        <v>524</v>
      </c>
      <c r="C120" t="s">
        <v>484</v>
      </c>
      <c r="D120" t="s">
        <v>346</v>
      </c>
      <c r="E120" s="269">
        <v>45582</v>
      </c>
      <c r="H120" t="s">
        <v>527</v>
      </c>
      <c r="I120" s="270">
        <v>73.08</v>
      </c>
    </row>
    <row r="121" spans="1:9">
      <c r="A121" t="s">
        <v>516</v>
      </c>
      <c r="B121" t="s">
        <v>524</v>
      </c>
      <c r="C121" t="s">
        <v>484</v>
      </c>
      <c r="D121" t="s">
        <v>385</v>
      </c>
      <c r="E121" s="269">
        <v>45623</v>
      </c>
      <c r="H121" t="s">
        <v>527</v>
      </c>
      <c r="I121" s="270">
        <v>72.989999999999995</v>
      </c>
    </row>
    <row r="122" spans="1:9">
      <c r="A122" t="s">
        <v>516</v>
      </c>
      <c r="B122" t="s">
        <v>524</v>
      </c>
      <c r="C122" t="s">
        <v>483</v>
      </c>
      <c r="D122" t="s">
        <v>396</v>
      </c>
      <c r="E122" s="269">
        <v>45555</v>
      </c>
      <c r="H122" t="s">
        <v>521</v>
      </c>
      <c r="I122" s="270">
        <v>72.150000000000006</v>
      </c>
    </row>
    <row r="123" spans="1:9">
      <c r="A123" t="s">
        <v>516</v>
      </c>
      <c r="B123" t="s">
        <v>524</v>
      </c>
      <c r="C123" t="s">
        <v>484</v>
      </c>
      <c r="D123" t="s">
        <v>396</v>
      </c>
      <c r="E123" s="269">
        <v>45534</v>
      </c>
      <c r="H123" t="s">
        <v>527</v>
      </c>
      <c r="I123" s="270">
        <v>71.52</v>
      </c>
    </row>
    <row r="124" spans="1:9">
      <c r="A124" t="s">
        <v>516</v>
      </c>
      <c r="B124" t="s">
        <v>524</v>
      </c>
      <c r="C124" t="s">
        <v>478</v>
      </c>
      <c r="D124" t="s">
        <v>581</v>
      </c>
      <c r="E124" s="269">
        <v>45587</v>
      </c>
      <c r="H124" t="s">
        <v>582</v>
      </c>
      <c r="I124" s="270">
        <v>70</v>
      </c>
    </row>
    <row r="125" spans="1:9">
      <c r="A125" t="s">
        <v>516</v>
      </c>
      <c r="B125" t="s">
        <v>524</v>
      </c>
      <c r="C125" t="s">
        <v>484</v>
      </c>
      <c r="D125" t="s">
        <v>606</v>
      </c>
      <c r="E125" s="269">
        <v>45642</v>
      </c>
      <c r="H125" t="s">
        <v>527</v>
      </c>
      <c r="I125" s="270">
        <v>70</v>
      </c>
    </row>
    <row r="126" spans="1:9">
      <c r="A126" t="s">
        <v>516</v>
      </c>
      <c r="B126" t="s">
        <v>524</v>
      </c>
      <c r="C126" t="s">
        <v>483</v>
      </c>
      <c r="D126" t="s">
        <v>340</v>
      </c>
      <c r="E126" s="269">
        <v>45575</v>
      </c>
      <c r="H126" t="s">
        <v>521</v>
      </c>
      <c r="I126" s="270">
        <v>59.56</v>
      </c>
    </row>
    <row r="127" spans="1:9">
      <c r="A127" t="s">
        <v>516</v>
      </c>
      <c r="B127" t="s">
        <v>524</v>
      </c>
      <c r="C127" t="s">
        <v>483</v>
      </c>
      <c r="D127" t="s">
        <v>385</v>
      </c>
      <c r="E127" s="269">
        <v>45614</v>
      </c>
      <c r="H127" t="s">
        <v>521</v>
      </c>
      <c r="I127" s="270">
        <v>58.85</v>
      </c>
    </row>
    <row r="128" spans="1:9">
      <c r="A128" t="s">
        <v>516</v>
      </c>
      <c r="B128" t="s">
        <v>524</v>
      </c>
      <c r="C128" t="s">
        <v>483</v>
      </c>
      <c r="D128" t="s">
        <v>580</v>
      </c>
      <c r="E128" s="269">
        <v>45513</v>
      </c>
      <c r="H128" t="s">
        <v>521</v>
      </c>
      <c r="I128" s="270">
        <v>50</v>
      </c>
    </row>
    <row r="129" spans="1:9">
      <c r="A129" t="s">
        <v>516</v>
      </c>
      <c r="B129" t="s">
        <v>524</v>
      </c>
      <c r="C129" t="s">
        <v>483</v>
      </c>
      <c r="D129" t="s">
        <v>311</v>
      </c>
      <c r="E129" s="269">
        <v>45544</v>
      </c>
      <c r="H129" t="s">
        <v>521</v>
      </c>
      <c r="I129" s="270">
        <v>50</v>
      </c>
    </row>
    <row r="130" spans="1:9">
      <c r="A130" t="s">
        <v>516</v>
      </c>
      <c r="B130" t="s">
        <v>524</v>
      </c>
      <c r="C130" t="s">
        <v>484</v>
      </c>
      <c r="D130" t="s">
        <v>396</v>
      </c>
      <c r="E130" s="269">
        <v>45555</v>
      </c>
      <c r="H130" t="s">
        <v>527</v>
      </c>
      <c r="I130" s="270">
        <v>40</v>
      </c>
    </row>
    <row r="131" spans="1:9">
      <c r="A131" t="s">
        <v>516</v>
      </c>
      <c r="B131" t="s">
        <v>524</v>
      </c>
      <c r="C131" t="s">
        <v>483</v>
      </c>
      <c r="D131" t="s">
        <v>596</v>
      </c>
      <c r="E131" s="269">
        <v>45513</v>
      </c>
      <c r="H131" t="s">
        <v>521</v>
      </c>
      <c r="I131" s="270">
        <v>39.909999999999997</v>
      </c>
    </row>
    <row r="132" spans="1:9">
      <c r="A132" t="s">
        <v>516</v>
      </c>
      <c r="B132" t="s">
        <v>524</v>
      </c>
      <c r="C132" t="s">
        <v>483</v>
      </c>
      <c r="D132" t="s">
        <v>340</v>
      </c>
      <c r="E132" s="269">
        <v>45552</v>
      </c>
      <c r="H132" t="s">
        <v>521</v>
      </c>
      <c r="I132" s="270">
        <v>38.700000000000003</v>
      </c>
    </row>
    <row r="133" spans="1:9">
      <c r="A133" t="s">
        <v>516</v>
      </c>
      <c r="B133" t="s">
        <v>524</v>
      </c>
      <c r="C133" t="s">
        <v>483</v>
      </c>
      <c r="D133" t="s">
        <v>346</v>
      </c>
      <c r="E133" s="269">
        <v>45582</v>
      </c>
      <c r="H133" t="s">
        <v>521</v>
      </c>
      <c r="I133" s="270">
        <v>34.24</v>
      </c>
    </row>
    <row r="134" spans="1:9">
      <c r="A134" t="s">
        <v>516</v>
      </c>
      <c r="B134" t="s">
        <v>524</v>
      </c>
      <c r="C134" t="s">
        <v>483</v>
      </c>
      <c r="D134" t="s">
        <v>605</v>
      </c>
      <c r="E134" s="269">
        <v>45513</v>
      </c>
      <c r="H134" t="s">
        <v>521</v>
      </c>
      <c r="I134" s="270">
        <v>32.93</v>
      </c>
    </row>
    <row r="135" spans="1:9">
      <c r="A135" t="s">
        <v>602</v>
      </c>
      <c r="B135" t="s">
        <v>524</v>
      </c>
      <c r="C135" t="s">
        <v>584</v>
      </c>
      <c r="D135" t="s">
        <v>607</v>
      </c>
      <c r="E135" s="269">
        <v>45567</v>
      </c>
      <c r="F135" t="s">
        <v>608</v>
      </c>
      <c r="G135" t="s">
        <v>544</v>
      </c>
      <c r="H135" t="s">
        <v>586</v>
      </c>
      <c r="I135" s="270">
        <v>26.3</v>
      </c>
    </row>
    <row r="136" spans="1:9">
      <c r="A136" t="s">
        <v>516</v>
      </c>
      <c r="B136" t="s">
        <v>524</v>
      </c>
      <c r="C136" t="s">
        <v>484</v>
      </c>
      <c r="D136" t="s">
        <v>346</v>
      </c>
      <c r="E136" s="269">
        <v>45531</v>
      </c>
      <c r="H136" t="s">
        <v>527</v>
      </c>
      <c r="I136" s="270">
        <v>24.4</v>
      </c>
    </row>
    <row r="137" spans="1:9">
      <c r="A137" t="s">
        <v>516</v>
      </c>
      <c r="B137" t="s">
        <v>524</v>
      </c>
      <c r="C137" t="s">
        <v>484</v>
      </c>
      <c r="D137" t="s">
        <v>396</v>
      </c>
      <c r="E137" s="269">
        <v>45523</v>
      </c>
      <c r="H137" t="s">
        <v>527</v>
      </c>
      <c r="I137" s="270">
        <v>15</v>
      </c>
    </row>
    <row r="138" spans="1:9">
      <c r="A138" t="s">
        <v>602</v>
      </c>
      <c r="B138" t="s">
        <v>524</v>
      </c>
      <c r="C138" t="s">
        <v>584</v>
      </c>
      <c r="E138" s="269">
        <v>45657</v>
      </c>
      <c r="F138" t="s">
        <v>585</v>
      </c>
      <c r="H138" t="s">
        <v>586</v>
      </c>
      <c r="I138" s="270">
        <v>-26.3</v>
      </c>
    </row>
    <row r="139" spans="1:9">
      <c r="A139" t="s">
        <v>516</v>
      </c>
      <c r="B139" t="s">
        <v>524</v>
      </c>
      <c r="C139" t="s">
        <v>299</v>
      </c>
      <c r="E139" s="269">
        <v>45657</v>
      </c>
      <c r="F139" t="s">
        <v>585</v>
      </c>
      <c r="H139" t="s">
        <v>550</v>
      </c>
      <c r="I139" s="270">
        <v>-108</v>
      </c>
    </row>
    <row r="140" spans="1:9">
      <c r="A140" t="s">
        <v>602</v>
      </c>
      <c r="B140" t="s">
        <v>524</v>
      </c>
      <c r="C140" t="s">
        <v>584</v>
      </c>
      <c r="E140" s="269">
        <v>45565</v>
      </c>
      <c r="F140" t="s">
        <v>592</v>
      </c>
      <c r="H140" t="s">
        <v>586</v>
      </c>
      <c r="I140" s="270">
        <v>-124.33</v>
      </c>
    </row>
    <row r="141" spans="1:9">
      <c r="A141" t="s">
        <v>516</v>
      </c>
      <c r="B141" t="s">
        <v>517</v>
      </c>
      <c r="C141" t="s">
        <v>584</v>
      </c>
      <c r="D141" t="s">
        <v>609</v>
      </c>
      <c r="E141" s="269">
        <v>45615</v>
      </c>
      <c r="F141" t="s">
        <v>600</v>
      </c>
      <c r="G141" t="s">
        <v>601</v>
      </c>
      <c r="H141" t="s">
        <v>586</v>
      </c>
      <c r="I141" s="270">
        <v>-144</v>
      </c>
    </row>
    <row r="142" spans="1:9">
      <c r="A142" t="s">
        <v>516</v>
      </c>
      <c r="B142" t="s">
        <v>524</v>
      </c>
      <c r="C142" t="s">
        <v>584</v>
      </c>
      <c r="D142" t="s">
        <v>610</v>
      </c>
      <c r="E142" s="269">
        <v>45595</v>
      </c>
      <c r="H142" t="s">
        <v>586</v>
      </c>
      <c r="I142" s="270">
        <v>-525</v>
      </c>
    </row>
    <row r="143" spans="1:9">
      <c r="A143" t="s">
        <v>516</v>
      </c>
      <c r="B143" t="s">
        <v>524</v>
      </c>
      <c r="C143" t="s">
        <v>478</v>
      </c>
      <c r="E143" s="269">
        <v>45657</v>
      </c>
      <c r="F143" t="s">
        <v>585</v>
      </c>
      <c r="H143" t="s">
        <v>582</v>
      </c>
      <c r="I143" s="270">
        <v>-779.19</v>
      </c>
    </row>
    <row r="144" spans="1:9">
      <c r="A144" t="s">
        <v>516</v>
      </c>
      <c r="B144" t="s">
        <v>524</v>
      </c>
      <c r="C144" t="s">
        <v>483</v>
      </c>
      <c r="E144" s="269">
        <v>45535</v>
      </c>
      <c r="F144" t="s">
        <v>611</v>
      </c>
      <c r="H144" t="s">
        <v>521</v>
      </c>
      <c r="I144" s="270">
        <v>-1230</v>
      </c>
    </row>
    <row r="145" spans="1:9">
      <c r="A145" t="s">
        <v>516</v>
      </c>
      <c r="B145" t="s">
        <v>524</v>
      </c>
      <c r="C145" t="s">
        <v>483</v>
      </c>
      <c r="E145" s="269">
        <v>45657</v>
      </c>
      <c r="F145" t="s">
        <v>612</v>
      </c>
      <c r="H145" t="s">
        <v>521</v>
      </c>
      <c r="I145" s="270">
        <v>-1252</v>
      </c>
    </row>
    <row r="146" spans="1:9">
      <c r="A146" t="s">
        <v>516</v>
      </c>
      <c r="B146" t="s">
        <v>524</v>
      </c>
      <c r="C146" t="s">
        <v>483</v>
      </c>
      <c r="E146" s="269">
        <v>45626</v>
      </c>
      <c r="F146" t="s">
        <v>613</v>
      </c>
      <c r="H146" t="s">
        <v>521</v>
      </c>
      <c r="I146" s="270">
        <v>-1410</v>
      </c>
    </row>
    <row r="147" spans="1:9">
      <c r="A147" t="s">
        <v>516</v>
      </c>
      <c r="B147" t="s">
        <v>524</v>
      </c>
      <c r="C147" t="s">
        <v>483</v>
      </c>
      <c r="E147" s="269">
        <v>45596</v>
      </c>
      <c r="F147" t="s">
        <v>614</v>
      </c>
      <c r="H147" t="s">
        <v>521</v>
      </c>
      <c r="I147" s="270">
        <v>-1429.12</v>
      </c>
    </row>
    <row r="148" spans="1:9">
      <c r="A148" t="s">
        <v>516</v>
      </c>
      <c r="B148" t="s">
        <v>524</v>
      </c>
      <c r="C148" t="s">
        <v>483</v>
      </c>
      <c r="E148" s="269">
        <v>45565</v>
      </c>
      <c r="F148" t="s">
        <v>615</v>
      </c>
      <c r="H148" t="s">
        <v>521</v>
      </c>
      <c r="I148" s="270">
        <v>-1440</v>
      </c>
    </row>
    <row r="149" spans="1:9">
      <c r="A149" t="s">
        <v>516</v>
      </c>
      <c r="B149" t="s">
        <v>524</v>
      </c>
      <c r="C149" t="s">
        <v>484</v>
      </c>
      <c r="E149" s="269">
        <v>45535</v>
      </c>
      <c r="F149" t="s">
        <v>611</v>
      </c>
      <c r="H149" t="s">
        <v>527</v>
      </c>
      <c r="I149" s="270">
        <v>-1580</v>
      </c>
    </row>
    <row r="150" spans="1:9">
      <c r="A150" t="s">
        <v>516</v>
      </c>
      <c r="B150" t="s">
        <v>524</v>
      </c>
      <c r="C150" t="s">
        <v>484</v>
      </c>
      <c r="E150" s="269">
        <v>45657</v>
      </c>
      <c r="F150" t="s">
        <v>612</v>
      </c>
      <c r="H150" t="s">
        <v>527</v>
      </c>
      <c r="I150" s="270">
        <v>-1623</v>
      </c>
    </row>
    <row r="151" spans="1:9">
      <c r="A151" t="s">
        <v>516</v>
      </c>
      <c r="B151" t="s">
        <v>524</v>
      </c>
      <c r="C151" t="s">
        <v>484</v>
      </c>
      <c r="E151" s="269">
        <v>45596</v>
      </c>
      <c r="F151" t="s">
        <v>614</v>
      </c>
      <c r="H151" t="s">
        <v>527</v>
      </c>
      <c r="I151" s="270">
        <v>-1759.2</v>
      </c>
    </row>
    <row r="152" spans="1:9">
      <c r="A152" t="s">
        <v>516</v>
      </c>
      <c r="B152" t="s">
        <v>524</v>
      </c>
      <c r="C152" t="s">
        <v>484</v>
      </c>
      <c r="E152" s="269">
        <v>45565</v>
      </c>
      <c r="F152" t="s">
        <v>615</v>
      </c>
      <c r="H152" t="s">
        <v>527</v>
      </c>
      <c r="I152" s="270">
        <v>-1800</v>
      </c>
    </row>
    <row r="153" spans="1:9">
      <c r="A153" t="s">
        <v>516</v>
      </c>
      <c r="B153" t="s">
        <v>524</v>
      </c>
      <c r="C153" t="s">
        <v>484</v>
      </c>
      <c r="E153" s="269">
        <v>45626</v>
      </c>
      <c r="F153" t="s">
        <v>613</v>
      </c>
      <c r="H153" t="s">
        <v>527</v>
      </c>
      <c r="I153" s="270">
        <v>-1802</v>
      </c>
    </row>
    <row r="154" spans="1:9">
      <c r="A154" t="s">
        <v>516</v>
      </c>
      <c r="B154" t="s">
        <v>524</v>
      </c>
      <c r="C154" t="s">
        <v>478</v>
      </c>
      <c r="E154" s="269">
        <v>45565</v>
      </c>
      <c r="F154" t="s">
        <v>592</v>
      </c>
      <c r="H154" t="s">
        <v>582</v>
      </c>
      <c r="I154" s="270">
        <v>-1838.98</v>
      </c>
    </row>
    <row r="155" spans="1:9">
      <c r="A155" t="s">
        <v>516</v>
      </c>
      <c r="B155" t="s">
        <v>517</v>
      </c>
      <c r="C155" t="s">
        <v>484</v>
      </c>
      <c r="E155" s="269">
        <v>45565</v>
      </c>
      <c r="F155" t="s">
        <v>592</v>
      </c>
      <c r="H155" t="s">
        <v>527</v>
      </c>
      <c r="I155" s="270">
        <v>-21466.53</v>
      </c>
    </row>
    <row r="156" spans="1:9">
      <c r="A156" t="s">
        <v>516</v>
      </c>
      <c r="B156" t="s">
        <v>524</v>
      </c>
      <c r="C156" t="s">
        <v>484</v>
      </c>
      <c r="E156" s="269">
        <v>45657</v>
      </c>
      <c r="F156" t="s">
        <v>585</v>
      </c>
      <c r="H156" t="s">
        <v>527</v>
      </c>
      <c r="I156" s="270">
        <v>-23537.550000000003</v>
      </c>
    </row>
    <row r="157" spans="1:9">
      <c r="A157" t="s">
        <v>516</v>
      </c>
      <c r="B157" t="s">
        <v>524</v>
      </c>
      <c r="C157" t="s">
        <v>483</v>
      </c>
      <c r="E157" s="269">
        <v>45657</v>
      </c>
      <c r="F157" t="s">
        <v>585</v>
      </c>
      <c r="H157" t="s">
        <v>521</v>
      </c>
      <c r="I157" s="270">
        <v>-26972.02</v>
      </c>
    </row>
    <row r="158" spans="1:9">
      <c r="A158" t="s">
        <v>516</v>
      </c>
      <c r="B158" t="s">
        <v>524</v>
      </c>
      <c r="C158" t="s">
        <v>484</v>
      </c>
      <c r="E158" s="269">
        <v>45626</v>
      </c>
      <c r="F158" t="s">
        <v>525</v>
      </c>
      <c r="H158" t="s">
        <v>527</v>
      </c>
      <c r="I158" s="270">
        <v>-27042.180000000004</v>
      </c>
    </row>
    <row r="159" spans="1:9">
      <c r="A159" t="s">
        <v>516</v>
      </c>
      <c r="B159" t="s">
        <v>517</v>
      </c>
      <c r="C159" t="s">
        <v>299</v>
      </c>
      <c r="E159" s="269">
        <v>45565</v>
      </c>
      <c r="F159" t="s">
        <v>592</v>
      </c>
      <c r="H159" t="s">
        <v>550</v>
      </c>
      <c r="I159" s="270">
        <v>-27093.39</v>
      </c>
    </row>
    <row r="160" spans="1:9">
      <c r="A160" t="s">
        <v>516</v>
      </c>
      <c r="B160" t="s">
        <v>517</v>
      </c>
      <c r="C160" t="s">
        <v>299</v>
      </c>
      <c r="E160" s="269">
        <v>45657</v>
      </c>
      <c r="F160" t="s">
        <v>585</v>
      </c>
      <c r="H160" t="s">
        <v>550</v>
      </c>
      <c r="I160" s="270">
        <v>-27125.73</v>
      </c>
    </row>
    <row r="161" spans="1:9">
      <c r="A161" t="s">
        <v>516</v>
      </c>
      <c r="B161" t="s">
        <v>524</v>
      </c>
      <c r="C161" t="s">
        <v>484</v>
      </c>
      <c r="E161" s="269">
        <v>45565</v>
      </c>
      <c r="F161" t="s">
        <v>592</v>
      </c>
      <c r="H161" t="s">
        <v>527</v>
      </c>
      <c r="I161" s="270">
        <v>-77070.8</v>
      </c>
    </row>
    <row r="162" spans="1:9">
      <c r="A162" t="s">
        <v>516</v>
      </c>
      <c r="B162" t="s">
        <v>517</v>
      </c>
      <c r="C162" t="s">
        <v>484</v>
      </c>
      <c r="E162" s="269">
        <v>45657</v>
      </c>
      <c r="F162" t="s">
        <v>585</v>
      </c>
      <c r="H162" t="s">
        <v>527</v>
      </c>
      <c r="I162" s="270">
        <v>-90627.15</v>
      </c>
    </row>
    <row r="163" spans="1:9">
      <c r="A163" t="s">
        <v>516</v>
      </c>
      <c r="B163" t="s">
        <v>517</v>
      </c>
      <c r="C163" t="s">
        <v>483</v>
      </c>
      <c r="E163" s="269">
        <v>45565</v>
      </c>
      <c r="F163" t="s">
        <v>592</v>
      </c>
      <c r="H163" t="s">
        <v>521</v>
      </c>
      <c r="I163" s="270">
        <v>-127420.63</v>
      </c>
    </row>
    <row r="164" spans="1:9">
      <c r="A164" t="s">
        <v>516</v>
      </c>
      <c r="B164" t="s">
        <v>517</v>
      </c>
      <c r="C164" t="s">
        <v>483</v>
      </c>
      <c r="E164" s="269">
        <v>45657</v>
      </c>
      <c r="F164" t="s">
        <v>585</v>
      </c>
      <c r="H164" t="s">
        <v>521</v>
      </c>
      <c r="I164" s="270">
        <v>-148694.82</v>
      </c>
    </row>
    <row r="165" spans="1:9" ht="14.4">
      <c r="A165" s="271" t="s">
        <v>249</v>
      </c>
      <c r="B165" s="271"/>
      <c r="C165" s="271"/>
      <c r="D165" s="271"/>
      <c r="E165" s="271"/>
      <c r="F165" s="271"/>
      <c r="G165" s="271"/>
      <c r="H165" s="271"/>
      <c r="I165" s="272">
        <v>3723.529999999937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4B14-4514-42F8-B2E8-320F84DE8D8C}">
  <dimension ref="A1:D48"/>
  <sheetViews>
    <sheetView workbookViewId="0">
      <selection activeCell="D5" sqref="D5"/>
    </sheetView>
  </sheetViews>
  <sheetFormatPr defaultRowHeight="13.2"/>
  <cols>
    <col min="1" max="1" width="37.33203125" style="214" customWidth="1"/>
    <col min="2" max="2" width="15.33203125" style="214" bestFit="1" customWidth="1"/>
    <col min="3" max="3" width="19.6640625" style="214" bestFit="1" customWidth="1"/>
    <col min="4" max="4" width="24.5546875" style="214" customWidth="1"/>
  </cols>
  <sheetData>
    <row r="1" spans="1:4">
      <c r="A1" s="235" t="s">
        <v>8</v>
      </c>
      <c r="B1" s="236" t="s">
        <v>11</v>
      </c>
      <c r="C1" s="236" t="s">
        <v>486</v>
      </c>
      <c r="D1" s="237" t="s">
        <v>487</v>
      </c>
    </row>
    <row r="2" spans="1:4" ht="13.8">
      <c r="A2" s="238" t="s">
        <v>39</v>
      </c>
      <c r="B2" s="239">
        <v>10220</v>
      </c>
      <c r="C2" s="240">
        <v>400000</v>
      </c>
      <c r="D2" s="241" t="s">
        <v>43</v>
      </c>
    </row>
    <row r="3" spans="1:4" ht="13.8">
      <c r="A3" s="242" t="s">
        <v>44</v>
      </c>
      <c r="B3" s="243">
        <v>10220</v>
      </c>
      <c r="C3" s="240">
        <v>420000</v>
      </c>
      <c r="D3" s="244" t="s">
        <v>49</v>
      </c>
    </row>
    <row r="4" spans="1:4" ht="13.8">
      <c r="A4" s="242" t="s">
        <v>50</v>
      </c>
      <c r="B4" s="245">
        <v>10220</v>
      </c>
      <c r="C4" s="246">
        <v>140000</v>
      </c>
      <c r="D4" s="244" t="s">
        <v>43</v>
      </c>
    </row>
    <row r="5" spans="1:4" ht="13.8">
      <c r="A5" s="247" t="s">
        <v>51</v>
      </c>
      <c r="B5" s="245">
        <v>10220</v>
      </c>
      <c r="C5" s="248">
        <v>1610000</v>
      </c>
      <c r="D5" s="244" t="s">
        <v>49</v>
      </c>
    </row>
    <row r="6" spans="1:4" ht="13.8">
      <c r="A6" s="242" t="s">
        <v>53</v>
      </c>
      <c r="B6" s="245">
        <v>10220</v>
      </c>
      <c r="C6" s="246">
        <v>100000</v>
      </c>
      <c r="D6" s="244" t="s">
        <v>43</v>
      </c>
    </row>
    <row r="7" spans="1:4" ht="13.8">
      <c r="A7" s="242" t="s">
        <v>54</v>
      </c>
      <c r="B7" s="245">
        <v>10220</v>
      </c>
      <c r="C7" s="246">
        <v>33000</v>
      </c>
      <c r="D7" s="244" t="s">
        <v>43</v>
      </c>
    </row>
    <row r="8" spans="1:4" ht="13.8">
      <c r="A8" s="242" t="s">
        <v>56</v>
      </c>
      <c r="B8" s="245">
        <v>10220</v>
      </c>
      <c r="C8" s="246">
        <v>245000</v>
      </c>
      <c r="D8" s="244" t="s">
        <v>43</v>
      </c>
    </row>
    <row r="9" spans="1:4" ht="13.8">
      <c r="A9" s="242" t="s">
        <v>57</v>
      </c>
      <c r="B9" s="245">
        <v>10220</v>
      </c>
      <c r="C9" s="246">
        <v>40000</v>
      </c>
      <c r="D9" s="244" t="s">
        <v>43</v>
      </c>
    </row>
    <row r="10" spans="1:4" ht="13.8">
      <c r="A10" s="242" t="s">
        <v>230</v>
      </c>
      <c r="B10" s="245">
        <v>10220</v>
      </c>
      <c r="C10" s="246">
        <v>120000</v>
      </c>
      <c r="D10" s="244" t="s">
        <v>43</v>
      </c>
    </row>
    <row r="11" spans="1:4" ht="13.8">
      <c r="A11" s="242" t="s">
        <v>60</v>
      </c>
      <c r="B11" s="245">
        <v>10220</v>
      </c>
      <c r="C11" s="246">
        <v>50000</v>
      </c>
      <c r="D11" s="244" t="s">
        <v>43</v>
      </c>
    </row>
    <row r="12" spans="1:4" ht="13.8">
      <c r="A12" s="242" t="s">
        <v>231</v>
      </c>
      <c r="B12" s="245">
        <v>10220</v>
      </c>
      <c r="C12" s="246">
        <v>70000</v>
      </c>
      <c r="D12" s="244" t="s">
        <v>43</v>
      </c>
    </row>
    <row r="13" spans="1:4" ht="13.8">
      <c r="A13" s="249" t="s">
        <v>106</v>
      </c>
      <c r="B13" s="245">
        <v>10228</v>
      </c>
      <c r="C13" s="246">
        <v>112000</v>
      </c>
      <c r="D13" s="250"/>
    </row>
    <row r="14" spans="1:4" ht="13.8">
      <c r="A14" s="251" t="s">
        <v>107</v>
      </c>
      <c r="B14" s="245">
        <v>10228</v>
      </c>
      <c r="C14" s="246">
        <v>55000</v>
      </c>
      <c r="D14" s="252"/>
    </row>
    <row r="15" spans="1:4" ht="13.8">
      <c r="A15" s="251" t="s">
        <v>108</v>
      </c>
      <c r="B15" s="245">
        <v>10228</v>
      </c>
      <c r="C15" s="246">
        <v>60000</v>
      </c>
      <c r="D15" s="250"/>
    </row>
    <row r="16" spans="1:4" ht="13.8">
      <c r="A16" s="251" t="s">
        <v>109</v>
      </c>
      <c r="B16" s="245">
        <v>10228</v>
      </c>
      <c r="C16" s="246">
        <v>200000</v>
      </c>
      <c r="D16" s="250"/>
    </row>
    <row r="17" spans="1:4" ht="13.8">
      <c r="A17" s="251" t="s">
        <v>110</v>
      </c>
      <c r="B17" s="245">
        <v>10228</v>
      </c>
      <c r="C17" s="246">
        <v>6000</v>
      </c>
      <c r="D17" s="250"/>
    </row>
    <row r="18" spans="1:4" ht="13.8">
      <c r="A18" s="251" t="s">
        <v>111</v>
      </c>
      <c r="B18" s="245">
        <v>10228</v>
      </c>
      <c r="C18" s="246">
        <v>30000</v>
      </c>
      <c r="D18" s="250"/>
    </row>
    <row r="19" spans="1:4" ht="13.8">
      <c r="A19" s="249" t="s">
        <v>122</v>
      </c>
      <c r="B19" s="253">
        <v>10226</v>
      </c>
      <c r="C19" s="246">
        <v>110000</v>
      </c>
      <c r="D19" s="254" t="s">
        <v>43</v>
      </c>
    </row>
    <row r="20" spans="1:4" ht="13.8">
      <c r="A20" s="251" t="s">
        <v>110</v>
      </c>
      <c r="B20" s="253">
        <v>10226</v>
      </c>
      <c r="C20" s="246">
        <v>66000</v>
      </c>
      <c r="D20" s="254" t="s">
        <v>43</v>
      </c>
    </row>
    <row r="21" spans="1:4" ht="13.8">
      <c r="A21" s="251" t="s">
        <v>125</v>
      </c>
      <c r="B21" s="253">
        <v>10226</v>
      </c>
      <c r="C21" s="245"/>
      <c r="D21" s="254" t="s">
        <v>43</v>
      </c>
    </row>
    <row r="22" spans="1:4" ht="13.8">
      <c r="A22" s="251" t="s">
        <v>126</v>
      </c>
      <c r="B22" s="253">
        <v>10226</v>
      </c>
      <c r="C22" s="246">
        <v>80000</v>
      </c>
      <c r="D22" s="254" t="s">
        <v>43</v>
      </c>
    </row>
    <row r="23" spans="1:4" ht="13.8">
      <c r="A23" s="249" t="s">
        <v>110</v>
      </c>
      <c r="B23" s="253">
        <v>10226</v>
      </c>
      <c r="C23" s="248">
        <v>5500</v>
      </c>
      <c r="D23" s="250"/>
    </row>
    <row r="24" spans="1:4" ht="13.8">
      <c r="A24" s="251" t="s">
        <v>125</v>
      </c>
      <c r="B24" s="253">
        <v>10226</v>
      </c>
      <c r="C24" s="246">
        <v>16500</v>
      </c>
      <c r="D24" s="250"/>
    </row>
    <row r="25" spans="1:4" ht="13.8">
      <c r="A25" s="251" t="s">
        <v>131</v>
      </c>
      <c r="B25" s="253">
        <v>10226</v>
      </c>
      <c r="C25" s="246">
        <v>6000</v>
      </c>
      <c r="D25" s="250"/>
    </row>
    <row r="26" spans="1:4" ht="13.8">
      <c r="A26" s="251" t="s">
        <v>132</v>
      </c>
      <c r="B26" s="253">
        <v>10226</v>
      </c>
      <c r="C26" s="246">
        <v>4000</v>
      </c>
      <c r="D26" s="250"/>
    </row>
    <row r="27" spans="1:4" ht="13.8">
      <c r="A27" s="251" t="s">
        <v>133</v>
      </c>
      <c r="B27" s="253">
        <v>10226</v>
      </c>
      <c r="C27" s="246">
        <v>63000</v>
      </c>
      <c r="D27" s="250"/>
    </row>
    <row r="28" spans="1:4" ht="13.8">
      <c r="A28" s="249" t="s">
        <v>140</v>
      </c>
      <c r="B28" s="253">
        <v>10227</v>
      </c>
      <c r="C28" s="246">
        <v>70000</v>
      </c>
      <c r="D28" s="250"/>
    </row>
    <row r="29" spans="1:4" ht="13.8">
      <c r="A29" s="249" t="s">
        <v>470</v>
      </c>
      <c r="B29" s="253">
        <v>10227</v>
      </c>
      <c r="C29" s="246">
        <v>70000</v>
      </c>
      <c r="D29" s="250"/>
    </row>
    <row r="30" spans="1:4" ht="13.8">
      <c r="A30" s="249" t="s">
        <v>141</v>
      </c>
      <c r="B30" s="253">
        <v>10227</v>
      </c>
      <c r="C30" s="246">
        <v>633328</v>
      </c>
      <c r="D30" s="250"/>
    </row>
    <row r="31" spans="1:4" ht="13.8">
      <c r="A31" s="249" t="s">
        <v>142</v>
      </c>
      <c r="B31" s="253">
        <v>10227</v>
      </c>
      <c r="C31" s="246">
        <v>269425</v>
      </c>
      <c r="D31" s="250"/>
    </row>
    <row r="32" spans="1:4" ht="13.8">
      <c r="A32" s="249" t="s">
        <v>143</v>
      </c>
      <c r="B32" s="253">
        <v>10227</v>
      </c>
      <c r="C32" s="246">
        <v>747245</v>
      </c>
      <c r="D32" s="250"/>
    </row>
    <row r="33" spans="1:4" ht="13.8">
      <c r="A33" s="249" t="s">
        <v>144</v>
      </c>
      <c r="B33" s="253">
        <v>10227</v>
      </c>
      <c r="C33" s="246">
        <v>1973461</v>
      </c>
      <c r="D33" s="250"/>
    </row>
    <row r="34" spans="1:4" ht="13.8">
      <c r="A34" s="249" t="s">
        <v>145</v>
      </c>
      <c r="B34" s="253">
        <v>10227</v>
      </c>
      <c r="C34" s="246">
        <v>960851</v>
      </c>
      <c r="D34" s="250"/>
    </row>
    <row r="35" spans="1:4" ht="13.8">
      <c r="A35" s="249" t="s">
        <v>146</v>
      </c>
      <c r="B35" s="253">
        <v>10227</v>
      </c>
      <c r="C35" s="246">
        <v>1323179</v>
      </c>
      <c r="D35" s="250"/>
    </row>
    <row r="36" spans="1:4" ht="13.8">
      <c r="A36" s="249" t="s">
        <v>147</v>
      </c>
      <c r="B36" s="253">
        <v>10227</v>
      </c>
      <c r="C36" s="246">
        <v>575867</v>
      </c>
      <c r="D36" s="250"/>
    </row>
    <row r="37" spans="1:4" ht="13.8">
      <c r="A37" s="249" t="s">
        <v>148</v>
      </c>
      <c r="B37" s="255">
        <v>10227</v>
      </c>
      <c r="C37" s="256">
        <v>200000</v>
      </c>
      <c r="D37" s="250"/>
    </row>
    <row r="38" spans="1:4" ht="13.8">
      <c r="A38" s="251" t="s">
        <v>157</v>
      </c>
      <c r="B38" s="257">
        <v>10325</v>
      </c>
      <c r="C38" s="246">
        <v>167925.96</v>
      </c>
      <c r="D38" s="258" t="s">
        <v>49</v>
      </c>
    </row>
    <row r="39" spans="1:4" ht="13.8">
      <c r="A39" s="251" t="s">
        <v>159</v>
      </c>
      <c r="B39" s="257">
        <v>10325</v>
      </c>
      <c r="C39" s="246">
        <v>155211.24</v>
      </c>
      <c r="D39" s="258" t="s">
        <v>49</v>
      </c>
    </row>
    <row r="40" spans="1:4" ht="13.8">
      <c r="A40" s="251" t="s">
        <v>161</v>
      </c>
      <c r="B40" s="257">
        <v>10325</v>
      </c>
      <c r="C40" s="246">
        <v>149340</v>
      </c>
      <c r="D40" s="258" t="s">
        <v>49</v>
      </c>
    </row>
    <row r="41" spans="1:4" ht="13.8">
      <c r="A41" s="251" t="s">
        <v>163</v>
      </c>
      <c r="B41" s="257">
        <v>10325</v>
      </c>
      <c r="C41" s="256">
        <v>72000</v>
      </c>
      <c r="D41" s="258" t="s">
        <v>49</v>
      </c>
    </row>
    <row r="42" spans="1:4" ht="13.8">
      <c r="A42" s="251" t="s">
        <v>165</v>
      </c>
      <c r="B42" s="257">
        <v>10325</v>
      </c>
      <c r="C42" s="246">
        <v>47124</v>
      </c>
      <c r="D42" s="258" t="s">
        <v>49</v>
      </c>
    </row>
    <row r="43" spans="1:4" ht="13.8">
      <c r="A43" s="251" t="s">
        <v>165</v>
      </c>
      <c r="B43" s="257">
        <v>10325</v>
      </c>
      <c r="C43" s="246">
        <v>14196</v>
      </c>
      <c r="D43" s="258" t="s">
        <v>49</v>
      </c>
    </row>
    <row r="44" spans="1:4" ht="13.8">
      <c r="A44" s="251" t="s">
        <v>165</v>
      </c>
      <c r="B44" s="257">
        <v>10325</v>
      </c>
      <c r="C44" s="246">
        <v>16620</v>
      </c>
      <c r="D44" s="258" t="s">
        <v>49</v>
      </c>
    </row>
    <row r="45" spans="1:4" ht="13.8">
      <c r="A45" s="251" t="s">
        <v>165</v>
      </c>
      <c r="B45" s="257">
        <v>10325</v>
      </c>
      <c r="C45" s="246">
        <v>14196</v>
      </c>
      <c r="D45" s="258" t="s">
        <v>49</v>
      </c>
    </row>
    <row r="46" spans="1:4" ht="13.8">
      <c r="A46" s="251" t="s">
        <v>165</v>
      </c>
      <c r="B46" s="257">
        <v>10325</v>
      </c>
      <c r="C46" s="246">
        <v>3936</v>
      </c>
      <c r="D46" s="258" t="s">
        <v>49</v>
      </c>
    </row>
    <row r="47" spans="1:4" ht="13.8">
      <c r="A47" s="251" t="s">
        <v>171</v>
      </c>
      <c r="B47" s="257">
        <v>10325</v>
      </c>
      <c r="C47" s="246">
        <v>25866.720000000001</v>
      </c>
      <c r="D47" s="258" t="s">
        <v>49</v>
      </c>
    </row>
    <row r="48" spans="1:4" ht="13.8">
      <c r="A48" s="259" t="s">
        <v>173</v>
      </c>
      <c r="B48" s="260">
        <v>10325</v>
      </c>
      <c r="C48" s="261">
        <v>2193.7800000000002</v>
      </c>
      <c r="D48" s="262" t="s">
        <v>49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K27"/>
  <sheetViews>
    <sheetView workbookViewId="0">
      <selection activeCell="J10" sqref="J10"/>
    </sheetView>
  </sheetViews>
  <sheetFormatPr defaultColWidth="12.6640625" defaultRowHeight="15.75" customHeight="1"/>
  <cols>
    <col min="1" max="1" width="5.33203125" customWidth="1"/>
    <col min="2" max="2" width="41.6640625" customWidth="1"/>
    <col min="3" max="4" width="14.44140625" bestFit="1" customWidth="1"/>
    <col min="5" max="5" width="14.33203125" bestFit="1" customWidth="1"/>
    <col min="6" max="9" width="15.5546875" bestFit="1" customWidth="1"/>
    <col min="10" max="10" width="16.6640625" customWidth="1"/>
  </cols>
  <sheetData>
    <row r="1" spans="2:11" ht="15.75" customHeight="1" thickBot="1"/>
    <row r="2" spans="2:11" s="1" customFormat="1" ht="15.75" customHeight="1" thickBot="1">
      <c r="B2" s="27" t="s">
        <v>488</v>
      </c>
      <c r="C2" s="29">
        <v>45559</v>
      </c>
      <c r="D2" s="29">
        <v>45589</v>
      </c>
      <c r="E2" s="29">
        <v>45620</v>
      </c>
      <c r="F2" s="29">
        <v>45650</v>
      </c>
      <c r="G2" s="30">
        <v>45316</v>
      </c>
      <c r="H2" s="30">
        <v>45347</v>
      </c>
      <c r="I2" s="28" t="s">
        <v>489</v>
      </c>
      <c r="J2" s="274" t="s">
        <v>490</v>
      </c>
      <c r="K2" s="275"/>
    </row>
    <row r="3" spans="2:11" s="1" customFormat="1" ht="15.75" customHeight="1" thickBot="1">
      <c r="B3" s="4"/>
      <c r="C3" s="4"/>
      <c r="D3" s="4"/>
      <c r="E3" s="4"/>
      <c r="F3" s="4"/>
      <c r="G3" s="5"/>
      <c r="H3" s="5"/>
      <c r="I3" s="5"/>
      <c r="J3" s="31" t="s">
        <v>491</v>
      </c>
      <c r="K3" s="32" t="s">
        <v>492</v>
      </c>
    </row>
    <row r="4" spans="2:11" s="1" customFormat="1" ht="15.75" customHeight="1">
      <c r="C4" s="6"/>
      <c r="D4" s="6"/>
      <c r="E4" s="6"/>
      <c r="F4" s="6"/>
      <c r="G4" s="6"/>
      <c r="H4" s="6"/>
      <c r="I4" s="7"/>
    </row>
    <row r="5" spans="2:11" s="1" customFormat="1" ht="15.75" customHeight="1">
      <c r="B5" s="8" t="s">
        <v>493</v>
      </c>
      <c r="C5" s="8"/>
      <c r="D5" s="8"/>
      <c r="E5" s="10"/>
      <c r="F5" s="11">
        <v>107250</v>
      </c>
      <c r="G5" s="11">
        <v>107250</v>
      </c>
      <c r="H5" s="11">
        <v>107250</v>
      </c>
      <c r="I5" s="2">
        <f>SUM(F5:H5)</f>
        <v>321750</v>
      </c>
    </row>
    <row r="6" spans="2:11" s="1" customFormat="1" ht="15.75" customHeight="1">
      <c r="B6" s="12" t="s">
        <v>494</v>
      </c>
      <c r="C6" s="12"/>
      <c r="D6" s="12"/>
      <c r="E6" s="12"/>
      <c r="F6" s="57"/>
      <c r="G6" s="193">
        <v>118000</v>
      </c>
      <c r="H6" s="193"/>
      <c r="I6" s="193">
        <v>118000</v>
      </c>
      <c r="J6" s="1" t="s">
        <v>495</v>
      </c>
    </row>
    <row r="7" spans="2:11" s="1" customFormat="1" ht="15.75" customHeight="1">
      <c r="B7" s="12" t="s">
        <v>496</v>
      </c>
      <c r="C7" s="12"/>
      <c r="D7" s="12"/>
      <c r="E7" s="12"/>
      <c r="F7" s="12"/>
      <c r="G7" s="194"/>
      <c r="H7" s="195"/>
      <c r="I7" s="194"/>
    </row>
    <row r="8" spans="2:11" s="1" customFormat="1" ht="15.75" customHeight="1">
      <c r="B8" s="12" t="s">
        <v>497</v>
      </c>
      <c r="C8" s="12"/>
      <c r="D8" s="12"/>
      <c r="E8" s="12"/>
      <c r="F8" s="12"/>
      <c r="G8" s="13"/>
      <c r="H8" s="12"/>
      <c r="I8" s="13"/>
    </row>
    <row r="9" spans="2:11" s="1" customFormat="1" ht="15.75" customHeight="1">
      <c r="B9" s="12" t="s">
        <v>498</v>
      </c>
      <c r="C9" s="12"/>
      <c r="D9" s="12"/>
      <c r="E9" s="12"/>
      <c r="F9" s="12"/>
      <c r="G9" s="13" t="s">
        <v>499</v>
      </c>
      <c r="H9" s="12"/>
      <c r="I9" s="13"/>
    </row>
    <row r="10" spans="2:11" s="1" customFormat="1" ht="15.75" customHeight="1">
      <c r="B10" s="8" t="s">
        <v>500</v>
      </c>
      <c r="C10" s="8"/>
      <c r="D10" s="8"/>
      <c r="E10" s="8"/>
      <c r="F10" s="11">
        <v>24667</v>
      </c>
      <c r="G10" s="11">
        <v>24667</v>
      </c>
      <c r="H10" s="11">
        <v>24667</v>
      </c>
      <c r="I10" s="11">
        <f>SUM(F10:H10)</f>
        <v>74001</v>
      </c>
    </row>
    <row r="11" spans="2:11" s="1" customFormat="1" ht="15.75" customHeight="1">
      <c r="B11" s="8" t="s">
        <v>501</v>
      </c>
      <c r="C11" s="23">
        <v>20000</v>
      </c>
      <c r="D11" s="23">
        <v>15000</v>
      </c>
      <c r="E11" s="8"/>
      <c r="F11" s="8"/>
      <c r="G11" s="8"/>
      <c r="H11" s="8"/>
      <c r="I11" s="11">
        <v>35000</v>
      </c>
    </row>
    <row r="12" spans="2:11" s="1" customFormat="1" ht="15.75" customHeight="1">
      <c r="B12" s="8" t="s">
        <v>502</v>
      </c>
      <c r="C12" s="2"/>
      <c r="D12" s="23">
        <v>3333</v>
      </c>
      <c r="E12" s="8"/>
      <c r="F12" s="8"/>
      <c r="G12" s="8"/>
      <c r="H12" s="8"/>
      <c r="I12" s="11">
        <v>3333</v>
      </c>
    </row>
    <row r="13" spans="2:11" s="1" customFormat="1" ht="15.75" customHeight="1">
      <c r="B13" s="8" t="s">
        <v>503</v>
      </c>
      <c r="C13" s="8"/>
      <c r="D13" s="8"/>
      <c r="F13" s="8"/>
      <c r="G13" s="23">
        <v>20000</v>
      </c>
      <c r="H13" s="8"/>
      <c r="I13" s="11">
        <v>20000</v>
      </c>
    </row>
    <row r="14" spans="2:11" s="1" customFormat="1" ht="15.75" customHeight="1">
      <c r="B14" s="8" t="s">
        <v>504</v>
      </c>
      <c r="C14" s="8"/>
      <c r="D14" s="8"/>
      <c r="E14" s="8"/>
      <c r="F14" s="8"/>
      <c r="G14" s="8"/>
      <c r="H14" s="8"/>
      <c r="I14" s="22"/>
      <c r="J14" s="25"/>
    </row>
    <row r="15" spans="2:11" s="1" customFormat="1" ht="15.75" customHeight="1">
      <c r="B15" s="8" t="s">
        <v>505</v>
      </c>
      <c r="C15" s="8"/>
      <c r="D15" s="8"/>
      <c r="E15" s="14">
        <v>12110.12</v>
      </c>
      <c r="F15" s="8"/>
      <c r="G15" s="8"/>
      <c r="H15" s="8"/>
      <c r="I15" s="14">
        <v>12110.12</v>
      </c>
      <c r="J15" s="25"/>
    </row>
    <row r="16" spans="2:11" s="1" customFormat="1" ht="15.75" customHeight="1">
      <c r="B16" s="8" t="s">
        <v>506</v>
      </c>
      <c r="C16" s="8"/>
      <c r="D16" s="23"/>
      <c r="E16" s="14">
        <v>5979.59</v>
      </c>
      <c r="F16" s="8"/>
      <c r="G16" s="8"/>
      <c r="H16" s="8"/>
      <c r="I16" s="14">
        <v>5979.59</v>
      </c>
    </row>
    <row r="17" spans="2:9" s="1" customFormat="1" ht="15.75" customHeight="1">
      <c r="B17" s="8" t="s">
        <v>507</v>
      </c>
      <c r="C17" s="8"/>
      <c r="D17" s="23">
        <v>1500</v>
      </c>
      <c r="E17" s="8"/>
      <c r="F17" s="8"/>
      <c r="G17" s="8"/>
      <c r="H17" s="8"/>
      <c r="I17" s="11">
        <v>1500</v>
      </c>
    </row>
    <row r="18" spans="2:9" s="3" customFormat="1" ht="15.75" customHeight="1">
      <c r="B18" s="15" t="s">
        <v>508</v>
      </c>
      <c r="C18" s="16"/>
      <c r="D18" s="16"/>
      <c r="E18" s="24">
        <v>100000</v>
      </c>
      <c r="F18" s="24">
        <v>300000</v>
      </c>
      <c r="G18" s="24">
        <v>200000</v>
      </c>
      <c r="H18" s="15"/>
      <c r="I18" s="17">
        <v>600000</v>
      </c>
    </row>
    <row r="19" spans="2:9" s="1" customFormat="1" ht="15.75" customHeight="1">
      <c r="B19" s="18"/>
      <c r="C19" s="19"/>
      <c r="D19" s="19"/>
      <c r="E19" s="18"/>
      <c r="F19" s="18"/>
      <c r="G19" s="18"/>
      <c r="H19" s="18"/>
      <c r="I19" s="21"/>
    </row>
    <row r="20" spans="2:9" s="1" customFormat="1" ht="15.75" customHeight="1" thickBot="1">
      <c r="B20" s="8"/>
      <c r="C20" s="9"/>
      <c r="D20" s="9"/>
      <c r="E20" s="8"/>
      <c r="F20" s="8"/>
      <c r="G20" s="8"/>
      <c r="H20" s="8"/>
      <c r="I20" s="8"/>
    </row>
    <row r="21" spans="2:9" s="1" customFormat="1" ht="15.75" customHeight="1" thickBot="1">
      <c r="B21" s="27" t="s">
        <v>27</v>
      </c>
      <c r="G21" s="2">
        <f>SUM(G5:G19)</f>
        <v>469917</v>
      </c>
      <c r="H21" s="2">
        <f>SUM(H2:H20)</f>
        <v>177264</v>
      </c>
      <c r="I21" s="20">
        <f>SUM(I5:I18)</f>
        <v>1191673.71</v>
      </c>
    </row>
    <row r="22" spans="2:9" s="1" customFormat="1" ht="15.75" customHeight="1">
      <c r="G22"/>
    </row>
    <row r="23" spans="2:9" ht="15.75" customHeight="1">
      <c r="B23" s="1"/>
    </row>
    <row r="24" spans="2:9" ht="15.75" customHeight="1">
      <c r="B24" s="1"/>
    </row>
    <row r="25" spans="2:9" ht="15.75" customHeight="1">
      <c r="B25" s="1"/>
    </row>
    <row r="26" spans="2:9" ht="15.75" customHeight="1">
      <c r="B26" s="1"/>
    </row>
    <row r="27" spans="2:9" ht="15.75" customHeight="1">
      <c r="B27" s="1"/>
    </row>
  </sheetData>
  <mergeCells count="1">
    <mergeCell ref="J2:K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00D98-75CA-4C92-9F16-B7273024F09A}">
  <dimension ref="A1:AF269"/>
  <sheetViews>
    <sheetView workbookViewId="0"/>
  </sheetViews>
  <sheetFormatPr defaultRowHeight="13.2"/>
  <cols>
    <col min="1" max="1" width="18" bestFit="1" customWidth="1"/>
    <col min="2" max="2" width="42.33203125" bestFit="1" customWidth="1"/>
    <col min="3" max="3" width="35.5546875" bestFit="1" customWidth="1"/>
    <col min="4" max="4" width="14.88671875" bestFit="1" customWidth="1"/>
    <col min="5" max="5" width="17.5546875" bestFit="1" customWidth="1"/>
    <col min="6" max="6" width="12.5546875" bestFit="1" customWidth="1"/>
    <col min="7" max="7" width="19.33203125" bestFit="1" customWidth="1"/>
    <col min="8" max="8" width="13.6640625" bestFit="1" customWidth="1"/>
    <col min="9" max="10" width="10.33203125" bestFit="1" customWidth="1"/>
    <col min="11" max="11" width="11" bestFit="1" customWidth="1"/>
    <col min="12" max="12" width="10.44140625" bestFit="1" customWidth="1"/>
    <col min="13" max="13" width="10.6640625" bestFit="1" customWidth="1"/>
    <col min="14" max="14" width="10.33203125" bestFit="1" customWidth="1"/>
    <col min="15" max="15" width="9.6640625" bestFit="1" customWidth="1"/>
    <col min="16" max="16" width="10.88671875" bestFit="1" customWidth="1"/>
    <col min="17" max="17" width="10.33203125" bestFit="1" customWidth="1"/>
    <col min="18" max="18" width="10.44140625" bestFit="1" customWidth="1"/>
    <col min="19" max="20" width="10.6640625" bestFit="1" customWidth="1"/>
    <col min="21" max="21" width="9.88671875" bestFit="1" customWidth="1"/>
  </cols>
  <sheetData>
    <row r="1" spans="1:32">
      <c r="A1" s="169" t="s">
        <v>7</v>
      </c>
    </row>
    <row r="3" spans="1:32">
      <c r="A3" t="s">
        <v>0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  <c r="P3" t="s">
        <v>22</v>
      </c>
      <c r="Q3" t="s">
        <v>23</v>
      </c>
      <c r="R3" t="s">
        <v>24</v>
      </c>
      <c r="S3" t="s">
        <v>25</v>
      </c>
      <c r="T3" t="s">
        <v>26</v>
      </c>
      <c r="U3" t="s">
        <v>27</v>
      </c>
      <c r="V3" t="s">
        <v>28</v>
      </c>
      <c r="W3" t="s">
        <v>29</v>
      </c>
      <c r="X3" t="s">
        <v>30</v>
      </c>
      <c r="Y3" t="s">
        <v>31</v>
      </c>
      <c r="Z3" t="s">
        <v>32</v>
      </c>
      <c r="AA3" t="s">
        <v>33</v>
      </c>
      <c r="AB3" t="s">
        <v>34</v>
      </c>
      <c r="AC3" t="s">
        <v>35</v>
      </c>
      <c r="AD3" t="s">
        <v>36</v>
      </c>
      <c r="AE3" t="s">
        <v>37</v>
      </c>
      <c r="AF3" t="s">
        <v>38</v>
      </c>
    </row>
    <row r="4" spans="1:32">
      <c r="A4" t="s">
        <v>1</v>
      </c>
      <c r="B4" t="s">
        <v>39</v>
      </c>
      <c r="C4" t="s">
        <v>40</v>
      </c>
      <c r="D4">
        <v>0</v>
      </c>
      <c r="E4">
        <v>10220</v>
      </c>
      <c r="F4" t="s">
        <v>41</v>
      </c>
      <c r="G4" t="s">
        <v>42</v>
      </c>
      <c r="H4" t="s">
        <v>43</v>
      </c>
      <c r="I4">
        <v>0</v>
      </c>
      <c r="J4">
        <v>0</v>
      </c>
      <c r="K4">
        <v>0</v>
      </c>
      <c r="L4">
        <v>0</v>
      </c>
      <c r="M4">
        <v>0</v>
      </c>
      <c r="N4">
        <v>200000</v>
      </c>
      <c r="O4">
        <v>200000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1</v>
      </c>
      <c r="B5" t="s">
        <v>44</v>
      </c>
      <c r="C5" t="s">
        <v>45</v>
      </c>
      <c r="D5" t="s">
        <v>46</v>
      </c>
      <c r="E5">
        <v>10220</v>
      </c>
      <c r="F5" t="s">
        <v>47</v>
      </c>
      <c r="G5" t="s">
        <v>48</v>
      </c>
      <c r="H5" t="s">
        <v>49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1</v>
      </c>
      <c r="B6" t="s">
        <v>50</v>
      </c>
      <c r="C6" t="s">
        <v>40</v>
      </c>
      <c r="D6" t="s">
        <v>50</v>
      </c>
      <c r="E6">
        <v>10220</v>
      </c>
      <c r="F6" t="s">
        <v>47</v>
      </c>
      <c r="G6" t="s">
        <v>42</v>
      </c>
      <c r="H6" t="s">
        <v>43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1</v>
      </c>
      <c r="B7" t="s">
        <v>51</v>
      </c>
      <c r="C7" t="s">
        <v>45</v>
      </c>
      <c r="D7" t="s">
        <v>52</v>
      </c>
      <c r="E7">
        <v>10220</v>
      </c>
      <c r="F7" t="s">
        <v>41</v>
      </c>
      <c r="G7" t="s">
        <v>42</v>
      </c>
      <c r="H7" t="s">
        <v>49</v>
      </c>
      <c r="I7">
        <v>0</v>
      </c>
      <c r="J7">
        <v>0</v>
      </c>
      <c r="K7">
        <v>0</v>
      </c>
      <c r="L7">
        <v>200000</v>
      </c>
      <c r="M7">
        <v>200000</v>
      </c>
      <c r="N7">
        <v>200000</v>
      </c>
      <c r="O7">
        <v>200000</v>
      </c>
      <c r="P7">
        <v>200000</v>
      </c>
      <c r="Q7">
        <v>200000</v>
      </c>
      <c r="R7">
        <v>200000</v>
      </c>
      <c r="S7">
        <v>200000</v>
      </c>
      <c r="T7">
        <v>200000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>
      <c r="A8" t="s">
        <v>1</v>
      </c>
      <c r="B8" t="s">
        <v>53</v>
      </c>
      <c r="C8" t="s">
        <v>40</v>
      </c>
      <c r="D8">
        <v>0</v>
      </c>
      <c r="E8">
        <v>10220</v>
      </c>
      <c r="F8" t="s">
        <v>47</v>
      </c>
      <c r="G8" t="s">
        <v>42</v>
      </c>
      <c r="H8" t="s">
        <v>43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>
      <c r="A9" t="s">
        <v>1</v>
      </c>
      <c r="B9" t="s">
        <v>54</v>
      </c>
      <c r="C9" t="s">
        <v>45</v>
      </c>
      <c r="D9" t="s">
        <v>55</v>
      </c>
      <c r="E9">
        <v>10220</v>
      </c>
      <c r="F9" t="s">
        <v>47</v>
      </c>
      <c r="G9" t="s">
        <v>48</v>
      </c>
      <c r="H9" t="s">
        <v>43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>
      <c r="A10" t="s">
        <v>1</v>
      </c>
      <c r="B10" t="s">
        <v>56</v>
      </c>
      <c r="C10" t="s">
        <v>45</v>
      </c>
      <c r="D10">
        <v>0</v>
      </c>
      <c r="E10">
        <v>10220</v>
      </c>
      <c r="F10" t="s">
        <v>47</v>
      </c>
      <c r="G10" t="s">
        <v>48</v>
      </c>
      <c r="H10" t="s">
        <v>43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>
      <c r="A11" t="s">
        <v>1</v>
      </c>
      <c r="B11" t="s">
        <v>57</v>
      </c>
      <c r="C11" t="s">
        <v>40</v>
      </c>
      <c r="D11" t="s">
        <v>55</v>
      </c>
      <c r="E11">
        <v>10220</v>
      </c>
      <c r="F11" t="s">
        <v>41</v>
      </c>
      <c r="G11" t="s">
        <v>42</v>
      </c>
      <c r="H11" t="s">
        <v>43</v>
      </c>
      <c r="I11">
        <v>0</v>
      </c>
      <c r="J11">
        <v>0</v>
      </c>
      <c r="K11">
        <v>10000</v>
      </c>
      <c r="L11">
        <v>0</v>
      </c>
      <c r="M11">
        <v>0</v>
      </c>
      <c r="N11">
        <v>10000</v>
      </c>
      <c r="O11">
        <v>0</v>
      </c>
      <c r="P11">
        <v>0</v>
      </c>
      <c r="Q11">
        <v>10000</v>
      </c>
      <c r="R11">
        <v>0</v>
      </c>
      <c r="S11">
        <v>0</v>
      </c>
      <c r="T11">
        <v>10000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>
      <c r="A12" t="s">
        <v>1</v>
      </c>
      <c r="B12" t="s">
        <v>58</v>
      </c>
      <c r="C12" t="s">
        <v>40</v>
      </c>
      <c r="D12" t="s">
        <v>59</v>
      </c>
      <c r="E12">
        <v>10220</v>
      </c>
      <c r="F12" t="s">
        <v>41</v>
      </c>
      <c r="G12" t="s">
        <v>42</v>
      </c>
      <c r="H12" t="s">
        <v>43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>
      <c r="A13" t="s">
        <v>1</v>
      </c>
      <c r="B13" t="s">
        <v>60</v>
      </c>
      <c r="C13" t="s">
        <v>40</v>
      </c>
      <c r="D13" t="s">
        <v>46</v>
      </c>
      <c r="E13">
        <v>10220</v>
      </c>
      <c r="F13" t="s">
        <v>47</v>
      </c>
      <c r="G13" t="s">
        <v>61</v>
      </c>
      <c r="H13" t="s">
        <v>43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>
      <c r="A14" t="s">
        <v>1</v>
      </c>
      <c r="B14" t="s">
        <v>62</v>
      </c>
      <c r="C14" t="s">
        <v>40</v>
      </c>
      <c r="D14" t="s">
        <v>46</v>
      </c>
      <c r="E14">
        <v>10220</v>
      </c>
      <c r="F14" t="s">
        <v>47</v>
      </c>
      <c r="G14" t="s">
        <v>42</v>
      </c>
      <c r="H14" t="s">
        <v>43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>
      <c r="A15" t="s">
        <v>1</v>
      </c>
      <c r="B15" t="s">
        <v>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200000</v>
      </c>
      <c r="M15">
        <v>200000</v>
      </c>
      <c r="N15">
        <v>410000</v>
      </c>
      <c r="O15">
        <v>400000</v>
      </c>
      <c r="P15">
        <v>200000</v>
      </c>
      <c r="Q15">
        <v>210000</v>
      </c>
      <c r="R15">
        <v>200000</v>
      </c>
      <c r="S15">
        <v>200000</v>
      </c>
      <c r="T15">
        <v>210000</v>
      </c>
      <c r="U15">
        <v>2230000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>
      <c r="A16" t="s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>
      <c r="A17" t="s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>
      <c r="A18" t="s">
        <v>1</v>
      </c>
      <c r="B18" t="s">
        <v>63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>
      <c r="A19" t="s">
        <v>1</v>
      </c>
      <c r="B19" t="s">
        <v>64</v>
      </c>
      <c r="C19" t="s">
        <v>45</v>
      </c>
      <c r="D19" t="s">
        <v>59</v>
      </c>
      <c r="E19">
        <v>10220</v>
      </c>
      <c r="F19" t="s">
        <v>65</v>
      </c>
      <c r="G19" t="s">
        <v>42</v>
      </c>
      <c r="H19" t="s">
        <v>43</v>
      </c>
      <c r="I19">
        <v>469917</v>
      </c>
      <c r="J19">
        <v>177264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 t="s">
        <v>1</v>
      </c>
      <c r="B20" t="s">
        <v>66</v>
      </c>
      <c r="C20" t="s">
        <v>40</v>
      </c>
      <c r="D20" t="s">
        <v>55</v>
      </c>
      <c r="E20">
        <v>10220</v>
      </c>
      <c r="F20" t="s">
        <v>41</v>
      </c>
      <c r="G20" t="s">
        <v>42</v>
      </c>
      <c r="H20" t="s">
        <v>49</v>
      </c>
      <c r="I20">
        <v>0</v>
      </c>
      <c r="J20">
        <v>12000</v>
      </c>
      <c r="K20">
        <v>0</v>
      </c>
      <c r="L20">
        <v>0</v>
      </c>
      <c r="M20">
        <v>12000</v>
      </c>
      <c r="N20">
        <v>0</v>
      </c>
      <c r="O20">
        <v>0</v>
      </c>
      <c r="P20">
        <v>12000</v>
      </c>
      <c r="Q20">
        <v>0</v>
      </c>
      <c r="R20">
        <v>0</v>
      </c>
      <c r="S20">
        <v>12000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 t="s">
        <v>1</v>
      </c>
      <c r="B21" t="s">
        <v>67</v>
      </c>
      <c r="C21" t="s">
        <v>40</v>
      </c>
      <c r="D21" t="s">
        <v>46</v>
      </c>
      <c r="E21">
        <v>10220</v>
      </c>
      <c r="F21" t="s">
        <v>47</v>
      </c>
      <c r="G21" t="s">
        <v>48</v>
      </c>
      <c r="H21" t="s">
        <v>49</v>
      </c>
      <c r="I21">
        <v>10000</v>
      </c>
      <c r="J21">
        <v>10000</v>
      </c>
      <c r="K21">
        <v>10000</v>
      </c>
      <c r="L21">
        <v>10000</v>
      </c>
      <c r="M21">
        <v>30000</v>
      </c>
      <c r="N21">
        <v>10000</v>
      </c>
      <c r="O21">
        <v>10000</v>
      </c>
      <c r="P21">
        <v>30000</v>
      </c>
      <c r="Q21">
        <v>10000</v>
      </c>
      <c r="R21">
        <v>10000</v>
      </c>
      <c r="S21">
        <v>50000</v>
      </c>
      <c r="T21">
        <v>10000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 t="s">
        <v>1</v>
      </c>
      <c r="B22" t="s">
        <v>68</v>
      </c>
      <c r="C22" t="s">
        <v>45</v>
      </c>
      <c r="D22" t="s">
        <v>69</v>
      </c>
      <c r="E22">
        <v>10220</v>
      </c>
      <c r="F22" t="s">
        <v>65</v>
      </c>
      <c r="G22" t="s">
        <v>42</v>
      </c>
      <c r="H22" t="s">
        <v>43</v>
      </c>
      <c r="I22">
        <v>50000</v>
      </c>
      <c r="J22">
        <v>50000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 t="s">
        <v>1</v>
      </c>
      <c r="B23" t="s">
        <v>70</v>
      </c>
      <c r="C23" t="s">
        <v>40</v>
      </c>
      <c r="D23" t="s">
        <v>71</v>
      </c>
      <c r="E23">
        <v>10220</v>
      </c>
      <c r="F23" t="s">
        <v>47</v>
      </c>
      <c r="G23" t="s">
        <v>48</v>
      </c>
      <c r="H23" t="s">
        <v>49</v>
      </c>
      <c r="I23">
        <v>0</v>
      </c>
      <c r="J23">
        <v>1500</v>
      </c>
      <c r="K23">
        <v>1500</v>
      </c>
      <c r="L23">
        <v>1500</v>
      </c>
      <c r="M23">
        <v>1500</v>
      </c>
      <c r="N23">
        <v>1500</v>
      </c>
      <c r="O23">
        <v>1500</v>
      </c>
      <c r="P23">
        <v>1500</v>
      </c>
      <c r="Q23">
        <v>1500</v>
      </c>
      <c r="R23">
        <v>1500</v>
      </c>
      <c r="S23">
        <v>1500</v>
      </c>
      <c r="T23">
        <v>1500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 t="s">
        <v>1</v>
      </c>
      <c r="B24" t="s">
        <v>72</v>
      </c>
      <c r="C24" t="s">
        <v>40</v>
      </c>
      <c r="D24" t="s">
        <v>46</v>
      </c>
      <c r="E24">
        <v>10220</v>
      </c>
      <c r="F24" t="s">
        <v>47</v>
      </c>
      <c r="G24" t="s">
        <v>48</v>
      </c>
      <c r="H24" t="s">
        <v>43</v>
      </c>
      <c r="I24">
        <v>37876.199999999997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 t="s">
        <v>1</v>
      </c>
      <c r="B25" t="s">
        <v>73</v>
      </c>
      <c r="C25" t="s">
        <v>40</v>
      </c>
      <c r="D25" t="s">
        <v>71</v>
      </c>
      <c r="E25">
        <v>10220</v>
      </c>
      <c r="F25" t="s">
        <v>47</v>
      </c>
      <c r="G25" t="s">
        <v>48</v>
      </c>
      <c r="H25" t="s">
        <v>49</v>
      </c>
      <c r="I25">
        <v>0</v>
      </c>
      <c r="J25">
        <v>300</v>
      </c>
      <c r="K25">
        <v>300</v>
      </c>
      <c r="L25">
        <v>300</v>
      </c>
      <c r="M25">
        <v>300</v>
      </c>
      <c r="N25">
        <v>300</v>
      </c>
      <c r="O25">
        <v>300</v>
      </c>
      <c r="P25">
        <v>300</v>
      </c>
      <c r="Q25">
        <v>300</v>
      </c>
      <c r="R25">
        <v>300</v>
      </c>
      <c r="S25">
        <v>300</v>
      </c>
      <c r="T25">
        <v>300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 t="s">
        <v>1</v>
      </c>
      <c r="B26" t="s">
        <v>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567793.19999999995</v>
      </c>
      <c r="J26">
        <v>251064</v>
      </c>
      <c r="K26">
        <v>11800</v>
      </c>
      <c r="L26">
        <v>11800</v>
      </c>
      <c r="M26">
        <v>43800</v>
      </c>
      <c r="N26">
        <v>11800</v>
      </c>
      <c r="O26">
        <v>11800</v>
      </c>
      <c r="P26">
        <v>43800</v>
      </c>
      <c r="Q26">
        <v>11800</v>
      </c>
      <c r="R26">
        <v>11800</v>
      </c>
      <c r="S26">
        <v>63800</v>
      </c>
      <c r="T26">
        <v>11800</v>
      </c>
      <c r="U26">
        <v>1052857.2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 t="s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 t="s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>
      <c r="A29" t="s">
        <v>1</v>
      </c>
      <c r="B29" t="s">
        <v>74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>
      <c r="A30" t="s">
        <v>1</v>
      </c>
      <c r="B30" t="s">
        <v>75</v>
      </c>
      <c r="C30" t="s">
        <v>45</v>
      </c>
      <c r="D30" t="s">
        <v>52</v>
      </c>
      <c r="E30">
        <v>10220</v>
      </c>
      <c r="F30" t="s">
        <v>41</v>
      </c>
      <c r="G30" t="s">
        <v>42</v>
      </c>
      <c r="H30" t="s">
        <v>49</v>
      </c>
      <c r="I30">
        <v>69750</v>
      </c>
      <c r="J30">
        <v>69750</v>
      </c>
      <c r="K30">
        <v>69750</v>
      </c>
      <c r="L30">
        <v>69750</v>
      </c>
      <c r="M30">
        <v>69750</v>
      </c>
      <c r="N30">
        <v>69750</v>
      </c>
      <c r="O30">
        <v>69750</v>
      </c>
      <c r="P30">
        <v>69750</v>
      </c>
      <c r="Q30">
        <v>69750</v>
      </c>
      <c r="R30">
        <v>69750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>
      <c r="A31" t="s">
        <v>1</v>
      </c>
      <c r="B31" t="s">
        <v>76</v>
      </c>
      <c r="C31" t="s">
        <v>45</v>
      </c>
      <c r="D31" t="s">
        <v>77</v>
      </c>
      <c r="E31">
        <v>10220</v>
      </c>
      <c r="F31" t="s">
        <v>41</v>
      </c>
      <c r="G31" t="s">
        <v>42</v>
      </c>
      <c r="H31" t="s">
        <v>49</v>
      </c>
      <c r="I31">
        <v>7750</v>
      </c>
      <c r="J31">
        <v>7750</v>
      </c>
      <c r="K31">
        <v>7750</v>
      </c>
      <c r="L31">
        <v>7750</v>
      </c>
      <c r="M31">
        <v>7750</v>
      </c>
      <c r="N31">
        <v>7750</v>
      </c>
      <c r="O31">
        <v>7750</v>
      </c>
      <c r="P31">
        <v>7750</v>
      </c>
      <c r="Q31">
        <v>7750</v>
      </c>
      <c r="R31">
        <v>7750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>
      <c r="A32" t="s">
        <v>1</v>
      </c>
      <c r="B32" t="s">
        <v>78</v>
      </c>
      <c r="C32" t="s">
        <v>45</v>
      </c>
      <c r="D32" t="s">
        <v>77</v>
      </c>
      <c r="E32">
        <v>10220</v>
      </c>
      <c r="F32" t="s">
        <v>47</v>
      </c>
      <c r="G32" t="s">
        <v>42</v>
      </c>
      <c r="H32" t="s">
        <v>49</v>
      </c>
      <c r="I32">
        <v>18000</v>
      </c>
      <c r="J32">
        <v>18000</v>
      </c>
      <c r="K32">
        <v>18000</v>
      </c>
      <c r="L32">
        <v>18000</v>
      </c>
      <c r="M32">
        <v>18000</v>
      </c>
      <c r="N32">
        <v>18000</v>
      </c>
      <c r="O32">
        <v>18000</v>
      </c>
      <c r="P32">
        <v>18000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>
      <c r="A33" t="s">
        <v>1</v>
      </c>
      <c r="B33" t="s">
        <v>79</v>
      </c>
      <c r="C33" t="s">
        <v>40</v>
      </c>
      <c r="D33" t="s">
        <v>55</v>
      </c>
      <c r="E33">
        <v>10220</v>
      </c>
      <c r="F33" t="s">
        <v>47</v>
      </c>
      <c r="G33">
        <v>0</v>
      </c>
      <c r="H33" t="s">
        <v>49</v>
      </c>
      <c r="I33">
        <v>17620</v>
      </c>
      <c r="J33">
        <v>17620</v>
      </c>
      <c r="K33">
        <v>17620</v>
      </c>
      <c r="L33">
        <v>17620</v>
      </c>
      <c r="M33">
        <v>17620</v>
      </c>
      <c r="N33">
        <v>17620</v>
      </c>
      <c r="O33">
        <v>17620</v>
      </c>
      <c r="P33">
        <v>17620</v>
      </c>
      <c r="Q33">
        <v>17620</v>
      </c>
      <c r="R33">
        <v>17620</v>
      </c>
      <c r="S33">
        <v>17620</v>
      </c>
      <c r="T33">
        <v>17620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>
      <c r="A34" t="s">
        <v>1</v>
      </c>
      <c r="B34" t="s">
        <v>80</v>
      </c>
      <c r="C34" t="s">
        <v>40</v>
      </c>
      <c r="D34" t="s">
        <v>55</v>
      </c>
      <c r="E34">
        <v>10220</v>
      </c>
      <c r="F34" t="s">
        <v>65</v>
      </c>
      <c r="G34" t="s">
        <v>81</v>
      </c>
      <c r="H34" t="s">
        <v>49</v>
      </c>
      <c r="I34">
        <v>15000</v>
      </c>
      <c r="J34">
        <v>25000</v>
      </c>
      <c r="K34">
        <v>25000</v>
      </c>
      <c r="L34">
        <v>25000</v>
      </c>
      <c r="M34">
        <v>25000</v>
      </c>
      <c r="N34">
        <v>25000</v>
      </c>
      <c r="O34">
        <v>25000</v>
      </c>
      <c r="P34">
        <v>25000</v>
      </c>
      <c r="Q34">
        <v>25000</v>
      </c>
      <c r="R34">
        <v>25000</v>
      </c>
      <c r="S34">
        <v>25000</v>
      </c>
      <c r="T34">
        <v>25000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 t="s">
        <v>1</v>
      </c>
      <c r="B35" t="s">
        <v>82</v>
      </c>
      <c r="C35" t="s">
        <v>45</v>
      </c>
      <c r="D35" t="s">
        <v>69</v>
      </c>
      <c r="E35">
        <v>10220</v>
      </c>
      <c r="F35" t="s">
        <v>47</v>
      </c>
      <c r="G35">
        <v>0</v>
      </c>
      <c r="H35" t="s">
        <v>49</v>
      </c>
      <c r="I35">
        <v>6000</v>
      </c>
      <c r="J35">
        <v>6000</v>
      </c>
      <c r="K35">
        <v>6000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 t="s">
        <v>1</v>
      </c>
      <c r="B36" t="s">
        <v>83</v>
      </c>
      <c r="C36" t="s">
        <v>45</v>
      </c>
      <c r="D36" t="s">
        <v>46</v>
      </c>
      <c r="E36">
        <v>10220</v>
      </c>
      <c r="F36" t="s">
        <v>47</v>
      </c>
      <c r="G36">
        <v>0</v>
      </c>
      <c r="H36" t="s">
        <v>49</v>
      </c>
      <c r="I36">
        <v>5000</v>
      </c>
      <c r="J36">
        <v>5000</v>
      </c>
      <c r="K36">
        <v>5000</v>
      </c>
      <c r="L36">
        <v>5000</v>
      </c>
      <c r="M36">
        <v>5000</v>
      </c>
      <c r="N36">
        <v>5000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>
      <c r="A37" t="s">
        <v>1</v>
      </c>
      <c r="B37" t="s">
        <v>84</v>
      </c>
      <c r="C37" t="s">
        <v>85</v>
      </c>
      <c r="D37" t="s">
        <v>86</v>
      </c>
      <c r="E37">
        <v>10220</v>
      </c>
      <c r="F37" t="s">
        <v>47</v>
      </c>
      <c r="G37">
        <v>0</v>
      </c>
      <c r="H37" t="s">
        <v>49</v>
      </c>
      <c r="I37">
        <v>4555</v>
      </c>
      <c r="J37">
        <v>4555</v>
      </c>
      <c r="K37">
        <v>4555</v>
      </c>
      <c r="L37">
        <v>4555</v>
      </c>
      <c r="M37">
        <v>4555</v>
      </c>
      <c r="N37">
        <v>4555</v>
      </c>
      <c r="O37">
        <v>4555</v>
      </c>
      <c r="P37">
        <v>4555</v>
      </c>
      <c r="Q37">
        <v>4555</v>
      </c>
      <c r="R37">
        <v>4555</v>
      </c>
      <c r="S37">
        <v>4555</v>
      </c>
      <c r="T37">
        <v>4555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>
      <c r="A38" t="s">
        <v>1</v>
      </c>
      <c r="B38" t="s">
        <v>87</v>
      </c>
      <c r="C38" t="s">
        <v>88</v>
      </c>
      <c r="D38" t="s">
        <v>89</v>
      </c>
      <c r="E38">
        <v>10220</v>
      </c>
      <c r="F38" t="s">
        <v>47</v>
      </c>
      <c r="G38">
        <v>0</v>
      </c>
      <c r="H38" t="s">
        <v>49</v>
      </c>
      <c r="I38">
        <v>1150</v>
      </c>
      <c r="J38">
        <v>1150</v>
      </c>
      <c r="K38">
        <v>1150</v>
      </c>
      <c r="L38">
        <v>1150</v>
      </c>
      <c r="M38">
        <v>1150</v>
      </c>
      <c r="N38">
        <v>1150</v>
      </c>
      <c r="O38">
        <v>1150</v>
      </c>
      <c r="P38">
        <v>1150</v>
      </c>
      <c r="Q38">
        <v>1150</v>
      </c>
      <c r="R38">
        <v>1150</v>
      </c>
      <c r="S38">
        <v>1150</v>
      </c>
      <c r="T38">
        <v>1150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>
      <c r="A39" t="s">
        <v>1</v>
      </c>
      <c r="B39" t="s">
        <v>90</v>
      </c>
      <c r="C39" t="s">
        <v>45</v>
      </c>
      <c r="D39" t="s">
        <v>52</v>
      </c>
      <c r="E39">
        <v>10220</v>
      </c>
      <c r="F39" t="s">
        <v>65</v>
      </c>
      <c r="G39" t="s">
        <v>42</v>
      </c>
      <c r="H39" t="s">
        <v>49</v>
      </c>
      <c r="I39">
        <v>9600</v>
      </c>
      <c r="J39">
        <v>9600</v>
      </c>
      <c r="K39">
        <v>9600</v>
      </c>
      <c r="L39">
        <v>9600</v>
      </c>
      <c r="M39">
        <v>9600</v>
      </c>
      <c r="N39">
        <v>9600</v>
      </c>
      <c r="O39">
        <v>9600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>
      <c r="A40" t="s">
        <v>1</v>
      </c>
      <c r="B40" t="s">
        <v>91</v>
      </c>
      <c r="C40" t="s">
        <v>45</v>
      </c>
      <c r="D40" t="s">
        <v>52</v>
      </c>
      <c r="E40">
        <v>10220</v>
      </c>
      <c r="F40" t="s">
        <v>65</v>
      </c>
      <c r="G40" t="s">
        <v>42</v>
      </c>
      <c r="H40" t="s">
        <v>49</v>
      </c>
      <c r="I40">
        <v>12000</v>
      </c>
      <c r="J40">
        <v>12000</v>
      </c>
      <c r="K40">
        <v>12000</v>
      </c>
      <c r="L40">
        <v>12000</v>
      </c>
      <c r="M40">
        <v>12000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>
      <c r="A41" t="s">
        <v>1</v>
      </c>
      <c r="B41" t="s">
        <v>92</v>
      </c>
      <c r="C41" t="s">
        <v>45</v>
      </c>
      <c r="D41" t="s">
        <v>55</v>
      </c>
      <c r="E41">
        <v>10220</v>
      </c>
      <c r="F41" t="s">
        <v>65</v>
      </c>
      <c r="G41" t="s">
        <v>42</v>
      </c>
      <c r="H41" t="s">
        <v>49</v>
      </c>
      <c r="I41">
        <v>1000</v>
      </c>
      <c r="J41">
        <v>1000</v>
      </c>
      <c r="K41">
        <v>1000</v>
      </c>
      <c r="L41">
        <v>1000</v>
      </c>
      <c r="M41">
        <v>1000</v>
      </c>
      <c r="N41">
        <v>1000</v>
      </c>
      <c r="O41">
        <v>1000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>
      <c r="A42" t="s">
        <v>1</v>
      </c>
      <c r="B42" t="s">
        <v>93</v>
      </c>
      <c r="C42" t="s">
        <v>45</v>
      </c>
      <c r="D42" t="s">
        <v>77</v>
      </c>
      <c r="E42">
        <v>10220</v>
      </c>
      <c r="F42" t="s">
        <v>65</v>
      </c>
      <c r="G42" t="s">
        <v>42</v>
      </c>
      <c r="H42" t="s">
        <v>49</v>
      </c>
      <c r="I42">
        <v>2400</v>
      </c>
      <c r="J42">
        <v>2400</v>
      </c>
      <c r="K42">
        <v>2400</v>
      </c>
      <c r="L42">
        <v>2400</v>
      </c>
      <c r="M42">
        <v>2400</v>
      </c>
      <c r="N42">
        <v>2400</v>
      </c>
      <c r="O42">
        <v>2400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>
      <c r="A43" t="s">
        <v>1</v>
      </c>
      <c r="B43" t="s">
        <v>94</v>
      </c>
      <c r="C43" t="s">
        <v>85</v>
      </c>
      <c r="D43" t="s">
        <v>95</v>
      </c>
      <c r="E43">
        <v>10220</v>
      </c>
      <c r="F43" t="s">
        <v>47</v>
      </c>
      <c r="G43">
        <v>0</v>
      </c>
      <c r="H43" t="s">
        <v>49</v>
      </c>
      <c r="I43">
        <v>0</v>
      </c>
      <c r="J43">
        <v>0</v>
      </c>
      <c r="K43">
        <v>0</v>
      </c>
      <c r="L43">
        <v>0</v>
      </c>
      <c r="M43">
        <v>24721.200000000001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>
      <c r="A44" t="s">
        <v>1</v>
      </c>
      <c r="B44" t="s">
        <v>96</v>
      </c>
      <c r="C44" t="s">
        <v>85</v>
      </c>
      <c r="D44" t="s">
        <v>95</v>
      </c>
      <c r="E44">
        <v>10220</v>
      </c>
      <c r="F44" t="s">
        <v>47</v>
      </c>
      <c r="G44">
        <v>0</v>
      </c>
      <c r="H44" t="s">
        <v>49</v>
      </c>
      <c r="I44">
        <v>0</v>
      </c>
      <c r="J44">
        <v>0</v>
      </c>
      <c r="K44">
        <v>0</v>
      </c>
      <c r="L44">
        <v>0</v>
      </c>
      <c r="M44">
        <v>24721.200000000001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>
      <c r="A45" t="s">
        <v>1</v>
      </c>
      <c r="B45" t="s">
        <v>97</v>
      </c>
      <c r="C45" t="s">
        <v>85</v>
      </c>
      <c r="D45" t="s">
        <v>98</v>
      </c>
      <c r="E45">
        <v>10220</v>
      </c>
      <c r="F45" t="s">
        <v>47</v>
      </c>
      <c r="G45">
        <v>0</v>
      </c>
      <c r="H45" t="s">
        <v>49</v>
      </c>
      <c r="I45">
        <v>2000</v>
      </c>
      <c r="J45">
        <v>2000</v>
      </c>
      <c r="K45">
        <v>2000</v>
      </c>
      <c r="L45">
        <v>2000</v>
      </c>
      <c r="M45">
        <v>2000</v>
      </c>
      <c r="N45">
        <v>2000</v>
      </c>
      <c r="O45">
        <v>2000</v>
      </c>
      <c r="P45">
        <v>2000</v>
      </c>
      <c r="Q45">
        <v>2000</v>
      </c>
      <c r="R45">
        <v>2000</v>
      </c>
      <c r="S45">
        <v>2000</v>
      </c>
      <c r="T45">
        <v>2000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>
      <c r="A46" t="s">
        <v>1</v>
      </c>
      <c r="B46" t="s">
        <v>99</v>
      </c>
      <c r="C46" t="s">
        <v>85</v>
      </c>
      <c r="D46" t="s">
        <v>71</v>
      </c>
      <c r="E46">
        <v>10220</v>
      </c>
      <c r="F46" t="s">
        <v>47</v>
      </c>
      <c r="G46">
        <v>0</v>
      </c>
      <c r="H46" t="s">
        <v>49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999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>
      <c r="A47" t="s">
        <v>1</v>
      </c>
      <c r="B47" t="s">
        <v>27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169825</v>
      </c>
      <c r="J47">
        <v>179825</v>
      </c>
      <c r="K47">
        <v>179825</v>
      </c>
      <c r="L47">
        <v>173825</v>
      </c>
      <c r="M47">
        <v>223267.40000000002</v>
      </c>
      <c r="N47">
        <v>161825</v>
      </c>
      <c r="O47">
        <v>156825</v>
      </c>
      <c r="P47">
        <v>143825</v>
      </c>
      <c r="Q47">
        <v>125825</v>
      </c>
      <c r="R47">
        <v>125825</v>
      </c>
      <c r="S47">
        <v>48325</v>
      </c>
      <c r="T47">
        <v>48325</v>
      </c>
      <c r="U47">
        <v>1737342.4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>
      <c r="A48" t="s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>
      <c r="A49" t="s">
        <v>1</v>
      </c>
      <c r="B49" t="s">
        <v>100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 t="s">
        <v>1</v>
      </c>
      <c r="B50" t="s">
        <v>101</v>
      </c>
      <c r="C50" t="s">
        <v>85</v>
      </c>
      <c r="D50" t="s">
        <v>71</v>
      </c>
      <c r="E50">
        <v>10220</v>
      </c>
      <c r="F50" t="s">
        <v>47</v>
      </c>
      <c r="G50">
        <v>0</v>
      </c>
      <c r="H50" t="s">
        <v>49</v>
      </c>
      <c r="I50">
        <v>32.9</v>
      </c>
      <c r="J50">
        <v>32.9</v>
      </c>
      <c r="K50">
        <v>32.9</v>
      </c>
      <c r="L50">
        <v>32.9</v>
      </c>
      <c r="M50">
        <v>32.9</v>
      </c>
      <c r="N50">
        <v>32.9</v>
      </c>
      <c r="O50">
        <v>32.9</v>
      </c>
      <c r="P50">
        <v>32.9</v>
      </c>
      <c r="Q50">
        <v>32.9</v>
      </c>
      <c r="R50">
        <v>32.9</v>
      </c>
      <c r="S50">
        <v>32.9</v>
      </c>
      <c r="T50">
        <v>32.9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>
      <c r="A51" t="s">
        <v>1</v>
      </c>
      <c r="B51" t="s">
        <v>102</v>
      </c>
      <c r="C51" t="s">
        <v>85</v>
      </c>
      <c r="D51" t="s">
        <v>71</v>
      </c>
      <c r="E51">
        <v>10220</v>
      </c>
      <c r="F51" t="s">
        <v>47</v>
      </c>
      <c r="G51">
        <v>0</v>
      </c>
      <c r="H51" t="s">
        <v>49</v>
      </c>
      <c r="I51">
        <v>123</v>
      </c>
      <c r="J51">
        <v>123</v>
      </c>
      <c r="K51">
        <v>123</v>
      </c>
      <c r="L51">
        <v>123</v>
      </c>
      <c r="M51">
        <v>123</v>
      </c>
      <c r="N51">
        <v>123</v>
      </c>
      <c r="O51">
        <v>123</v>
      </c>
      <c r="P51">
        <v>123</v>
      </c>
      <c r="Q51">
        <v>123</v>
      </c>
      <c r="R51">
        <v>123</v>
      </c>
      <c r="S51">
        <v>123</v>
      </c>
      <c r="T51">
        <v>123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>
      <c r="A52" t="s">
        <v>1</v>
      </c>
      <c r="B52" t="s">
        <v>103</v>
      </c>
      <c r="C52" t="s">
        <v>85</v>
      </c>
      <c r="D52" t="s">
        <v>104</v>
      </c>
      <c r="E52">
        <v>10220</v>
      </c>
      <c r="F52" t="s">
        <v>47</v>
      </c>
      <c r="G52">
        <v>0</v>
      </c>
      <c r="H52" t="s">
        <v>49</v>
      </c>
      <c r="I52">
        <v>1657.5</v>
      </c>
      <c r="J52">
        <v>1657.5</v>
      </c>
      <c r="K52">
        <v>1657.5</v>
      </c>
      <c r="L52">
        <v>1657.5</v>
      </c>
      <c r="M52">
        <v>1657.5</v>
      </c>
      <c r="N52">
        <v>1657.5</v>
      </c>
      <c r="O52">
        <v>1657.5</v>
      </c>
      <c r="P52">
        <v>1657.5</v>
      </c>
      <c r="Q52">
        <v>1657.5</v>
      </c>
      <c r="R52">
        <v>1657.5</v>
      </c>
      <c r="S52">
        <v>1657.5</v>
      </c>
      <c r="T52">
        <v>1657.5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>
      <c r="A53" t="s">
        <v>1</v>
      </c>
      <c r="B53" t="s">
        <v>105</v>
      </c>
      <c r="C53" t="s">
        <v>85</v>
      </c>
      <c r="D53" t="s">
        <v>71</v>
      </c>
      <c r="E53">
        <v>10220</v>
      </c>
      <c r="F53" t="s">
        <v>47</v>
      </c>
      <c r="G53">
        <v>0</v>
      </c>
      <c r="H53" t="s">
        <v>49</v>
      </c>
      <c r="I53">
        <v>12747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 t="s">
        <v>1</v>
      </c>
      <c r="B55" t="s">
        <v>27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14560.4</v>
      </c>
      <c r="J55">
        <v>1813.4</v>
      </c>
      <c r="K55">
        <v>1813.4</v>
      </c>
      <c r="L55">
        <v>1813.4</v>
      </c>
      <c r="M55">
        <v>1813.4</v>
      </c>
      <c r="N55">
        <v>1813.4</v>
      </c>
      <c r="O55">
        <v>1813.4</v>
      </c>
      <c r="P55">
        <v>1813.4</v>
      </c>
      <c r="Q55">
        <v>1813.4</v>
      </c>
      <c r="R55">
        <v>1813.4</v>
      </c>
      <c r="S55">
        <v>1813.4</v>
      </c>
      <c r="T55">
        <v>1813.4</v>
      </c>
      <c r="U55">
        <v>34507.80000000001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 t="s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 t="s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 t="s">
        <v>1</v>
      </c>
      <c r="B58" t="s">
        <v>27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184385.4</v>
      </c>
      <c r="J58">
        <v>181638.39999999999</v>
      </c>
      <c r="K58">
        <v>181638.39999999999</v>
      </c>
      <c r="L58">
        <v>175638.39999999999</v>
      </c>
      <c r="M58">
        <v>225080.80000000002</v>
      </c>
      <c r="N58">
        <v>163638.39999999999</v>
      </c>
      <c r="O58">
        <v>158638.39999999999</v>
      </c>
      <c r="P58">
        <v>145638.39999999999</v>
      </c>
      <c r="Q58">
        <v>127638.39999999999</v>
      </c>
      <c r="R58">
        <v>127638.39999999999</v>
      </c>
      <c r="S58">
        <v>50138.400000000001</v>
      </c>
      <c r="T58">
        <v>50138.400000000001</v>
      </c>
      <c r="U58">
        <v>5054707.4000000004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 t="s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>
      <c r="A60" t="s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 t="s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 t="s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 t="s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 t="s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 t="s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>
      <c r="A67" t="s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>
      <c r="A68" t="s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 t="s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 t="s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 t="s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>
      <c r="A72" t="s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 t="s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 t="s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>
      <c r="A75" t="s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 t="s">
        <v>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 t="s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>
      <c r="A78" t="s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>
      <c r="A79" t="s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>
      <c r="A80" t="s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>
      <c r="A81" t="s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>
      <c r="A82" t="s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>
      <c r="A83" t="s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>
      <c r="A84" t="s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>
      <c r="A85" t="s">
        <v>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>
      <c r="A86" t="s">
        <v>2</v>
      </c>
      <c r="B86" t="s">
        <v>8</v>
      </c>
      <c r="C86" t="s">
        <v>9</v>
      </c>
      <c r="D86" t="s">
        <v>10</v>
      </c>
      <c r="E86" t="s">
        <v>11</v>
      </c>
      <c r="F86" t="s">
        <v>12</v>
      </c>
      <c r="G86" t="s">
        <v>13</v>
      </c>
      <c r="H86" t="s">
        <v>14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>
      <c r="A87" t="s">
        <v>2</v>
      </c>
      <c r="B87" t="s">
        <v>106</v>
      </c>
      <c r="C87">
        <v>0</v>
      </c>
      <c r="D87">
        <v>0</v>
      </c>
      <c r="E87">
        <v>10228</v>
      </c>
      <c r="F87">
        <v>0</v>
      </c>
      <c r="G87">
        <v>0</v>
      </c>
      <c r="H87">
        <v>0</v>
      </c>
      <c r="I87">
        <v>0</v>
      </c>
      <c r="J87">
        <v>12000</v>
      </c>
      <c r="K87">
        <v>0</v>
      </c>
      <c r="L87">
        <v>0</v>
      </c>
      <c r="M87">
        <v>70000</v>
      </c>
      <c r="N87">
        <v>30000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112000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>
      <c r="A88" t="s">
        <v>2</v>
      </c>
      <c r="B88" t="s">
        <v>107</v>
      </c>
      <c r="C88">
        <v>0</v>
      </c>
      <c r="D88">
        <v>0</v>
      </c>
      <c r="E88">
        <v>10228</v>
      </c>
      <c r="F88">
        <v>0</v>
      </c>
      <c r="G88" t="s">
        <v>48</v>
      </c>
      <c r="H88">
        <v>0</v>
      </c>
      <c r="I88">
        <v>0</v>
      </c>
      <c r="J88">
        <v>5000</v>
      </c>
      <c r="K88">
        <v>20000</v>
      </c>
      <c r="L88">
        <v>15000</v>
      </c>
      <c r="M88">
        <v>15000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55000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>
      <c r="A89" t="s">
        <v>2</v>
      </c>
      <c r="B89" t="s">
        <v>108</v>
      </c>
      <c r="C89">
        <v>0</v>
      </c>
      <c r="D89">
        <v>0</v>
      </c>
      <c r="E89">
        <v>10228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10000</v>
      </c>
      <c r="P89">
        <v>10000</v>
      </c>
      <c r="Q89">
        <v>10000</v>
      </c>
      <c r="R89">
        <v>10000</v>
      </c>
      <c r="S89">
        <v>10000</v>
      </c>
      <c r="T89">
        <v>10000</v>
      </c>
      <c r="U89">
        <v>60000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>
      <c r="A90" t="s">
        <v>2</v>
      </c>
      <c r="B90" t="s">
        <v>109</v>
      </c>
      <c r="C90">
        <v>0</v>
      </c>
      <c r="D90">
        <v>0</v>
      </c>
      <c r="E90">
        <v>10228</v>
      </c>
      <c r="F90">
        <v>0</v>
      </c>
      <c r="G90" t="s">
        <v>42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200000</v>
      </c>
      <c r="R90">
        <v>0</v>
      </c>
      <c r="S90">
        <v>0</v>
      </c>
      <c r="T90">
        <v>0</v>
      </c>
      <c r="U90">
        <v>200000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>
      <c r="A91" t="s">
        <v>2</v>
      </c>
      <c r="B91" t="s">
        <v>110</v>
      </c>
      <c r="C91">
        <v>0</v>
      </c>
      <c r="D91">
        <v>0</v>
      </c>
      <c r="E91">
        <v>10228</v>
      </c>
      <c r="F91">
        <v>0</v>
      </c>
      <c r="G91">
        <v>0</v>
      </c>
      <c r="H91">
        <v>0</v>
      </c>
      <c r="I91">
        <v>0</v>
      </c>
      <c r="J91">
        <v>1000</v>
      </c>
      <c r="K91">
        <v>0</v>
      </c>
      <c r="L91">
        <v>1000</v>
      </c>
      <c r="M91">
        <v>0</v>
      </c>
      <c r="N91">
        <v>1000</v>
      </c>
      <c r="O91">
        <v>0</v>
      </c>
      <c r="P91">
        <v>1000</v>
      </c>
      <c r="Q91">
        <v>0</v>
      </c>
      <c r="R91">
        <v>1000</v>
      </c>
      <c r="S91">
        <v>0</v>
      </c>
      <c r="T91">
        <v>1000</v>
      </c>
      <c r="U91">
        <v>6000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>
      <c r="A92" t="s">
        <v>2</v>
      </c>
      <c r="B92" t="s">
        <v>111</v>
      </c>
      <c r="C92">
        <v>0</v>
      </c>
      <c r="D92">
        <v>0</v>
      </c>
      <c r="E92">
        <v>10228</v>
      </c>
      <c r="F92">
        <v>0</v>
      </c>
      <c r="G92">
        <v>0</v>
      </c>
      <c r="H92">
        <v>0</v>
      </c>
      <c r="I92">
        <v>0</v>
      </c>
      <c r="J92">
        <v>0</v>
      </c>
      <c r="K92">
        <v>10000</v>
      </c>
      <c r="L92">
        <v>0</v>
      </c>
      <c r="M92">
        <v>0</v>
      </c>
      <c r="N92">
        <v>10000</v>
      </c>
      <c r="O92">
        <v>0</v>
      </c>
      <c r="P92">
        <v>0</v>
      </c>
      <c r="Q92">
        <v>10000</v>
      </c>
      <c r="R92">
        <v>0</v>
      </c>
      <c r="S92">
        <v>0</v>
      </c>
      <c r="T92">
        <v>0</v>
      </c>
      <c r="U92">
        <v>30000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>
      <c r="A93" t="s">
        <v>2</v>
      </c>
      <c r="B93" t="s">
        <v>27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18000</v>
      </c>
      <c r="K93">
        <v>30000</v>
      </c>
      <c r="L93">
        <v>16000</v>
      </c>
      <c r="M93">
        <v>85000</v>
      </c>
      <c r="N93">
        <v>41000</v>
      </c>
      <c r="O93">
        <v>10000</v>
      </c>
      <c r="P93">
        <v>11000</v>
      </c>
      <c r="Q93">
        <v>220000</v>
      </c>
      <c r="R93">
        <v>11000</v>
      </c>
      <c r="S93">
        <v>10000</v>
      </c>
      <c r="T93">
        <v>11000</v>
      </c>
      <c r="U93">
        <v>463000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>
      <c r="A94" t="s">
        <v>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>
      <c r="A95" t="s">
        <v>2</v>
      </c>
      <c r="B95" t="s">
        <v>63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 t="s">
        <v>2</v>
      </c>
      <c r="B96" t="s">
        <v>112</v>
      </c>
      <c r="C96">
        <v>0</v>
      </c>
      <c r="D96">
        <v>0</v>
      </c>
      <c r="E96">
        <v>10228</v>
      </c>
      <c r="F96">
        <v>0</v>
      </c>
      <c r="G96">
        <v>0</v>
      </c>
      <c r="H96">
        <v>0</v>
      </c>
      <c r="I96">
        <v>100000</v>
      </c>
      <c r="J96">
        <v>100000</v>
      </c>
      <c r="K96">
        <v>100000</v>
      </c>
      <c r="L96">
        <v>100000</v>
      </c>
      <c r="M96">
        <v>100000</v>
      </c>
      <c r="N96">
        <v>100000</v>
      </c>
      <c r="O96">
        <v>100000</v>
      </c>
      <c r="P96">
        <v>100000</v>
      </c>
      <c r="Q96">
        <v>100000</v>
      </c>
      <c r="R96">
        <v>100000</v>
      </c>
      <c r="S96">
        <v>100000</v>
      </c>
      <c r="T96">
        <v>100000</v>
      </c>
      <c r="U96">
        <v>1200000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>
      <c r="A97" t="s">
        <v>2</v>
      </c>
      <c r="B97" t="s">
        <v>113</v>
      </c>
      <c r="C97">
        <v>0</v>
      </c>
      <c r="D97">
        <v>0</v>
      </c>
      <c r="E97">
        <v>10228</v>
      </c>
      <c r="F97">
        <v>0</v>
      </c>
      <c r="G97">
        <v>0</v>
      </c>
      <c r="H97">
        <v>0</v>
      </c>
      <c r="I97">
        <v>2000</v>
      </c>
      <c r="J97">
        <v>2000</v>
      </c>
      <c r="K97">
        <v>2000</v>
      </c>
      <c r="L97">
        <v>2000</v>
      </c>
      <c r="M97">
        <v>2000</v>
      </c>
      <c r="N97">
        <v>2000</v>
      </c>
      <c r="O97">
        <v>2000</v>
      </c>
      <c r="P97">
        <v>2000</v>
      </c>
      <c r="Q97">
        <v>2000</v>
      </c>
      <c r="R97">
        <v>2000</v>
      </c>
      <c r="S97">
        <v>2000</v>
      </c>
      <c r="T97">
        <v>2000</v>
      </c>
      <c r="U97">
        <v>24000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>
      <c r="A98" t="s">
        <v>2</v>
      </c>
      <c r="B98" t="s">
        <v>114</v>
      </c>
      <c r="C98">
        <v>0</v>
      </c>
      <c r="D98">
        <v>0</v>
      </c>
      <c r="E98">
        <v>10228</v>
      </c>
      <c r="F98">
        <v>0</v>
      </c>
      <c r="G98">
        <v>0</v>
      </c>
      <c r="H98">
        <v>0</v>
      </c>
      <c r="I98">
        <v>72000</v>
      </c>
      <c r="J98">
        <v>72000</v>
      </c>
      <c r="K98">
        <v>72000</v>
      </c>
      <c r="L98">
        <v>72000</v>
      </c>
      <c r="M98">
        <v>72000</v>
      </c>
      <c r="N98">
        <v>72000</v>
      </c>
      <c r="O98">
        <v>72000</v>
      </c>
      <c r="P98">
        <v>72000</v>
      </c>
      <c r="Q98">
        <v>72000</v>
      </c>
      <c r="R98">
        <v>72000</v>
      </c>
      <c r="S98">
        <v>72000</v>
      </c>
      <c r="T98">
        <v>72000</v>
      </c>
      <c r="U98">
        <v>864000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>
      <c r="A99" t="s">
        <v>2</v>
      </c>
      <c r="B99" t="s">
        <v>115</v>
      </c>
      <c r="C99">
        <v>0</v>
      </c>
      <c r="D99">
        <v>0</v>
      </c>
      <c r="E99">
        <v>10228</v>
      </c>
      <c r="F99" t="s">
        <v>41</v>
      </c>
      <c r="G99" t="s">
        <v>116</v>
      </c>
      <c r="H99">
        <v>0</v>
      </c>
      <c r="I99">
        <v>0</v>
      </c>
      <c r="J99">
        <v>0</v>
      </c>
      <c r="K99">
        <v>70000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70000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>
      <c r="A100" t="s">
        <v>2</v>
      </c>
      <c r="B100" t="s">
        <v>117</v>
      </c>
      <c r="C100">
        <v>0</v>
      </c>
      <c r="D100">
        <v>0</v>
      </c>
      <c r="E100">
        <v>10228</v>
      </c>
      <c r="F100" t="s">
        <v>65</v>
      </c>
      <c r="G100" t="s">
        <v>116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30000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30000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>
      <c r="A101" t="s">
        <v>2</v>
      </c>
      <c r="B101" t="s">
        <v>27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174000</v>
      </c>
      <c r="J101">
        <v>174000</v>
      </c>
      <c r="K101">
        <v>244000</v>
      </c>
      <c r="L101">
        <v>174000</v>
      </c>
      <c r="M101">
        <v>204000</v>
      </c>
      <c r="N101">
        <v>174000</v>
      </c>
      <c r="O101">
        <v>174000</v>
      </c>
      <c r="P101">
        <v>174000</v>
      </c>
      <c r="Q101">
        <v>174000</v>
      </c>
      <c r="R101">
        <v>174000</v>
      </c>
      <c r="S101">
        <v>174000</v>
      </c>
      <c r="T101">
        <v>174000</v>
      </c>
      <c r="U101">
        <v>2188000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>
      <c r="A102" t="s">
        <v>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>
      <c r="A103" t="s">
        <v>2</v>
      </c>
      <c r="B103" t="s">
        <v>100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>
      <c r="A104" t="s">
        <v>2</v>
      </c>
      <c r="B104" t="s">
        <v>118</v>
      </c>
      <c r="C104" t="s">
        <v>85</v>
      </c>
      <c r="D104" t="s">
        <v>119</v>
      </c>
      <c r="E104">
        <v>10228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1000</v>
      </c>
      <c r="R104">
        <v>0</v>
      </c>
      <c r="S104">
        <v>0</v>
      </c>
      <c r="T104">
        <v>0</v>
      </c>
      <c r="U104">
        <v>1000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>
      <c r="A105" t="s">
        <v>2</v>
      </c>
      <c r="B105" t="s">
        <v>120</v>
      </c>
      <c r="C105" t="s">
        <v>85</v>
      </c>
      <c r="D105" t="s">
        <v>121</v>
      </c>
      <c r="E105">
        <v>10228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5000</v>
      </c>
      <c r="U105">
        <v>5000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>
      <c r="A106" t="s">
        <v>2</v>
      </c>
      <c r="B106" t="s">
        <v>27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1000</v>
      </c>
      <c r="R106">
        <v>0</v>
      </c>
      <c r="S106">
        <v>0</v>
      </c>
      <c r="T106">
        <v>5000</v>
      </c>
      <c r="U106">
        <v>6000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>
      <c r="A107" t="s">
        <v>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>
      <c r="A108" t="s">
        <v>2</v>
      </c>
      <c r="B108" t="s">
        <v>27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174000</v>
      </c>
      <c r="J108">
        <v>192000</v>
      </c>
      <c r="K108">
        <v>274000</v>
      </c>
      <c r="L108">
        <v>190000</v>
      </c>
      <c r="M108">
        <v>289000</v>
      </c>
      <c r="N108">
        <v>215000</v>
      </c>
      <c r="O108">
        <v>184000</v>
      </c>
      <c r="P108">
        <v>185000</v>
      </c>
      <c r="Q108">
        <v>395000</v>
      </c>
      <c r="R108">
        <v>185000</v>
      </c>
      <c r="S108">
        <v>184000</v>
      </c>
      <c r="T108">
        <v>190000</v>
      </c>
      <c r="U108">
        <v>2657000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>
      <c r="A109" t="s">
        <v>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>
      <c r="A110" t="s">
        <v>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>
      <c r="A111" t="s">
        <v>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>
      <c r="A112" t="s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>
      <c r="A113" t="s">
        <v>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>
      <c r="A114" t="s">
        <v>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>
      <c r="A115" t="s">
        <v>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>
      <c r="A116" t="s">
        <v>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>
      <c r="A117" t="s">
        <v>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>
      <c r="A118" t="s">
        <v>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>
      <c r="A119" t="s">
        <v>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>
      <c r="A120" t="s">
        <v>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>
      <c r="A121" t="s">
        <v>3</v>
      </c>
      <c r="B121" t="s">
        <v>8</v>
      </c>
      <c r="C121" t="s">
        <v>9</v>
      </c>
      <c r="D121" t="s">
        <v>10</v>
      </c>
      <c r="E121" t="s">
        <v>11</v>
      </c>
      <c r="F121" t="s">
        <v>12</v>
      </c>
      <c r="G121" t="s">
        <v>13</v>
      </c>
      <c r="H121" t="s">
        <v>14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>
      <c r="A122" t="s">
        <v>3</v>
      </c>
      <c r="B122" t="s">
        <v>122</v>
      </c>
      <c r="C122" t="s">
        <v>85</v>
      </c>
      <c r="D122" t="s">
        <v>122</v>
      </c>
      <c r="E122">
        <v>10220</v>
      </c>
      <c r="F122" t="s">
        <v>47</v>
      </c>
      <c r="G122" t="s">
        <v>42</v>
      </c>
      <c r="H122" t="s">
        <v>43</v>
      </c>
      <c r="I122">
        <v>0</v>
      </c>
      <c r="J122">
        <v>2500</v>
      </c>
      <c r="K122">
        <v>2500</v>
      </c>
      <c r="L122">
        <v>2500</v>
      </c>
      <c r="M122">
        <v>2500</v>
      </c>
      <c r="N122">
        <v>8000</v>
      </c>
      <c r="O122">
        <v>8000</v>
      </c>
      <c r="P122">
        <v>8000</v>
      </c>
      <c r="Q122">
        <v>8000</v>
      </c>
      <c r="R122">
        <v>8000</v>
      </c>
      <c r="S122">
        <v>8000</v>
      </c>
      <c r="T122">
        <v>8000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>
      <c r="A123" t="s">
        <v>3</v>
      </c>
      <c r="B123" t="s">
        <v>110</v>
      </c>
      <c r="C123" t="s">
        <v>123</v>
      </c>
      <c r="D123" t="s">
        <v>124</v>
      </c>
      <c r="E123">
        <v>10220</v>
      </c>
      <c r="F123" t="s">
        <v>47</v>
      </c>
      <c r="G123" t="s">
        <v>48</v>
      </c>
      <c r="H123" t="s">
        <v>43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>
      <c r="A124" t="s">
        <v>3</v>
      </c>
      <c r="B124" t="s">
        <v>125</v>
      </c>
      <c r="C124" t="s">
        <v>125</v>
      </c>
      <c r="D124" t="s">
        <v>125</v>
      </c>
      <c r="E124">
        <v>10220</v>
      </c>
      <c r="F124" t="s">
        <v>47</v>
      </c>
      <c r="G124" t="s">
        <v>61</v>
      </c>
      <c r="H124" t="s">
        <v>43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>
      <c r="A125" t="s">
        <v>3</v>
      </c>
      <c r="B125" t="s">
        <v>126</v>
      </c>
      <c r="C125" t="s">
        <v>126</v>
      </c>
      <c r="D125" t="s">
        <v>126</v>
      </c>
      <c r="E125">
        <v>10220</v>
      </c>
      <c r="F125" t="s">
        <v>47</v>
      </c>
      <c r="G125" t="s">
        <v>48</v>
      </c>
      <c r="H125" t="s">
        <v>43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>
      <c r="A126" t="s">
        <v>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>
      <c r="A127" t="s">
        <v>3</v>
      </c>
      <c r="B127" t="s">
        <v>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2500</v>
      </c>
      <c r="K127">
        <v>2500</v>
      </c>
      <c r="L127">
        <v>2500</v>
      </c>
      <c r="M127">
        <v>2500</v>
      </c>
      <c r="N127">
        <v>8000</v>
      </c>
      <c r="O127">
        <v>8000</v>
      </c>
      <c r="P127">
        <v>8000</v>
      </c>
      <c r="Q127">
        <v>8000</v>
      </c>
      <c r="R127">
        <v>8000</v>
      </c>
      <c r="S127">
        <v>8000</v>
      </c>
      <c r="T127">
        <v>8000</v>
      </c>
      <c r="U127">
        <v>66000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>
      <c r="A128" t="s">
        <v>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>
      <c r="A129" t="s">
        <v>3</v>
      </c>
      <c r="B129" t="s">
        <v>74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>
      <c r="A130" t="s">
        <v>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>
      <c r="A131" t="s">
        <v>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>
      <c r="A132" t="s">
        <v>3</v>
      </c>
      <c r="B132" t="s">
        <v>27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>
      <c r="A133" t="s">
        <v>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>
      <c r="A134" t="s">
        <v>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>
      <c r="A135" t="s">
        <v>3</v>
      </c>
      <c r="B135" t="s">
        <v>100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>
      <c r="A136" t="s">
        <v>3</v>
      </c>
      <c r="B136" t="s">
        <v>127</v>
      </c>
      <c r="C136" t="s">
        <v>85</v>
      </c>
      <c r="D136" t="s">
        <v>128</v>
      </c>
      <c r="E136">
        <v>10220</v>
      </c>
      <c r="F136" t="s">
        <v>47</v>
      </c>
      <c r="G136" t="s">
        <v>48</v>
      </c>
      <c r="H136" t="s">
        <v>49</v>
      </c>
      <c r="I136">
        <v>1680</v>
      </c>
      <c r="J136">
        <v>1680</v>
      </c>
      <c r="K136">
        <v>1680</v>
      </c>
      <c r="L136">
        <v>1680</v>
      </c>
      <c r="M136">
        <v>1680</v>
      </c>
      <c r="N136">
        <v>1680</v>
      </c>
      <c r="O136">
        <v>1680</v>
      </c>
      <c r="P136">
        <v>1680</v>
      </c>
      <c r="Q136">
        <v>1680</v>
      </c>
      <c r="R136">
        <v>1680</v>
      </c>
      <c r="S136">
        <v>1680</v>
      </c>
      <c r="T136">
        <v>1680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>
      <c r="A137" t="s">
        <v>3</v>
      </c>
      <c r="B137" t="s">
        <v>129</v>
      </c>
      <c r="C137" t="s">
        <v>85</v>
      </c>
      <c r="D137" t="s">
        <v>128</v>
      </c>
      <c r="E137">
        <v>10220</v>
      </c>
      <c r="F137" t="s">
        <v>47</v>
      </c>
      <c r="G137" t="s">
        <v>48</v>
      </c>
      <c r="H137" t="s">
        <v>49</v>
      </c>
      <c r="I137">
        <v>1000</v>
      </c>
      <c r="J137">
        <v>1000</v>
      </c>
      <c r="K137">
        <v>1000</v>
      </c>
      <c r="L137">
        <v>1000</v>
      </c>
      <c r="M137">
        <v>1000</v>
      </c>
      <c r="N137">
        <v>1000</v>
      </c>
      <c r="O137">
        <v>1000</v>
      </c>
      <c r="P137">
        <v>1000</v>
      </c>
      <c r="Q137">
        <v>1000</v>
      </c>
      <c r="R137">
        <v>1000</v>
      </c>
      <c r="S137">
        <v>1000</v>
      </c>
      <c r="T137">
        <v>1000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>
      <c r="A138" t="s">
        <v>3</v>
      </c>
      <c r="B138" t="s">
        <v>130</v>
      </c>
      <c r="C138" t="s">
        <v>85</v>
      </c>
      <c r="D138" t="s">
        <v>128</v>
      </c>
      <c r="E138">
        <v>10220</v>
      </c>
      <c r="F138" t="s">
        <v>47</v>
      </c>
      <c r="G138" t="s">
        <v>48</v>
      </c>
      <c r="H138" t="s">
        <v>49</v>
      </c>
      <c r="I138">
        <v>3100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>
      <c r="A139" t="s">
        <v>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>
      <c r="A140" t="s">
        <v>3</v>
      </c>
      <c r="B140" t="s">
        <v>27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5780</v>
      </c>
      <c r="J140">
        <v>2680</v>
      </c>
      <c r="K140">
        <v>2680</v>
      </c>
      <c r="L140">
        <v>2680</v>
      </c>
      <c r="M140">
        <v>2680</v>
      </c>
      <c r="N140">
        <v>2680</v>
      </c>
      <c r="O140">
        <v>2680</v>
      </c>
      <c r="P140">
        <v>2680</v>
      </c>
      <c r="Q140">
        <v>2680</v>
      </c>
      <c r="R140">
        <v>2680</v>
      </c>
      <c r="S140">
        <v>2680</v>
      </c>
      <c r="T140">
        <v>2680</v>
      </c>
      <c r="U140">
        <v>35260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>
      <c r="A141" t="s">
        <v>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>
      <c r="A142" t="s">
        <v>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>
      <c r="A143" t="s">
        <v>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 t="s">
        <v>27</v>
      </c>
      <c r="I143">
        <v>5780</v>
      </c>
      <c r="J143">
        <v>5180</v>
      </c>
      <c r="K143">
        <v>5180</v>
      </c>
      <c r="L143">
        <v>5180</v>
      </c>
      <c r="M143">
        <v>5180</v>
      </c>
      <c r="N143">
        <v>10680</v>
      </c>
      <c r="O143">
        <v>10680</v>
      </c>
      <c r="P143">
        <v>10680</v>
      </c>
      <c r="Q143">
        <v>10680</v>
      </c>
      <c r="R143">
        <v>10680</v>
      </c>
      <c r="S143">
        <v>10680</v>
      </c>
      <c r="T143">
        <v>10680</v>
      </c>
      <c r="U143">
        <v>101260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>
      <c r="A144" t="s">
        <v>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>
      <c r="A145" t="s">
        <v>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>
      <c r="A146" t="s">
        <v>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>
      <c r="A147" t="s">
        <v>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>
      <c r="A148" t="s">
        <v>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>
      <c r="A149" t="s">
        <v>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>
      <c r="A150" t="s">
        <v>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>
      <c r="A151" t="s">
        <v>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>
      <c r="A152" t="s">
        <v>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>
      <c r="A153" t="s">
        <v>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>
      <c r="A154" t="s">
        <v>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>
      <c r="A155" t="s">
        <v>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>
      <c r="A156" t="s">
        <v>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>
      <c r="A157" t="s">
        <v>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>
      <c r="A158" t="s">
        <v>4</v>
      </c>
      <c r="B158" t="s">
        <v>8</v>
      </c>
      <c r="C158" t="s">
        <v>9</v>
      </c>
      <c r="D158" t="s">
        <v>10</v>
      </c>
      <c r="E158" t="s">
        <v>11</v>
      </c>
      <c r="F158" t="s">
        <v>12</v>
      </c>
      <c r="G158" t="s">
        <v>13</v>
      </c>
      <c r="H158" t="s">
        <v>14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>
      <c r="A159" t="s">
        <v>4</v>
      </c>
      <c r="B159" t="s">
        <v>110</v>
      </c>
      <c r="C159" t="s">
        <v>123</v>
      </c>
      <c r="D159" t="s">
        <v>124</v>
      </c>
      <c r="E159">
        <v>10226</v>
      </c>
      <c r="F159" t="s">
        <v>47</v>
      </c>
      <c r="G159" t="s">
        <v>48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>
      <c r="A160" t="s">
        <v>4</v>
      </c>
      <c r="B160" t="s">
        <v>125</v>
      </c>
      <c r="C160" t="s">
        <v>125</v>
      </c>
      <c r="D160" t="s">
        <v>125</v>
      </c>
      <c r="E160">
        <v>10226</v>
      </c>
      <c r="F160" t="s">
        <v>47</v>
      </c>
      <c r="G160" t="s">
        <v>61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>
      <c r="A161" t="s">
        <v>4</v>
      </c>
      <c r="B161" t="s">
        <v>131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2000</v>
      </c>
      <c r="J161">
        <v>2000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>
      <c r="A162" t="s">
        <v>4</v>
      </c>
      <c r="B162" t="s">
        <v>132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2000</v>
      </c>
      <c r="N162">
        <v>2000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>
      <c r="A163" t="s">
        <v>4</v>
      </c>
      <c r="B163" t="s">
        <v>133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>
      <c r="A164" t="s">
        <v>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>
      <c r="A165" t="s">
        <v>4</v>
      </c>
      <c r="B165" t="s">
        <v>27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>
      <c r="A166" t="s">
        <v>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>
      <c r="A167" t="s">
        <v>4</v>
      </c>
      <c r="B167" t="s">
        <v>74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>
      <c r="A168" t="s">
        <v>4</v>
      </c>
      <c r="B168" t="s">
        <v>134</v>
      </c>
      <c r="C168" t="s">
        <v>135</v>
      </c>
      <c r="D168" t="s">
        <v>121</v>
      </c>
      <c r="E168">
        <v>10226</v>
      </c>
      <c r="F168" t="s">
        <v>47</v>
      </c>
      <c r="G168" t="s">
        <v>48</v>
      </c>
      <c r="H168">
        <v>0</v>
      </c>
      <c r="I168">
        <v>3000</v>
      </c>
      <c r="J168">
        <v>3000</v>
      </c>
      <c r="K168">
        <v>3000</v>
      </c>
      <c r="L168">
        <v>3000</v>
      </c>
      <c r="M168">
        <v>3000</v>
      </c>
      <c r="N168">
        <v>3000</v>
      </c>
      <c r="O168">
        <v>3000</v>
      </c>
      <c r="P168">
        <v>3000</v>
      </c>
      <c r="Q168">
        <v>3000</v>
      </c>
      <c r="R168">
        <v>3000</v>
      </c>
      <c r="S168">
        <v>3000</v>
      </c>
      <c r="T168">
        <v>3000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>
      <c r="A169" t="s">
        <v>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>
      <c r="A170" t="s">
        <v>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>
      <c r="A171" t="s">
        <v>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>
      <c r="A172" t="s">
        <v>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>
      <c r="A173" t="s">
        <v>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>
      <c r="A174" t="s">
        <v>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>
      <c r="A175" t="s">
        <v>4</v>
      </c>
      <c r="B175" t="s">
        <v>27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3000</v>
      </c>
      <c r="J175">
        <v>3000</v>
      </c>
      <c r="K175">
        <v>3000</v>
      </c>
      <c r="L175">
        <v>3000</v>
      </c>
      <c r="M175">
        <v>3000</v>
      </c>
      <c r="N175">
        <v>3000</v>
      </c>
      <c r="O175">
        <v>3000</v>
      </c>
      <c r="P175">
        <v>3000</v>
      </c>
      <c r="Q175">
        <v>3000</v>
      </c>
      <c r="R175">
        <v>3000</v>
      </c>
      <c r="S175">
        <v>3000</v>
      </c>
      <c r="T175">
        <v>3000</v>
      </c>
      <c r="U175">
        <v>36000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>
      <c r="A176" t="s">
        <v>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>
      <c r="A177" t="s">
        <v>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>
      <c r="A178" t="s">
        <v>4</v>
      </c>
      <c r="B178" t="s">
        <v>100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>
      <c r="A179" t="s">
        <v>4</v>
      </c>
      <c r="B179" t="s">
        <v>136</v>
      </c>
      <c r="C179" t="s">
        <v>85</v>
      </c>
      <c r="D179" t="s">
        <v>137</v>
      </c>
      <c r="E179">
        <v>10226</v>
      </c>
      <c r="F179" t="s">
        <v>47</v>
      </c>
      <c r="G179" t="s">
        <v>48</v>
      </c>
      <c r="H179">
        <v>0</v>
      </c>
      <c r="I179">
        <v>145</v>
      </c>
      <c r="J179">
        <v>145</v>
      </c>
      <c r="K179">
        <v>145</v>
      </c>
      <c r="L179">
        <v>145</v>
      </c>
      <c r="M179">
        <v>145</v>
      </c>
      <c r="N179">
        <v>145</v>
      </c>
      <c r="O179">
        <v>145</v>
      </c>
      <c r="P179">
        <v>145</v>
      </c>
      <c r="Q179">
        <v>145</v>
      </c>
      <c r="R179">
        <v>145</v>
      </c>
      <c r="S179">
        <v>145</v>
      </c>
      <c r="T179">
        <v>145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>
      <c r="A180" t="s">
        <v>4</v>
      </c>
      <c r="B180" t="s">
        <v>138</v>
      </c>
      <c r="C180" t="s">
        <v>85</v>
      </c>
      <c r="D180" t="s">
        <v>137</v>
      </c>
      <c r="E180">
        <v>10226</v>
      </c>
      <c r="F180" t="s">
        <v>47</v>
      </c>
      <c r="G180" t="s">
        <v>48</v>
      </c>
      <c r="H180">
        <v>0</v>
      </c>
      <c r="I180">
        <v>151</v>
      </c>
      <c r="J180">
        <v>151</v>
      </c>
      <c r="K180">
        <v>151</v>
      </c>
      <c r="L180">
        <v>151</v>
      </c>
      <c r="M180">
        <v>151</v>
      </c>
      <c r="N180">
        <v>151</v>
      </c>
      <c r="O180">
        <v>151</v>
      </c>
      <c r="P180">
        <v>151</v>
      </c>
      <c r="Q180">
        <v>151</v>
      </c>
      <c r="R180">
        <v>151</v>
      </c>
      <c r="S180">
        <v>151</v>
      </c>
      <c r="T180">
        <v>151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>
      <c r="A181" t="s">
        <v>4</v>
      </c>
      <c r="B181" t="s">
        <v>139</v>
      </c>
      <c r="C181" t="s">
        <v>85</v>
      </c>
      <c r="D181" t="s">
        <v>121</v>
      </c>
      <c r="E181">
        <v>10226</v>
      </c>
      <c r="F181" t="s">
        <v>47</v>
      </c>
      <c r="G181" t="s">
        <v>48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1751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>
      <c r="A182" t="s">
        <v>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>
      <c r="A183" t="s">
        <v>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>
      <c r="A184" t="s">
        <v>4</v>
      </c>
      <c r="B184" t="s">
        <v>27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296</v>
      </c>
      <c r="J184">
        <v>296</v>
      </c>
      <c r="K184">
        <v>296</v>
      </c>
      <c r="L184">
        <v>296</v>
      </c>
      <c r="M184">
        <v>296</v>
      </c>
      <c r="N184">
        <v>296</v>
      </c>
      <c r="O184">
        <v>296</v>
      </c>
      <c r="P184">
        <v>296</v>
      </c>
      <c r="Q184">
        <v>296</v>
      </c>
      <c r="R184">
        <v>296</v>
      </c>
      <c r="S184">
        <v>296</v>
      </c>
      <c r="T184">
        <v>2047</v>
      </c>
      <c r="U184">
        <v>5303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>
      <c r="A185" t="s">
        <v>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>
      <c r="A186" t="s">
        <v>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>
      <c r="A187" t="s">
        <v>4</v>
      </c>
      <c r="B187" t="s">
        <v>27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3296</v>
      </c>
      <c r="J187">
        <v>3296</v>
      </c>
      <c r="K187">
        <v>3296</v>
      </c>
      <c r="L187">
        <v>3296</v>
      </c>
      <c r="M187">
        <v>3296</v>
      </c>
      <c r="N187">
        <v>3296</v>
      </c>
      <c r="O187">
        <v>3296</v>
      </c>
      <c r="P187">
        <v>3296</v>
      </c>
      <c r="Q187">
        <v>3296</v>
      </c>
      <c r="R187">
        <v>3296</v>
      </c>
      <c r="S187">
        <v>3296</v>
      </c>
      <c r="T187">
        <v>5047</v>
      </c>
      <c r="U187">
        <v>41303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>
      <c r="A188" t="s">
        <v>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>
      <c r="A189" t="s">
        <v>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>
      <c r="A190" t="s">
        <v>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>
      <c r="A191" t="s">
        <v>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>
      <c r="A192" t="s">
        <v>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>
      <c r="A193" t="s">
        <v>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>
      <c r="A194" t="s">
        <v>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>
      <c r="A195" t="s">
        <v>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>
      <c r="A196" t="s">
        <v>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>
      <c r="A197" t="s">
        <v>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>
      <c r="A198" t="s">
        <v>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>
      <c r="A199" t="s">
        <v>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>
      <c r="A200" t="s">
        <v>5</v>
      </c>
      <c r="B200" t="s">
        <v>8</v>
      </c>
      <c r="C200" t="s">
        <v>9</v>
      </c>
      <c r="D200" t="s">
        <v>10</v>
      </c>
      <c r="E200" t="s">
        <v>11</v>
      </c>
      <c r="F200" t="s">
        <v>12</v>
      </c>
      <c r="G200" t="s">
        <v>13</v>
      </c>
      <c r="H200" t="s">
        <v>14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>
      <c r="A201" t="s">
        <v>5</v>
      </c>
      <c r="B201" t="s">
        <v>140</v>
      </c>
      <c r="C201">
        <v>0</v>
      </c>
      <c r="D201">
        <v>0</v>
      </c>
      <c r="E201">
        <v>10227</v>
      </c>
      <c r="F201" t="s">
        <v>41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70000</v>
      </c>
      <c r="T201">
        <v>0</v>
      </c>
      <c r="U201">
        <v>70000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>
      <c r="A202" t="s">
        <v>5</v>
      </c>
      <c r="B202" t="s">
        <v>141</v>
      </c>
      <c r="C202">
        <v>0</v>
      </c>
      <c r="D202">
        <v>0</v>
      </c>
      <c r="E202">
        <v>10227</v>
      </c>
      <c r="F202" t="s">
        <v>65</v>
      </c>
      <c r="G202">
        <v>0</v>
      </c>
      <c r="H202">
        <v>0</v>
      </c>
      <c r="I202">
        <v>0</v>
      </c>
      <c r="J202">
        <v>226547</v>
      </c>
      <c r="K202">
        <v>299011</v>
      </c>
      <c r="L202">
        <v>107770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633328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>
      <c r="A203" t="s">
        <v>5</v>
      </c>
      <c r="B203" t="s">
        <v>142</v>
      </c>
      <c r="C203">
        <v>0</v>
      </c>
      <c r="D203">
        <v>0</v>
      </c>
      <c r="E203">
        <v>10227</v>
      </c>
      <c r="F203" t="s">
        <v>41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269425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269425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>
      <c r="A204" t="s">
        <v>5</v>
      </c>
      <c r="B204" t="s">
        <v>143</v>
      </c>
      <c r="C204">
        <v>0</v>
      </c>
      <c r="D204">
        <v>0</v>
      </c>
      <c r="E204">
        <v>10227</v>
      </c>
      <c r="F204" t="s">
        <v>41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80828</v>
      </c>
      <c r="M204">
        <v>403361</v>
      </c>
      <c r="N204">
        <v>263056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747245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>
      <c r="A205" t="s">
        <v>5</v>
      </c>
      <c r="B205" t="s">
        <v>144</v>
      </c>
      <c r="C205">
        <v>0</v>
      </c>
      <c r="D205">
        <v>0</v>
      </c>
      <c r="E205">
        <v>10227</v>
      </c>
      <c r="F205" t="s">
        <v>41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80828</v>
      </c>
      <c r="M205">
        <v>268907</v>
      </c>
      <c r="N205">
        <v>175370</v>
      </c>
      <c r="O205">
        <v>452536</v>
      </c>
      <c r="P205">
        <v>293767</v>
      </c>
      <c r="Q205">
        <v>271377</v>
      </c>
      <c r="R205">
        <v>430676</v>
      </c>
      <c r="S205">
        <v>0</v>
      </c>
      <c r="T205">
        <v>0</v>
      </c>
      <c r="U205">
        <v>1973461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>
      <c r="A206" t="s">
        <v>5</v>
      </c>
      <c r="B206" t="s">
        <v>145</v>
      </c>
      <c r="C206">
        <v>0</v>
      </c>
      <c r="D206">
        <v>0</v>
      </c>
      <c r="E206">
        <v>10227</v>
      </c>
      <c r="F206" t="s">
        <v>41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113134</v>
      </c>
      <c r="P206">
        <v>440651</v>
      </c>
      <c r="Q206">
        <v>407066</v>
      </c>
      <c r="R206">
        <v>0</v>
      </c>
      <c r="S206">
        <v>0</v>
      </c>
      <c r="T206">
        <v>0</v>
      </c>
      <c r="U206">
        <v>960851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>
      <c r="A207" t="s">
        <v>5</v>
      </c>
      <c r="B207" t="s">
        <v>146</v>
      </c>
      <c r="C207">
        <v>0</v>
      </c>
      <c r="D207">
        <v>0</v>
      </c>
      <c r="E207">
        <v>10227</v>
      </c>
      <c r="F207" t="s">
        <v>41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123050</v>
      </c>
      <c r="S207">
        <v>639456</v>
      </c>
      <c r="T207">
        <v>560673</v>
      </c>
      <c r="U207">
        <v>1323179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>
      <c r="A208" t="s">
        <v>5</v>
      </c>
      <c r="B208" t="s">
        <v>147</v>
      </c>
      <c r="C208">
        <v>0</v>
      </c>
      <c r="D208">
        <v>0</v>
      </c>
      <c r="E208">
        <v>10227</v>
      </c>
      <c r="F208" t="s">
        <v>41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61525</v>
      </c>
      <c r="S208">
        <v>274053</v>
      </c>
      <c r="T208">
        <v>240289</v>
      </c>
      <c r="U208">
        <v>575867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>
      <c r="A209" t="s">
        <v>5</v>
      </c>
      <c r="B209" t="s">
        <v>148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200000</v>
      </c>
      <c r="R209">
        <v>0</v>
      </c>
      <c r="S209">
        <v>0</v>
      </c>
      <c r="T209">
        <v>0</v>
      </c>
      <c r="U209">
        <v>200000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>
      <c r="A210" t="s">
        <v>5</v>
      </c>
      <c r="B210" t="s">
        <v>27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226547</v>
      </c>
      <c r="K210">
        <v>299011</v>
      </c>
      <c r="L210">
        <v>538851</v>
      </c>
      <c r="M210">
        <v>672268</v>
      </c>
      <c r="N210">
        <v>438426</v>
      </c>
      <c r="O210">
        <v>565670</v>
      </c>
      <c r="P210">
        <v>734418</v>
      </c>
      <c r="Q210">
        <v>878443</v>
      </c>
      <c r="R210">
        <v>615251</v>
      </c>
      <c r="S210">
        <v>983509</v>
      </c>
      <c r="T210">
        <v>800962</v>
      </c>
      <c r="U210">
        <v>6753356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>
      <c r="A211" t="s">
        <v>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>
      <c r="A212" t="s">
        <v>5</v>
      </c>
      <c r="B212" t="s">
        <v>63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>
      <c r="A213" t="s">
        <v>5</v>
      </c>
      <c r="B213" t="s">
        <v>149</v>
      </c>
      <c r="C213" t="s">
        <v>45</v>
      </c>
      <c r="D213">
        <v>0</v>
      </c>
      <c r="E213">
        <v>10227</v>
      </c>
      <c r="F213" t="s">
        <v>41</v>
      </c>
      <c r="G213" t="s">
        <v>48</v>
      </c>
      <c r="H213" t="s">
        <v>43</v>
      </c>
      <c r="I213">
        <v>37559</v>
      </c>
      <c r="J213">
        <v>33982</v>
      </c>
      <c r="K213">
        <v>44852</v>
      </c>
      <c r="L213">
        <v>53885</v>
      </c>
      <c r="M213">
        <v>40336</v>
      </c>
      <c r="N213">
        <v>43843</v>
      </c>
      <c r="O213">
        <v>56567</v>
      </c>
      <c r="P213">
        <v>55081</v>
      </c>
      <c r="Q213">
        <v>67844</v>
      </c>
      <c r="R213">
        <v>61525</v>
      </c>
      <c r="S213">
        <v>68513</v>
      </c>
      <c r="T213">
        <v>60072</v>
      </c>
      <c r="U213">
        <v>624059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>
      <c r="A214" t="s">
        <v>5</v>
      </c>
      <c r="B214" t="s">
        <v>150</v>
      </c>
      <c r="C214" t="s">
        <v>45</v>
      </c>
      <c r="D214">
        <v>0</v>
      </c>
      <c r="E214">
        <v>10227</v>
      </c>
      <c r="F214" t="s">
        <v>41</v>
      </c>
      <c r="G214" t="s">
        <v>42</v>
      </c>
      <c r="H214" t="s">
        <v>43</v>
      </c>
      <c r="I214">
        <v>75118</v>
      </c>
      <c r="J214">
        <v>67964</v>
      </c>
      <c r="K214">
        <v>89703</v>
      </c>
      <c r="L214">
        <v>107770</v>
      </c>
      <c r="M214">
        <v>80672</v>
      </c>
      <c r="N214">
        <v>87685</v>
      </c>
      <c r="O214">
        <v>113134</v>
      </c>
      <c r="P214">
        <v>110163</v>
      </c>
      <c r="Q214">
        <v>135689</v>
      </c>
      <c r="R214">
        <v>123050</v>
      </c>
      <c r="S214">
        <v>137026</v>
      </c>
      <c r="T214">
        <v>120144</v>
      </c>
      <c r="U214">
        <v>1248118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>
      <c r="A215" t="s">
        <v>5</v>
      </c>
      <c r="B215" t="s">
        <v>151</v>
      </c>
      <c r="C215" t="s">
        <v>45</v>
      </c>
      <c r="D215">
        <v>0</v>
      </c>
      <c r="E215">
        <v>10227</v>
      </c>
      <c r="F215" t="s">
        <v>41</v>
      </c>
      <c r="G215" t="s">
        <v>116</v>
      </c>
      <c r="H215" t="s">
        <v>43</v>
      </c>
      <c r="I215">
        <v>150236</v>
      </c>
      <c r="J215">
        <v>135928</v>
      </c>
      <c r="K215">
        <v>179406</v>
      </c>
      <c r="L215">
        <v>215540</v>
      </c>
      <c r="M215">
        <v>161344</v>
      </c>
      <c r="N215">
        <v>175370</v>
      </c>
      <c r="O215">
        <v>226268</v>
      </c>
      <c r="P215">
        <v>220325</v>
      </c>
      <c r="Q215">
        <v>271377</v>
      </c>
      <c r="R215">
        <v>246100</v>
      </c>
      <c r="S215">
        <v>274053</v>
      </c>
      <c r="T215">
        <v>240289</v>
      </c>
      <c r="U215">
        <v>2496236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>
      <c r="A216" t="s">
        <v>5</v>
      </c>
      <c r="B216" t="s">
        <v>152</v>
      </c>
      <c r="C216" t="s">
        <v>45</v>
      </c>
      <c r="D216">
        <v>0</v>
      </c>
      <c r="E216">
        <v>10227</v>
      </c>
      <c r="F216" t="s">
        <v>65</v>
      </c>
      <c r="G216" t="s">
        <v>48</v>
      </c>
      <c r="H216" t="s">
        <v>43</v>
      </c>
      <c r="I216">
        <v>18780</v>
      </c>
      <c r="J216">
        <v>16991</v>
      </c>
      <c r="K216">
        <v>22426</v>
      </c>
      <c r="L216">
        <v>26943</v>
      </c>
      <c r="M216">
        <v>20168</v>
      </c>
      <c r="N216">
        <v>21921</v>
      </c>
      <c r="O216">
        <v>28284</v>
      </c>
      <c r="P216">
        <v>27541</v>
      </c>
      <c r="Q216">
        <v>33922</v>
      </c>
      <c r="R216">
        <v>30763</v>
      </c>
      <c r="S216">
        <v>34257</v>
      </c>
      <c r="T216">
        <v>30036</v>
      </c>
      <c r="U216">
        <v>312032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>
      <c r="A217" t="s">
        <v>5</v>
      </c>
      <c r="B217" t="s">
        <v>153</v>
      </c>
      <c r="C217" t="s">
        <v>45</v>
      </c>
      <c r="D217">
        <v>0</v>
      </c>
      <c r="E217">
        <v>10227</v>
      </c>
      <c r="F217" t="s">
        <v>65</v>
      </c>
      <c r="G217" t="s">
        <v>42</v>
      </c>
      <c r="H217" t="s">
        <v>43</v>
      </c>
      <c r="I217">
        <v>37559</v>
      </c>
      <c r="J217">
        <v>33982</v>
      </c>
      <c r="K217">
        <v>44852</v>
      </c>
      <c r="L217">
        <v>53885</v>
      </c>
      <c r="M217">
        <v>40336</v>
      </c>
      <c r="N217">
        <v>43843</v>
      </c>
      <c r="O217">
        <v>56567</v>
      </c>
      <c r="P217">
        <v>55081</v>
      </c>
      <c r="Q217">
        <v>67844</v>
      </c>
      <c r="R217">
        <v>61525</v>
      </c>
      <c r="S217">
        <v>68513</v>
      </c>
      <c r="T217">
        <v>60072</v>
      </c>
      <c r="U217">
        <v>624059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>
      <c r="A218" t="s">
        <v>5</v>
      </c>
      <c r="B218" t="s">
        <v>154</v>
      </c>
      <c r="C218" t="s">
        <v>45</v>
      </c>
      <c r="D218">
        <v>0</v>
      </c>
      <c r="E218">
        <v>10227</v>
      </c>
      <c r="F218" t="s">
        <v>65</v>
      </c>
      <c r="G218" t="s">
        <v>116</v>
      </c>
      <c r="H218" t="s">
        <v>43</v>
      </c>
      <c r="I218">
        <v>56339</v>
      </c>
      <c r="J218">
        <v>50973</v>
      </c>
      <c r="K218">
        <v>67277</v>
      </c>
      <c r="L218">
        <v>80828</v>
      </c>
      <c r="M218">
        <v>60504</v>
      </c>
      <c r="N218">
        <v>65764</v>
      </c>
      <c r="O218">
        <v>84851</v>
      </c>
      <c r="P218">
        <v>82622</v>
      </c>
      <c r="Q218">
        <v>101766</v>
      </c>
      <c r="R218">
        <v>92288</v>
      </c>
      <c r="S218">
        <v>102770</v>
      </c>
      <c r="T218">
        <v>90108</v>
      </c>
      <c r="U218">
        <v>936090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>
      <c r="A219" t="s">
        <v>5</v>
      </c>
      <c r="B219" t="s">
        <v>155</v>
      </c>
      <c r="C219" t="s">
        <v>45</v>
      </c>
      <c r="D219">
        <v>0</v>
      </c>
      <c r="E219">
        <v>10227</v>
      </c>
      <c r="F219" t="s">
        <v>41</v>
      </c>
      <c r="G219" t="s">
        <v>48</v>
      </c>
      <c r="H219" t="s">
        <v>49</v>
      </c>
      <c r="I219">
        <v>112500</v>
      </c>
      <c r="J219">
        <v>112500</v>
      </c>
      <c r="K219">
        <v>112500</v>
      </c>
      <c r="L219">
        <v>112500</v>
      </c>
      <c r="M219">
        <v>112500</v>
      </c>
      <c r="N219">
        <v>112500</v>
      </c>
      <c r="O219">
        <v>112500</v>
      </c>
      <c r="P219">
        <v>112500</v>
      </c>
      <c r="Q219">
        <v>112500</v>
      </c>
      <c r="R219">
        <v>112500</v>
      </c>
      <c r="S219">
        <v>112500</v>
      </c>
      <c r="T219">
        <v>112500</v>
      </c>
      <c r="U219">
        <v>1350000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>
      <c r="A220" t="s">
        <v>5</v>
      </c>
      <c r="B220" t="s">
        <v>156</v>
      </c>
      <c r="C220" t="s">
        <v>45</v>
      </c>
      <c r="D220">
        <v>0</v>
      </c>
      <c r="E220">
        <v>10227</v>
      </c>
      <c r="F220" t="s">
        <v>41</v>
      </c>
      <c r="G220" t="s">
        <v>48</v>
      </c>
      <c r="H220" t="s">
        <v>49</v>
      </c>
      <c r="I220">
        <v>112500</v>
      </c>
      <c r="J220">
        <v>112500</v>
      </c>
      <c r="K220">
        <v>112500</v>
      </c>
      <c r="L220">
        <v>112500</v>
      </c>
      <c r="M220">
        <v>112500</v>
      </c>
      <c r="N220">
        <v>112500</v>
      </c>
      <c r="O220">
        <v>112500</v>
      </c>
      <c r="P220">
        <v>112500</v>
      </c>
      <c r="Q220">
        <v>112500</v>
      </c>
      <c r="R220">
        <v>112500</v>
      </c>
      <c r="S220">
        <v>112500</v>
      </c>
      <c r="T220">
        <v>112500</v>
      </c>
      <c r="U220">
        <v>1350000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>
      <c r="A221" t="s">
        <v>5</v>
      </c>
      <c r="B221" t="s">
        <v>27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600591</v>
      </c>
      <c r="J221">
        <v>564820</v>
      </c>
      <c r="K221">
        <v>673516</v>
      </c>
      <c r="L221">
        <v>763851</v>
      </c>
      <c r="M221">
        <v>628360</v>
      </c>
      <c r="N221">
        <v>663426</v>
      </c>
      <c r="O221">
        <v>790671</v>
      </c>
      <c r="P221">
        <v>775813</v>
      </c>
      <c r="Q221">
        <v>903442</v>
      </c>
      <c r="R221">
        <v>840251</v>
      </c>
      <c r="S221">
        <v>910132</v>
      </c>
      <c r="T221">
        <v>825721</v>
      </c>
      <c r="U221">
        <v>8940594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>
      <c r="A222" t="s">
        <v>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</row>
    <row r="223" spans="1:32">
      <c r="A223" t="s">
        <v>5</v>
      </c>
      <c r="B223" t="s">
        <v>100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</row>
    <row r="224" spans="1:32">
      <c r="A224" t="s">
        <v>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1:32">
      <c r="A225" t="s">
        <v>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>
      <c r="A226" t="s">
        <v>5</v>
      </c>
      <c r="B226" t="s">
        <v>27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1:32">
      <c r="A227" t="s">
        <v>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</row>
    <row r="228" spans="1:32">
      <c r="A228" t="s">
        <v>5</v>
      </c>
      <c r="B228" t="s">
        <v>27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600591</v>
      </c>
      <c r="J228">
        <v>791367</v>
      </c>
      <c r="K228">
        <v>972527</v>
      </c>
      <c r="L228">
        <v>1302702</v>
      </c>
      <c r="M228">
        <v>1300628</v>
      </c>
      <c r="N228">
        <v>1101852</v>
      </c>
      <c r="O228">
        <v>1356341</v>
      </c>
      <c r="P228">
        <v>1510231</v>
      </c>
      <c r="Q228">
        <v>1781885</v>
      </c>
      <c r="R228">
        <v>1455502</v>
      </c>
      <c r="S228">
        <v>1893641</v>
      </c>
      <c r="T228">
        <v>1626683</v>
      </c>
      <c r="U228">
        <v>15693950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2">
      <c r="A229" t="s">
        <v>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</row>
    <row r="230" spans="1:32">
      <c r="A230" t="s">
        <v>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</row>
    <row r="231" spans="1:32">
      <c r="A231" t="s">
        <v>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</row>
    <row r="232" spans="1:32">
      <c r="A232" t="s">
        <v>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</row>
    <row r="233" spans="1:32">
      <c r="A233" t="s">
        <v>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</row>
    <row r="234" spans="1:32">
      <c r="A234" t="s">
        <v>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</row>
    <row r="235" spans="1:32">
      <c r="A235" t="s">
        <v>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</row>
    <row r="236" spans="1:32">
      <c r="A236" t="s">
        <v>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>
      <c r="A237" t="s">
        <v>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</row>
    <row r="238" spans="1:32">
      <c r="A238" t="s">
        <v>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</row>
    <row r="239" spans="1:32">
      <c r="A239" t="s">
        <v>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</row>
    <row r="240" spans="1:32">
      <c r="A240" t="s">
        <v>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</row>
    <row r="241" spans="1:32">
      <c r="A241" t="s">
        <v>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>
      <c r="A242" t="s">
        <v>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</row>
    <row r="243" spans="1:32">
      <c r="A243" t="s">
        <v>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>
      <c r="A244" t="s">
        <v>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>
      <c r="A245" t="s">
        <v>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>
      <c r="A246" t="s">
        <v>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</row>
    <row r="247" spans="1:32">
      <c r="A247" t="s">
        <v>6</v>
      </c>
      <c r="B247" t="s">
        <v>8</v>
      </c>
      <c r="C247" t="s">
        <v>9</v>
      </c>
      <c r="D247" t="s">
        <v>10</v>
      </c>
      <c r="E247" t="s">
        <v>11</v>
      </c>
      <c r="F247" t="s">
        <v>12</v>
      </c>
      <c r="G247" t="s">
        <v>13</v>
      </c>
      <c r="H247" t="s">
        <v>14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</row>
    <row r="248" spans="1:32">
      <c r="A248" t="s">
        <v>6</v>
      </c>
      <c r="B248" t="s">
        <v>157</v>
      </c>
      <c r="C248" t="s">
        <v>158</v>
      </c>
      <c r="D248">
        <v>0</v>
      </c>
      <c r="E248">
        <v>0</v>
      </c>
      <c r="F248" t="s">
        <v>47</v>
      </c>
      <c r="G248">
        <v>0</v>
      </c>
      <c r="H248" t="s">
        <v>49</v>
      </c>
      <c r="I248">
        <v>13993.83</v>
      </c>
      <c r="J248">
        <v>13993.83</v>
      </c>
      <c r="K248">
        <v>13993.83</v>
      </c>
      <c r="L248">
        <v>13993.83</v>
      </c>
      <c r="M248">
        <v>13993.83</v>
      </c>
      <c r="N248">
        <v>13993.83</v>
      </c>
      <c r="O248">
        <v>13993.83</v>
      </c>
      <c r="P248">
        <v>13993.83</v>
      </c>
      <c r="Q248">
        <v>13993.83</v>
      </c>
      <c r="R248">
        <v>13993.83</v>
      </c>
      <c r="S248">
        <v>13993.83</v>
      </c>
      <c r="T248">
        <v>13993.83</v>
      </c>
      <c r="U248">
        <v>167925.95999999996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>
      <c r="A249" t="s">
        <v>6</v>
      </c>
      <c r="B249" t="s">
        <v>159</v>
      </c>
      <c r="C249" t="s">
        <v>160</v>
      </c>
      <c r="D249">
        <v>0</v>
      </c>
      <c r="E249">
        <v>0</v>
      </c>
      <c r="F249" t="s">
        <v>47</v>
      </c>
      <c r="G249">
        <v>0</v>
      </c>
      <c r="H249" t="s">
        <v>49</v>
      </c>
      <c r="I249">
        <v>12934.27</v>
      </c>
      <c r="J249">
        <v>12934.27</v>
      </c>
      <c r="K249">
        <v>12934.27</v>
      </c>
      <c r="L249">
        <v>12934.27</v>
      </c>
      <c r="M249">
        <v>12934.27</v>
      </c>
      <c r="N249">
        <v>12934.27</v>
      </c>
      <c r="O249">
        <v>12934.27</v>
      </c>
      <c r="P249">
        <v>12934.27</v>
      </c>
      <c r="Q249">
        <v>12934.27</v>
      </c>
      <c r="R249">
        <v>12934.27</v>
      </c>
      <c r="S249">
        <v>12934.27</v>
      </c>
      <c r="T249">
        <v>12934.27</v>
      </c>
      <c r="U249">
        <v>155211.24000000002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</row>
    <row r="250" spans="1:32">
      <c r="A250" t="s">
        <v>6</v>
      </c>
      <c r="B250" t="s">
        <v>161</v>
      </c>
      <c r="C250" t="s">
        <v>162</v>
      </c>
      <c r="D250">
        <v>0</v>
      </c>
      <c r="E250">
        <v>0</v>
      </c>
      <c r="F250" t="s">
        <v>47</v>
      </c>
      <c r="G250">
        <v>0</v>
      </c>
      <c r="H250" t="s">
        <v>49</v>
      </c>
      <c r="I250">
        <v>12445</v>
      </c>
      <c r="J250">
        <v>12445</v>
      </c>
      <c r="K250">
        <v>12445</v>
      </c>
      <c r="L250">
        <v>12445</v>
      </c>
      <c r="M250">
        <v>12445</v>
      </c>
      <c r="N250">
        <v>12445</v>
      </c>
      <c r="O250">
        <v>12445</v>
      </c>
      <c r="P250">
        <v>12445</v>
      </c>
      <c r="Q250">
        <v>12445</v>
      </c>
      <c r="R250">
        <v>12445</v>
      </c>
      <c r="S250">
        <v>12445</v>
      </c>
      <c r="T250">
        <v>12445</v>
      </c>
      <c r="U250">
        <v>149340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</row>
    <row r="251" spans="1:32">
      <c r="A251" t="s">
        <v>6</v>
      </c>
      <c r="B251" t="s">
        <v>163</v>
      </c>
      <c r="C251" t="s">
        <v>164</v>
      </c>
      <c r="D251">
        <v>0</v>
      </c>
      <c r="E251">
        <v>0</v>
      </c>
      <c r="F251" t="s">
        <v>47</v>
      </c>
      <c r="G251">
        <v>0</v>
      </c>
      <c r="H251" t="s">
        <v>49</v>
      </c>
      <c r="I251">
        <v>6000</v>
      </c>
      <c r="J251">
        <v>6000</v>
      </c>
      <c r="K251">
        <v>6000</v>
      </c>
      <c r="L251">
        <v>6000</v>
      </c>
      <c r="M251">
        <v>6000</v>
      </c>
      <c r="N251">
        <v>6000</v>
      </c>
      <c r="O251">
        <v>6000</v>
      </c>
      <c r="P251">
        <v>6000</v>
      </c>
      <c r="Q251">
        <v>6000</v>
      </c>
      <c r="R251">
        <v>6000</v>
      </c>
      <c r="S251">
        <v>6000</v>
      </c>
      <c r="T251">
        <v>6000</v>
      </c>
      <c r="U251">
        <v>72000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</row>
    <row r="252" spans="1:32">
      <c r="A252" t="s">
        <v>6</v>
      </c>
      <c r="B252" t="s">
        <v>165</v>
      </c>
      <c r="C252" t="s">
        <v>166</v>
      </c>
      <c r="D252">
        <v>0</v>
      </c>
      <c r="E252">
        <v>0</v>
      </c>
      <c r="F252" t="s">
        <v>47</v>
      </c>
      <c r="G252">
        <v>0</v>
      </c>
      <c r="H252" t="s">
        <v>49</v>
      </c>
      <c r="I252">
        <v>3927</v>
      </c>
      <c r="J252">
        <v>3927</v>
      </c>
      <c r="K252">
        <v>3927</v>
      </c>
      <c r="L252">
        <v>3927</v>
      </c>
      <c r="M252">
        <v>3927</v>
      </c>
      <c r="N252">
        <v>3927</v>
      </c>
      <c r="O252">
        <v>3927</v>
      </c>
      <c r="P252">
        <v>3927</v>
      </c>
      <c r="Q252">
        <v>3927</v>
      </c>
      <c r="R252">
        <v>3927</v>
      </c>
      <c r="S252">
        <v>3927</v>
      </c>
      <c r="T252">
        <v>3927</v>
      </c>
      <c r="U252">
        <v>47124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>
      <c r="A253" t="s">
        <v>6</v>
      </c>
      <c r="B253" t="s">
        <v>165</v>
      </c>
      <c r="C253" t="s">
        <v>167</v>
      </c>
      <c r="D253">
        <v>0</v>
      </c>
      <c r="E253">
        <v>0</v>
      </c>
      <c r="F253" t="s">
        <v>47</v>
      </c>
      <c r="G253">
        <v>0</v>
      </c>
      <c r="H253" t="s">
        <v>49</v>
      </c>
      <c r="I253">
        <v>1183</v>
      </c>
      <c r="J253">
        <v>1183</v>
      </c>
      <c r="K253">
        <v>1183</v>
      </c>
      <c r="L253">
        <v>1183</v>
      </c>
      <c r="M253">
        <v>1183</v>
      </c>
      <c r="N253">
        <v>1183</v>
      </c>
      <c r="O253">
        <v>1183</v>
      </c>
      <c r="P253">
        <v>1183</v>
      </c>
      <c r="Q253">
        <v>1183</v>
      </c>
      <c r="R253">
        <v>1183</v>
      </c>
      <c r="S253">
        <v>1183</v>
      </c>
      <c r="T253">
        <v>1183</v>
      </c>
      <c r="U253">
        <v>14196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</row>
    <row r="254" spans="1:32">
      <c r="A254" t="s">
        <v>6</v>
      </c>
      <c r="B254" t="s">
        <v>165</v>
      </c>
      <c r="C254" t="s">
        <v>168</v>
      </c>
      <c r="D254">
        <v>0</v>
      </c>
      <c r="E254">
        <v>0</v>
      </c>
      <c r="F254" t="s">
        <v>47</v>
      </c>
      <c r="G254">
        <v>0</v>
      </c>
      <c r="H254" t="s">
        <v>49</v>
      </c>
      <c r="I254">
        <v>1385</v>
      </c>
      <c r="J254">
        <v>1385</v>
      </c>
      <c r="K254">
        <v>1385</v>
      </c>
      <c r="L254">
        <v>1385</v>
      </c>
      <c r="M254">
        <v>1385</v>
      </c>
      <c r="N254">
        <v>1385</v>
      </c>
      <c r="O254">
        <v>1385</v>
      </c>
      <c r="P254">
        <v>1385</v>
      </c>
      <c r="Q254">
        <v>1385</v>
      </c>
      <c r="R254">
        <v>1385</v>
      </c>
      <c r="S254">
        <v>1385</v>
      </c>
      <c r="T254">
        <v>1385</v>
      </c>
      <c r="U254">
        <v>16620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</row>
    <row r="255" spans="1:32">
      <c r="A255" t="s">
        <v>6</v>
      </c>
      <c r="B255" t="s">
        <v>165</v>
      </c>
      <c r="C255" t="s">
        <v>169</v>
      </c>
      <c r="D255">
        <v>0</v>
      </c>
      <c r="E255">
        <v>0</v>
      </c>
      <c r="F255" t="s">
        <v>47</v>
      </c>
      <c r="G255">
        <v>0</v>
      </c>
      <c r="H255" t="s">
        <v>49</v>
      </c>
      <c r="I255">
        <v>1183</v>
      </c>
      <c r="J255">
        <v>1183</v>
      </c>
      <c r="K255">
        <v>1183</v>
      </c>
      <c r="L255">
        <v>1183</v>
      </c>
      <c r="M255">
        <v>1183</v>
      </c>
      <c r="N255">
        <v>1183</v>
      </c>
      <c r="O255">
        <v>1183</v>
      </c>
      <c r="P255">
        <v>1183</v>
      </c>
      <c r="Q255">
        <v>1183</v>
      </c>
      <c r="R255">
        <v>1183</v>
      </c>
      <c r="S255">
        <v>1183</v>
      </c>
      <c r="T255">
        <v>1183</v>
      </c>
      <c r="U255">
        <v>14196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>
      <c r="A256" t="s">
        <v>6</v>
      </c>
      <c r="B256" t="s">
        <v>165</v>
      </c>
      <c r="C256" t="s">
        <v>170</v>
      </c>
      <c r="D256">
        <v>0</v>
      </c>
      <c r="E256">
        <v>0</v>
      </c>
      <c r="F256" t="s">
        <v>47</v>
      </c>
      <c r="G256">
        <v>0</v>
      </c>
      <c r="H256" t="s">
        <v>49</v>
      </c>
      <c r="I256">
        <v>328</v>
      </c>
      <c r="J256">
        <v>328</v>
      </c>
      <c r="K256">
        <v>328</v>
      </c>
      <c r="L256">
        <v>328</v>
      </c>
      <c r="M256">
        <v>328</v>
      </c>
      <c r="N256">
        <v>328</v>
      </c>
      <c r="O256">
        <v>328</v>
      </c>
      <c r="P256">
        <v>328</v>
      </c>
      <c r="Q256">
        <v>328</v>
      </c>
      <c r="R256">
        <v>328</v>
      </c>
      <c r="S256">
        <v>328</v>
      </c>
      <c r="T256">
        <v>328</v>
      </c>
      <c r="U256">
        <v>3936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>
      <c r="A257" t="s">
        <v>6</v>
      </c>
      <c r="B257" t="s">
        <v>171</v>
      </c>
      <c r="C257" t="s">
        <v>172</v>
      </c>
      <c r="D257">
        <v>0</v>
      </c>
      <c r="E257">
        <v>0</v>
      </c>
      <c r="F257" t="s">
        <v>47</v>
      </c>
      <c r="G257">
        <v>0</v>
      </c>
      <c r="H257" t="s">
        <v>49</v>
      </c>
      <c r="I257">
        <v>2155.56</v>
      </c>
      <c r="J257">
        <v>2155.56</v>
      </c>
      <c r="K257">
        <v>2155.56</v>
      </c>
      <c r="L257">
        <v>2155.56</v>
      </c>
      <c r="M257">
        <v>2155.56</v>
      </c>
      <c r="N257">
        <v>2155.56</v>
      </c>
      <c r="O257">
        <v>2155.56</v>
      </c>
      <c r="P257">
        <v>2155.56</v>
      </c>
      <c r="Q257">
        <v>2155.56</v>
      </c>
      <c r="R257">
        <v>2155.56</v>
      </c>
      <c r="S257">
        <v>2155.56</v>
      </c>
      <c r="T257">
        <v>2155.56</v>
      </c>
      <c r="U257">
        <v>25866.720000000005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</row>
    <row r="258" spans="1:32">
      <c r="A258" t="s">
        <v>6</v>
      </c>
      <c r="B258" t="s">
        <v>173</v>
      </c>
      <c r="C258" t="s">
        <v>174</v>
      </c>
      <c r="D258">
        <v>0</v>
      </c>
      <c r="E258">
        <v>0</v>
      </c>
      <c r="F258" t="s">
        <v>47</v>
      </c>
      <c r="G258">
        <v>0</v>
      </c>
      <c r="H258" t="s">
        <v>49</v>
      </c>
      <c r="I258">
        <v>1069.8900000000001</v>
      </c>
      <c r="J258">
        <v>1069.8900000000001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2139.7800000000002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</row>
    <row r="259" spans="1:32">
      <c r="A259" t="s">
        <v>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56604.549999999996</v>
      </c>
      <c r="J259">
        <v>56604.549999999996</v>
      </c>
      <c r="K259">
        <v>55534.659999999996</v>
      </c>
      <c r="L259">
        <v>55534.659999999996</v>
      </c>
      <c r="M259">
        <v>55534.659999999996</v>
      </c>
      <c r="N259">
        <v>55534.659999999996</v>
      </c>
      <c r="O259">
        <v>55534.659999999996</v>
      </c>
      <c r="P259">
        <v>55534.659999999996</v>
      </c>
      <c r="Q259">
        <v>55534.659999999996</v>
      </c>
      <c r="R259">
        <v>55534.659999999996</v>
      </c>
      <c r="S259">
        <v>55534.659999999996</v>
      </c>
      <c r="T259">
        <v>55534.659999999996</v>
      </c>
      <c r="U259">
        <v>668555.69999999995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1:32">
      <c r="A260" t="s">
        <v>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</row>
    <row r="261" spans="1:32">
      <c r="A261" t="s">
        <v>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</row>
    <row r="262" spans="1:32">
      <c r="A262" t="s">
        <v>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</row>
    <row r="263" spans="1:32">
      <c r="A263" t="s">
        <v>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</row>
    <row r="264" spans="1:32">
      <c r="A264" t="s">
        <v>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</row>
    <row r="265" spans="1:32">
      <c r="A265" t="s">
        <v>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>
      <c r="A266" t="s">
        <v>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</row>
    <row r="267" spans="1:32">
      <c r="A267" t="s">
        <v>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</row>
    <row r="268" spans="1:32">
      <c r="A268" t="s">
        <v>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>
      <c r="A269" t="s">
        <v>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6F13-F651-46BB-8E16-6E30740D4AFB}">
  <dimension ref="A1:Q20"/>
  <sheetViews>
    <sheetView showGridLines="0" workbookViewId="0">
      <selection activeCell="B22" sqref="B22"/>
    </sheetView>
  </sheetViews>
  <sheetFormatPr defaultRowHeight="13.2"/>
  <cols>
    <col min="1" max="1" width="26.5546875" bestFit="1" customWidth="1"/>
    <col min="2" max="2" width="12" bestFit="1" customWidth="1"/>
    <col min="3" max="13" width="13.109375" bestFit="1" customWidth="1"/>
    <col min="17" max="17" width="16" bestFit="1" customWidth="1"/>
  </cols>
  <sheetData>
    <row r="1" spans="1:17">
      <c r="A1" s="200" t="s">
        <v>11</v>
      </c>
      <c r="B1" s="201">
        <v>10226</v>
      </c>
    </row>
    <row r="2" spans="1:17">
      <c r="A2" s="200" t="s">
        <v>10</v>
      </c>
      <c r="B2" s="202" t="s">
        <v>175</v>
      </c>
    </row>
    <row r="3" spans="1:17">
      <c r="A3" s="200" t="s">
        <v>12</v>
      </c>
      <c r="B3" s="202" t="s">
        <v>175</v>
      </c>
      <c r="M3" s="154"/>
      <c r="Q3" s="152" t="s">
        <v>176</v>
      </c>
    </row>
    <row r="4" spans="1:17">
      <c r="A4" s="200" t="s">
        <v>13</v>
      </c>
      <c r="B4" s="202" t="s">
        <v>175</v>
      </c>
      <c r="Q4" s="164">
        <v>4156952.6999999997</v>
      </c>
    </row>
    <row r="5" spans="1:17">
      <c r="A5" s="200" t="s">
        <v>14</v>
      </c>
      <c r="B5" s="202" t="s">
        <v>175</v>
      </c>
    </row>
    <row r="6" spans="1:17">
      <c r="A6" s="200" t="s">
        <v>9</v>
      </c>
      <c r="B6" s="202" t="s">
        <v>175</v>
      </c>
    </row>
    <row r="7" spans="1:17" ht="26.4" customHeight="1"/>
    <row r="8" spans="1:17">
      <c r="A8" s="196" t="s">
        <v>177</v>
      </c>
      <c r="B8" s="211" t="s">
        <v>178</v>
      </c>
      <c r="C8" s="212" t="s">
        <v>179</v>
      </c>
      <c r="D8" s="212" t="s">
        <v>180</v>
      </c>
      <c r="E8" s="212" t="s">
        <v>181</v>
      </c>
      <c r="F8" s="212" t="s">
        <v>182</v>
      </c>
      <c r="G8" s="212" t="s">
        <v>183</v>
      </c>
      <c r="H8" s="212" t="s">
        <v>184</v>
      </c>
      <c r="I8" s="212" t="s">
        <v>185</v>
      </c>
      <c r="J8" s="212" t="s">
        <v>186</v>
      </c>
      <c r="K8" s="212" t="s">
        <v>187</v>
      </c>
      <c r="L8" s="212" t="s">
        <v>188</v>
      </c>
      <c r="M8" s="213" t="s">
        <v>189</v>
      </c>
    </row>
    <row r="9" spans="1:17">
      <c r="A9" s="197" t="s">
        <v>139</v>
      </c>
      <c r="B9" s="203">
        <v>0</v>
      </c>
      <c r="C9" s="204">
        <v>0</v>
      </c>
      <c r="D9" s="204">
        <v>0</v>
      </c>
      <c r="E9" s="204">
        <v>0</v>
      </c>
      <c r="F9" s="204">
        <v>0</v>
      </c>
      <c r="G9" s="204">
        <v>0</v>
      </c>
      <c r="H9" s="204">
        <v>0</v>
      </c>
      <c r="I9" s="204">
        <v>0</v>
      </c>
      <c r="J9" s="204">
        <v>0</v>
      </c>
      <c r="K9" s="204">
        <v>0</v>
      </c>
      <c r="L9" s="204">
        <v>0</v>
      </c>
      <c r="M9" s="205">
        <v>1751</v>
      </c>
    </row>
    <row r="10" spans="1:17">
      <c r="A10" s="198" t="s">
        <v>127</v>
      </c>
      <c r="B10" s="206">
        <v>1680</v>
      </c>
      <c r="C10" s="153">
        <v>1680</v>
      </c>
      <c r="D10" s="153">
        <v>1680</v>
      </c>
      <c r="E10" s="153">
        <v>1680</v>
      </c>
      <c r="F10" s="153">
        <v>1680</v>
      </c>
      <c r="G10" s="153">
        <v>1680</v>
      </c>
      <c r="H10" s="153">
        <v>1680</v>
      </c>
      <c r="I10" s="153">
        <v>1680</v>
      </c>
      <c r="J10" s="153">
        <v>1680</v>
      </c>
      <c r="K10" s="153">
        <v>1680</v>
      </c>
      <c r="L10" s="153">
        <v>1680</v>
      </c>
      <c r="M10" s="207">
        <v>1680</v>
      </c>
    </row>
    <row r="11" spans="1:17">
      <c r="A11" s="198" t="s">
        <v>126</v>
      </c>
      <c r="B11" s="206">
        <v>0</v>
      </c>
      <c r="C11" s="153">
        <v>0</v>
      </c>
      <c r="D11" s="153">
        <v>0</v>
      </c>
      <c r="E11" s="153">
        <v>20000</v>
      </c>
      <c r="F11" s="153">
        <v>0</v>
      </c>
      <c r="G11" s="153">
        <v>0</v>
      </c>
      <c r="H11" s="153">
        <v>20000</v>
      </c>
      <c r="I11" s="153">
        <v>0</v>
      </c>
      <c r="J11" s="153">
        <v>0</v>
      </c>
      <c r="K11" s="153">
        <v>20000</v>
      </c>
      <c r="L11" s="153">
        <v>20000</v>
      </c>
      <c r="M11" s="207">
        <v>0</v>
      </c>
    </row>
    <row r="12" spans="1:17">
      <c r="A12" s="198" t="s">
        <v>122</v>
      </c>
      <c r="B12" s="206">
        <v>0</v>
      </c>
      <c r="C12" s="153">
        <v>2500</v>
      </c>
      <c r="D12" s="153">
        <v>2500</v>
      </c>
      <c r="E12" s="153">
        <v>2500</v>
      </c>
      <c r="F12" s="153">
        <v>2500</v>
      </c>
      <c r="G12" s="153">
        <v>8000</v>
      </c>
      <c r="H12" s="153">
        <v>8000</v>
      </c>
      <c r="I12" s="153">
        <v>8000</v>
      </c>
      <c r="J12" s="153">
        <v>8000</v>
      </c>
      <c r="K12" s="153">
        <v>8000</v>
      </c>
      <c r="L12" s="153">
        <v>8000</v>
      </c>
      <c r="M12" s="207">
        <v>8000</v>
      </c>
    </row>
    <row r="13" spans="1:17">
      <c r="A13" s="198" t="s">
        <v>110</v>
      </c>
      <c r="B13" s="206">
        <v>0</v>
      </c>
      <c r="C13" s="153">
        <v>500</v>
      </c>
      <c r="D13" s="153">
        <v>500</v>
      </c>
      <c r="E13" s="153">
        <v>500</v>
      </c>
      <c r="F13" s="153">
        <v>500</v>
      </c>
      <c r="G13" s="153">
        <v>500</v>
      </c>
      <c r="H13" s="153">
        <v>500</v>
      </c>
      <c r="I13" s="153">
        <v>500</v>
      </c>
      <c r="J13" s="153">
        <v>500</v>
      </c>
      <c r="K13" s="153">
        <v>500</v>
      </c>
      <c r="L13" s="153">
        <v>500</v>
      </c>
      <c r="M13" s="207">
        <v>500</v>
      </c>
    </row>
    <row r="14" spans="1:17">
      <c r="A14" s="198" t="s">
        <v>134</v>
      </c>
      <c r="B14" s="206">
        <v>0</v>
      </c>
      <c r="C14" s="153">
        <v>3000</v>
      </c>
      <c r="D14" s="153">
        <v>3000</v>
      </c>
      <c r="E14" s="153">
        <v>3000</v>
      </c>
      <c r="F14" s="153">
        <v>3000</v>
      </c>
      <c r="G14" s="153">
        <v>3000</v>
      </c>
      <c r="H14" s="153">
        <v>3000</v>
      </c>
      <c r="I14" s="153">
        <v>3000</v>
      </c>
      <c r="J14" s="153">
        <v>3000</v>
      </c>
      <c r="K14" s="153">
        <v>3000</v>
      </c>
      <c r="L14" s="153">
        <v>3000</v>
      </c>
      <c r="M14" s="207">
        <v>3000</v>
      </c>
    </row>
    <row r="15" spans="1:17">
      <c r="A15" s="198" t="s">
        <v>130</v>
      </c>
      <c r="B15" s="206">
        <v>3100</v>
      </c>
      <c r="C15" s="153">
        <v>0</v>
      </c>
      <c r="D15" s="153">
        <v>0</v>
      </c>
      <c r="E15" s="153">
        <v>0</v>
      </c>
      <c r="F15" s="153">
        <v>0</v>
      </c>
      <c r="G15" s="153">
        <v>0</v>
      </c>
      <c r="H15" s="153">
        <v>0</v>
      </c>
      <c r="I15" s="153">
        <v>0</v>
      </c>
      <c r="J15" s="153">
        <v>0</v>
      </c>
      <c r="K15" s="153">
        <v>0</v>
      </c>
      <c r="L15" s="153">
        <v>0</v>
      </c>
      <c r="M15" s="207">
        <v>0</v>
      </c>
    </row>
    <row r="16" spans="1:17">
      <c r="A16" s="198" t="s">
        <v>129</v>
      </c>
      <c r="B16" s="206">
        <v>1000</v>
      </c>
      <c r="C16" s="153">
        <v>1000</v>
      </c>
      <c r="D16" s="153">
        <v>1000</v>
      </c>
      <c r="E16" s="153">
        <v>1000</v>
      </c>
      <c r="F16" s="153">
        <v>1000</v>
      </c>
      <c r="G16" s="153">
        <v>1000</v>
      </c>
      <c r="H16" s="153">
        <v>1000</v>
      </c>
      <c r="I16" s="153">
        <v>1000</v>
      </c>
      <c r="J16" s="153">
        <v>1000</v>
      </c>
      <c r="K16" s="153">
        <v>1000</v>
      </c>
      <c r="L16" s="153">
        <v>1000</v>
      </c>
      <c r="M16" s="207">
        <v>1000</v>
      </c>
    </row>
    <row r="17" spans="1:13">
      <c r="A17" s="198" t="s">
        <v>136</v>
      </c>
      <c r="B17" s="206">
        <v>145</v>
      </c>
      <c r="C17" s="153">
        <v>145</v>
      </c>
      <c r="D17" s="153">
        <v>145</v>
      </c>
      <c r="E17" s="153">
        <v>145</v>
      </c>
      <c r="F17" s="153">
        <v>145</v>
      </c>
      <c r="G17" s="153">
        <v>145</v>
      </c>
      <c r="H17" s="153">
        <v>145</v>
      </c>
      <c r="I17" s="153">
        <v>145</v>
      </c>
      <c r="J17" s="153">
        <v>145</v>
      </c>
      <c r="K17" s="153">
        <v>145</v>
      </c>
      <c r="L17" s="153">
        <v>145</v>
      </c>
      <c r="M17" s="207">
        <v>145</v>
      </c>
    </row>
    <row r="18" spans="1:13">
      <c r="A18" s="198" t="s">
        <v>138</v>
      </c>
      <c r="B18" s="206">
        <v>151</v>
      </c>
      <c r="C18" s="153">
        <v>151</v>
      </c>
      <c r="D18" s="153">
        <v>151</v>
      </c>
      <c r="E18" s="153">
        <v>151</v>
      </c>
      <c r="F18" s="153">
        <v>151</v>
      </c>
      <c r="G18" s="153">
        <v>151</v>
      </c>
      <c r="H18" s="153">
        <v>151</v>
      </c>
      <c r="I18" s="153">
        <v>151</v>
      </c>
      <c r="J18" s="153">
        <v>151</v>
      </c>
      <c r="K18" s="153">
        <v>151</v>
      </c>
      <c r="L18" s="153">
        <v>151</v>
      </c>
      <c r="M18" s="207">
        <v>151</v>
      </c>
    </row>
    <row r="19" spans="1:13">
      <c r="A19" s="198" t="s">
        <v>125</v>
      </c>
      <c r="B19" s="206">
        <v>0</v>
      </c>
      <c r="C19" s="153">
        <v>1500</v>
      </c>
      <c r="D19" s="153">
        <v>1500</v>
      </c>
      <c r="E19" s="153">
        <v>1500</v>
      </c>
      <c r="F19" s="153">
        <v>1500</v>
      </c>
      <c r="G19" s="153">
        <v>1500</v>
      </c>
      <c r="H19" s="153">
        <v>1500</v>
      </c>
      <c r="I19" s="153">
        <v>1500</v>
      </c>
      <c r="J19" s="153">
        <v>1500</v>
      </c>
      <c r="K19" s="153">
        <v>1500</v>
      </c>
      <c r="L19" s="153">
        <v>1500</v>
      </c>
      <c r="M19" s="207">
        <v>1500</v>
      </c>
    </row>
    <row r="20" spans="1:13">
      <c r="A20" s="199" t="s">
        <v>190</v>
      </c>
      <c r="B20" s="208">
        <v>6076</v>
      </c>
      <c r="C20" s="209">
        <v>10476</v>
      </c>
      <c r="D20" s="209">
        <v>10476</v>
      </c>
      <c r="E20" s="209">
        <v>30476</v>
      </c>
      <c r="F20" s="209">
        <v>10476</v>
      </c>
      <c r="G20" s="209">
        <v>15976</v>
      </c>
      <c r="H20" s="209">
        <v>35976</v>
      </c>
      <c r="I20" s="209">
        <v>15976</v>
      </c>
      <c r="J20" s="209">
        <v>15976</v>
      </c>
      <c r="K20" s="209">
        <v>35976</v>
      </c>
      <c r="L20" s="209">
        <v>35976</v>
      </c>
      <c r="M20" s="210">
        <v>17727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7A22-4580-45C6-BEAF-FD9547388FB7}">
  <sheetPr>
    <tabColor theme="9" tint="0.59999389629810485"/>
  </sheetPr>
  <dimension ref="A1:C20"/>
  <sheetViews>
    <sheetView workbookViewId="0">
      <selection activeCell="J10" sqref="J10"/>
    </sheetView>
  </sheetViews>
  <sheetFormatPr defaultRowHeight="13.2"/>
  <cols>
    <col min="1" max="1" width="11.6640625" bestFit="1" customWidth="1"/>
    <col min="2" max="2" width="25.44140625" bestFit="1" customWidth="1"/>
    <col min="3" max="3" width="15.33203125" bestFit="1" customWidth="1"/>
  </cols>
  <sheetData>
    <row r="1" spans="1:3">
      <c r="A1" t="s">
        <v>191</v>
      </c>
      <c r="B1" t="s">
        <v>59</v>
      </c>
    </row>
    <row r="2" spans="1:3">
      <c r="A2" t="s">
        <v>192</v>
      </c>
      <c r="B2" t="s">
        <v>193</v>
      </c>
    </row>
    <row r="3" spans="1:3">
      <c r="A3" t="s">
        <v>194</v>
      </c>
      <c r="B3" t="s">
        <v>193</v>
      </c>
    </row>
    <row r="4" spans="1:3">
      <c r="A4" t="s">
        <v>195</v>
      </c>
      <c r="B4" t="s">
        <v>193</v>
      </c>
    </row>
    <row r="5" spans="1:3">
      <c r="A5" t="s">
        <v>195</v>
      </c>
      <c r="B5" t="s">
        <v>196</v>
      </c>
      <c r="C5" t="s">
        <v>197</v>
      </c>
    </row>
    <row r="6" spans="1:3">
      <c r="A6" t="s">
        <v>198</v>
      </c>
      <c r="B6" t="s">
        <v>199</v>
      </c>
    </row>
    <row r="7" spans="1:3">
      <c r="A7" t="s">
        <v>200</v>
      </c>
      <c r="B7" t="s">
        <v>201</v>
      </c>
      <c r="C7" t="s">
        <v>197</v>
      </c>
    </row>
    <row r="8" spans="1:3">
      <c r="A8" t="s">
        <v>200</v>
      </c>
      <c r="B8" t="s">
        <v>202</v>
      </c>
    </row>
    <row r="9" spans="1:3">
      <c r="A9" t="s">
        <v>203</v>
      </c>
      <c r="B9" t="s">
        <v>201</v>
      </c>
    </row>
    <row r="10" spans="1:3">
      <c r="A10" t="s">
        <v>203</v>
      </c>
      <c r="B10" t="s">
        <v>204</v>
      </c>
    </row>
    <row r="11" spans="1:3">
      <c r="A11" t="s">
        <v>203</v>
      </c>
      <c r="B11" t="s">
        <v>205</v>
      </c>
    </row>
    <row r="12" spans="1:3">
      <c r="A12" t="s">
        <v>206</v>
      </c>
      <c r="B12" t="s">
        <v>207</v>
      </c>
    </row>
    <row r="13" spans="1:3">
      <c r="A13" t="s">
        <v>206</v>
      </c>
      <c r="B13" t="s">
        <v>208</v>
      </c>
    </row>
    <row r="14" spans="1:3">
      <c r="A14" t="s">
        <v>209</v>
      </c>
      <c r="B14" t="s">
        <v>210</v>
      </c>
    </row>
    <row r="15" spans="1:3">
      <c r="A15" t="s">
        <v>211</v>
      </c>
      <c r="B15" t="s">
        <v>212</v>
      </c>
    </row>
    <row r="16" spans="1:3">
      <c r="A16" t="s">
        <v>213</v>
      </c>
      <c r="B16" t="s">
        <v>214</v>
      </c>
    </row>
    <row r="17" spans="1:2">
      <c r="A17" t="s">
        <v>215</v>
      </c>
      <c r="B17" t="s">
        <v>216</v>
      </c>
    </row>
    <row r="19" spans="1:2">
      <c r="A19" t="s">
        <v>217</v>
      </c>
      <c r="B19" t="s">
        <v>218</v>
      </c>
    </row>
    <row r="20" spans="1:2">
      <c r="A20" t="s">
        <v>217</v>
      </c>
      <c r="B20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48989-4F65-4748-8F8B-57366E04F783}">
  <sheetPr>
    <tabColor theme="5"/>
  </sheetPr>
  <dimension ref="A1:A7"/>
  <sheetViews>
    <sheetView workbookViewId="0">
      <selection activeCell="A8" sqref="A8"/>
    </sheetView>
  </sheetViews>
  <sheetFormatPr defaultRowHeight="13.2"/>
  <cols>
    <col min="1" max="1" width="25.44140625" bestFit="1" customWidth="1"/>
  </cols>
  <sheetData>
    <row r="1" spans="1:1">
      <c r="A1" t="s">
        <v>220</v>
      </c>
    </row>
    <row r="2" spans="1:1">
      <c r="A2" t="s">
        <v>221</v>
      </c>
    </row>
    <row r="3" spans="1:1">
      <c r="A3" t="s">
        <v>222</v>
      </c>
    </row>
    <row r="4" spans="1:1">
      <c r="A4" t="s">
        <v>223</v>
      </c>
    </row>
    <row r="5" spans="1:1">
      <c r="A5" t="s">
        <v>224</v>
      </c>
    </row>
    <row r="6" spans="1:1">
      <c r="A6" t="s">
        <v>225</v>
      </c>
    </row>
    <row r="7" spans="1:1">
      <c r="A7" t="s">
        <v>226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5FB2-7889-4D75-999F-26BD496B46AC}">
  <dimension ref="A1:C7"/>
  <sheetViews>
    <sheetView workbookViewId="0">
      <selection activeCell="C7" sqref="C7"/>
    </sheetView>
  </sheetViews>
  <sheetFormatPr defaultRowHeight="13.2"/>
  <cols>
    <col min="1" max="1" width="34.5546875" bestFit="1" customWidth="1"/>
    <col min="2" max="2" width="33.6640625" bestFit="1" customWidth="1"/>
    <col min="3" max="3" width="36.33203125" bestFit="1" customWidth="1"/>
  </cols>
  <sheetData>
    <row r="1" spans="1:3">
      <c r="A1" t="s">
        <v>227</v>
      </c>
      <c r="B1" t="s">
        <v>228</v>
      </c>
      <c r="C1" t="s">
        <v>229</v>
      </c>
    </row>
    <row r="2" spans="1:3">
      <c r="A2" s="263">
        <v>25200695.100000001</v>
      </c>
      <c r="B2" s="263">
        <v>7492464.9000000004</v>
      </c>
      <c r="C2" s="263">
        <v>8479651.1999999993</v>
      </c>
    </row>
    <row r="7" spans="1:3">
      <c r="C7" s="2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50EF-15B2-45F6-87CB-6E88B31C8506}">
  <sheetPr>
    <tabColor theme="5" tint="0.79998168889431442"/>
    <outlinePr summaryBelow="0" summaryRight="0"/>
  </sheetPr>
  <dimension ref="B1:U79"/>
  <sheetViews>
    <sheetView topLeftCell="E1" zoomScale="85" zoomScaleNormal="85" workbookViewId="0">
      <selection activeCell="I14" sqref="I14:T14"/>
    </sheetView>
  </sheetViews>
  <sheetFormatPr defaultColWidth="12.6640625" defaultRowHeight="15.75" customHeight="1"/>
  <cols>
    <col min="1" max="1" width="5.33203125" customWidth="1"/>
    <col min="2" max="2" width="35.33203125" style="33" bestFit="1" customWidth="1"/>
    <col min="3" max="3" width="17.33203125" style="33" customWidth="1"/>
    <col min="4" max="4" width="15.6640625" style="114" customWidth="1"/>
    <col min="5" max="6" width="15.6640625" style="77" customWidth="1"/>
    <col min="7" max="7" width="20.109375" style="77" customWidth="1"/>
    <col min="8" max="8" width="15.6640625" style="33" customWidth="1"/>
    <col min="9" max="11" width="14.33203125" bestFit="1" customWidth="1"/>
    <col min="12" max="15" width="15.5546875" bestFit="1" customWidth="1"/>
    <col min="16" max="18" width="14.33203125" bestFit="1" customWidth="1"/>
    <col min="19" max="20" width="14.109375" bestFit="1" customWidth="1"/>
  </cols>
  <sheetData>
    <row r="1" spans="2:20" s="34" customFormat="1" ht="15.75" customHeight="1" thickBot="1">
      <c r="B1" s="37"/>
      <c r="C1" s="37"/>
      <c r="D1" s="106"/>
      <c r="E1" s="76"/>
      <c r="F1" s="76"/>
      <c r="G1" s="76"/>
      <c r="H1" s="37"/>
    </row>
    <row r="2" spans="2:20" s="34" customFormat="1" ht="15.75" customHeight="1" thickBot="1">
      <c r="D2" s="107"/>
      <c r="I2" s="38">
        <v>45658</v>
      </c>
      <c r="J2" s="38">
        <v>45690</v>
      </c>
      <c r="K2" s="38">
        <v>45719</v>
      </c>
      <c r="L2" s="38">
        <v>45751</v>
      </c>
      <c r="M2" s="38">
        <v>45782</v>
      </c>
      <c r="N2" s="38">
        <v>45814</v>
      </c>
      <c r="O2" s="38">
        <v>45845</v>
      </c>
      <c r="P2" s="38">
        <v>45877</v>
      </c>
      <c r="Q2" s="38">
        <v>45909</v>
      </c>
      <c r="R2" s="38">
        <v>45940</v>
      </c>
      <c r="S2" s="38">
        <v>45972</v>
      </c>
      <c r="T2" s="38">
        <v>46003</v>
      </c>
    </row>
    <row r="3" spans="2:20" s="96" customFormat="1" ht="15.75" customHeight="1" thickBot="1">
      <c r="C3" s="97"/>
      <c r="D3" s="108"/>
      <c r="E3" s="97"/>
      <c r="F3" s="97"/>
      <c r="G3" s="97"/>
      <c r="H3" s="97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</row>
    <row r="4" spans="2:20" s="96" customFormat="1" ht="15.75" customHeight="1" thickBot="1">
      <c r="B4" s="99" t="s">
        <v>8</v>
      </c>
      <c r="C4" s="61" t="s">
        <v>9</v>
      </c>
      <c r="D4" s="61" t="s">
        <v>10</v>
      </c>
      <c r="E4" s="61" t="s">
        <v>11</v>
      </c>
      <c r="F4" s="61" t="s">
        <v>12</v>
      </c>
      <c r="G4" s="61" t="s">
        <v>13</v>
      </c>
      <c r="H4" s="61" t="s">
        <v>14</v>
      </c>
    </row>
    <row r="5" spans="2:20" s="81" customFormat="1" ht="13.8">
      <c r="B5" s="82" t="s">
        <v>39</v>
      </c>
      <c r="C5" s="83" t="s">
        <v>40</v>
      </c>
      <c r="D5" s="82"/>
      <c r="E5" s="102">
        <v>10220</v>
      </c>
      <c r="F5" s="100" t="s">
        <v>41</v>
      </c>
      <c r="G5" s="101" t="s">
        <v>42</v>
      </c>
      <c r="H5" s="103" t="s">
        <v>43</v>
      </c>
      <c r="I5" s="87"/>
      <c r="J5" s="87"/>
      <c r="K5" s="87"/>
      <c r="L5" s="87"/>
      <c r="M5" s="87"/>
      <c r="N5" s="87"/>
      <c r="O5" s="87"/>
      <c r="P5" s="88">
        <v>200000</v>
      </c>
      <c r="Q5" s="88">
        <v>200000</v>
      </c>
      <c r="R5" s="87"/>
      <c r="S5" s="87"/>
      <c r="T5" s="87"/>
    </row>
    <row r="6" spans="2:20" s="81" customFormat="1" ht="16.5" customHeight="1">
      <c r="B6" s="82" t="s">
        <v>44</v>
      </c>
      <c r="C6" s="83" t="s">
        <v>45</v>
      </c>
      <c r="D6" s="109" t="s">
        <v>46</v>
      </c>
      <c r="E6" s="84">
        <v>10220</v>
      </c>
      <c r="F6" s="85" t="s">
        <v>47</v>
      </c>
      <c r="G6" s="104" t="s">
        <v>48</v>
      </c>
      <c r="H6" s="86" t="s">
        <v>49</v>
      </c>
      <c r="I6" s="88"/>
      <c r="J6" s="88"/>
      <c r="K6" s="88"/>
      <c r="L6" s="88"/>
      <c r="M6" s="88"/>
      <c r="N6" s="88">
        <v>60000</v>
      </c>
      <c r="O6" s="88">
        <v>60000</v>
      </c>
      <c r="P6" s="88">
        <v>60000</v>
      </c>
      <c r="Q6" s="88">
        <v>60000</v>
      </c>
      <c r="R6" s="88">
        <v>60000</v>
      </c>
      <c r="S6" s="88">
        <v>60000</v>
      </c>
      <c r="T6" s="88">
        <v>60000</v>
      </c>
    </row>
    <row r="7" spans="2:20" s="81" customFormat="1" ht="16.5" customHeight="1">
      <c r="B7" s="82" t="s">
        <v>50</v>
      </c>
      <c r="C7" s="83" t="s">
        <v>40</v>
      </c>
      <c r="D7" s="110" t="s">
        <v>50</v>
      </c>
      <c r="E7" s="84">
        <v>10220</v>
      </c>
      <c r="F7" s="85" t="s">
        <v>47</v>
      </c>
      <c r="G7" s="84" t="s">
        <v>42</v>
      </c>
      <c r="H7" s="86" t="s">
        <v>43</v>
      </c>
      <c r="I7" s="87"/>
      <c r="J7" s="83"/>
      <c r="K7" s="87"/>
      <c r="L7" s="83"/>
      <c r="M7" s="87"/>
      <c r="N7" s="88">
        <v>20000</v>
      </c>
      <c r="O7" s="88">
        <v>20000</v>
      </c>
      <c r="P7" s="88">
        <v>20000</v>
      </c>
      <c r="Q7" s="88">
        <v>20000</v>
      </c>
      <c r="R7" s="88">
        <v>20000</v>
      </c>
      <c r="S7" s="88">
        <v>20000</v>
      </c>
      <c r="T7" s="88">
        <v>20000</v>
      </c>
    </row>
    <row r="8" spans="2:20" s="81" customFormat="1" ht="15.75" customHeight="1">
      <c r="B8" s="89" t="s">
        <v>51</v>
      </c>
      <c r="C8" s="83" t="s">
        <v>45</v>
      </c>
      <c r="D8" s="109" t="s">
        <v>52</v>
      </c>
      <c r="E8" s="84">
        <v>10220</v>
      </c>
      <c r="F8" s="85" t="s">
        <v>41</v>
      </c>
      <c r="G8" s="84" t="s">
        <v>42</v>
      </c>
      <c r="H8" s="86" t="s">
        <v>49</v>
      </c>
      <c r="I8" s="90"/>
      <c r="J8" s="90"/>
      <c r="K8" s="90"/>
      <c r="L8" s="91"/>
      <c r="M8" s="91"/>
      <c r="N8" s="91">
        <v>230000</v>
      </c>
      <c r="O8" s="91">
        <v>230000</v>
      </c>
      <c r="P8" s="91">
        <v>230000</v>
      </c>
      <c r="Q8" s="91">
        <v>230000</v>
      </c>
      <c r="R8" s="91">
        <v>230000</v>
      </c>
      <c r="S8" s="91">
        <v>230000</v>
      </c>
      <c r="T8" s="91">
        <v>230000</v>
      </c>
    </row>
    <row r="9" spans="2:20" s="81" customFormat="1" ht="15.75" customHeight="1">
      <c r="B9" s="83" t="s">
        <v>53</v>
      </c>
      <c r="C9" s="83" t="s">
        <v>40</v>
      </c>
      <c r="D9" s="110"/>
      <c r="E9" s="84">
        <v>10220</v>
      </c>
      <c r="F9" s="85" t="s">
        <v>47</v>
      </c>
      <c r="G9" s="84" t="s">
        <v>42</v>
      </c>
      <c r="H9" s="86" t="s">
        <v>43</v>
      </c>
      <c r="I9" s="88"/>
      <c r="J9" s="88"/>
      <c r="K9" s="88"/>
      <c r="L9" s="88"/>
      <c r="M9" s="88"/>
      <c r="N9" s="88"/>
      <c r="O9" s="88"/>
      <c r="P9" s="88"/>
      <c r="Q9" s="88"/>
      <c r="R9" s="88">
        <v>100000</v>
      </c>
      <c r="S9" s="88"/>
      <c r="T9" s="88"/>
    </row>
    <row r="10" spans="2:20" s="81" customFormat="1" ht="15.75" customHeight="1">
      <c r="B10" s="83" t="s">
        <v>54</v>
      </c>
      <c r="C10" s="83" t="s">
        <v>45</v>
      </c>
      <c r="D10" s="109" t="s">
        <v>55</v>
      </c>
      <c r="E10" s="84">
        <v>10220</v>
      </c>
      <c r="F10" s="85" t="s">
        <v>47</v>
      </c>
      <c r="G10" s="85" t="s">
        <v>48</v>
      </c>
      <c r="H10" s="86" t="s">
        <v>43</v>
      </c>
      <c r="I10" s="88"/>
      <c r="J10" s="88">
        <v>3000</v>
      </c>
      <c r="K10" s="88">
        <v>3000</v>
      </c>
      <c r="L10" s="88">
        <v>3000</v>
      </c>
      <c r="M10" s="88">
        <v>3000</v>
      </c>
      <c r="N10" s="88">
        <v>3000</v>
      </c>
      <c r="O10" s="88">
        <v>3000</v>
      </c>
      <c r="P10" s="88">
        <v>3000</v>
      </c>
      <c r="Q10" s="88">
        <v>3000</v>
      </c>
      <c r="R10" s="88">
        <v>3000</v>
      </c>
      <c r="S10" s="88">
        <v>3000</v>
      </c>
      <c r="T10" s="88">
        <v>3000</v>
      </c>
    </row>
    <row r="11" spans="2:20" s="81" customFormat="1" ht="15.75" customHeight="1">
      <c r="B11" s="83" t="s">
        <v>56</v>
      </c>
      <c r="C11" s="83" t="s">
        <v>45</v>
      </c>
      <c r="D11" s="109"/>
      <c r="E11" s="84">
        <v>10220</v>
      </c>
      <c r="F11" s="85" t="s">
        <v>47</v>
      </c>
      <c r="G11" s="85" t="s">
        <v>48</v>
      </c>
      <c r="H11" s="86" t="s">
        <v>43</v>
      </c>
      <c r="I11" s="88"/>
      <c r="J11" s="88">
        <v>20000</v>
      </c>
      <c r="K11" s="88">
        <v>20000</v>
      </c>
      <c r="L11" s="88">
        <v>20000</v>
      </c>
      <c r="M11" s="88">
        <v>20000</v>
      </c>
      <c r="N11" s="88">
        <v>20000</v>
      </c>
      <c r="O11" s="88">
        <v>20000</v>
      </c>
      <c r="P11" s="88">
        <v>20000</v>
      </c>
      <c r="Q11" s="88">
        <v>20000</v>
      </c>
      <c r="R11" s="88">
        <v>20000</v>
      </c>
      <c r="S11" s="88">
        <v>45000</v>
      </c>
      <c r="T11" s="88">
        <v>20000</v>
      </c>
    </row>
    <row r="12" spans="2:20" s="95" customFormat="1" ht="15.75" customHeight="1">
      <c r="B12" s="83" t="s">
        <v>57</v>
      </c>
      <c r="C12" s="83" t="s">
        <v>40</v>
      </c>
      <c r="D12" s="149" t="s">
        <v>55</v>
      </c>
      <c r="E12" s="84">
        <v>10220</v>
      </c>
      <c r="F12" s="85" t="s">
        <v>41</v>
      </c>
      <c r="G12" s="84" t="s">
        <v>42</v>
      </c>
      <c r="H12" s="86" t="s">
        <v>43</v>
      </c>
      <c r="I12" s="150"/>
      <c r="J12" s="150"/>
      <c r="K12" s="150">
        <v>10000</v>
      </c>
      <c r="L12" s="150"/>
      <c r="M12" s="150"/>
      <c r="N12" s="150">
        <v>10000</v>
      </c>
      <c r="O12" s="150"/>
      <c r="P12" s="150"/>
      <c r="Q12" s="150">
        <v>10000</v>
      </c>
      <c r="R12" s="150"/>
      <c r="S12" s="150"/>
      <c r="T12" s="150">
        <v>10000</v>
      </c>
    </row>
    <row r="13" spans="2:20" s="81" customFormat="1" ht="15.75" customHeight="1">
      <c r="B13" s="83" t="s">
        <v>230</v>
      </c>
      <c r="C13" s="83" t="s">
        <v>40</v>
      </c>
      <c r="D13" s="111" t="s">
        <v>59</v>
      </c>
      <c r="E13" s="84">
        <v>10220</v>
      </c>
      <c r="F13" s="85" t="s">
        <v>41</v>
      </c>
      <c r="G13" s="84" t="s">
        <v>42</v>
      </c>
      <c r="H13" s="86" t="s">
        <v>43</v>
      </c>
      <c r="I13" s="88"/>
      <c r="J13" s="88"/>
      <c r="K13" s="88"/>
      <c r="L13" s="88"/>
      <c r="M13" s="88"/>
      <c r="N13" s="88"/>
      <c r="O13" s="88">
        <v>20000</v>
      </c>
      <c r="P13" s="88">
        <v>20000</v>
      </c>
      <c r="Q13" s="88">
        <v>20000</v>
      </c>
      <c r="R13" s="88">
        <v>20000</v>
      </c>
      <c r="S13" s="88">
        <v>20000</v>
      </c>
      <c r="T13" s="88">
        <v>20000</v>
      </c>
    </row>
    <row r="14" spans="2:20" s="81" customFormat="1" ht="15" customHeight="1">
      <c r="B14" s="83" t="s">
        <v>60</v>
      </c>
      <c r="C14" s="83" t="s">
        <v>40</v>
      </c>
      <c r="D14" s="109" t="s">
        <v>46</v>
      </c>
      <c r="E14" s="84">
        <v>10220</v>
      </c>
      <c r="F14" s="85" t="s">
        <v>47</v>
      </c>
      <c r="G14" s="86" t="s">
        <v>61</v>
      </c>
      <c r="H14" s="86" t="s">
        <v>43</v>
      </c>
      <c r="I14" s="88"/>
      <c r="J14" s="88"/>
      <c r="K14" s="88"/>
      <c r="L14" s="88"/>
      <c r="M14" s="88"/>
      <c r="N14" s="88"/>
      <c r="O14" s="88"/>
      <c r="P14" s="88"/>
      <c r="Q14" s="88">
        <v>50000</v>
      </c>
      <c r="R14" s="88"/>
      <c r="S14" s="88"/>
      <c r="T14" s="88"/>
    </row>
    <row r="15" spans="2:20" s="81" customFormat="1" ht="15.75" customHeight="1">
      <c r="B15" s="83" t="s">
        <v>231</v>
      </c>
      <c r="C15" s="83" t="s">
        <v>40</v>
      </c>
      <c r="D15" s="109" t="s">
        <v>46</v>
      </c>
      <c r="E15" s="84">
        <v>10220</v>
      </c>
      <c r="F15" s="85" t="s">
        <v>47</v>
      </c>
      <c r="G15" s="84" t="s">
        <v>42</v>
      </c>
      <c r="H15" s="86" t="s">
        <v>43</v>
      </c>
      <c r="I15" s="88"/>
      <c r="J15" s="88"/>
      <c r="K15" s="88"/>
      <c r="L15" s="88"/>
      <c r="M15" s="88"/>
      <c r="N15" s="88">
        <v>10000</v>
      </c>
      <c r="O15" s="88">
        <v>10000</v>
      </c>
      <c r="P15" s="88">
        <v>10000</v>
      </c>
      <c r="Q15" s="88">
        <v>10000</v>
      </c>
      <c r="R15" s="88">
        <v>10000</v>
      </c>
      <c r="S15" s="88">
        <v>10000</v>
      </c>
      <c r="T15" s="88">
        <v>10000</v>
      </c>
    </row>
    <row r="16" spans="2:20" s="34" customFormat="1" ht="15.75" customHeight="1">
      <c r="D16" s="107"/>
      <c r="E16" s="74"/>
      <c r="F16" s="76"/>
      <c r="G16" s="74"/>
    </row>
    <row r="17" spans="2:20" s="34" customFormat="1" ht="15.75" customHeight="1" thickBot="1">
      <c r="D17" s="107"/>
      <c r="E17" s="74"/>
      <c r="F17" s="76"/>
      <c r="G17" s="74"/>
    </row>
    <row r="18" spans="2:20" s="34" customFormat="1" ht="15.75" customHeight="1" thickBot="1">
      <c r="B18" s="39" t="s">
        <v>63</v>
      </c>
      <c r="D18" s="107"/>
      <c r="E18" s="74"/>
      <c r="F18" s="76"/>
      <c r="G18" s="74"/>
    </row>
    <row r="19" spans="2:20" s="34" customFormat="1" ht="15.75" customHeight="1">
      <c r="B19" s="41" t="s">
        <v>64</v>
      </c>
      <c r="C19" s="48" t="s">
        <v>45</v>
      </c>
      <c r="D19" s="111" t="s">
        <v>59</v>
      </c>
      <c r="E19" s="75">
        <v>10220</v>
      </c>
      <c r="F19" s="75" t="s">
        <v>65</v>
      </c>
      <c r="G19" s="75" t="s">
        <v>42</v>
      </c>
      <c r="H19" s="75" t="s">
        <v>43</v>
      </c>
      <c r="I19" s="43">
        <v>469917</v>
      </c>
      <c r="J19" s="43">
        <v>177264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2:20" s="34" customFormat="1" ht="15.75" customHeight="1">
      <c r="B20" s="45" t="s">
        <v>66</v>
      </c>
      <c r="C20" s="48" t="s">
        <v>40</v>
      </c>
      <c r="D20" s="109" t="s">
        <v>55</v>
      </c>
      <c r="E20" s="58">
        <v>10220</v>
      </c>
      <c r="F20" s="60" t="s">
        <v>41</v>
      </c>
      <c r="G20" s="58" t="s">
        <v>42</v>
      </c>
      <c r="H20" s="60" t="s">
        <v>49</v>
      </c>
      <c r="I20" s="44"/>
      <c r="J20" s="43">
        <v>12000</v>
      </c>
      <c r="K20" s="44"/>
      <c r="L20" s="44"/>
      <c r="M20" s="43">
        <v>12000</v>
      </c>
      <c r="N20" s="44"/>
      <c r="O20" s="44"/>
      <c r="P20" s="43">
        <v>12000</v>
      </c>
      <c r="Q20" s="44"/>
      <c r="R20" s="44"/>
      <c r="S20" s="43">
        <v>12000</v>
      </c>
      <c r="T20" s="44"/>
    </row>
    <row r="21" spans="2:20" s="81" customFormat="1" ht="15.75" customHeight="1">
      <c r="B21" s="82" t="s">
        <v>67</v>
      </c>
      <c r="C21" s="83" t="s">
        <v>40</v>
      </c>
      <c r="D21" s="109" t="s">
        <v>46</v>
      </c>
      <c r="E21" s="84">
        <v>10220</v>
      </c>
      <c r="F21" s="85" t="s">
        <v>47</v>
      </c>
      <c r="G21" s="85" t="s">
        <v>48</v>
      </c>
      <c r="H21" s="85" t="s">
        <v>49</v>
      </c>
      <c r="I21" s="88">
        <v>10000</v>
      </c>
      <c r="J21" s="88">
        <v>10000</v>
      </c>
      <c r="K21" s="88">
        <v>10000</v>
      </c>
      <c r="L21" s="88">
        <v>10000</v>
      </c>
      <c r="M21" s="88">
        <v>30000</v>
      </c>
      <c r="N21" s="88">
        <v>10000</v>
      </c>
      <c r="O21" s="88">
        <v>10000</v>
      </c>
      <c r="P21" s="88">
        <v>30000</v>
      </c>
      <c r="Q21" s="88">
        <v>10000</v>
      </c>
      <c r="R21" s="88">
        <v>10000</v>
      </c>
      <c r="S21" s="88">
        <v>50000</v>
      </c>
      <c r="T21" s="88">
        <v>10000</v>
      </c>
    </row>
    <row r="22" spans="2:20" s="34" customFormat="1" ht="15.75" customHeight="1">
      <c r="B22" s="45" t="s">
        <v>68</v>
      </c>
      <c r="C22" s="48" t="s">
        <v>45</v>
      </c>
      <c r="D22" s="109" t="s">
        <v>69</v>
      </c>
      <c r="E22" s="58">
        <v>10220</v>
      </c>
      <c r="F22" s="58" t="s">
        <v>65</v>
      </c>
      <c r="G22" s="58" t="s">
        <v>42</v>
      </c>
      <c r="H22" s="75" t="s">
        <v>43</v>
      </c>
      <c r="I22" s="43">
        <v>50000</v>
      </c>
      <c r="J22" s="43">
        <v>50000</v>
      </c>
      <c r="K22" s="44"/>
      <c r="L22" s="48"/>
      <c r="M22" s="44"/>
      <c r="N22" s="48"/>
      <c r="O22" s="44"/>
      <c r="P22" s="48"/>
      <c r="Q22" s="44"/>
      <c r="R22" s="48"/>
      <c r="S22" s="44"/>
      <c r="T22" s="48"/>
    </row>
    <row r="23" spans="2:20" s="34" customFormat="1" ht="15.75" customHeight="1">
      <c r="B23" s="45" t="s">
        <v>70</v>
      </c>
      <c r="C23" s="48" t="s">
        <v>40</v>
      </c>
      <c r="D23" s="109" t="s">
        <v>71</v>
      </c>
      <c r="E23" s="58">
        <v>10220</v>
      </c>
      <c r="F23" s="60" t="s">
        <v>47</v>
      </c>
      <c r="G23" s="60" t="s">
        <v>48</v>
      </c>
      <c r="H23" s="75" t="s">
        <v>49</v>
      </c>
      <c r="I23" s="43"/>
      <c r="J23" s="43">
        <v>1500</v>
      </c>
      <c r="K23" s="43">
        <v>1500</v>
      </c>
      <c r="L23" s="43">
        <v>1500</v>
      </c>
      <c r="M23" s="43">
        <v>1500</v>
      </c>
      <c r="N23" s="43">
        <v>1500</v>
      </c>
      <c r="O23" s="43">
        <v>1500</v>
      </c>
      <c r="P23" s="43">
        <v>1500</v>
      </c>
      <c r="Q23" s="43">
        <v>1500</v>
      </c>
      <c r="R23" s="43">
        <v>1500</v>
      </c>
      <c r="S23" s="43">
        <v>1500</v>
      </c>
      <c r="T23" s="43">
        <v>1500</v>
      </c>
    </row>
    <row r="24" spans="2:20" s="34" customFormat="1" ht="15.75" customHeight="1">
      <c r="B24" s="45" t="s">
        <v>72</v>
      </c>
      <c r="C24" s="48" t="s">
        <v>40</v>
      </c>
      <c r="D24" s="109" t="s">
        <v>46</v>
      </c>
      <c r="E24" s="58">
        <v>10220</v>
      </c>
      <c r="F24" s="60" t="s">
        <v>47</v>
      </c>
      <c r="G24" s="60" t="s">
        <v>48</v>
      </c>
      <c r="H24" s="75" t="s">
        <v>43</v>
      </c>
      <c r="I24" s="105">
        <v>37876.199999999997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2:20" s="34" customFormat="1" ht="15.75" customHeight="1">
      <c r="B25" s="48" t="s">
        <v>73</v>
      </c>
      <c r="C25" s="48" t="s">
        <v>40</v>
      </c>
      <c r="D25" s="109" t="s">
        <v>71</v>
      </c>
      <c r="E25" s="58">
        <v>10220</v>
      </c>
      <c r="F25" s="60" t="s">
        <v>47</v>
      </c>
      <c r="G25" s="60" t="s">
        <v>48</v>
      </c>
      <c r="H25" s="75" t="s">
        <v>49</v>
      </c>
      <c r="I25" s="43"/>
      <c r="J25" s="43">
        <v>300</v>
      </c>
      <c r="K25" s="43">
        <v>300</v>
      </c>
      <c r="L25" s="43">
        <v>300</v>
      </c>
      <c r="M25" s="43">
        <v>300</v>
      </c>
      <c r="N25" s="43">
        <v>300</v>
      </c>
      <c r="O25" s="43">
        <v>300</v>
      </c>
      <c r="P25" s="43">
        <v>300</v>
      </c>
      <c r="Q25" s="43">
        <v>300</v>
      </c>
      <c r="R25" s="43">
        <v>300</v>
      </c>
      <c r="S25" s="43">
        <v>300</v>
      </c>
      <c r="T25" s="43">
        <v>300</v>
      </c>
    </row>
    <row r="26" spans="2:20" s="34" customFormat="1" ht="15.75" customHeight="1">
      <c r="B26" s="37"/>
      <c r="C26" s="37"/>
      <c r="D26" s="106"/>
      <c r="E26" s="76"/>
      <c r="F26" s="78"/>
      <c r="G26" s="78"/>
      <c r="H26" s="37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 s="34" customFormat="1" ht="15.75" customHeight="1" thickBot="1">
      <c r="D27" s="107"/>
      <c r="E27" s="74"/>
      <c r="F27" s="76"/>
      <c r="G27" s="74"/>
    </row>
    <row r="28" spans="2:20" s="34" customFormat="1" ht="15.75" customHeight="1" thickBot="1">
      <c r="B28" s="39" t="s">
        <v>74</v>
      </c>
      <c r="D28" s="107"/>
      <c r="E28" s="74"/>
      <c r="F28" s="76"/>
      <c r="J28" s="37"/>
      <c r="L28" s="37"/>
      <c r="N28" s="37"/>
      <c r="P28" s="37"/>
      <c r="R28" s="37"/>
      <c r="T28" s="37"/>
    </row>
    <row r="29" spans="2:20" s="34" customFormat="1" ht="15.75" customHeight="1">
      <c r="B29" s="50" t="s">
        <v>75</v>
      </c>
      <c r="C29" s="48" t="s">
        <v>45</v>
      </c>
      <c r="D29" s="109" t="s">
        <v>52</v>
      </c>
      <c r="E29" s="75">
        <v>10220</v>
      </c>
      <c r="F29" s="66" t="s">
        <v>41</v>
      </c>
      <c r="G29" s="60" t="s">
        <v>42</v>
      </c>
      <c r="H29" s="60" t="s">
        <v>49</v>
      </c>
      <c r="I29" s="36">
        <v>69750</v>
      </c>
      <c r="J29" s="36">
        <v>69750</v>
      </c>
      <c r="K29" s="36">
        <v>69750</v>
      </c>
      <c r="L29" s="36">
        <v>69750</v>
      </c>
      <c r="M29" s="36">
        <v>69750</v>
      </c>
      <c r="N29" s="36">
        <v>69750</v>
      </c>
      <c r="O29" s="36">
        <v>69750</v>
      </c>
      <c r="P29" s="36">
        <v>69750</v>
      </c>
      <c r="Q29" s="36">
        <v>69750</v>
      </c>
      <c r="R29" s="36">
        <v>69750</v>
      </c>
      <c r="S29" s="44"/>
      <c r="T29" s="48"/>
    </row>
    <row r="30" spans="2:20" s="34" customFormat="1" ht="15.75" customHeight="1">
      <c r="B30" s="35" t="s">
        <v>76</v>
      </c>
      <c r="C30" s="48" t="s">
        <v>45</v>
      </c>
      <c r="D30" s="109" t="s">
        <v>77</v>
      </c>
      <c r="E30" s="75">
        <v>10220</v>
      </c>
      <c r="F30" s="66" t="s">
        <v>41</v>
      </c>
      <c r="G30" s="58" t="s">
        <v>42</v>
      </c>
      <c r="H30" s="60" t="s">
        <v>49</v>
      </c>
      <c r="I30" s="36">
        <v>7750</v>
      </c>
      <c r="J30" s="36">
        <v>7750</v>
      </c>
      <c r="K30" s="36">
        <v>7750</v>
      </c>
      <c r="L30" s="36">
        <v>7750</v>
      </c>
      <c r="M30" s="36">
        <v>7750</v>
      </c>
      <c r="N30" s="36">
        <v>7750</v>
      </c>
      <c r="O30" s="36">
        <v>7750</v>
      </c>
      <c r="P30" s="36">
        <v>7750</v>
      </c>
      <c r="Q30" s="36">
        <v>7750</v>
      </c>
      <c r="R30" s="36">
        <v>7750</v>
      </c>
      <c r="S30" s="44"/>
      <c r="T30" s="44"/>
    </row>
    <row r="31" spans="2:20" s="34" customFormat="1" ht="15.75" customHeight="1">
      <c r="B31" s="35" t="s">
        <v>78</v>
      </c>
      <c r="C31" s="48" t="s">
        <v>45</v>
      </c>
      <c r="D31" s="109" t="s">
        <v>77</v>
      </c>
      <c r="E31" s="75">
        <v>10220</v>
      </c>
      <c r="F31" s="60" t="s">
        <v>47</v>
      </c>
      <c r="G31" s="58" t="s">
        <v>42</v>
      </c>
      <c r="H31" s="60" t="s">
        <v>49</v>
      </c>
      <c r="I31" s="36">
        <v>18000</v>
      </c>
      <c r="J31" s="36">
        <v>18000</v>
      </c>
      <c r="K31" s="36">
        <v>18000</v>
      </c>
      <c r="L31" s="36">
        <v>18000</v>
      </c>
      <c r="M31" s="36">
        <v>18000</v>
      </c>
      <c r="N31" s="36">
        <v>18000</v>
      </c>
      <c r="O31" s="36">
        <v>18000</v>
      </c>
      <c r="P31" s="36">
        <v>18000</v>
      </c>
      <c r="Q31" s="44"/>
      <c r="R31" s="48"/>
      <c r="S31" s="44"/>
      <c r="T31" s="48"/>
    </row>
    <row r="32" spans="2:20" s="34" customFormat="1" ht="15.75" customHeight="1">
      <c r="B32" s="35" t="s">
        <v>79</v>
      </c>
      <c r="C32" s="48" t="s">
        <v>40</v>
      </c>
      <c r="D32" s="109" t="s">
        <v>55</v>
      </c>
      <c r="E32" s="75">
        <v>10220</v>
      </c>
      <c r="F32" s="60" t="s">
        <v>47</v>
      </c>
      <c r="G32" s="35"/>
      <c r="H32" s="60" t="s">
        <v>49</v>
      </c>
      <c r="I32" s="36">
        <v>17620</v>
      </c>
      <c r="J32" s="36">
        <v>17620</v>
      </c>
      <c r="K32" s="36">
        <v>17620</v>
      </c>
      <c r="L32" s="36">
        <v>17620</v>
      </c>
      <c r="M32" s="36">
        <v>17620</v>
      </c>
      <c r="N32" s="36">
        <v>17620</v>
      </c>
      <c r="O32" s="36">
        <v>17620</v>
      </c>
      <c r="P32" s="36">
        <v>17620</v>
      </c>
      <c r="Q32" s="36">
        <v>17620</v>
      </c>
      <c r="R32" s="36">
        <v>17620</v>
      </c>
      <c r="S32" s="36">
        <v>17620</v>
      </c>
      <c r="T32" s="26">
        <v>17620</v>
      </c>
    </row>
    <row r="33" spans="2:20" s="34" customFormat="1" ht="15.75" customHeight="1">
      <c r="B33" s="35" t="s">
        <v>80</v>
      </c>
      <c r="C33" s="48" t="s">
        <v>40</v>
      </c>
      <c r="D33" s="109" t="s">
        <v>55</v>
      </c>
      <c r="E33" s="75">
        <v>10220</v>
      </c>
      <c r="F33" s="66" t="s">
        <v>65</v>
      </c>
      <c r="G33" s="80" t="s">
        <v>81</v>
      </c>
      <c r="H33" s="60" t="s">
        <v>49</v>
      </c>
      <c r="I33" s="36">
        <v>15000</v>
      </c>
      <c r="J33" s="36">
        <v>25000</v>
      </c>
      <c r="K33" s="36">
        <v>25000</v>
      </c>
      <c r="L33" s="36">
        <v>25000</v>
      </c>
      <c r="M33" s="36">
        <v>25000</v>
      </c>
      <c r="N33" s="36">
        <v>25000</v>
      </c>
      <c r="O33" s="36">
        <v>25000</v>
      </c>
      <c r="P33" s="36">
        <v>25000</v>
      </c>
      <c r="Q33" s="36">
        <v>25000</v>
      </c>
      <c r="R33" s="36">
        <v>25000</v>
      </c>
      <c r="S33" s="36">
        <v>25000</v>
      </c>
      <c r="T33" s="26">
        <v>25000</v>
      </c>
    </row>
    <row r="34" spans="2:20" s="37" customFormat="1" ht="15.75" customHeight="1">
      <c r="B34" s="35" t="s">
        <v>82</v>
      </c>
      <c r="C34" s="48" t="s">
        <v>45</v>
      </c>
      <c r="D34" s="109" t="s">
        <v>69</v>
      </c>
      <c r="E34" s="75">
        <v>10220</v>
      </c>
      <c r="F34" s="60" t="s">
        <v>47</v>
      </c>
      <c r="G34" s="35"/>
      <c r="H34" s="60" t="s">
        <v>49</v>
      </c>
      <c r="I34" s="36">
        <v>6000</v>
      </c>
      <c r="J34" s="36">
        <v>6000</v>
      </c>
      <c r="K34" s="36">
        <v>6000</v>
      </c>
      <c r="L34" s="48"/>
      <c r="M34" s="44"/>
      <c r="N34" s="48"/>
      <c r="O34" s="44"/>
      <c r="P34" s="48"/>
      <c r="Q34" s="44"/>
      <c r="R34" s="48"/>
      <c r="S34" s="44"/>
      <c r="T34" s="48"/>
    </row>
    <row r="35" spans="2:20" s="34" customFormat="1" ht="15.75" customHeight="1">
      <c r="B35" s="35" t="s">
        <v>83</v>
      </c>
      <c r="C35" s="48" t="s">
        <v>45</v>
      </c>
      <c r="D35" s="109" t="s">
        <v>46</v>
      </c>
      <c r="E35" s="75">
        <v>10220</v>
      </c>
      <c r="F35" s="60" t="s">
        <v>47</v>
      </c>
      <c r="G35" s="35"/>
      <c r="H35" s="60" t="s">
        <v>49</v>
      </c>
      <c r="I35" s="36">
        <v>5000</v>
      </c>
      <c r="J35" s="36">
        <v>5000</v>
      </c>
      <c r="K35" s="36">
        <v>5000</v>
      </c>
      <c r="L35" s="36">
        <v>5000</v>
      </c>
      <c r="M35" s="36">
        <v>5000</v>
      </c>
      <c r="N35" s="36">
        <v>5000</v>
      </c>
      <c r="O35" s="44"/>
      <c r="P35" s="48"/>
      <c r="Q35" s="44"/>
      <c r="R35" s="48"/>
      <c r="S35" s="44"/>
      <c r="T35" s="48"/>
    </row>
    <row r="36" spans="2:20" s="34" customFormat="1" ht="15.75" customHeight="1">
      <c r="B36" s="35" t="s">
        <v>84</v>
      </c>
      <c r="C36" s="48" t="s">
        <v>85</v>
      </c>
      <c r="D36" s="109" t="s">
        <v>86</v>
      </c>
      <c r="E36" s="75">
        <v>10220</v>
      </c>
      <c r="F36" s="60" t="s">
        <v>47</v>
      </c>
      <c r="G36" s="35"/>
      <c r="H36" s="60" t="s">
        <v>49</v>
      </c>
      <c r="I36" s="36">
        <v>4555</v>
      </c>
      <c r="J36" s="36">
        <v>4555</v>
      </c>
      <c r="K36" s="36">
        <v>4555</v>
      </c>
      <c r="L36" s="36">
        <v>4555</v>
      </c>
      <c r="M36" s="36">
        <v>4555</v>
      </c>
      <c r="N36" s="36">
        <v>4555</v>
      </c>
      <c r="O36" s="36">
        <v>4555</v>
      </c>
      <c r="P36" s="36">
        <v>4555</v>
      </c>
      <c r="Q36" s="36">
        <v>4555</v>
      </c>
      <c r="R36" s="36">
        <v>4555</v>
      </c>
      <c r="S36" s="36">
        <v>4555</v>
      </c>
      <c r="T36" s="26">
        <v>4555</v>
      </c>
    </row>
    <row r="37" spans="2:20" s="34" customFormat="1" ht="15.75" customHeight="1">
      <c r="B37" s="35" t="s">
        <v>87</v>
      </c>
      <c r="C37" s="48" t="s">
        <v>88</v>
      </c>
      <c r="D37" s="109" t="s">
        <v>89</v>
      </c>
      <c r="E37" s="75">
        <v>10220</v>
      </c>
      <c r="F37" s="60" t="s">
        <v>47</v>
      </c>
      <c r="G37" s="35"/>
      <c r="H37" s="60" t="s">
        <v>49</v>
      </c>
      <c r="I37" s="36">
        <v>1150</v>
      </c>
      <c r="J37" s="36">
        <v>1150</v>
      </c>
      <c r="K37" s="36">
        <v>1150</v>
      </c>
      <c r="L37" s="36">
        <v>1150</v>
      </c>
      <c r="M37" s="36">
        <v>1150</v>
      </c>
      <c r="N37" s="36">
        <v>1150</v>
      </c>
      <c r="O37" s="36">
        <v>1150</v>
      </c>
      <c r="P37" s="36">
        <v>1150</v>
      </c>
      <c r="Q37" s="36">
        <v>1150</v>
      </c>
      <c r="R37" s="36">
        <v>1150</v>
      </c>
      <c r="S37" s="36">
        <v>1150</v>
      </c>
      <c r="T37" s="26">
        <v>1150</v>
      </c>
    </row>
    <row r="38" spans="2:20" s="34" customFormat="1" ht="15.75" customHeight="1">
      <c r="B38" s="35" t="s">
        <v>90</v>
      </c>
      <c r="C38" s="48" t="s">
        <v>45</v>
      </c>
      <c r="D38" s="109" t="s">
        <v>52</v>
      </c>
      <c r="E38" s="75">
        <v>10220</v>
      </c>
      <c r="F38" s="66" t="s">
        <v>65</v>
      </c>
      <c r="G38" s="58" t="s">
        <v>42</v>
      </c>
      <c r="H38" s="60" t="s">
        <v>49</v>
      </c>
      <c r="I38" s="36">
        <v>9600</v>
      </c>
      <c r="J38" s="36">
        <v>9600</v>
      </c>
      <c r="K38" s="36">
        <v>9600</v>
      </c>
      <c r="L38" s="36">
        <v>9600</v>
      </c>
      <c r="M38" s="36">
        <v>9600</v>
      </c>
      <c r="N38" s="36">
        <v>9600</v>
      </c>
      <c r="O38" s="36">
        <v>9600</v>
      </c>
      <c r="P38" s="48"/>
      <c r="Q38" s="44"/>
      <c r="R38" s="48"/>
      <c r="S38" s="44"/>
      <c r="T38" s="48"/>
    </row>
    <row r="39" spans="2:20" s="34" customFormat="1" ht="15.75" customHeight="1">
      <c r="B39" s="35" t="s">
        <v>91</v>
      </c>
      <c r="C39" s="48" t="s">
        <v>45</v>
      </c>
      <c r="D39" s="109" t="s">
        <v>52</v>
      </c>
      <c r="E39" s="75">
        <v>10220</v>
      </c>
      <c r="F39" s="66" t="s">
        <v>65</v>
      </c>
      <c r="G39" s="58" t="s">
        <v>42</v>
      </c>
      <c r="H39" s="60" t="s">
        <v>49</v>
      </c>
      <c r="I39" s="36">
        <v>12000</v>
      </c>
      <c r="J39" s="36">
        <v>12000</v>
      </c>
      <c r="K39" s="36">
        <v>12000</v>
      </c>
      <c r="L39" s="36">
        <v>12000</v>
      </c>
      <c r="M39" s="36">
        <v>12000</v>
      </c>
      <c r="N39" s="48"/>
      <c r="O39" s="44"/>
      <c r="P39" s="48"/>
      <c r="Q39" s="44"/>
      <c r="R39" s="48"/>
      <c r="S39" s="44"/>
      <c r="T39" s="48"/>
    </row>
    <row r="40" spans="2:20" s="34" customFormat="1" ht="15.75" customHeight="1">
      <c r="B40" s="35" t="s">
        <v>92</v>
      </c>
      <c r="C40" s="48" t="s">
        <v>45</v>
      </c>
      <c r="D40" s="109" t="s">
        <v>55</v>
      </c>
      <c r="E40" s="75">
        <v>10220</v>
      </c>
      <c r="F40" s="66" t="s">
        <v>65</v>
      </c>
      <c r="G40" s="58" t="s">
        <v>42</v>
      </c>
      <c r="H40" s="60" t="s">
        <v>49</v>
      </c>
      <c r="I40" s="36">
        <v>1000</v>
      </c>
      <c r="J40" s="36">
        <v>1000</v>
      </c>
      <c r="K40" s="36">
        <v>1000</v>
      </c>
      <c r="L40" s="36">
        <v>1000</v>
      </c>
      <c r="M40" s="36">
        <v>1000</v>
      </c>
      <c r="N40" s="36">
        <v>1000</v>
      </c>
      <c r="O40" s="36">
        <v>1000</v>
      </c>
      <c r="P40" s="48"/>
      <c r="Q40" s="44"/>
      <c r="R40" s="48"/>
      <c r="S40" s="44"/>
      <c r="T40" s="48"/>
    </row>
    <row r="41" spans="2:20" s="34" customFormat="1" ht="15.75" customHeight="1">
      <c r="B41" s="35" t="s">
        <v>93</v>
      </c>
      <c r="C41" s="48" t="s">
        <v>45</v>
      </c>
      <c r="D41" s="109" t="s">
        <v>77</v>
      </c>
      <c r="E41" s="75">
        <v>10220</v>
      </c>
      <c r="F41" s="66" t="s">
        <v>65</v>
      </c>
      <c r="G41" s="58" t="s">
        <v>42</v>
      </c>
      <c r="H41" s="60" t="s">
        <v>49</v>
      </c>
      <c r="I41" s="36">
        <v>2400</v>
      </c>
      <c r="J41" s="36">
        <v>2400</v>
      </c>
      <c r="K41" s="36">
        <v>2400</v>
      </c>
      <c r="L41" s="36">
        <v>2400</v>
      </c>
      <c r="M41" s="36">
        <v>2400</v>
      </c>
      <c r="N41" s="36">
        <v>2400</v>
      </c>
      <c r="O41" s="36">
        <v>2400</v>
      </c>
      <c r="P41" s="44"/>
      <c r="Q41" s="44"/>
      <c r="R41" s="44"/>
      <c r="S41" s="44"/>
      <c r="T41" s="44"/>
    </row>
    <row r="42" spans="2:20" s="34" customFormat="1" ht="15.75" customHeight="1">
      <c r="B42" s="35" t="s">
        <v>94</v>
      </c>
      <c r="C42" s="48" t="s">
        <v>85</v>
      </c>
      <c r="D42" s="109" t="s">
        <v>95</v>
      </c>
      <c r="E42" s="75">
        <v>10220</v>
      </c>
      <c r="F42" s="60" t="s">
        <v>47</v>
      </c>
      <c r="G42" s="35"/>
      <c r="H42" s="60" t="s">
        <v>49</v>
      </c>
      <c r="I42" s="54"/>
      <c r="J42" s="44"/>
      <c r="K42" s="44"/>
      <c r="L42" s="44"/>
      <c r="M42" s="36">
        <v>24721.200000000001</v>
      </c>
      <c r="N42" s="44"/>
      <c r="O42" s="44"/>
      <c r="P42" s="44"/>
      <c r="Q42" s="44"/>
      <c r="R42" s="44"/>
      <c r="S42" s="44"/>
      <c r="T42" s="44"/>
    </row>
    <row r="43" spans="2:20" s="34" customFormat="1" ht="15.75" customHeight="1">
      <c r="B43" s="35" t="s">
        <v>96</v>
      </c>
      <c r="C43" s="48" t="s">
        <v>85</v>
      </c>
      <c r="D43" s="109" t="s">
        <v>95</v>
      </c>
      <c r="E43" s="75">
        <v>10220</v>
      </c>
      <c r="F43" s="60" t="s">
        <v>47</v>
      </c>
      <c r="G43" s="35"/>
      <c r="H43" s="60" t="s">
        <v>49</v>
      </c>
      <c r="I43" s="44"/>
      <c r="J43" s="44"/>
      <c r="K43" s="44"/>
      <c r="L43" s="44"/>
      <c r="M43" s="36">
        <v>24721.200000000001</v>
      </c>
      <c r="N43" s="44"/>
      <c r="O43" s="44"/>
      <c r="P43" s="44"/>
      <c r="Q43" s="44"/>
      <c r="R43" s="44"/>
      <c r="S43" s="44"/>
      <c r="T43" s="44"/>
    </row>
    <row r="44" spans="2:20" s="81" customFormat="1" ht="15.75" customHeight="1">
      <c r="B44" s="92" t="s">
        <v>232</v>
      </c>
      <c r="C44" s="83" t="s">
        <v>85</v>
      </c>
      <c r="D44" s="113" t="s">
        <v>98</v>
      </c>
      <c r="E44" s="93">
        <v>10220</v>
      </c>
      <c r="F44" s="85" t="s">
        <v>47</v>
      </c>
      <c r="G44" s="92"/>
      <c r="H44" s="85" t="s">
        <v>49</v>
      </c>
      <c r="I44" s="94">
        <v>1500</v>
      </c>
      <c r="J44" s="94">
        <v>1500</v>
      </c>
      <c r="K44" s="94">
        <v>1500</v>
      </c>
      <c r="L44" s="94">
        <v>1500</v>
      </c>
      <c r="M44" s="94">
        <v>1500</v>
      </c>
      <c r="N44" s="94">
        <v>1500</v>
      </c>
      <c r="O44" s="94">
        <v>1500</v>
      </c>
      <c r="P44" s="94">
        <v>1500</v>
      </c>
      <c r="Q44" s="94">
        <v>1500</v>
      </c>
      <c r="R44" s="94">
        <v>1500</v>
      </c>
      <c r="S44" s="94">
        <v>1500</v>
      </c>
      <c r="T44" s="94">
        <v>1500</v>
      </c>
    </row>
    <row r="45" spans="2:20" s="34" customFormat="1" ht="15.75" customHeight="1">
      <c r="B45" s="35" t="s">
        <v>99</v>
      </c>
      <c r="C45" s="48" t="s">
        <v>85</v>
      </c>
      <c r="D45" s="109" t="s">
        <v>71</v>
      </c>
      <c r="E45" s="75">
        <v>10220</v>
      </c>
      <c r="F45" s="60" t="s">
        <v>47</v>
      </c>
      <c r="G45" s="35"/>
      <c r="H45" s="60" t="s">
        <v>49</v>
      </c>
      <c r="I45" s="44"/>
      <c r="J45" s="44"/>
      <c r="K45" s="44"/>
      <c r="L45" s="44"/>
      <c r="M45" s="36"/>
      <c r="N45" s="44"/>
      <c r="O45" s="51">
        <v>999</v>
      </c>
      <c r="P45" s="44"/>
      <c r="Q45" s="44"/>
      <c r="R45" s="44"/>
      <c r="S45" s="44"/>
      <c r="T45" s="44"/>
    </row>
    <row r="46" spans="2:20" ht="15.75" customHeight="1" thickBot="1"/>
    <row r="47" spans="2:20" ht="15.75" customHeight="1" thickBot="1">
      <c r="B47" s="52" t="s">
        <v>100</v>
      </c>
      <c r="C47" s="74"/>
      <c r="D47" s="107"/>
      <c r="E47" s="74"/>
      <c r="F47" s="76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</row>
    <row r="48" spans="2:20" ht="15.75" customHeight="1">
      <c r="B48" s="42" t="s">
        <v>101</v>
      </c>
      <c r="C48" s="48" t="s">
        <v>85</v>
      </c>
      <c r="D48" s="109" t="s">
        <v>71</v>
      </c>
      <c r="E48" s="75">
        <v>10220</v>
      </c>
      <c r="F48" s="60" t="s">
        <v>47</v>
      </c>
      <c r="G48" s="35"/>
      <c r="H48" s="60" t="s">
        <v>49</v>
      </c>
      <c r="I48" s="43">
        <v>32.9</v>
      </c>
      <c r="J48" s="43">
        <v>32.9</v>
      </c>
      <c r="K48" s="43">
        <v>32.9</v>
      </c>
      <c r="L48" s="43">
        <v>32.9</v>
      </c>
      <c r="M48" s="43">
        <v>32.9</v>
      </c>
      <c r="N48" s="43">
        <v>32.9</v>
      </c>
      <c r="O48" s="43">
        <v>32.9</v>
      </c>
      <c r="P48" s="43">
        <v>32.9</v>
      </c>
      <c r="Q48" s="43">
        <v>32.9</v>
      </c>
      <c r="R48" s="43">
        <v>32.9</v>
      </c>
      <c r="S48" s="43">
        <v>32.9</v>
      </c>
      <c r="T48" s="43">
        <v>32.9</v>
      </c>
    </row>
    <row r="49" spans="2:20" ht="15.75" customHeight="1">
      <c r="B49" s="48" t="s">
        <v>102</v>
      </c>
      <c r="C49" s="48" t="s">
        <v>85</v>
      </c>
      <c r="D49" s="109" t="s">
        <v>71</v>
      </c>
      <c r="E49" s="75">
        <v>10220</v>
      </c>
      <c r="F49" s="60" t="s">
        <v>47</v>
      </c>
      <c r="G49" s="35"/>
      <c r="H49" s="60" t="s">
        <v>49</v>
      </c>
      <c r="I49" s="43">
        <v>123</v>
      </c>
      <c r="J49" s="43">
        <v>123</v>
      </c>
      <c r="K49" s="43">
        <v>123</v>
      </c>
      <c r="L49" s="43">
        <v>123</v>
      </c>
      <c r="M49" s="43">
        <v>123</v>
      </c>
      <c r="N49" s="43">
        <v>123</v>
      </c>
      <c r="O49" s="43">
        <v>123</v>
      </c>
      <c r="P49" s="43">
        <v>123</v>
      </c>
      <c r="Q49" s="43">
        <v>123</v>
      </c>
      <c r="R49" s="43">
        <v>123</v>
      </c>
      <c r="S49" s="43">
        <v>123</v>
      </c>
      <c r="T49" s="43">
        <v>123</v>
      </c>
    </row>
    <row r="50" spans="2:20" ht="15.75" customHeight="1">
      <c r="B50" s="48" t="s">
        <v>103</v>
      </c>
      <c r="C50" s="48" t="s">
        <v>85</v>
      </c>
      <c r="D50" s="109" t="s">
        <v>104</v>
      </c>
      <c r="E50" s="75">
        <v>10220</v>
      </c>
      <c r="F50" s="60" t="s">
        <v>47</v>
      </c>
      <c r="G50" s="35"/>
      <c r="H50" s="60" t="s">
        <v>49</v>
      </c>
      <c r="I50" s="43">
        <v>1657.5</v>
      </c>
      <c r="J50" s="43">
        <v>1657.5</v>
      </c>
      <c r="K50" s="43">
        <v>1657.5</v>
      </c>
      <c r="L50" s="43">
        <v>1657.5</v>
      </c>
      <c r="M50" s="43">
        <v>1657.5</v>
      </c>
      <c r="N50" s="43">
        <v>1657.5</v>
      </c>
      <c r="O50" s="43">
        <v>1657.5</v>
      </c>
      <c r="P50" s="43">
        <v>1657.5</v>
      </c>
      <c r="Q50" s="43">
        <v>1657.5</v>
      </c>
      <c r="R50" s="43">
        <v>1657.5</v>
      </c>
      <c r="S50" s="43">
        <v>1657.5</v>
      </c>
      <c r="T50" s="43">
        <v>1657.5</v>
      </c>
    </row>
    <row r="51" spans="2:20" ht="15.75" customHeight="1">
      <c r="B51" s="48" t="s">
        <v>105</v>
      </c>
      <c r="C51" s="48" t="s">
        <v>85</v>
      </c>
      <c r="D51" s="109" t="s">
        <v>71</v>
      </c>
      <c r="E51" s="75">
        <v>10220</v>
      </c>
      <c r="F51" s="60" t="s">
        <v>47</v>
      </c>
      <c r="G51" s="35"/>
      <c r="H51" s="60" t="s">
        <v>49</v>
      </c>
      <c r="I51" s="43">
        <v>12747</v>
      </c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</row>
    <row r="52" spans="2:20" ht="15.75" customHeight="1">
      <c r="B52" s="48"/>
      <c r="C52" s="48"/>
      <c r="D52" s="112"/>
      <c r="E52" s="75"/>
      <c r="F52" s="75"/>
      <c r="G52" s="48"/>
      <c r="H52" s="48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</row>
    <row r="53" spans="2:20" ht="15.75" customHeight="1">
      <c r="G53" s="33"/>
    </row>
    <row r="54" spans="2:20" ht="15.75" customHeight="1">
      <c r="G54" s="33"/>
    </row>
    <row r="55" spans="2:20" ht="15.75" customHeight="1">
      <c r="B55" s="34"/>
      <c r="H55" s="268"/>
    </row>
    <row r="56" spans="2:20" ht="15.75" customHeight="1">
      <c r="B56" s="34"/>
    </row>
    <row r="57" spans="2:20" ht="15.75" customHeight="1">
      <c r="B57" s="34"/>
    </row>
    <row r="58" spans="2:20" ht="15.75" customHeight="1">
      <c r="B58" s="34"/>
    </row>
    <row r="59" spans="2:20" ht="15.75" customHeight="1">
      <c r="B59" s="34"/>
    </row>
    <row r="60" spans="2:20" ht="15.75" customHeight="1">
      <c r="B60" s="34"/>
    </row>
    <row r="61" spans="2:20" ht="15.75" customHeight="1">
      <c r="B61" s="34"/>
    </row>
    <row r="62" spans="2:20" ht="15.75" customHeight="1">
      <c r="B62" s="34"/>
    </row>
    <row r="63" spans="2:20" ht="15.75" customHeight="1">
      <c r="B63" s="34"/>
    </row>
    <row r="64" spans="2:20" ht="15.75" customHeight="1">
      <c r="B64" s="34"/>
    </row>
    <row r="65" spans="2:21" ht="15.75" customHeight="1">
      <c r="B65" s="37"/>
    </row>
    <row r="66" spans="2:21" ht="15.75" customHeight="1">
      <c r="B66" s="34"/>
    </row>
    <row r="67" spans="2:21" ht="15.75" customHeight="1">
      <c r="B67" s="34"/>
    </row>
    <row r="68" spans="2:21" ht="15.75" customHeight="1">
      <c r="B68" s="34"/>
      <c r="C68" s="37"/>
      <c r="D68" s="106"/>
      <c r="E68" s="76"/>
      <c r="F68" s="76"/>
      <c r="G68" s="76"/>
      <c r="H68" s="37"/>
      <c r="I68" s="37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</row>
    <row r="69" spans="2:21" ht="15.75" customHeight="1">
      <c r="B69" s="34"/>
      <c r="C69" s="37"/>
      <c r="D69" s="106"/>
      <c r="E69" s="76"/>
      <c r="F69" s="76"/>
      <c r="G69" s="76"/>
      <c r="H69" s="37"/>
      <c r="I69" s="37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</row>
    <row r="70" spans="2:21" ht="15.75" customHeight="1">
      <c r="B70" s="34"/>
    </row>
    <row r="71" spans="2:21" ht="15.75" customHeight="1">
      <c r="B71" s="34"/>
    </row>
    <row r="72" spans="2:21" ht="15.75" customHeight="1">
      <c r="B72" s="34"/>
    </row>
    <row r="73" spans="2:21" ht="15.75" customHeight="1">
      <c r="B73" s="34"/>
    </row>
    <row r="74" spans="2:21" ht="15.75" customHeight="1">
      <c r="B74" s="34"/>
    </row>
    <row r="75" spans="2:21" ht="15.75" customHeight="1">
      <c r="B75" s="34"/>
    </row>
    <row r="76" spans="2:21" ht="15.75" customHeight="1">
      <c r="B76" s="34"/>
    </row>
    <row r="77" spans="2:21" ht="15.75" customHeight="1">
      <c r="B77"/>
    </row>
    <row r="78" spans="2:21" ht="15.75" customHeight="1">
      <c r="B78"/>
    </row>
    <row r="79" spans="2:21" ht="15.75" customHeight="1">
      <c r="B79"/>
    </row>
  </sheetData>
  <autoFilter ref="B3:U15" xr:uid="{4D2850EF-15B2-45F6-87CB-6E88B31C8506}"/>
  <dataValidations disablePrompts="1" count="1">
    <dataValidation type="custom" allowBlank="1" showDropDown="1" sqref="J31:P31 J32:T33 J34:K34 J35:N35 J36:T37 J29:R30 J39:M39 J38:O38 J40:O41 I29:I42" xr:uid="{6C40B3E4-6249-4BB7-8276-73C07E3A1099}">
      <formula1>AND(ISNUMBER(I29),(NOT(OR(NOT(ISERROR(DATEVALUE(I29))), AND(ISNUMBER(I29), LEFT(CELL("format", I29))="D")))))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AE0-8389-4090-8E95-5C4C2FB46041}">
  <sheetPr>
    <tabColor theme="4" tint="0.79998168889431442"/>
    <outlinePr summaryBelow="0" summaryRight="0"/>
  </sheetPr>
  <dimension ref="B1:T21"/>
  <sheetViews>
    <sheetView showGridLines="0" zoomScale="85" zoomScaleNormal="85" workbookViewId="0">
      <selection activeCell="T29" sqref="T29"/>
    </sheetView>
  </sheetViews>
  <sheetFormatPr defaultColWidth="12.6640625" defaultRowHeight="15.75" customHeight="1"/>
  <cols>
    <col min="1" max="1" width="5.33203125" customWidth="1"/>
    <col min="2" max="2" width="28" style="33" bestFit="1" customWidth="1"/>
    <col min="3" max="3" width="17.33203125" style="33" customWidth="1"/>
    <col min="4" max="6" width="15.6640625" style="33" customWidth="1"/>
    <col min="7" max="7" width="18.44140625" style="33" bestFit="1" customWidth="1"/>
    <col min="8" max="8" width="15.6640625" style="33" customWidth="1"/>
    <col min="9" max="11" width="14.88671875" bestFit="1" customWidth="1"/>
    <col min="12" max="15" width="15.5546875" bestFit="1" customWidth="1"/>
    <col min="16" max="20" width="14.88671875" bestFit="1" customWidth="1"/>
  </cols>
  <sheetData>
    <row r="1" spans="2:20" s="34" customFormat="1" ht="15.75" customHeight="1" thickBot="1">
      <c r="B1" s="37"/>
      <c r="C1" s="37"/>
      <c r="D1" s="37"/>
      <c r="E1" s="37"/>
      <c r="F1" s="37"/>
      <c r="G1" s="37"/>
      <c r="H1" s="37"/>
    </row>
    <row r="2" spans="2:20" s="34" customFormat="1" ht="15.75" customHeight="1" thickBot="1">
      <c r="D2" s="37"/>
      <c r="E2" s="37"/>
      <c r="F2" s="37"/>
      <c r="G2" s="37"/>
      <c r="H2" s="37"/>
      <c r="I2" s="38">
        <v>45658</v>
      </c>
      <c r="J2" s="38">
        <v>45690</v>
      </c>
      <c r="K2" s="38">
        <v>45719</v>
      </c>
      <c r="L2" s="38">
        <v>45751</v>
      </c>
      <c r="M2" s="38">
        <v>45782</v>
      </c>
      <c r="N2" s="38">
        <v>45814</v>
      </c>
      <c r="O2" s="38">
        <v>45845</v>
      </c>
      <c r="P2" s="38">
        <v>45877</v>
      </c>
      <c r="Q2" s="38">
        <v>45909</v>
      </c>
      <c r="R2" s="38">
        <v>45940</v>
      </c>
      <c r="S2" s="38">
        <v>45972</v>
      </c>
      <c r="T2" s="38">
        <v>46003</v>
      </c>
    </row>
    <row r="3" spans="2:20" s="34" customFormat="1" ht="15.75" customHeight="1" thickBot="1">
      <c r="B3" s="39" t="s">
        <v>8</v>
      </c>
      <c r="C3" s="40" t="s">
        <v>9</v>
      </c>
      <c r="D3" s="62" t="s">
        <v>10</v>
      </c>
      <c r="E3" s="61" t="s">
        <v>11</v>
      </c>
      <c r="F3" s="61" t="s">
        <v>12</v>
      </c>
      <c r="G3" s="63" t="s">
        <v>13</v>
      </c>
      <c r="H3" s="61" t="s">
        <v>14</v>
      </c>
    </row>
    <row r="4" spans="2:20" s="34" customFormat="1" ht="15.75" customHeight="1">
      <c r="B4" s="41" t="s">
        <v>106</v>
      </c>
      <c r="C4" s="71"/>
      <c r="D4" s="58"/>
      <c r="E4" s="67">
        <v>10228</v>
      </c>
      <c r="F4" s="67"/>
      <c r="G4" s="67"/>
      <c r="H4" s="58"/>
      <c r="I4" s="43">
        <v>0</v>
      </c>
      <c r="J4" s="43">
        <f>12000</f>
        <v>12000</v>
      </c>
      <c r="K4" s="43">
        <v>0</v>
      </c>
      <c r="L4" s="43">
        <v>0</v>
      </c>
      <c r="M4" s="43">
        <v>70000</v>
      </c>
      <c r="N4" s="43">
        <v>30000</v>
      </c>
      <c r="O4" s="43">
        <v>0</v>
      </c>
      <c r="P4" s="43">
        <v>0</v>
      </c>
      <c r="Q4" s="43">
        <v>0</v>
      </c>
      <c r="R4" s="43">
        <v>0</v>
      </c>
      <c r="S4" s="43">
        <v>0</v>
      </c>
      <c r="T4" s="43">
        <v>0</v>
      </c>
    </row>
    <row r="5" spans="2:20" s="47" customFormat="1" ht="13.8">
      <c r="B5" s="45" t="s">
        <v>107</v>
      </c>
      <c r="C5" s="72"/>
      <c r="D5" s="72"/>
      <c r="E5" s="67">
        <v>10228</v>
      </c>
      <c r="F5" s="73"/>
      <c r="G5" s="68" t="s">
        <v>48</v>
      </c>
      <c r="H5" s="59"/>
      <c r="I5" s="43">
        <v>0</v>
      </c>
      <c r="J5" s="43">
        <v>5000</v>
      </c>
      <c r="K5" s="43">
        <v>20000</v>
      </c>
      <c r="L5" s="43">
        <v>15000</v>
      </c>
      <c r="M5" s="43">
        <v>15000</v>
      </c>
      <c r="N5" s="43">
        <v>0</v>
      </c>
      <c r="O5" s="43">
        <v>0</v>
      </c>
      <c r="P5" s="43">
        <v>0</v>
      </c>
      <c r="Q5" s="43">
        <v>0</v>
      </c>
      <c r="R5" s="43">
        <v>0</v>
      </c>
      <c r="S5" s="43">
        <v>0</v>
      </c>
      <c r="T5" s="43">
        <v>0</v>
      </c>
    </row>
    <row r="6" spans="2:20" s="34" customFormat="1" ht="15.75" customHeight="1">
      <c r="B6" s="45" t="s">
        <v>108</v>
      </c>
      <c r="C6" s="60"/>
      <c r="D6" s="60"/>
      <c r="E6" s="67">
        <v>10228</v>
      </c>
      <c r="F6" s="69"/>
      <c r="G6" s="69"/>
      <c r="H6" s="60"/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10000</v>
      </c>
      <c r="P6" s="43">
        <v>10000</v>
      </c>
      <c r="Q6" s="43">
        <v>10000</v>
      </c>
      <c r="R6" s="43">
        <v>10000</v>
      </c>
      <c r="S6" s="43">
        <v>10000</v>
      </c>
      <c r="T6" s="43">
        <v>10000</v>
      </c>
    </row>
    <row r="7" spans="2:20" s="34" customFormat="1" ht="15.75" customHeight="1">
      <c r="B7" s="45" t="s">
        <v>109</v>
      </c>
      <c r="C7" s="60"/>
      <c r="D7" s="60"/>
      <c r="E7" s="67">
        <v>10228</v>
      </c>
      <c r="F7" s="69"/>
      <c r="G7" s="69" t="s">
        <v>42</v>
      </c>
      <c r="H7" s="60"/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200000</v>
      </c>
      <c r="R7" s="43">
        <v>0</v>
      </c>
      <c r="S7" s="43">
        <v>0</v>
      </c>
      <c r="T7" s="43">
        <v>0</v>
      </c>
    </row>
    <row r="8" spans="2:20" s="47" customFormat="1" ht="13.5" customHeight="1">
      <c r="B8" s="45" t="s">
        <v>110</v>
      </c>
      <c r="C8" s="72"/>
      <c r="D8" s="72"/>
      <c r="E8" s="67">
        <v>10228</v>
      </c>
      <c r="F8" s="73"/>
      <c r="G8" s="69"/>
      <c r="H8" s="72"/>
      <c r="I8" s="43">
        <v>0</v>
      </c>
      <c r="J8" s="43">
        <v>1000</v>
      </c>
      <c r="K8" s="43">
        <v>0</v>
      </c>
      <c r="L8" s="43">
        <v>1000</v>
      </c>
      <c r="M8" s="43">
        <v>0</v>
      </c>
      <c r="N8" s="43">
        <v>1000</v>
      </c>
      <c r="O8" s="43">
        <v>0</v>
      </c>
      <c r="P8" s="43">
        <v>1000</v>
      </c>
      <c r="Q8" s="43">
        <v>0</v>
      </c>
      <c r="R8" s="43">
        <v>1000</v>
      </c>
      <c r="S8" s="43">
        <v>0</v>
      </c>
      <c r="T8" s="43">
        <v>1000</v>
      </c>
    </row>
    <row r="9" spans="2:20" s="47" customFormat="1" ht="16.5" customHeight="1">
      <c r="B9" s="45" t="s">
        <v>111</v>
      </c>
      <c r="C9" s="72"/>
      <c r="D9" s="72"/>
      <c r="E9" s="67">
        <v>10228</v>
      </c>
      <c r="F9" s="73"/>
      <c r="G9" s="69"/>
      <c r="H9" s="72"/>
      <c r="I9" s="43">
        <v>0</v>
      </c>
      <c r="J9" s="43">
        <v>0</v>
      </c>
      <c r="K9" s="43">
        <v>10000</v>
      </c>
      <c r="L9" s="43">
        <v>0</v>
      </c>
      <c r="M9" s="43">
        <v>0</v>
      </c>
      <c r="N9" s="43">
        <v>10000</v>
      </c>
      <c r="O9" s="43">
        <v>0</v>
      </c>
      <c r="P9" s="43">
        <v>0</v>
      </c>
      <c r="Q9" s="43">
        <v>10000</v>
      </c>
      <c r="R9" s="43">
        <v>0</v>
      </c>
      <c r="S9" s="43">
        <v>0</v>
      </c>
      <c r="T9" s="43">
        <v>0</v>
      </c>
    </row>
    <row r="10" spans="2:20" s="34" customFormat="1" ht="15.75" customHeight="1" thickBot="1">
      <c r="C10" s="74"/>
      <c r="D10" s="74"/>
      <c r="E10" s="74"/>
      <c r="F10" s="74"/>
      <c r="G10" s="74"/>
      <c r="H10" s="74"/>
    </row>
    <row r="11" spans="2:20" s="34" customFormat="1" ht="15.75" customHeight="1" thickBot="1">
      <c r="B11" s="39" t="s">
        <v>63</v>
      </c>
      <c r="C11" s="74"/>
      <c r="D11" s="74"/>
      <c r="E11" s="74"/>
      <c r="F11" s="74"/>
      <c r="G11" s="74"/>
      <c r="H11" s="74"/>
      <c r="J11" s="37"/>
      <c r="L11" s="37"/>
      <c r="N11" s="37"/>
      <c r="P11" s="37"/>
      <c r="R11" s="37"/>
      <c r="T11" s="37"/>
    </row>
    <row r="12" spans="2:20" s="34" customFormat="1" ht="15.75" customHeight="1">
      <c r="B12" s="64" t="s">
        <v>112</v>
      </c>
      <c r="C12" s="75"/>
      <c r="D12" s="70"/>
      <c r="E12" s="70">
        <v>10228</v>
      </c>
      <c r="F12" s="70"/>
      <c r="G12" s="70"/>
      <c r="H12" s="70"/>
      <c r="I12" s="36">
        <v>100000</v>
      </c>
      <c r="J12" s="36">
        <v>100000</v>
      </c>
      <c r="K12" s="36">
        <v>100000</v>
      </c>
      <c r="L12" s="36">
        <v>100000</v>
      </c>
      <c r="M12" s="36">
        <v>100000</v>
      </c>
      <c r="N12" s="36">
        <v>100000</v>
      </c>
      <c r="O12" s="36">
        <v>100000</v>
      </c>
      <c r="P12" s="36">
        <v>100000</v>
      </c>
      <c r="Q12" s="36">
        <v>100000</v>
      </c>
      <c r="R12" s="36">
        <v>100000</v>
      </c>
      <c r="S12" s="36">
        <v>100000</v>
      </c>
      <c r="T12" s="36">
        <v>100000</v>
      </c>
    </row>
    <row r="13" spans="2:20" s="34" customFormat="1" ht="15.75" customHeight="1">
      <c r="B13" s="64" t="s">
        <v>113</v>
      </c>
      <c r="C13" s="75"/>
      <c r="D13" s="70"/>
      <c r="E13" s="67">
        <v>10228</v>
      </c>
      <c r="F13" s="70"/>
      <c r="G13" s="70"/>
      <c r="H13" s="70"/>
      <c r="I13" s="36">
        <v>2000</v>
      </c>
      <c r="J13" s="36">
        <v>2000</v>
      </c>
      <c r="K13" s="36">
        <v>2000</v>
      </c>
      <c r="L13" s="36">
        <v>2000</v>
      </c>
      <c r="M13" s="36">
        <v>2000</v>
      </c>
      <c r="N13" s="36">
        <v>2000</v>
      </c>
      <c r="O13" s="36">
        <v>2000</v>
      </c>
      <c r="P13" s="36">
        <v>2000</v>
      </c>
      <c r="Q13" s="36">
        <v>2000</v>
      </c>
      <c r="R13" s="36">
        <v>2000</v>
      </c>
      <c r="S13" s="36">
        <v>2000</v>
      </c>
      <c r="T13" s="36">
        <v>2000</v>
      </c>
    </row>
    <row r="14" spans="2:20" s="34" customFormat="1" ht="15.75" customHeight="1">
      <c r="B14" s="65" t="s">
        <v>114</v>
      </c>
      <c r="C14" s="75"/>
      <c r="D14" s="70"/>
      <c r="E14" s="67">
        <v>10228</v>
      </c>
      <c r="F14" s="70"/>
      <c r="G14" s="70"/>
      <c r="H14" s="70"/>
      <c r="I14" s="36">
        <v>72000</v>
      </c>
      <c r="J14" s="36">
        <v>72000</v>
      </c>
      <c r="K14" s="36">
        <v>72000</v>
      </c>
      <c r="L14" s="36">
        <v>72000</v>
      </c>
      <c r="M14" s="36">
        <v>72000</v>
      </c>
      <c r="N14" s="36">
        <v>72000</v>
      </c>
      <c r="O14" s="36">
        <v>72000</v>
      </c>
      <c r="P14" s="36">
        <v>72000</v>
      </c>
      <c r="Q14" s="36">
        <v>72000</v>
      </c>
      <c r="R14" s="36">
        <v>72000</v>
      </c>
      <c r="S14" s="36">
        <v>72000</v>
      </c>
      <c r="T14" s="36">
        <v>72000</v>
      </c>
    </row>
    <row r="15" spans="2:20" s="34" customFormat="1" ht="15.75" customHeight="1">
      <c r="B15" s="65" t="s">
        <v>115</v>
      </c>
      <c r="C15" s="75"/>
      <c r="D15" s="70"/>
      <c r="E15" s="67">
        <v>10228</v>
      </c>
      <c r="F15" s="70" t="s">
        <v>41</v>
      </c>
      <c r="G15" s="70" t="s">
        <v>116</v>
      </c>
      <c r="H15" s="70"/>
      <c r="I15" s="36">
        <v>0</v>
      </c>
      <c r="J15" s="36">
        <v>0</v>
      </c>
      <c r="K15" s="36">
        <v>70000</v>
      </c>
      <c r="L15" s="3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6">
        <v>0</v>
      </c>
    </row>
    <row r="16" spans="2:20" s="34" customFormat="1" ht="15.75" customHeight="1">
      <c r="B16" s="65" t="s">
        <v>117</v>
      </c>
      <c r="C16" s="75"/>
      <c r="D16" s="70"/>
      <c r="E16" s="67">
        <v>10228</v>
      </c>
      <c r="F16" s="70" t="s">
        <v>65</v>
      </c>
      <c r="G16" s="70" t="s">
        <v>116</v>
      </c>
      <c r="H16" s="70"/>
      <c r="I16" s="36">
        <v>0</v>
      </c>
      <c r="J16" s="36">
        <v>0</v>
      </c>
      <c r="K16" s="36">
        <v>0</v>
      </c>
      <c r="L16" s="36">
        <v>0</v>
      </c>
      <c r="M16" s="36">
        <v>30000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</row>
    <row r="17" spans="2:20" s="34" customFormat="1" ht="15.75" customHeight="1" thickBot="1">
      <c r="B17" s="37"/>
      <c r="C17" s="37"/>
      <c r="D17" s="37"/>
      <c r="E17" s="37"/>
      <c r="F17" s="37"/>
      <c r="G17" s="37"/>
      <c r="H17" s="37"/>
    </row>
    <row r="18" spans="2:20" s="34" customFormat="1" ht="15.75" customHeight="1" thickBot="1">
      <c r="B18" s="52" t="s">
        <v>100</v>
      </c>
      <c r="C18" s="53"/>
    </row>
    <row r="19" spans="2:20" s="34" customFormat="1" ht="15.75" customHeight="1">
      <c r="B19" s="42" t="s">
        <v>118</v>
      </c>
      <c r="C19" s="48" t="s">
        <v>85</v>
      </c>
      <c r="D19" s="35" t="s">
        <v>119</v>
      </c>
      <c r="E19" s="66">
        <v>10228</v>
      </c>
      <c r="F19" s="35"/>
      <c r="G19" s="35"/>
      <c r="H19" s="35"/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1000</v>
      </c>
      <c r="R19" s="43">
        <v>0</v>
      </c>
      <c r="S19" s="43">
        <v>0</v>
      </c>
      <c r="T19" s="43">
        <v>0</v>
      </c>
    </row>
    <row r="20" spans="2:20" s="34" customFormat="1" ht="15.75" customHeight="1">
      <c r="B20" s="48" t="s">
        <v>120</v>
      </c>
      <c r="C20" s="48" t="s">
        <v>85</v>
      </c>
      <c r="D20" s="35" t="s">
        <v>121</v>
      </c>
      <c r="E20" s="58">
        <v>10228</v>
      </c>
      <c r="F20" s="35"/>
      <c r="G20" s="35"/>
      <c r="H20" s="35"/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5000</v>
      </c>
    </row>
    <row r="21" spans="2:20" s="34" customFormat="1" ht="15.75" customHeight="1">
      <c r="B21" s="48" t="s">
        <v>233</v>
      </c>
      <c r="C21" s="48" t="s">
        <v>85</v>
      </c>
      <c r="D21" s="35" t="s">
        <v>119</v>
      </c>
      <c r="E21" s="58">
        <v>10228</v>
      </c>
      <c r="F21" s="35"/>
      <c r="G21" s="35"/>
      <c r="H21" s="35"/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f>239.88*6.5</f>
        <v>1559.22</v>
      </c>
      <c r="R21" s="43">
        <v>0</v>
      </c>
      <c r="S21" s="43">
        <v>0</v>
      </c>
      <c r="T21" s="49">
        <v>0</v>
      </c>
    </row>
  </sheetData>
  <dataValidations count="1">
    <dataValidation type="custom" allowBlank="1" showDropDown="1" sqref="I12:T16" xr:uid="{22E1100E-FD55-403A-BA25-C06B3214092B}">
      <formula1>AND(ISNUMBER(I12),(NOT(OR(NOT(ISERROR(DATEVALUE(I12))), AND(ISNUMBER(I12), LEFT(CELL("format", I12))="D")))))</formula1>
    </dataValidation>
  </dataValidations>
  <pageMargins left="0.511811024" right="0.511811024" top="0.78740157499999996" bottom="0.78740157499999996" header="0.31496062000000002" footer="0.31496062000000002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278A-F477-43C7-B46F-C1304D092618}">
  <sheetPr>
    <tabColor theme="4"/>
    <outlinePr summaryBelow="0" summaryRight="0"/>
  </sheetPr>
  <dimension ref="B1:T28"/>
  <sheetViews>
    <sheetView showGridLines="0" zoomScale="85" zoomScaleNormal="85" workbookViewId="0">
      <pane ySplit="2" topLeftCell="A3" activePane="bottomLeft" state="frozen"/>
      <selection pane="bottomLeft" activeCell="D33" sqref="D33"/>
    </sheetView>
  </sheetViews>
  <sheetFormatPr defaultColWidth="12.6640625" defaultRowHeight="15.75" customHeight="1"/>
  <cols>
    <col min="1" max="1" width="5.33203125" customWidth="1"/>
    <col min="2" max="2" width="28" style="33" bestFit="1" customWidth="1"/>
    <col min="3" max="3" width="25.44140625" style="33" customWidth="1"/>
    <col min="4" max="6" width="15.6640625" style="33" customWidth="1"/>
    <col min="7" max="7" width="18.109375" style="33" bestFit="1" customWidth="1"/>
    <col min="8" max="8" width="15.6640625" style="33" customWidth="1"/>
    <col min="9" max="11" width="14.33203125" bestFit="1" customWidth="1"/>
    <col min="12" max="15" width="15.5546875" bestFit="1" customWidth="1"/>
    <col min="16" max="18" width="14.33203125" bestFit="1" customWidth="1"/>
    <col min="19" max="20" width="14.109375" bestFit="1" customWidth="1"/>
  </cols>
  <sheetData>
    <row r="1" spans="2:20" s="34" customFormat="1" ht="15.75" customHeight="1">
      <c r="B1" s="37"/>
      <c r="C1" s="37"/>
      <c r="D1" s="37"/>
      <c r="E1" s="37"/>
      <c r="F1" s="37"/>
      <c r="G1" s="37"/>
      <c r="H1" s="37"/>
    </row>
    <row r="2" spans="2:20" s="34" customFormat="1" ht="15.75" customHeight="1" thickBot="1">
      <c r="D2" s="37"/>
      <c r="E2" s="37"/>
      <c r="F2" s="37"/>
      <c r="G2" s="37"/>
      <c r="H2" s="37"/>
      <c r="I2" s="144">
        <v>45658</v>
      </c>
      <c r="J2" s="145">
        <v>45690</v>
      </c>
      <c r="K2" s="145">
        <v>45719</v>
      </c>
      <c r="L2" s="145">
        <v>45751</v>
      </c>
      <c r="M2" s="145">
        <v>45782</v>
      </c>
      <c r="N2" s="145">
        <v>45814</v>
      </c>
      <c r="O2" s="145">
        <v>45845</v>
      </c>
      <c r="P2" s="145">
        <v>45877</v>
      </c>
      <c r="Q2" s="145">
        <v>45909</v>
      </c>
      <c r="R2" s="145">
        <v>45940</v>
      </c>
      <c r="S2" s="145">
        <v>45972</v>
      </c>
      <c r="T2" s="146">
        <v>46003</v>
      </c>
    </row>
    <row r="3" spans="2:20" s="34" customFormat="1" ht="15.75" customHeight="1" thickBot="1">
      <c r="B3" s="39" t="s">
        <v>8</v>
      </c>
      <c r="C3" s="40" t="s">
        <v>9</v>
      </c>
      <c r="D3" s="62" t="s">
        <v>10</v>
      </c>
      <c r="E3" s="124" t="s">
        <v>11</v>
      </c>
      <c r="F3" s="124" t="s">
        <v>12</v>
      </c>
      <c r="G3" s="125" t="s">
        <v>13</v>
      </c>
      <c r="H3" s="126" t="s">
        <v>14</v>
      </c>
    </row>
    <row r="4" spans="2:20" s="34" customFormat="1" ht="13.8">
      <c r="B4" s="127" t="s">
        <v>122</v>
      </c>
      <c r="C4" s="48" t="s">
        <v>85</v>
      </c>
      <c r="D4" s="42" t="s">
        <v>122</v>
      </c>
      <c r="E4" s="58">
        <v>10226</v>
      </c>
      <c r="F4" s="60" t="s">
        <v>47</v>
      </c>
      <c r="G4" s="58" t="s">
        <v>42</v>
      </c>
      <c r="H4" s="128" t="s">
        <v>43</v>
      </c>
      <c r="J4" s="43">
        <v>10000</v>
      </c>
      <c r="K4" s="43">
        <v>10000</v>
      </c>
      <c r="L4" s="43">
        <v>10000</v>
      </c>
      <c r="M4" s="43">
        <v>10000</v>
      </c>
      <c r="N4" s="43">
        <v>10000</v>
      </c>
      <c r="O4" s="43">
        <v>10000</v>
      </c>
      <c r="P4" s="43">
        <v>10000</v>
      </c>
      <c r="Q4" s="43">
        <v>10000</v>
      </c>
      <c r="R4" s="43">
        <v>10000</v>
      </c>
      <c r="S4" s="43">
        <v>10000</v>
      </c>
      <c r="T4" s="43">
        <v>10000</v>
      </c>
    </row>
    <row r="5" spans="2:20" s="47" customFormat="1" ht="13.8">
      <c r="B5" s="129" t="s">
        <v>110</v>
      </c>
      <c r="C5" s="48" t="s">
        <v>477</v>
      </c>
      <c r="D5" s="42" t="s">
        <v>124</v>
      </c>
      <c r="E5" s="58">
        <v>10226</v>
      </c>
      <c r="F5" s="60" t="s">
        <v>47</v>
      </c>
      <c r="G5" s="60" t="s">
        <v>48</v>
      </c>
      <c r="H5" s="128" t="s">
        <v>43</v>
      </c>
      <c r="I5" s="121"/>
      <c r="J5" s="43">
        <v>2500</v>
      </c>
      <c r="K5" s="43">
        <v>2500</v>
      </c>
      <c r="L5" s="43">
        <v>2500</v>
      </c>
      <c r="M5" s="43">
        <v>2500</v>
      </c>
      <c r="N5" s="43">
        <v>8000</v>
      </c>
      <c r="O5" s="43">
        <v>8000</v>
      </c>
      <c r="P5" s="43">
        <v>8000</v>
      </c>
      <c r="Q5" s="43">
        <v>8000</v>
      </c>
      <c r="R5" s="43">
        <v>8000</v>
      </c>
      <c r="S5" s="43">
        <v>8000</v>
      </c>
      <c r="T5" s="115">
        <v>8000</v>
      </c>
    </row>
    <row r="6" spans="2:20" s="34" customFormat="1" ht="15.75" customHeight="1">
      <c r="B6" s="129" t="s">
        <v>299</v>
      </c>
      <c r="C6" s="45" t="str">
        <f>D6</f>
        <v>Viagens e Estadias</v>
      </c>
      <c r="D6" s="45" t="str">
        <f>B6</f>
        <v>Viagens e Estadias</v>
      </c>
      <c r="E6" s="58">
        <v>10226</v>
      </c>
      <c r="F6" s="60" t="s">
        <v>47</v>
      </c>
      <c r="G6" s="60" t="s">
        <v>61</v>
      </c>
      <c r="H6" s="128" t="s">
        <v>43</v>
      </c>
      <c r="I6" s="122"/>
      <c r="J6" s="56"/>
      <c r="K6" s="56"/>
      <c r="L6" s="56"/>
      <c r="M6" s="56"/>
      <c r="N6" s="46"/>
      <c r="O6" s="46"/>
      <c r="P6" s="56"/>
      <c r="Q6" s="56"/>
      <c r="R6" s="56"/>
      <c r="S6" s="56"/>
      <c r="T6" s="116"/>
    </row>
    <row r="7" spans="2:20" s="34" customFormat="1" ht="15.75" customHeight="1">
      <c r="B7" s="129" t="s">
        <v>126</v>
      </c>
      <c r="C7" s="45" t="str">
        <f>D7</f>
        <v>Consultoria</v>
      </c>
      <c r="D7" s="45" t="str">
        <f>B7</f>
        <v>Consultoria</v>
      </c>
      <c r="E7" s="58">
        <v>10226</v>
      </c>
      <c r="F7" s="60" t="s">
        <v>47</v>
      </c>
      <c r="G7" s="60" t="s">
        <v>48</v>
      </c>
      <c r="H7" s="128" t="s">
        <v>43</v>
      </c>
      <c r="I7" s="123"/>
      <c r="J7" s="43"/>
      <c r="K7" s="44"/>
      <c r="L7" s="43">
        <v>20000</v>
      </c>
      <c r="M7" s="43"/>
      <c r="N7" s="44"/>
      <c r="O7" s="43">
        <v>20000</v>
      </c>
      <c r="P7" s="43"/>
      <c r="Q7" s="44"/>
      <c r="R7" s="43">
        <v>20000</v>
      </c>
      <c r="S7" s="43">
        <v>20000</v>
      </c>
      <c r="T7" s="117"/>
    </row>
    <row r="8" spans="2:20" s="47" customFormat="1" ht="15.75" customHeight="1">
      <c r="B8" s="130"/>
      <c r="C8" s="55"/>
      <c r="D8" s="55"/>
      <c r="E8" s="55"/>
      <c r="F8" s="55"/>
      <c r="G8" s="55"/>
      <c r="H8" s="131"/>
    </row>
    <row r="9" spans="2:20" s="34" customFormat="1" ht="15.75" customHeight="1" thickBot="1"/>
    <row r="10" spans="2:20" s="34" customFormat="1" ht="15.75" customHeight="1" thickBot="1">
      <c r="B10" s="39" t="s">
        <v>74</v>
      </c>
      <c r="C10" s="134"/>
      <c r="D10" s="134"/>
      <c r="E10" s="134"/>
      <c r="F10" s="134"/>
      <c r="G10" s="134"/>
      <c r="H10" s="135"/>
      <c r="J10" s="37"/>
      <c r="L10" s="37"/>
      <c r="N10" s="37"/>
      <c r="P10" s="37"/>
      <c r="R10" s="37"/>
      <c r="T10" s="37"/>
    </row>
    <row r="11" spans="2:20" s="34" customFormat="1" ht="15.75" customHeight="1">
      <c r="B11" s="136"/>
      <c r="C11" s="48"/>
      <c r="D11" s="35"/>
      <c r="E11" s="35"/>
      <c r="F11" s="35"/>
      <c r="G11" s="35"/>
      <c r="H11" s="137"/>
      <c r="I11" s="132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</row>
    <row r="12" spans="2:20" s="34" customFormat="1" ht="15.75" customHeight="1">
      <c r="B12" s="138"/>
      <c r="C12" s="48"/>
      <c r="D12" s="35"/>
      <c r="E12" s="35"/>
      <c r="F12" s="35"/>
      <c r="G12" s="35"/>
      <c r="H12" s="137"/>
      <c r="I12" s="133"/>
      <c r="J12" s="118"/>
      <c r="K12" s="118"/>
      <c r="L12" s="118"/>
      <c r="M12" s="119"/>
      <c r="N12" s="118"/>
      <c r="O12" s="120"/>
      <c r="P12" s="118"/>
      <c r="Q12" s="118"/>
      <c r="R12" s="118"/>
      <c r="S12" s="118"/>
      <c r="T12" s="118"/>
    </row>
    <row r="13" spans="2:20" s="34" customFormat="1" ht="15.75" customHeight="1">
      <c r="B13" s="37"/>
      <c r="C13" s="37"/>
      <c r="D13" s="37"/>
      <c r="E13" s="37"/>
      <c r="F13" s="37"/>
      <c r="G13" s="37"/>
      <c r="H13" s="37"/>
    </row>
    <row r="14" spans="2:20" s="34" customFormat="1" ht="15.75" customHeight="1" thickBot="1">
      <c r="B14" s="37"/>
      <c r="C14" s="37"/>
      <c r="D14" s="277"/>
      <c r="E14" s="37"/>
      <c r="F14" s="37"/>
      <c r="G14" s="37"/>
      <c r="H14" s="37"/>
    </row>
    <row r="15" spans="2:20" s="34" customFormat="1" ht="15.75" customHeight="1" thickBot="1">
      <c r="B15" s="52" t="s">
        <v>100</v>
      </c>
      <c r="C15" s="141"/>
      <c r="D15" s="142"/>
      <c r="E15" s="142"/>
      <c r="F15" s="142"/>
      <c r="G15" s="142"/>
      <c r="H15" s="143"/>
    </row>
    <row r="16" spans="2:20" s="34" customFormat="1" ht="15.75" customHeight="1">
      <c r="B16" s="138" t="s">
        <v>127</v>
      </c>
      <c r="C16" s="42" t="s">
        <v>85</v>
      </c>
      <c r="D16" s="42" t="s">
        <v>128</v>
      </c>
      <c r="E16" s="58">
        <v>10226</v>
      </c>
      <c r="F16" s="71" t="s">
        <v>47</v>
      </c>
      <c r="G16" s="71" t="s">
        <v>48</v>
      </c>
      <c r="H16" s="128" t="s">
        <v>49</v>
      </c>
      <c r="I16" s="132">
        <f>30*8*7</f>
        <v>1680</v>
      </c>
      <c r="J16" s="36">
        <f>30*8*7</f>
        <v>1680</v>
      </c>
      <c r="K16" s="36">
        <f t="shared" ref="K16:T16" si="0">30*8*7</f>
        <v>1680</v>
      </c>
      <c r="L16" s="36">
        <f t="shared" si="0"/>
        <v>1680</v>
      </c>
      <c r="M16" s="36">
        <f t="shared" si="0"/>
        <v>1680</v>
      </c>
      <c r="N16" s="36">
        <f t="shared" si="0"/>
        <v>1680</v>
      </c>
      <c r="O16" s="36">
        <f t="shared" si="0"/>
        <v>1680</v>
      </c>
      <c r="P16" s="36">
        <f t="shared" si="0"/>
        <v>1680</v>
      </c>
      <c r="Q16" s="36">
        <f t="shared" si="0"/>
        <v>1680</v>
      </c>
      <c r="R16" s="36">
        <f t="shared" si="0"/>
        <v>1680</v>
      </c>
      <c r="S16" s="36">
        <f t="shared" si="0"/>
        <v>1680</v>
      </c>
      <c r="T16" s="36">
        <f t="shared" si="0"/>
        <v>1680</v>
      </c>
    </row>
    <row r="17" spans="2:20" s="34" customFormat="1" ht="15.75" customHeight="1">
      <c r="B17" s="138" t="s">
        <v>129</v>
      </c>
      <c r="C17" s="48" t="s">
        <v>85</v>
      </c>
      <c r="D17" s="42" t="s">
        <v>128</v>
      </c>
      <c r="E17" s="58">
        <v>10226</v>
      </c>
      <c r="F17" s="60" t="s">
        <v>47</v>
      </c>
      <c r="G17" s="60" t="s">
        <v>48</v>
      </c>
      <c r="H17" s="128" t="s">
        <v>49</v>
      </c>
      <c r="I17" s="132">
        <v>1000</v>
      </c>
      <c r="J17" s="36">
        <v>1000</v>
      </c>
      <c r="K17" s="36">
        <v>1000</v>
      </c>
      <c r="L17" s="36">
        <v>1000</v>
      </c>
      <c r="M17" s="36">
        <v>1000</v>
      </c>
      <c r="N17" s="36">
        <v>1000</v>
      </c>
      <c r="O17" s="36">
        <v>1000</v>
      </c>
      <c r="P17" s="36">
        <v>1000</v>
      </c>
      <c r="Q17" s="36">
        <v>1000</v>
      </c>
      <c r="R17" s="36">
        <v>1000</v>
      </c>
      <c r="S17" s="36">
        <v>1000</v>
      </c>
      <c r="T17" s="36">
        <v>1000</v>
      </c>
    </row>
    <row r="18" spans="2:20" s="34" customFormat="1" ht="15.75" customHeight="1">
      <c r="B18" s="138" t="s">
        <v>130</v>
      </c>
      <c r="C18" s="48" t="s">
        <v>85</v>
      </c>
      <c r="D18" s="42" t="s">
        <v>128</v>
      </c>
      <c r="E18" s="58">
        <v>10226</v>
      </c>
      <c r="F18" s="60" t="s">
        <v>47</v>
      </c>
      <c r="G18" s="60" t="s">
        <v>48</v>
      </c>
      <c r="H18" s="128" t="s">
        <v>49</v>
      </c>
      <c r="I18" s="132">
        <v>3100</v>
      </c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26"/>
    </row>
    <row r="19" spans="2:20" s="34" customFormat="1" ht="15.75" customHeight="1">
      <c r="B19" s="139"/>
      <c r="C19" s="48"/>
      <c r="D19" s="48"/>
      <c r="E19" s="48"/>
      <c r="F19" s="48"/>
      <c r="G19" s="48"/>
      <c r="H19" s="140"/>
      <c r="I19" s="133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</row>
    <row r="28" spans="2:20" ht="15.75" customHeight="1">
      <c r="M28" s="222"/>
    </row>
  </sheetData>
  <dataValidations count="1">
    <dataValidation type="custom" allowBlank="1" showDropDown="1" sqref="I11:T11 I16:T18" xr:uid="{8147E63F-DC6E-4E7E-ABF9-27FEACF869B9}">
      <formula1>AND(ISNUMBER(I11),(NOT(OR(NOT(ISERROR(DATEVALUE(I11))), AND(ISNUMBER(I11), LEFT(CELL("format", I11))="D")))))</formula1>
    </dataValidation>
  </dataValidation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36b9182-8549-439b-bf9d-abd1516653db">
      <Terms xmlns="http://schemas.microsoft.com/office/infopath/2007/PartnerControls"/>
    </lcf76f155ced4ddcb4097134ff3c332f>
    <TaxCatchAll xmlns="a3d75096-9172-44c9-8d58-560b9648161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406C8BB2B77B4CBC793303593BFA3E" ma:contentTypeVersion="17" ma:contentTypeDescription="Crie um novo documento." ma:contentTypeScope="" ma:versionID="0155520b8c99fe088af0afcb36ecdff1">
  <xsd:schema xmlns:xsd="http://www.w3.org/2001/XMLSchema" xmlns:xs="http://www.w3.org/2001/XMLSchema" xmlns:p="http://schemas.microsoft.com/office/2006/metadata/properties" xmlns:ns2="c36b9182-8549-439b-bf9d-abd1516653db" xmlns:ns3="a3d75096-9172-44c9-8d58-560b9648161c" targetNamespace="http://schemas.microsoft.com/office/2006/metadata/properties" ma:root="true" ma:fieldsID="1c8e4d206414e62c099d8e08900dd5fe" ns2:_="" ns3:_="">
    <xsd:import namespace="c36b9182-8549-439b-bf9d-abd1516653db"/>
    <xsd:import namespace="a3d75096-9172-44c9-8d58-560b964816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6b9182-8549-439b-bf9d-abd1516653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ea56f2cf-b876-4cf5-ac37-85a5a82e7d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d75096-9172-44c9-8d58-560b9648161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6601704-bbc1-4f39-bd18-94d6990cc207}" ma:internalName="TaxCatchAll" ma:showField="CatchAllData" ma:web="a3d75096-9172-44c9-8d58-560b964816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D01EC4-3302-43D0-B4AF-7EA8DAB360CC}">
  <ds:schemaRefs>
    <ds:schemaRef ds:uri="http://schemas.microsoft.com/office/2006/metadata/properties"/>
    <ds:schemaRef ds:uri="http://schemas.microsoft.com/office/infopath/2007/PartnerControls"/>
    <ds:schemaRef ds:uri="c36b9182-8549-439b-bf9d-abd1516653db"/>
    <ds:schemaRef ds:uri="a3d75096-9172-44c9-8d58-560b9648161c"/>
  </ds:schemaRefs>
</ds:datastoreItem>
</file>

<file path=customXml/itemProps2.xml><?xml version="1.0" encoding="utf-8"?>
<ds:datastoreItem xmlns:ds="http://schemas.openxmlformats.org/officeDocument/2006/customXml" ds:itemID="{F3A9EDD1-C559-4E3D-8CFD-3446DAA5E2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6b9182-8549-439b-bf9d-abd1516653db"/>
    <ds:schemaRef ds:uri="a3d75096-9172-44c9-8d58-560b964816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15A0-65C1-4298-B3D3-DA58DDA9CA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1</vt:i4>
      </vt:variant>
    </vt:vector>
  </HeadingPairs>
  <TitlesOfParts>
    <vt:vector size="19" baseType="lpstr">
      <vt:lpstr>CONSOLIDADO</vt:lpstr>
      <vt:lpstr>Detalhes1</vt:lpstr>
      <vt:lpstr>DINAMICA</vt:lpstr>
      <vt:lpstr>Calendario</vt:lpstr>
      <vt:lpstr>KPIs</vt:lpstr>
      <vt:lpstr>Geral</vt:lpstr>
      <vt:lpstr> 2025 - MKT DE CONTEUDO </vt:lpstr>
      <vt:lpstr> 2025 - MKT DE PRODUTO</vt:lpstr>
      <vt:lpstr> 2025 - Growth</vt:lpstr>
      <vt:lpstr>2024</vt:lpstr>
      <vt:lpstr> 2025 - Conteúdo</vt:lpstr>
      <vt:lpstr> 2025 - Mídia e Performance</vt:lpstr>
      <vt:lpstr>2025 - CX</vt:lpstr>
      <vt:lpstr>BUDGET FIXOS</vt:lpstr>
      <vt:lpstr>BUDGET VARIÁVEIS</vt:lpstr>
      <vt:lpstr>CONSOLIDADO - VARIAVEL 2024</vt:lpstr>
      <vt:lpstr>PROJETOS 2025</vt:lpstr>
      <vt:lpstr>Nazaré</vt:lpstr>
      <vt:lpstr>consolidado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 Rita de Paula Saraiva</cp:lastModifiedBy>
  <cp:revision/>
  <dcterms:created xsi:type="dcterms:W3CDTF">2024-12-30T19:26:41Z</dcterms:created>
  <dcterms:modified xsi:type="dcterms:W3CDTF">2025-01-29T18:01:33Z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0x010100C3406C8BB2B77B4CBC793303593BFA3E</vt:lpwstr>
  </property>
  <property fmtid="{D5CDD505-2E9C-101B-9397-08002B2CF9AE}" pid="3" name="MSIP_Label_db568690-388b-4000-b532-90aa7f59731a_Enabled">
    <vt:lpwstr>true</vt:lpwstr>
  </property>
  <property fmtid="{D5CDD505-2E9C-101B-9397-08002B2CF9AE}" pid="4" name="MSIP_Label_db568690-388b-4000-b532-90aa7f59731a_SetDate">
    <vt:lpwstr>2024-12-30T18:03:00Z</vt:lpwstr>
  </property>
  <property fmtid="{D5CDD505-2E9C-101B-9397-08002B2CF9AE}" pid="5" name="MSIP_Label_db568690-388b-4000-b532-90aa7f59731a_Method">
    <vt:lpwstr>Standard</vt:lpwstr>
  </property>
  <property fmtid="{D5CDD505-2E9C-101B-9397-08002B2CF9AE}" pid="6" name="MSIP_Label_db568690-388b-4000-b532-90aa7f59731a_Name">
    <vt:lpwstr>defa4170-0d19-0005-0004-bc88714345d2</vt:lpwstr>
  </property>
  <property fmtid="{D5CDD505-2E9C-101B-9397-08002B2CF9AE}" pid="7" name="MSIP_Label_db568690-388b-4000-b532-90aa7f59731a_SiteId">
    <vt:lpwstr>e5f7c9fc-03cf-4409-83b9-877bfe7f1d2c</vt:lpwstr>
  </property>
  <property fmtid="{D5CDD505-2E9C-101B-9397-08002B2CF9AE}" pid="8" name="MSIP_Label_db568690-388b-4000-b532-90aa7f59731a_ActionId">
    <vt:lpwstr>206d697d-e7be-4ad5-9627-61e2f8d797b1</vt:lpwstr>
  </property>
  <property fmtid="{D5CDD505-2E9C-101B-9397-08002B2CF9AE}" pid="9" name="MSIP_Label_db568690-388b-4000-b532-90aa7f59731a_ContentBits">
    <vt:lpwstr>0</vt:lpwstr>
  </property>
  <property fmtid="{D5CDD505-2E9C-101B-9397-08002B2CF9AE}" pid="10" name="MediaServiceImageTags">
    <vt:lpwstr/>
  </property>
</Properties>
</file>