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struction Project" sheetId="1" state="visible" r:id="rId2"/>
    <sheet name="TAB_List" sheetId="2" state="visible" r:id="rId3"/>
  </sheets>
  <definedNames>
    <definedName function="false" hidden="false" localSheetId="0" name="_xlnm.Print_Area" vbProcedure="false">'Construction Project'!$B$2:$AD$30</definedName>
    <definedName function="false" hidden="false" localSheetId="0" name="_xlnm.Print_Titles" vbProcedure="false">'Construction Project'!$B:$F,'Construction Project'!$8:$9</definedName>
    <definedName function="false" hidden="false" name="List_ORG" vbProcedure="false">OFFSET(TAB_List!$B$4,1,0,COUNTA(TAB_List!$B:$B)-1,1)</definedName>
    <definedName function="false" hidden="false" name="List_PM" vbProcedure="false">OFFSET(TAB_List!$D$4,1,0,COUNTA(TAB_List!$D:$D)-1,1)</definedName>
    <definedName function="false" hidden="false" localSheetId="0" name="_xlnm.Print_Titles" vbProcedure="false">'Construction Project'!$B:$F,'Construction Project'!$8:$9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8" authorId="0">
      <text>
        <r>
          <rPr>
            <sz val="10"/>
            <color rgb="FF000000"/>
            <rFont val="FreeSans"/>
            <family val="2"/>
            <charset val="1"/>
          </rPr>
          <t xml:space="preserve">ประเภทโครงการ ต่อเนื่อง/ใหม่</t>
        </r>
      </text>
    </comment>
    <comment ref="D8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User:
</t>
        </r>
        <r>
          <rPr>
            <sz val="9"/>
            <color rgb="FF000000"/>
            <rFont val="Tahoma"/>
            <family val="2"/>
            <charset val="1"/>
          </rPr>
          <t xml:space="preserve">ระบุชื่อ ชุดโครงการ</t>
        </r>
      </text>
    </comment>
    <comment ref="E8" authorId="0">
      <text>
        <r>
          <rPr>
            <sz val="10"/>
            <color rgb="FF000000"/>
            <rFont val="FreeSans"/>
            <family val="2"/>
          </rPr>
          <t xml:space="preserve">ระยะเวลาโครงการ</t>
        </r>
      </text>
    </comment>
  </commentList>
</comments>
</file>

<file path=xl/sharedStrings.xml><?xml version="1.0" encoding="utf-8"?>
<sst xmlns="http://schemas.openxmlformats.org/spreadsheetml/2006/main" count="92" uniqueCount="85">
  <si>
    <t xml:space="preserve">Fiscal Year</t>
  </si>
  <si>
    <t xml:space="preserve">1. Which field is required field?</t>
  </si>
  <si>
    <t xml:space="preserve">Org</t>
  </si>
  <si>
    <t xml:space="preserve">Export Date</t>
  </si>
  <si>
    <t xml:space="preserve">Responsible by</t>
  </si>
  <si>
    <t xml:space="preserve">Total Budget</t>
  </si>
  <si>
    <t xml:space="preserve"> </t>
  </si>
  <si>
    <t xml:space="preserve">สัมพันธ์กับการเลือก Project Manager แยกตาม Org</t>
  </si>
  <si>
    <t xml:space="preserve">สัมพันธ์กับการเลือก Project Manager Org</t>
  </si>
  <si>
    <t xml:space="preserve">a</t>
  </si>
  <si>
    <t xml:space="preserve">b 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</si>
  <si>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</si>
  <si>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</si>
  <si>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</si>
  <si>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</si>
  <si>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</si>
  <si>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</si>
  <si>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 = j+k+l</t>
  </si>
  <si>
    <t xml:space="preserve">j</t>
  </si>
  <si>
    <t xml:space="preserve">k</t>
  </si>
  <si>
    <t xml:space="preserve">l</t>
  </si>
  <si>
    <t xml:space="preserve">m</t>
  </si>
  <si>
    <t xml:space="preserve">n = i+m</t>
  </si>
  <si>
    <t xml:space="preserve">o = h-n</t>
  </si>
  <si>
    <t xml:space="preserve">p</t>
  </si>
  <si>
    <t xml:space="preserve">q = b+c+d+e+f+g</t>
  </si>
  <si>
    <t xml:space="preserve">Ongoing/New</t>
  </si>
  <si>
    <t xml:space="preserve">Construction Project</t>
  </si>
  <si>
    <t xml:space="preserve">Duration</t>
  </si>
  <si>
    <t xml:space="preserve">Start Date</t>
  </si>
  <si>
    <t xml:space="preserve">End Date</t>
  </si>
  <si>
    <t xml:space="preserve">Location</t>
  </si>
  <si>
    <t xml:space="preserve">Description</t>
  </si>
  <si>
    <t xml:space="preserve">Reason Description</t>
  </si>
  <si>
    <t xml:space="preserve">Expected Result</t>
  </si>
  <si>
    <t xml:space="preserve">Project Manager</t>
  </si>
  <si>
    <t xml:space="preserve">Section</t>
  </si>
  <si>
    <t xml:space="preserve">Division</t>
  </si>
  <si>
    <t xml:space="preserve">Overall Budget</t>
  </si>
  <si>
    <t xml:space="preserve">Rolling Plan 
สะสมถึงก่อน FY1</t>
  </si>
  <si>
    <t xml:space="preserve">Budget Plan 
FY1</t>
  </si>
  <si>
    <t xml:space="preserve">Budget Plan
 FY2</t>
  </si>
  <si>
    <t xml:space="preserve">Budget Plan 
FY3</t>
  </si>
  <si>
    <t xml:space="preserve">Budget Plan
 FY4</t>
  </si>
  <si>
    <t xml:space="preserve">Budget Plan 
FY5</t>
  </si>
  <si>
    <t xml:space="preserve">Accumulated Release Budget</t>
  </si>
  <si>
    <t xml:space="preserve">Overall Total Commitment </t>
  </si>
  <si>
    <t xml:space="preserve">Overall PR Commitment  </t>
  </si>
  <si>
    <t xml:space="preserve">Overall PO Commitment  </t>
  </si>
  <si>
    <t xml:space="preserve">Overall EX Commitment</t>
  </si>
  <si>
    <t xml:space="preserve">Accumulated Expense</t>
  </si>
  <si>
    <t xml:space="preserve">Accummulated Budget Usage</t>
  </si>
  <si>
    <t xml:space="preserve">Remaining  Budget</t>
  </si>
  <si>
    <t xml:space="preserve"> Next Year PO Commitment Budget</t>
  </si>
  <si>
    <t xml:space="preserve">ผลต่างการปรับแผนงบประมาณตลอดโครงการ</t>
  </si>
  <si>
    <t xml:space="preserve">ประเภทโครงการ</t>
  </si>
  <si>
    <t xml:space="preserve">ศูนย์</t>
  </si>
  <si>
    <t xml:space="preserve">ชื่อโครงการก่อสร้าง</t>
  </si>
  <si>
    <t xml:space="preserve">ระยะเวลาดำเนินการ (เดือน)</t>
  </si>
  <si>
    <t xml:space="preserve">วันที่เริ่มต้น</t>
  </si>
  <si>
    <t xml:space="preserve">วันที่สิ้นสุด</t>
  </si>
  <si>
    <t xml:space="preserve">พื้นที่ดำเนินการ</t>
  </si>
  <si>
    <t xml:space="preserve">ความพร้อมการดำเนินงาน</t>
  </si>
  <si>
    <t xml:space="preserve">เหตุผลความจำเป็น</t>
  </si>
  <si>
    <t xml:space="preserve">ผลที่คาดว่าจะได้รับ</t>
  </si>
  <si>
    <t xml:space="preserve">หัวหน้าโครงการ</t>
  </si>
  <si>
    <t xml:space="preserve">หน่วยงานที่หัวหน้าโครงการสังกัด</t>
  </si>
  <si>
    <t xml:space="preserve">ฝ่ายที่หัวหน้าโครงการสังกัด</t>
  </si>
  <si>
    <t xml:space="preserve">งบประมาณตลอดโครงการ</t>
  </si>
  <si>
    <t xml:space="preserve">แผนงบประมาณ
FY1</t>
  </si>
  <si>
    <t xml:space="preserve">แผนงบประมาณ
FY2</t>
  </si>
  <si>
    <t xml:space="preserve">แผนงบประมาณ
FY3</t>
  </si>
  <si>
    <t xml:space="preserve">แผนงบประมาณ
FY4</t>
  </si>
  <si>
    <t xml:space="preserve">แผนงบประมาณ
FY5</t>
  </si>
  <si>
    <t xml:space="preserve">งบประมาณ Release สะสม</t>
  </si>
  <si>
    <t xml:space="preserve">ยอดรวมผูกพัน</t>
  </si>
  <si>
    <t xml:space="preserve">งบผูกพัน PR</t>
  </si>
  <si>
    <t xml:space="preserve">งบผูกพัน PO</t>
  </si>
  <si>
    <t xml:space="preserve">งบผูกพัน EX</t>
  </si>
  <si>
    <t xml:space="preserve">จ่ายจริงสะสม</t>
  </si>
  <si>
    <t xml:space="preserve">งบใช้ไป
สะสม</t>
  </si>
  <si>
    <t xml:space="preserve">งบคงเหลือ</t>
  </si>
  <si>
    <t xml:space="preserve">ภาระผูกพันปีถัดไป</t>
  </si>
  <si>
    <t xml:space="preserve">  </t>
  </si>
  <si>
    <t xml:space="preserve">Table of Master List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</si>
</sst>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* #,##0.00_-;\-* #,##0.00_-;_-* \-??_-;_-@_-"/>
    <numFmt numFmtId="166" formatCode="#,##0.00_);[RED]\(#,##0.00\);&quot;&quot;"/>
    <numFmt numFmtId="167" formatCode="DD\/MM\/YYYY"/>
    <numFmt numFmtId="168" formatCode="#,##0_);[RED]\(#,##0\);&quot;&quot;"/>
  </numFmts>
  <fonts count="21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000000"/>
      <name val="Tahoma"/>
      <family val="2"/>
      <charset val="1"/>
    </font>
    <font>
      <b val="true"/>
      <sz val="10"/>
      <name val="Tahoma"/>
      <family val="2"/>
      <charset val="1"/>
    </font>
    <font>
      <b val="true"/>
      <sz val="10"/>
      <color rgb="FF000000"/>
      <name val="Tahoma"/>
      <family val="2"/>
      <charset val="1"/>
    </font>
    <font>
      <sz val="10"/>
      <name val="Tahoma"/>
      <family val="2"/>
      <charset val="1"/>
    </font>
    <font>
      <b val="true"/>
      <sz val="10"/>
      <color rgb="FF800080"/>
      <name val="Tahoma"/>
      <family val="2"/>
      <charset val="1"/>
    </font>
    <font>
      <sz val="10"/>
      <color rgb="FFFF0000"/>
      <name val="Tahoma"/>
      <family val="2"/>
      <charset val="1"/>
    </font>
    <font>
      <sz val="8"/>
      <color rgb="FFFF0000"/>
      <name val="Tahoma"/>
      <family val="2"/>
      <charset val="1"/>
    </font>
    <font>
      <sz val="9"/>
      <color rgb="FFFF0000"/>
      <name val="Tahoma"/>
      <family val="2"/>
      <charset val="1"/>
    </font>
    <font>
      <b val="true"/>
      <sz val="9"/>
      <name val="Tahoma"/>
      <family val="2"/>
      <charset val="1"/>
    </font>
    <font>
      <b val="true"/>
      <sz val="9"/>
      <color rgb="FF000000"/>
      <name val="Tahoma"/>
      <family val="2"/>
      <charset val="1"/>
    </font>
    <font>
      <b val="true"/>
      <sz val="10"/>
      <color rgb="FFFF0000"/>
      <name val="Tahoma"/>
      <family val="2"/>
      <charset val="1"/>
    </font>
    <font>
      <sz val="10"/>
      <color rgb="FF000000"/>
      <name val="FreeSans"/>
      <family val="2"/>
      <charset val="1"/>
    </font>
    <font>
      <sz val="9"/>
      <color rgb="FF000000"/>
      <name val="Tahoma"/>
      <family val="2"/>
      <charset val="1"/>
    </font>
    <font>
      <sz val="10"/>
      <color rgb="FF000000"/>
      <name val="FreeSans"/>
      <family val="2"/>
    </font>
    <font>
      <b val="true"/>
      <sz val="12"/>
      <color rgb="FF000000"/>
      <name val="Tahoma"/>
      <family val="2"/>
      <charset val="1"/>
    </font>
    <font>
      <b val="true"/>
      <sz val="11"/>
      <color rgb="FF000000"/>
      <name val="Tahoma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EEBF7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B4C7E7"/>
        <bgColor rgb="FFBFBFBF"/>
      </patternFill>
    </fill>
    <fill>
      <patternFill patternType="solid">
        <fgColor rgb="FFFBE5D6"/>
        <bgColor rgb="FFDEEBF7"/>
      </patternFill>
    </fill>
    <fill>
      <patternFill patternType="solid">
        <fgColor rgb="FFBFBFBF"/>
        <bgColor rgb="FFB4C7E7"/>
      </patternFill>
    </fill>
    <fill>
      <patternFill patternType="solid">
        <fgColor rgb="FFF8CBAD"/>
        <bgColor rgb="FFFBE5D6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3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7" fillId="3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4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6" fillId="4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4" fillId="5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5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7" fontId="5" fillId="6" borderId="2" xfId="0" applyFont="true" applyBorder="true" applyAlignment="true" applyProtection="true">
      <alignment horizontal="general" vertical="top" textRotation="0" wrapText="true" indent="0" shrinkToFit="false"/>
      <protection locked="true" hidden="true"/>
    </xf>
    <xf numFmtId="164" fontId="8" fillId="0" borderId="2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8" fontId="5" fillId="6" borderId="2" xfId="0" applyFont="true" applyBorder="true" applyAlignment="true" applyProtection="true">
      <alignment horizontal="general" vertical="top" textRotation="0" wrapText="true" indent="0" shrinkToFit="false"/>
      <protection locked="true" hidden="true"/>
    </xf>
    <xf numFmtId="166" fontId="5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5" fillId="3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8" fontId="5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5" fillId="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5" fillId="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6" fillId="7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omma 17" xfId="20" builtinId="53" customBuiltin="true"/>
    <cellStyle name="Normal 4" xfId="21" builtinId="53" customBuiltin="true"/>
  </cellStyles>
  <dxfs count="4">
    <dxf>
      <font>
        <b val="1"/>
        <i val="0"/>
        <color rgb="FFFF0000"/>
      </font>
      <fill>
        <patternFill>
          <bgColor rgb="FFFFFF00"/>
        </patternFill>
      </fill>
    </dxf>
    <dxf>
      <font>
        <b val="1"/>
        <i val="0"/>
        <color rgb="FFFF0000"/>
      </font>
      <fill>
        <patternFill>
          <bgColor rgb="FFFFFF00"/>
        </patternFill>
      </fill>
    </dxf>
    <dxf>
      <font>
        <b val="1"/>
        <i val="0"/>
        <color rgb="FFFF0000"/>
      </font>
      <fill>
        <patternFill>
          <bgColor rgb="FFFFFF00"/>
        </patternFill>
      </fill>
    </dxf>
    <dxf>
      <font>
        <b val="1"/>
        <i val="0"/>
        <color rgb="FFFF0000"/>
      </font>
      <fill>
        <patternFill>
          <bgColor rgb="FFFFFF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BE5D6"/>
      <rgbColor rgb="FFDEEBF7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360</xdr:colOff>
      <xdr:row>1</xdr:row>
      <xdr:rowOff>360</xdr:rowOff>
    </xdr:from>
    <xdr:to>
      <xdr:col>8</xdr:col>
      <xdr:colOff>342720</xdr:colOff>
      <xdr:row>68</xdr:row>
      <xdr:rowOff>73440</xdr:rowOff>
    </xdr:to>
    <xdr:sp>
      <xdr:nvSpPr>
        <xdr:cNvPr id="0" name="CustomShape 1" hidden="1"/>
        <xdr:cNvSpPr/>
      </xdr:nvSpPr>
      <xdr:spPr>
        <a:xfrm>
          <a:off x="60480" y="64800"/>
          <a:ext cx="8333280" cy="21262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1</xdr:row>
      <xdr:rowOff>360</xdr:rowOff>
    </xdr:from>
    <xdr:to>
      <xdr:col>8</xdr:col>
      <xdr:colOff>342720</xdr:colOff>
      <xdr:row>68</xdr:row>
      <xdr:rowOff>73440</xdr:rowOff>
    </xdr:to>
    <xdr:sp>
      <xdr:nvSpPr>
        <xdr:cNvPr id="1" name="CustomShape 1" hidden="1"/>
        <xdr:cNvSpPr/>
      </xdr:nvSpPr>
      <xdr:spPr>
        <a:xfrm>
          <a:off x="60480" y="64800"/>
          <a:ext cx="8333280" cy="21262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1</xdr:row>
      <xdr:rowOff>360</xdr:rowOff>
    </xdr:from>
    <xdr:to>
      <xdr:col>8</xdr:col>
      <xdr:colOff>342720</xdr:colOff>
      <xdr:row>68</xdr:row>
      <xdr:rowOff>73440</xdr:rowOff>
    </xdr:to>
    <xdr:sp>
      <xdr:nvSpPr>
        <xdr:cNvPr id="2" name="CustomShape 1" hidden="1"/>
        <xdr:cNvSpPr/>
      </xdr:nvSpPr>
      <xdr:spPr>
        <a:xfrm>
          <a:off x="60480" y="64800"/>
          <a:ext cx="8333280" cy="21262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1</xdr:row>
      <xdr:rowOff>360</xdr:rowOff>
    </xdr:from>
    <xdr:to>
      <xdr:col>8</xdr:col>
      <xdr:colOff>342720</xdr:colOff>
      <xdr:row>68</xdr:row>
      <xdr:rowOff>73440</xdr:rowOff>
    </xdr:to>
    <xdr:sp>
      <xdr:nvSpPr>
        <xdr:cNvPr id="3" name="CustomShape 1" hidden="1"/>
        <xdr:cNvSpPr/>
      </xdr:nvSpPr>
      <xdr:spPr>
        <a:xfrm>
          <a:off x="60480" y="64800"/>
          <a:ext cx="8333280" cy="21262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1</xdr:row>
      <xdr:rowOff>360</xdr:rowOff>
    </xdr:from>
    <xdr:to>
      <xdr:col>8</xdr:col>
      <xdr:colOff>342720</xdr:colOff>
      <xdr:row>68</xdr:row>
      <xdr:rowOff>73440</xdr:rowOff>
    </xdr:to>
    <xdr:sp>
      <xdr:nvSpPr>
        <xdr:cNvPr id="4" name="CustomShape 1" hidden="1"/>
        <xdr:cNvSpPr/>
      </xdr:nvSpPr>
      <xdr:spPr>
        <a:xfrm>
          <a:off x="60480" y="64800"/>
          <a:ext cx="8333280" cy="21262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1</xdr:row>
      <xdr:rowOff>360</xdr:rowOff>
    </xdr:from>
    <xdr:to>
      <xdr:col>8</xdr:col>
      <xdr:colOff>342720</xdr:colOff>
      <xdr:row>68</xdr:row>
      <xdr:rowOff>73440</xdr:rowOff>
    </xdr:to>
    <xdr:sp>
      <xdr:nvSpPr>
        <xdr:cNvPr id="5" name="CustomShape 1" hidden="1"/>
        <xdr:cNvSpPr/>
      </xdr:nvSpPr>
      <xdr:spPr>
        <a:xfrm>
          <a:off x="60480" y="64800"/>
          <a:ext cx="8333280" cy="21262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1</xdr:row>
      <xdr:rowOff>360</xdr:rowOff>
    </xdr:from>
    <xdr:to>
      <xdr:col>8</xdr:col>
      <xdr:colOff>342720</xdr:colOff>
      <xdr:row>68</xdr:row>
      <xdr:rowOff>73440</xdr:rowOff>
    </xdr:to>
    <xdr:sp>
      <xdr:nvSpPr>
        <xdr:cNvPr id="6" name="CustomShape 1" hidden="1"/>
        <xdr:cNvSpPr/>
      </xdr:nvSpPr>
      <xdr:spPr>
        <a:xfrm>
          <a:off x="60480" y="64800"/>
          <a:ext cx="8333280" cy="21262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1</xdr:row>
      <xdr:rowOff>360</xdr:rowOff>
    </xdr:from>
    <xdr:to>
      <xdr:col>8</xdr:col>
      <xdr:colOff>342720</xdr:colOff>
      <xdr:row>68</xdr:row>
      <xdr:rowOff>73440</xdr:rowOff>
    </xdr:to>
    <xdr:sp>
      <xdr:nvSpPr>
        <xdr:cNvPr id="7" name="CustomShape 1" hidden="1"/>
        <xdr:cNvSpPr/>
      </xdr:nvSpPr>
      <xdr:spPr>
        <a:xfrm>
          <a:off x="60480" y="64800"/>
          <a:ext cx="8333280" cy="21262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1</xdr:col>
      <xdr:colOff>360</xdr:colOff>
      <xdr:row>1</xdr:row>
      <xdr:rowOff>360</xdr:rowOff>
    </xdr:from>
    <xdr:to>
      <xdr:col>8</xdr:col>
      <xdr:colOff>342720</xdr:colOff>
      <xdr:row>68</xdr:row>
      <xdr:rowOff>73440</xdr:rowOff>
    </xdr:to>
    <xdr:sp>
      <xdr:nvSpPr>
        <xdr:cNvPr id="8" name="CustomShape 1" hidden="1"/>
        <xdr:cNvSpPr/>
      </xdr:nvSpPr>
      <xdr:spPr>
        <a:xfrm>
          <a:off x="60480" y="64800"/>
          <a:ext cx="8333280" cy="2126268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F30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pane xSplit="4" ySplit="9" topLeftCell="K10" activePane="bottomRight" state="frozen"/>
      <selection pane="topLeft" activeCell="A1" activeCellId="0" sqref="A1"/>
      <selection pane="topRight" activeCell="K1" activeCellId="0" sqref="K1"/>
      <selection pane="bottomLeft" activeCell="A10" activeCellId="0" sqref="A10"/>
      <selection pane="bottomRight" activeCell="D5" activeCellId="0" sqref="D5"/>
    </sheetView>
  </sheetViews>
  <sheetFormatPr defaultRowHeight="12.75" zeroHeight="false" outlineLevelRow="0" outlineLevelCol="0"/>
  <cols>
    <col collapsed="false" customWidth="true" hidden="false" outlineLevel="0" max="1" min="1" style="1" width="0.86"/>
    <col collapsed="false" customWidth="true" hidden="false" outlineLevel="0" max="2" min="2" style="1" width="20.56"/>
    <col collapsed="false" customWidth="true" hidden="false" outlineLevel="0" max="3" min="3" style="1" width="9.14"/>
    <col collapsed="false" customWidth="true" hidden="false" outlineLevel="0" max="4" min="4" style="1" width="20.71"/>
    <col collapsed="false" customWidth="true" hidden="false" outlineLevel="0" max="5" min="5" style="1" width="10.71"/>
    <col collapsed="false" customWidth="true" hidden="false" outlineLevel="0" max="7" min="6" style="1" width="15.71"/>
    <col collapsed="false" customWidth="true" hidden="false" outlineLevel="0" max="8" min="8" style="1" width="20.71"/>
    <col collapsed="false" customWidth="true" hidden="false" outlineLevel="0" max="9" min="9" style="1" width="25.71"/>
    <col collapsed="false" customWidth="true" hidden="false" outlineLevel="0" max="10" min="10" style="1" width="15.71"/>
    <col collapsed="false" customWidth="true" hidden="false" outlineLevel="0" max="11" min="11" style="1" width="12.14"/>
    <col collapsed="false" customWidth="true" hidden="false" outlineLevel="0" max="12" min="12" style="1" width="25.71"/>
    <col collapsed="false" customWidth="true" hidden="false" outlineLevel="0" max="14" min="13" style="1" width="35.71"/>
    <col collapsed="false" customWidth="true" hidden="false" outlineLevel="0" max="30" min="15" style="1" width="17.29"/>
    <col collapsed="false" customWidth="true" hidden="false" outlineLevel="0" max="31" min="31" style="1" width="0.86"/>
    <col collapsed="false" customWidth="true" hidden="false" outlineLevel="0" max="32" min="32" style="1" width="17.29"/>
    <col collapsed="false" customWidth="true" hidden="false" outlineLevel="0" max="1025" min="33" style="1" width="26.71"/>
  </cols>
  <sheetData>
    <row r="1" customFormat="false" ht="5.1" hidden="false" customHeight="true" outlineLevel="0" collapsed="false"/>
    <row r="2" customFormat="false" ht="12.85" hidden="false" customHeight="false" outlineLevel="0" collapsed="false">
      <c r="B2" s="2" t="s">
        <v>0</v>
      </c>
      <c r="C2" s="2"/>
      <c r="D2" s="3"/>
      <c r="E2" s="4" t="s">
        <v>1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6"/>
      <c r="V2" s="6"/>
      <c r="W2" s="5"/>
      <c r="X2" s="5"/>
      <c r="Y2" s="5"/>
      <c r="Z2" s="5"/>
      <c r="AA2" s="5"/>
      <c r="AB2" s="5"/>
      <c r="AC2" s="5"/>
      <c r="AD2" s="5"/>
      <c r="AE2" s="7"/>
    </row>
    <row r="3" customFormat="false" ht="12.85" hidden="false" customHeight="false" outlineLevel="0" collapsed="false">
      <c r="B3" s="2" t="s">
        <v>2</v>
      </c>
      <c r="C3" s="2"/>
      <c r="D3" s="3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6"/>
      <c r="V3" s="6"/>
      <c r="W3" s="5"/>
      <c r="X3" s="5"/>
      <c r="Y3" s="5"/>
      <c r="Z3" s="5"/>
      <c r="AA3" s="5"/>
      <c r="AB3" s="5"/>
      <c r="AC3" s="5"/>
      <c r="AD3" s="5"/>
      <c r="AE3" s="7"/>
    </row>
    <row r="4" customFormat="false" ht="12.85" hidden="false" customHeight="false" outlineLevel="0" collapsed="false">
      <c r="B4" s="2" t="s">
        <v>3</v>
      </c>
      <c r="C4" s="2"/>
      <c r="D4" s="3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6"/>
      <c r="V4" s="6"/>
      <c r="W4" s="5"/>
      <c r="X4" s="5"/>
      <c r="Y4" s="5"/>
      <c r="Z4" s="5"/>
      <c r="AA4" s="5"/>
      <c r="AB4" s="5"/>
      <c r="AC4" s="5"/>
      <c r="AD4" s="5"/>
      <c r="AE4" s="7"/>
    </row>
    <row r="5" customFormat="false" ht="12.85" hidden="false" customHeight="false" outlineLevel="0" collapsed="false">
      <c r="B5" s="2" t="s">
        <v>4</v>
      </c>
      <c r="C5" s="2"/>
      <c r="D5" s="3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6"/>
      <c r="V5" s="6"/>
      <c r="W5" s="5"/>
      <c r="X5" s="5"/>
      <c r="Y5" s="5"/>
      <c r="Z5" s="5"/>
      <c r="AA5" s="5"/>
      <c r="AB5" s="5"/>
      <c r="AC5" s="5"/>
      <c r="AD5" s="5"/>
      <c r="AE5" s="7"/>
    </row>
    <row r="6" customFormat="false" ht="12.75" hidden="false" customHeight="false" outlineLevel="0" collapsed="false">
      <c r="B6" s="2" t="s">
        <v>5</v>
      </c>
      <c r="C6" s="2"/>
      <c r="D6" s="8" t="n">
        <f aca="false">Q30</f>
        <v>0</v>
      </c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6"/>
      <c r="V6" s="6"/>
      <c r="W6" s="5"/>
      <c r="X6" s="5"/>
      <c r="Y6" s="5"/>
      <c r="Z6" s="5"/>
      <c r="AA6" s="5"/>
      <c r="AB6" s="5"/>
      <c r="AC6" s="5"/>
      <c r="AD6" s="5"/>
      <c r="AE6" s="7"/>
    </row>
    <row r="7" customFormat="false" ht="12.75" hidden="false" customHeight="false" outlineLevel="0" collapsed="false">
      <c r="B7" s="9"/>
      <c r="C7" s="9"/>
      <c r="D7" s="9"/>
      <c r="E7" s="9"/>
      <c r="F7" s="9"/>
      <c r="G7" s="6"/>
      <c r="H7" s="9"/>
      <c r="I7" s="9"/>
      <c r="J7" s="9"/>
      <c r="K7" s="10" t="s">
        <v>6</v>
      </c>
      <c r="L7" s="10"/>
      <c r="M7" s="11" t="s">
        <v>7</v>
      </c>
      <c r="N7" s="11" t="s">
        <v>8</v>
      </c>
      <c r="O7" s="10" t="s">
        <v>9</v>
      </c>
      <c r="P7" s="10" t="s">
        <v>10</v>
      </c>
      <c r="Q7" s="10" t="s">
        <v>11</v>
      </c>
      <c r="R7" s="10" t="s">
        <v>12</v>
      </c>
      <c r="S7" s="10" t="s">
        <v>13</v>
      </c>
      <c r="T7" s="10" t="s">
        <v>14</v>
      </c>
      <c r="U7" s="10" t="s">
        <v>15</v>
      </c>
      <c r="V7" s="10" t="s">
        <v>16</v>
      </c>
      <c r="W7" s="10" t="s">
        <v>17</v>
      </c>
      <c r="X7" s="10" t="s">
        <v>18</v>
      </c>
      <c r="Y7" s="10" t="s">
        <v>19</v>
      </c>
      <c r="Z7" s="10" t="s">
        <v>20</v>
      </c>
      <c r="AA7" s="10" t="s">
        <v>21</v>
      </c>
      <c r="AB7" s="10" t="s">
        <v>22</v>
      </c>
      <c r="AC7" s="10" t="s">
        <v>23</v>
      </c>
      <c r="AD7" s="10" t="s">
        <v>24</v>
      </c>
      <c r="AF7" s="12" t="s">
        <v>25</v>
      </c>
    </row>
    <row r="8" customFormat="false" ht="39.95" hidden="false" customHeight="true" outlineLevel="0" collapsed="false">
      <c r="B8" s="13" t="s">
        <v>26</v>
      </c>
      <c r="C8" s="14" t="s">
        <v>2</v>
      </c>
      <c r="D8" s="14" t="s">
        <v>27</v>
      </c>
      <c r="E8" s="14" t="s">
        <v>28</v>
      </c>
      <c r="F8" s="14" t="s">
        <v>29</v>
      </c>
      <c r="G8" s="14" t="s">
        <v>30</v>
      </c>
      <c r="H8" s="14" t="s">
        <v>31</v>
      </c>
      <c r="I8" s="14" t="s">
        <v>32</v>
      </c>
      <c r="J8" s="14" t="s">
        <v>33</v>
      </c>
      <c r="K8" s="14" t="s">
        <v>34</v>
      </c>
      <c r="L8" s="14" t="s">
        <v>35</v>
      </c>
      <c r="M8" s="14" t="s">
        <v>36</v>
      </c>
      <c r="N8" s="14" t="s">
        <v>37</v>
      </c>
      <c r="O8" s="14" t="s">
        <v>38</v>
      </c>
      <c r="P8" s="14" t="s">
        <v>39</v>
      </c>
      <c r="Q8" s="14" t="s">
        <v>40</v>
      </c>
      <c r="R8" s="14" t="s">
        <v>41</v>
      </c>
      <c r="S8" s="14" t="s">
        <v>42</v>
      </c>
      <c r="T8" s="14" t="s">
        <v>43</v>
      </c>
      <c r="U8" s="14" t="s">
        <v>44</v>
      </c>
      <c r="V8" s="15" t="s">
        <v>45</v>
      </c>
      <c r="W8" s="15" t="s">
        <v>46</v>
      </c>
      <c r="X8" s="15" t="s">
        <v>47</v>
      </c>
      <c r="Y8" s="15" t="s">
        <v>48</v>
      </c>
      <c r="Z8" s="15" t="s">
        <v>49</v>
      </c>
      <c r="AA8" s="15" t="s">
        <v>50</v>
      </c>
      <c r="AB8" s="15" t="s">
        <v>51</v>
      </c>
      <c r="AC8" s="15" t="s">
        <v>52</v>
      </c>
      <c r="AD8" s="15" t="s">
        <v>53</v>
      </c>
      <c r="AF8" s="16" t="s">
        <v>54</v>
      </c>
    </row>
    <row r="9" customFormat="false" ht="45" hidden="false" customHeight="true" outlineLevel="0" collapsed="false">
      <c r="B9" s="14" t="s">
        <v>55</v>
      </c>
      <c r="C9" s="14" t="s">
        <v>56</v>
      </c>
      <c r="D9" s="14" t="s">
        <v>57</v>
      </c>
      <c r="E9" s="14" t="s">
        <v>58</v>
      </c>
      <c r="F9" s="14" t="s">
        <v>59</v>
      </c>
      <c r="G9" s="14" t="s">
        <v>60</v>
      </c>
      <c r="H9" s="14" t="s">
        <v>61</v>
      </c>
      <c r="I9" s="14" t="s">
        <v>62</v>
      </c>
      <c r="J9" s="14" t="s">
        <v>63</v>
      </c>
      <c r="K9" s="14" t="s">
        <v>64</v>
      </c>
      <c r="L9" s="14" t="s">
        <v>65</v>
      </c>
      <c r="M9" s="14" t="s">
        <v>66</v>
      </c>
      <c r="N9" s="14" t="s">
        <v>67</v>
      </c>
      <c r="O9" s="14" t="s">
        <v>68</v>
      </c>
      <c r="P9" s="14" t="s">
        <v>39</v>
      </c>
      <c r="Q9" s="14" t="s">
        <v>69</v>
      </c>
      <c r="R9" s="14" t="s">
        <v>70</v>
      </c>
      <c r="S9" s="14" t="s">
        <v>71</v>
      </c>
      <c r="T9" s="14" t="s">
        <v>72</v>
      </c>
      <c r="U9" s="14" t="s">
        <v>73</v>
      </c>
      <c r="V9" s="15" t="s">
        <v>74</v>
      </c>
      <c r="W9" s="15" t="s">
        <v>75</v>
      </c>
      <c r="X9" s="15" t="s">
        <v>76</v>
      </c>
      <c r="Y9" s="15" t="s">
        <v>77</v>
      </c>
      <c r="Z9" s="15" t="s">
        <v>78</v>
      </c>
      <c r="AA9" s="15" t="s">
        <v>79</v>
      </c>
      <c r="AB9" s="15" t="s">
        <v>80</v>
      </c>
      <c r="AC9" s="15" t="s">
        <v>81</v>
      </c>
      <c r="AD9" s="15" t="s">
        <v>82</v>
      </c>
      <c r="AF9" s="16" t="s">
        <v>54</v>
      </c>
    </row>
    <row r="10" customFormat="false" ht="50.1" hidden="false" customHeight="true" outlineLevel="0" collapsed="false">
      <c r="B10" s="17"/>
      <c r="C10" s="18"/>
      <c r="D10" s="19"/>
      <c r="E10" s="18"/>
      <c r="F10" s="20"/>
      <c r="G10" s="21" t="str">
        <f aca="false">IF(E10="","",EOMONTH(F10,E10))</f>
        <v/>
      </c>
      <c r="H10" s="19"/>
      <c r="I10" s="19"/>
      <c r="J10" s="19"/>
      <c r="K10" s="19"/>
      <c r="L10" s="22"/>
      <c r="M10" s="23" t="str">
        <f aca="false">IF($L10="","",IF(ISNA(VLOOKUP($L10,TAB_List!$D:$F,2,0)),"Error",VLOOKUP($L10,TAB_List!$D:$F,2,0)))</f>
        <v/>
      </c>
      <c r="N10" s="23" t="str">
        <f aca="false">IF($L10="","",IF(ISNA(VLOOKUP($L10,TAB_List!$D:$F,3,0)),"Error",VLOOKUP($L10,TAB_List!$D:$F,3,0)))</f>
        <v/>
      </c>
      <c r="O10" s="24"/>
      <c r="P10" s="24"/>
      <c r="Q10" s="24"/>
      <c r="R10" s="24"/>
      <c r="S10" s="24"/>
      <c r="T10" s="24"/>
      <c r="U10" s="24"/>
      <c r="V10" s="25"/>
      <c r="W10" s="25" t="n">
        <f aca="false">SUM(X10:Z10)</f>
        <v>0</v>
      </c>
      <c r="X10" s="25"/>
      <c r="Y10" s="25"/>
      <c r="Z10" s="25"/>
      <c r="AA10" s="25"/>
      <c r="AB10" s="25" t="n">
        <f aca="false">AA10+W10</f>
        <v>0</v>
      </c>
      <c r="AC10" s="25" t="n">
        <f aca="false">V10-AB10</f>
        <v>0</v>
      </c>
      <c r="AD10" s="25"/>
      <c r="AE10" s="26"/>
      <c r="AF10" s="25" t="n">
        <f aca="false">O10-SUM(P10:U10)</f>
        <v>0</v>
      </c>
    </row>
    <row r="11" customFormat="false" ht="50.1" hidden="false" customHeight="true" outlineLevel="0" collapsed="false">
      <c r="B11" s="17"/>
      <c r="C11" s="18"/>
      <c r="D11" s="19"/>
      <c r="E11" s="18"/>
      <c r="F11" s="20"/>
      <c r="G11" s="21" t="str">
        <f aca="false">IF(E11="","",EOMONTH(F11,E11))</f>
        <v/>
      </c>
      <c r="H11" s="19"/>
      <c r="I11" s="19"/>
      <c r="J11" s="19"/>
      <c r="K11" s="19"/>
      <c r="L11" s="22"/>
      <c r="M11" s="23" t="str">
        <f aca="false">IF($L11="","",IF(ISNA(VLOOKUP($L11,TAB_List!$D:$F,2,0)),"Error",VLOOKUP($L11,TAB_List!$D:$F,2,0)))</f>
        <v/>
      </c>
      <c r="N11" s="23" t="str">
        <f aca="false">IF($L11="","",IF(ISNA(VLOOKUP($L11,TAB_List!$D:$F,3,0)),"Error",VLOOKUP($L11,TAB_List!$D:$F,3,0)))</f>
        <v/>
      </c>
      <c r="O11" s="24"/>
      <c r="P11" s="24"/>
      <c r="Q11" s="24"/>
      <c r="R11" s="24"/>
      <c r="S11" s="24"/>
      <c r="T11" s="24"/>
      <c r="U11" s="24"/>
      <c r="V11" s="25"/>
      <c r="W11" s="25" t="n">
        <f aca="false">SUM(X11:Z11)</f>
        <v>0</v>
      </c>
      <c r="X11" s="25"/>
      <c r="Y11" s="25"/>
      <c r="Z11" s="25"/>
      <c r="AA11" s="25"/>
      <c r="AB11" s="25" t="n">
        <f aca="false">AA11+W11</f>
        <v>0</v>
      </c>
      <c r="AC11" s="25" t="n">
        <f aca="false">V11-AB11</f>
        <v>0</v>
      </c>
      <c r="AD11" s="25" t="s">
        <v>83</v>
      </c>
      <c r="AE11" s="26"/>
      <c r="AF11" s="25" t="n">
        <f aca="false">O11-SUM(P11:U11)</f>
        <v>0</v>
      </c>
    </row>
    <row r="12" customFormat="false" ht="50.1" hidden="false" customHeight="true" outlineLevel="0" collapsed="false">
      <c r="B12" s="27"/>
      <c r="C12" s="18"/>
      <c r="D12" s="19"/>
      <c r="E12" s="18"/>
      <c r="F12" s="20"/>
      <c r="G12" s="21" t="str">
        <f aca="false">IF(E12="","",EOMONTH(F12,E12))</f>
        <v/>
      </c>
      <c r="H12" s="19"/>
      <c r="I12" s="19"/>
      <c r="J12" s="18"/>
      <c r="K12" s="28"/>
      <c r="L12" s="22"/>
      <c r="M12" s="23" t="str">
        <f aca="false">IF($L12="","",IF(ISNA(VLOOKUP($L12,TAB_List!$D:$F,2,0)),"Error",VLOOKUP($L12,TAB_List!$D:$F,2,0)))</f>
        <v/>
      </c>
      <c r="N12" s="23" t="str">
        <f aca="false">IF($L12="","",IF(ISNA(VLOOKUP($L12,TAB_List!$D:$F,3,0)),"Error",VLOOKUP($L12,TAB_List!$D:$F,3,0)))</f>
        <v/>
      </c>
      <c r="O12" s="24" t="n">
        <f aca="false">SUM(Q12:U12)</f>
        <v>0</v>
      </c>
      <c r="P12" s="24"/>
      <c r="Q12" s="24"/>
      <c r="R12" s="24"/>
      <c r="S12" s="24"/>
      <c r="T12" s="24"/>
      <c r="U12" s="24"/>
      <c r="V12" s="25"/>
      <c r="W12" s="25" t="n">
        <f aca="false">SUM(X12:Z12)</f>
        <v>0</v>
      </c>
      <c r="X12" s="25"/>
      <c r="Y12" s="25"/>
      <c r="Z12" s="25"/>
      <c r="AA12" s="25"/>
      <c r="AB12" s="25" t="n">
        <f aca="false">AA12+W12</f>
        <v>0</v>
      </c>
      <c r="AC12" s="25" t="n">
        <f aca="false">V12-AB12</f>
        <v>0</v>
      </c>
      <c r="AD12" s="25"/>
      <c r="AE12" s="26"/>
      <c r="AF12" s="25" t="n">
        <f aca="false">O12-SUM(P12:U12)</f>
        <v>0</v>
      </c>
    </row>
    <row r="13" customFormat="false" ht="50.1" hidden="false" customHeight="true" outlineLevel="0" collapsed="false">
      <c r="B13" s="27"/>
      <c r="C13" s="18"/>
      <c r="D13" s="19"/>
      <c r="E13" s="18"/>
      <c r="F13" s="20"/>
      <c r="G13" s="21" t="str">
        <f aca="false">IF(E13="","",EOMONTH(F13,E13))</f>
        <v/>
      </c>
      <c r="H13" s="19"/>
      <c r="I13" s="19"/>
      <c r="J13" s="18"/>
      <c r="K13" s="28"/>
      <c r="L13" s="22"/>
      <c r="M13" s="23" t="str">
        <f aca="false">IF($L13="","",IF(ISNA(VLOOKUP($L13,TAB_List!$D:$F,2,0)),"Error",VLOOKUP($L13,TAB_List!$D:$F,2,0)))</f>
        <v/>
      </c>
      <c r="N13" s="23" t="str">
        <f aca="false">IF($L13="","",IF(ISNA(VLOOKUP($L13,TAB_List!$D:$F,3,0)),"Error",VLOOKUP($L13,TAB_List!$D:$F,3,0)))</f>
        <v/>
      </c>
      <c r="O13" s="24" t="n">
        <f aca="false">SUM(Q13:U13)</f>
        <v>0</v>
      </c>
      <c r="P13" s="24"/>
      <c r="Q13" s="24"/>
      <c r="R13" s="24"/>
      <c r="S13" s="24"/>
      <c r="T13" s="24"/>
      <c r="U13" s="24"/>
      <c r="V13" s="25"/>
      <c r="W13" s="25" t="n">
        <f aca="false">SUM(X13:Z13)</f>
        <v>0</v>
      </c>
      <c r="X13" s="25"/>
      <c r="Y13" s="25"/>
      <c r="Z13" s="25"/>
      <c r="AA13" s="25"/>
      <c r="AB13" s="25" t="n">
        <f aca="false">AA13+W13</f>
        <v>0</v>
      </c>
      <c r="AC13" s="25" t="n">
        <f aca="false">V13-AB13</f>
        <v>0</v>
      </c>
      <c r="AD13" s="25"/>
      <c r="AE13" s="26"/>
      <c r="AF13" s="25" t="n">
        <f aca="false">O13-SUM(P13:U13)</f>
        <v>0</v>
      </c>
    </row>
    <row r="14" customFormat="false" ht="50.1" hidden="false" customHeight="true" outlineLevel="0" collapsed="false">
      <c r="B14" s="27"/>
      <c r="C14" s="18"/>
      <c r="D14" s="19"/>
      <c r="E14" s="18"/>
      <c r="F14" s="20"/>
      <c r="G14" s="21" t="str">
        <f aca="false">IF(E14="","",EOMONTH(F14,E14))</f>
        <v/>
      </c>
      <c r="H14" s="19"/>
      <c r="I14" s="19"/>
      <c r="J14" s="18"/>
      <c r="K14" s="28"/>
      <c r="L14" s="22"/>
      <c r="M14" s="23" t="str">
        <f aca="false">IF($L14="","",IF(ISNA(VLOOKUP($L14,TAB_List!$D:$F,2,0)),"Error",VLOOKUP($L14,TAB_List!$D:$F,2,0)))</f>
        <v/>
      </c>
      <c r="N14" s="23" t="str">
        <f aca="false">IF($L14="","",IF(ISNA(VLOOKUP($L14,TAB_List!$D:$F,3,0)),"Error",VLOOKUP($L14,TAB_List!$D:$F,3,0)))</f>
        <v/>
      </c>
      <c r="O14" s="24" t="n">
        <f aca="false">SUM(Q14:U14)</f>
        <v>0</v>
      </c>
      <c r="P14" s="24"/>
      <c r="Q14" s="24"/>
      <c r="R14" s="24"/>
      <c r="S14" s="24"/>
      <c r="T14" s="24"/>
      <c r="U14" s="24"/>
      <c r="V14" s="25"/>
      <c r="W14" s="25" t="n">
        <f aca="false">SUM(X14:Z14)</f>
        <v>0</v>
      </c>
      <c r="X14" s="25"/>
      <c r="Y14" s="25"/>
      <c r="Z14" s="25"/>
      <c r="AA14" s="25"/>
      <c r="AB14" s="25" t="n">
        <f aca="false">AA14+W14</f>
        <v>0</v>
      </c>
      <c r="AC14" s="25" t="n">
        <f aca="false">V14-AB14</f>
        <v>0</v>
      </c>
      <c r="AD14" s="25"/>
      <c r="AE14" s="26"/>
      <c r="AF14" s="25" t="n">
        <f aca="false">O14-SUM(P14:U14)</f>
        <v>0</v>
      </c>
    </row>
    <row r="15" customFormat="false" ht="50.1" hidden="false" customHeight="true" outlineLevel="0" collapsed="false">
      <c r="B15" s="27"/>
      <c r="C15" s="18"/>
      <c r="D15" s="19"/>
      <c r="E15" s="18"/>
      <c r="F15" s="20"/>
      <c r="G15" s="21" t="str">
        <f aca="false">IF(E15="","",EOMONTH(F15,E15))</f>
        <v/>
      </c>
      <c r="H15" s="19"/>
      <c r="I15" s="19"/>
      <c r="J15" s="18"/>
      <c r="K15" s="28"/>
      <c r="L15" s="22"/>
      <c r="M15" s="23" t="str">
        <f aca="false">IF($L15="","",IF(ISNA(VLOOKUP($L15,TAB_List!$D:$F,2,0)),"Error",VLOOKUP($L15,TAB_List!$D:$F,2,0)))</f>
        <v/>
      </c>
      <c r="N15" s="23" t="str">
        <f aca="false">IF($L15="","",IF(ISNA(VLOOKUP($L15,TAB_List!$D:$F,3,0)),"Error",VLOOKUP($L15,TAB_List!$D:$F,3,0)))</f>
        <v/>
      </c>
      <c r="O15" s="24" t="n">
        <f aca="false">SUM(Q15:U15)</f>
        <v>0</v>
      </c>
      <c r="P15" s="24"/>
      <c r="Q15" s="24"/>
      <c r="R15" s="24"/>
      <c r="S15" s="24"/>
      <c r="T15" s="24"/>
      <c r="U15" s="24"/>
      <c r="V15" s="25"/>
      <c r="W15" s="25" t="n">
        <f aca="false">SUM(X15:Z15)</f>
        <v>0</v>
      </c>
      <c r="X15" s="25"/>
      <c r="Y15" s="25"/>
      <c r="Z15" s="25"/>
      <c r="AA15" s="25"/>
      <c r="AB15" s="25" t="n">
        <f aca="false">AA15+W15</f>
        <v>0</v>
      </c>
      <c r="AC15" s="25" t="n">
        <f aca="false">V15-AB15</f>
        <v>0</v>
      </c>
      <c r="AD15" s="25"/>
      <c r="AE15" s="26"/>
      <c r="AF15" s="25" t="n">
        <f aca="false">O15-SUM(P15:U15)</f>
        <v>0</v>
      </c>
    </row>
    <row r="16" customFormat="false" ht="50.1" hidden="false" customHeight="true" outlineLevel="0" collapsed="false">
      <c r="B16" s="27"/>
      <c r="C16" s="18"/>
      <c r="D16" s="19"/>
      <c r="E16" s="18"/>
      <c r="F16" s="20"/>
      <c r="G16" s="21" t="str">
        <f aca="false">IF(E16="","",EOMONTH(F16,E16))</f>
        <v/>
      </c>
      <c r="H16" s="19"/>
      <c r="I16" s="19"/>
      <c r="J16" s="18"/>
      <c r="K16" s="28"/>
      <c r="L16" s="22"/>
      <c r="M16" s="23" t="str">
        <f aca="false">IF($L16="","",IF(ISNA(VLOOKUP($L16,TAB_List!$D:$F,2,0)),"Error",VLOOKUP($L16,TAB_List!$D:$F,2,0)))</f>
        <v/>
      </c>
      <c r="N16" s="23" t="str">
        <f aca="false">IF($L16="","",IF(ISNA(VLOOKUP($L16,TAB_List!$D:$F,3,0)),"Error",VLOOKUP($L16,TAB_List!$D:$F,3,0)))</f>
        <v/>
      </c>
      <c r="O16" s="24" t="n">
        <f aca="false">SUM(Q16:U16)</f>
        <v>0</v>
      </c>
      <c r="P16" s="24"/>
      <c r="Q16" s="24"/>
      <c r="R16" s="24"/>
      <c r="S16" s="24"/>
      <c r="T16" s="24"/>
      <c r="U16" s="24"/>
      <c r="V16" s="25"/>
      <c r="W16" s="25" t="n">
        <f aca="false">SUM(X16:Z16)</f>
        <v>0</v>
      </c>
      <c r="X16" s="25"/>
      <c r="Y16" s="25"/>
      <c r="Z16" s="25"/>
      <c r="AA16" s="25"/>
      <c r="AB16" s="25" t="n">
        <f aca="false">AA16+W16</f>
        <v>0</v>
      </c>
      <c r="AC16" s="25" t="n">
        <f aca="false">V16-AB16</f>
        <v>0</v>
      </c>
      <c r="AD16" s="25"/>
      <c r="AE16" s="26"/>
      <c r="AF16" s="25" t="n">
        <f aca="false">O16-SUM(P16:U16)</f>
        <v>0</v>
      </c>
    </row>
    <row r="17" customFormat="false" ht="50.1" hidden="false" customHeight="true" outlineLevel="0" collapsed="false">
      <c r="B17" s="27"/>
      <c r="C17" s="18"/>
      <c r="D17" s="19"/>
      <c r="E17" s="18"/>
      <c r="F17" s="20"/>
      <c r="G17" s="21" t="str">
        <f aca="false">IF(E17="","",EOMONTH(F17,E17))</f>
        <v/>
      </c>
      <c r="H17" s="19"/>
      <c r="I17" s="19"/>
      <c r="J17" s="18"/>
      <c r="K17" s="28"/>
      <c r="L17" s="22"/>
      <c r="M17" s="23" t="str">
        <f aca="false">IF($L17="","",IF(ISNA(VLOOKUP($L17,TAB_List!$D:$F,2,0)),"Error",VLOOKUP($L17,TAB_List!$D:$F,2,0)))</f>
        <v/>
      </c>
      <c r="N17" s="23" t="str">
        <f aca="false">IF($L17="","",IF(ISNA(VLOOKUP($L17,TAB_List!$D:$F,3,0)),"Error",VLOOKUP($L17,TAB_List!$D:$F,3,0)))</f>
        <v/>
      </c>
      <c r="O17" s="24" t="n">
        <f aca="false">SUM(Q17:U17)</f>
        <v>0</v>
      </c>
      <c r="P17" s="24"/>
      <c r="Q17" s="24"/>
      <c r="R17" s="24"/>
      <c r="S17" s="24"/>
      <c r="T17" s="24"/>
      <c r="U17" s="24"/>
      <c r="V17" s="25"/>
      <c r="W17" s="25" t="n">
        <f aca="false">SUM(X17:Z17)</f>
        <v>0</v>
      </c>
      <c r="X17" s="25"/>
      <c r="Y17" s="25"/>
      <c r="Z17" s="25"/>
      <c r="AA17" s="25"/>
      <c r="AB17" s="25" t="n">
        <f aca="false">AA17+W17</f>
        <v>0</v>
      </c>
      <c r="AC17" s="25" t="n">
        <f aca="false">V17-AB17</f>
        <v>0</v>
      </c>
      <c r="AD17" s="25"/>
      <c r="AE17" s="26"/>
      <c r="AF17" s="25" t="n">
        <f aca="false">O17-SUM(P17:U17)</f>
        <v>0</v>
      </c>
    </row>
    <row r="18" customFormat="false" ht="50.1" hidden="false" customHeight="true" outlineLevel="0" collapsed="false">
      <c r="B18" s="27"/>
      <c r="C18" s="18"/>
      <c r="D18" s="19"/>
      <c r="E18" s="18"/>
      <c r="F18" s="20"/>
      <c r="G18" s="21" t="str">
        <f aca="false">IF(E18="","",EOMONTH(F18,E18))</f>
        <v/>
      </c>
      <c r="H18" s="19"/>
      <c r="I18" s="19"/>
      <c r="J18" s="18"/>
      <c r="K18" s="28"/>
      <c r="L18" s="22"/>
      <c r="M18" s="23" t="str">
        <f aca="false">IF($L18="","",IF(ISNA(VLOOKUP($L18,TAB_List!$D:$F,2,0)),"Error",VLOOKUP($L18,TAB_List!$D:$F,2,0)))</f>
        <v/>
      </c>
      <c r="N18" s="23" t="str">
        <f aca="false">IF($L18="","",IF(ISNA(VLOOKUP($L18,TAB_List!$D:$F,3,0)),"Error",VLOOKUP($L18,TAB_List!$D:$F,3,0)))</f>
        <v/>
      </c>
      <c r="O18" s="24" t="n">
        <f aca="false">SUM(Q18:U18)</f>
        <v>0</v>
      </c>
      <c r="P18" s="24"/>
      <c r="Q18" s="24"/>
      <c r="R18" s="24"/>
      <c r="S18" s="24"/>
      <c r="T18" s="24"/>
      <c r="U18" s="24"/>
      <c r="V18" s="25"/>
      <c r="W18" s="25" t="n">
        <f aca="false">SUM(X18:Z18)</f>
        <v>0</v>
      </c>
      <c r="X18" s="25"/>
      <c r="Y18" s="25"/>
      <c r="Z18" s="25"/>
      <c r="AA18" s="25"/>
      <c r="AB18" s="25" t="n">
        <f aca="false">AA18+W18</f>
        <v>0</v>
      </c>
      <c r="AC18" s="25" t="n">
        <f aca="false">V18-AB18</f>
        <v>0</v>
      </c>
      <c r="AD18" s="25"/>
      <c r="AE18" s="26"/>
      <c r="AF18" s="25" t="n">
        <f aca="false">O18-SUM(P18:U18)</f>
        <v>0</v>
      </c>
    </row>
    <row r="19" customFormat="false" ht="50.1" hidden="false" customHeight="true" outlineLevel="0" collapsed="false">
      <c r="B19" s="27"/>
      <c r="C19" s="18"/>
      <c r="D19" s="19"/>
      <c r="E19" s="18"/>
      <c r="F19" s="20"/>
      <c r="G19" s="21" t="str">
        <f aca="false">IF(E19="","",EOMONTH(F19,E19))</f>
        <v/>
      </c>
      <c r="H19" s="19"/>
      <c r="I19" s="19"/>
      <c r="J19" s="18"/>
      <c r="K19" s="28"/>
      <c r="L19" s="22"/>
      <c r="M19" s="23" t="str">
        <f aca="false">IF($L19="","",IF(ISNA(VLOOKUP($L19,TAB_List!$D:$F,2,0)),"Error",VLOOKUP($L19,TAB_List!$D:$F,2,0)))</f>
        <v/>
      </c>
      <c r="N19" s="23" t="str">
        <f aca="false">IF($L19="","",IF(ISNA(VLOOKUP($L19,TAB_List!$D:$F,3,0)),"Error",VLOOKUP($L19,TAB_List!$D:$F,3,0)))</f>
        <v/>
      </c>
      <c r="O19" s="24" t="n">
        <f aca="false">SUM(Q19:U19)</f>
        <v>0</v>
      </c>
      <c r="P19" s="24"/>
      <c r="Q19" s="24"/>
      <c r="R19" s="24"/>
      <c r="S19" s="24"/>
      <c r="T19" s="24"/>
      <c r="U19" s="24"/>
      <c r="V19" s="25"/>
      <c r="W19" s="25" t="n">
        <f aca="false">SUM(X19:Z19)</f>
        <v>0</v>
      </c>
      <c r="X19" s="25"/>
      <c r="Y19" s="25"/>
      <c r="Z19" s="25"/>
      <c r="AA19" s="25"/>
      <c r="AB19" s="25" t="n">
        <f aca="false">AA19+W19</f>
        <v>0</v>
      </c>
      <c r="AC19" s="25" t="n">
        <f aca="false">V19-AB19</f>
        <v>0</v>
      </c>
      <c r="AD19" s="25"/>
      <c r="AE19" s="26"/>
      <c r="AF19" s="25" t="n">
        <f aca="false">O19-SUM(P19:U19)</f>
        <v>0</v>
      </c>
    </row>
    <row r="20" customFormat="false" ht="50.1" hidden="false" customHeight="true" outlineLevel="0" collapsed="false">
      <c r="B20" s="27"/>
      <c r="C20" s="18"/>
      <c r="D20" s="19"/>
      <c r="E20" s="18"/>
      <c r="F20" s="20"/>
      <c r="G20" s="21" t="str">
        <f aca="false">IF(E20="","",EOMONTH(F20,E20))</f>
        <v/>
      </c>
      <c r="H20" s="19"/>
      <c r="I20" s="19"/>
      <c r="J20" s="18"/>
      <c r="K20" s="28"/>
      <c r="L20" s="22"/>
      <c r="M20" s="23" t="str">
        <f aca="false">IF($L20="","",IF(ISNA(VLOOKUP($L20,TAB_List!$D:$F,2,0)),"Error",VLOOKUP($L20,TAB_List!$D:$F,2,0)))</f>
        <v/>
      </c>
      <c r="N20" s="23" t="str">
        <f aca="false">IF($L20="","",IF(ISNA(VLOOKUP($L20,TAB_List!$D:$F,3,0)),"Error",VLOOKUP($L20,TAB_List!$D:$F,3,0)))</f>
        <v/>
      </c>
      <c r="O20" s="24" t="n">
        <f aca="false">SUM(Q20:U20)</f>
        <v>0</v>
      </c>
      <c r="P20" s="24"/>
      <c r="Q20" s="24"/>
      <c r="R20" s="24"/>
      <c r="S20" s="24"/>
      <c r="T20" s="24"/>
      <c r="U20" s="24"/>
      <c r="V20" s="25"/>
      <c r="W20" s="25" t="n">
        <f aca="false">SUM(X20:Z20)</f>
        <v>0</v>
      </c>
      <c r="X20" s="25"/>
      <c r="Y20" s="25"/>
      <c r="Z20" s="25"/>
      <c r="AA20" s="25"/>
      <c r="AB20" s="25" t="n">
        <f aca="false">AA20+W20</f>
        <v>0</v>
      </c>
      <c r="AC20" s="25" t="n">
        <f aca="false">V20-AB20</f>
        <v>0</v>
      </c>
      <c r="AD20" s="25"/>
      <c r="AE20" s="26"/>
      <c r="AF20" s="25" t="n">
        <f aca="false">O20-SUM(P20:U20)</f>
        <v>0</v>
      </c>
    </row>
    <row r="21" customFormat="false" ht="50.1" hidden="false" customHeight="true" outlineLevel="0" collapsed="false">
      <c r="B21" s="27"/>
      <c r="C21" s="18"/>
      <c r="D21" s="19"/>
      <c r="E21" s="18"/>
      <c r="F21" s="20"/>
      <c r="G21" s="21" t="str">
        <f aca="false">IF(E21="","",EOMONTH(F21,E21))</f>
        <v/>
      </c>
      <c r="H21" s="19"/>
      <c r="I21" s="19"/>
      <c r="J21" s="18"/>
      <c r="K21" s="28"/>
      <c r="L21" s="22"/>
      <c r="M21" s="23" t="str">
        <f aca="false">IF($L21="","",IF(ISNA(VLOOKUP($L21,TAB_List!$D:$F,2,0)),"Error",VLOOKUP($L21,TAB_List!$D:$F,2,0)))</f>
        <v/>
      </c>
      <c r="N21" s="23" t="str">
        <f aca="false">IF($L21="","",IF(ISNA(VLOOKUP($L21,TAB_List!$D:$F,3,0)),"Error",VLOOKUP($L21,TAB_List!$D:$F,3,0)))</f>
        <v/>
      </c>
      <c r="O21" s="24" t="n">
        <f aca="false">SUM(Q21:U21)</f>
        <v>0</v>
      </c>
      <c r="P21" s="24"/>
      <c r="Q21" s="24"/>
      <c r="R21" s="24"/>
      <c r="S21" s="24"/>
      <c r="T21" s="24"/>
      <c r="U21" s="24"/>
      <c r="V21" s="25"/>
      <c r="W21" s="25" t="n">
        <f aca="false">SUM(X21:Z21)</f>
        <v>0</v>
      </c>
      <c r="X21" s="25"/>
      <c r="Y21" s="25"/>
      <c r="Z21" s="25"/>
      <c r="AA21" s="25"/>
      <c r="AB21" s="25" t="n">
        <f aca="false">AA21+W21</f>
        <v>0</v>
      </c>
      <c r="AC21" s="25" t="n">
        <f aca="false">V21-AB21</f>
        <v>0</v>
      </c>
      <c r="AD21" s="25"/>
      <c r="AE21" s="26"/>
      <c r="AF21" s="25" t="n">
        <f aca="false">O21-SUM(P21:U21)</f>
        <v>0</v>
      </c>
    </row>
    <row r="22" customFormat="false" ht="50.1" hidden="false" customHeight="true" outlineLevel="0" collapsed="false">
      <c r="B22" s="27"/>
      <c r="C22" s="18"/>
      <c r="D22" s="19"/>
      <c r="E22" s="18"/>
      <c r="F22" s="20"/>
      <c r="G22" s="21" t="str">
        <f aca="false">IF(E22="","",EOMONTH(F22,E22))</f>
        <v/>
      </c>
      <c r="H22" s="19"/>
      <c r="I22" s="19"/>
      <c r="J22" s="18"/>
      <c r="K22" s="28"/>
      <c r="L22" s="22"/>
      <c r="M22" s="23" t="str">
        <f aca="false">IF($L22="","",IF(ISNA(VLOOKUP($L22,TAB_List!$D:$F,2,0)),"Error",VLOOKUP($L22,TAB_List!$D:$F,2,0)))</f>
        <v/>
      </c>
      <c r="N22" s="23" t="str">
        <f aca="false">IF($L22="","",IF(ISNA(VLOOKUP($L22,TAB_List!$D:$F,3,0)),"Error",VLOOKUP($L22,TAB_List!$D:$F,3,0)))</f>
        <v/>
      </c>
      <c r="O22" s="24" t="n">
        <f aca="false">SUM(Q22:U22)</f>
        <v>0</v>
      </c>
      <c r="P22" s="24"/>
      <c r="Q22" s="24"/>
      <c r="R22" s="24"/>
      <c r="S22" s="24"/>
      <c r="T22" s="24"/>
      <c r="U22" s="24"/>
      <c r="V22" s="25"/>
      <c r="W22" s="25" t="n">
        <f aca="false">SUM(X22:Z22)</f>
        <v>0</v>
      </c>
      <c r="X22" s="25"/>
      <c r="Y22" s="25"/>
      <c r="Z22" s="25"/>
      <c r="AA22" s="25"/>
      <c r="AB22" s="25" t="n">
        <f aca="false">AA22+W22</f>
        <v>0</v>
      </c>
      <c r="AC22" s="25" t="n">
        <f aca="false">V22-AB22</f>
        <v>0</v>
      </c>
      <c r="AD22" s="25"/>
      <c r="AE22" s="26"/>
      <c r="AF22" s="25" t="n">
        <f aca="false">O22-SUM(P22:U22)</f>
        <v>0</v>
      </c>
    </row>
    <row r="23" customFormat="false" ht="50.1" hidden="false" customHeight="true" outlineLevel="0" collapsed="false">
      <c r="B23" s="27"/>
      <c r="C23" s="18"/>
      <c r="D23" s="19"/>
      <c r="E23" s="18"/>
      <c r="F23" s="20"/>
      <c r="G23" s="21" t="str">
        <f aca="false">IF(E23="","",EOMONTH(F23,E23))</f>
        <v/>
      </c>
      <c r="H23" s="19"/>
      <c r="I23" s="19"/>
      <c r="J23" s="18"/>
      <c r="K23" s="28"/>
      <c r="L23" s="22"/>
      <c r="M23" s="23" t="str">
        <f aca="false">IF($L23="","",IF(ISNA(VLOOKUP($L23,TAB_List!$D:$F,2,0)),"Error",VLOOKUP($L23,TAB_List!$D:$F,2,0)))</f>
        <v/>
      </c>
      <c r="N23" s="23" t="str">
        <f aca="false">IF($L23="","",IF(ISNA(VLOOKUP($L23,TAB_List!$D:$F,3,0)),"Error",VLOOKUP($L23,TAB_List!$D:$F,3,0)))</f>
        <v/>
      </c>
      <c r="O23" s="24" t="n">
        <f aca="false">SUM(Q23:U23)</f>
        <v>0</v>
      </c>
      <c r="P23" s="24"/>
      <c r="Q23" s="24"/>
      <c r="R23" s="24"/>
      <c r="S23" s="24"/>
      <c r="T23" s="24"/>
      <c r="U23" s="24"/>
      <c r="V23" s="25"/>
      <c r="W23" s="25" t="n">
        <f aca="false">SUM(X23:Z23)</f>
        <v>0</v>
      </c>
      <c r="X23" s="25"/>
      <c r="Y23" s="25"/>
      <c r="Z23" s="25"/>
      <c r="AA23" s="25"/>
      <c r="AB23" s="25" t="n">
        <f aca="false">AA23+W23</f>
        <v>0</v>
      </c>
      <c r="AC23" s="25" t="n">
        <f aca="false">V23-AB23</f>
        <v>0</v>
      </c>
      <c r="AD23" s="25"/>
      <c r="AE23" s="26"/>
      <c r="AF23" s="25" t="n">
        <f aca="false">O23-SUM(P23:U23)</f>
        <v>0</v>
      </c>
    </row>
    <row r="24" customFormat="false" ht="50.1" hidden="false" customHeight="true" outlineLevel="0" collapsed="false">
      <c r="B24" s="27"/>
      <c r="C24" s="18"/>
      <c r="D24" s="19"/>
      <c r="E24" s="18"/>
      <c r="F24" s="20"/>
      <c r="G24" s="21" t="str">
        <f aca="false">IF(E24="","",EOMONTH(F24,E24))</f>
        <v/>
      </c>
      <c r="H24" s="19"/>
      <c r="I24" s="19"/>
      <c r="J24" s="18"/>
      <c r="K24" s="28"/>
      <c r="L24" s="22"/>
      <c r="M24" s="23" t="str">
        <f aca="false">IF($L24="","",IF(ISNA(VLOOKUP($L24,TAB_List!$D:$F,2,0)),"Error",VLOOKUP($L24,TAB_List!$D:$F,2,0)))</f>
        <v/>
      </c>
      <c r="N24" s="23" t="str">
        <f aca="false">IF($L24="","",IF(ISNA(VLOOKUP($L24,TAB_List!$D:$F,3,0)),"Error",VLOOKUP($L24,TAB_List!$D:$F,3,0)))</f>
        <v/>
      </c>
      <c r="O24" s="24" t="n">
        <f aca="false">SUM(Q24:U24)</f>
        <v>0</v>
      </c>
      <c r="P24" s="24"/>
      <c r="Q24" s="24"/>
      <c r="R24" s="24"/>
      <c r="S24" s="24"/>
      <c r="T24" s="24"/>
      <c r="U24" s="24"/>
      <c r="V24" s="25"/>
      <c r="W24" s="25" t="n">
        <f aca="false">SUM(X24:Z24)</f>
        <v>0</v>
      </c>
      <c r="X24" s="25"/>
      <c r="Y24" s="25"/>
      <c r="Z24" s="25"/>
      <c r="AA24" s="25"/>
      <c r="AB24" s="25" t="n">
        <f aca="false">AA24+W24</f>
        <v>0</v>
      </c>
      <c r="AC24" s="25" t="n">
        <f aca="false">V24-AB24</f>
        <v>0</v>
      </c>
      <c r="AD24" s="25"/>
      <c r="AE24" s="26"/>
      <c r="AF24" s="25" t="n">
        <f aca="false">O24-SUM(P24:U24)</f>
        <v>0</v>
      </c>
    </row>
    <row r="25" customFormat="false" ht="50.1" hidden="false" customHeight="true" outlineLevel="0" collapsed="false">
      <c r="B25" s="27"/>
      <c r="C25" s="18"/>
      <c r="D25" s="19"/>
      <c r="E25" s="18"/>
      <c r="F25" s="20"/>
      <c r="G25" s="21" t="str">
        <f aca="false">IF(E25="","",EOMONTH(F25,E25))</f>
        <v/>
      </c>
      <c r="H25" s="19"/>
      <c r="I25" s="19"/>
      <c r="J25" s="18"/>
      <c r="K25" s="28"/>
      <c r="L25" s="22"/>
      <c r="M25" s="23" t="str">
        <f aca="false">IF($L25="","",IF(ISNA(VLOOKUP($L25,TAB_List!$D:$F,2,0)),"Error",VLOOKUP($L25,TAB_List!$D:$F,2,0)))</f>
        <v/>
      </c>
      <c r="N25" s="23" t="str">
        <f aca="false">IF($L25="","",IF(ISNA(VLOOKUP($L25,TAB_List!$D:$F,3,0)),"Error",VLOOKUP($L25,TAB_List!$D:$F,3,0)))</f>
        <v/>
      </c>
      <c r="O25" s="24" t="n">
        <f aca="false">SUM(Q25:U25)</f>
        <v>0</v>
      </c>
      <c r="P25" s="24"/>
      <c r="Q25" s="24"/>
      <c r="R25" s="24"/>
      <c r="S25" s="24"/>
      <c r="T25" s="24"/>
      <c r="U25" s="24"/>
      <c r="V25" s="25"/>
      <c r="W25" s="25" t="n">
        <f aca="false">SUM(X25:Z25)</f>
        <v>0</v>
      </c>
      <c r="X25" s="25"/>
      <c r="Y25" s="25"/>
      <c r="Z25" s="25"/>
      <c r="AA25" s="25"/>
      <c r="AB25" s="25" t="n">
        <f aca="false">AA25+W25</f>
        <v>0</v>
      </c>
      <c r="AC25" s="25" t="n">
        <f aca="false">V25-AB25</f>
        <v>0</v>
      </c>
      <c r="AD25" s="25"/>
      <c r="AE25" s="26"/>
      <c r="AF25" s="25" t="n">
        <f aca="false">O25-SUM(P25:U25)</f>
        <v>0</v>
      </c>
    </row>
    <row r="26" customFormat="false" ht="50.1" hidden="false" customHeight="true" outlineLevel="0" collapsed="false">
      <c r="B26" s="27"/>
      <c r="C26" s="18"/>
      <c r="D26" s="19"/>
      <c r="E26" s="18"/>
      <c r="F26" s="20"/>
      <c r="G26" s="21" t="str">
        <f aca="false">IF(E26="","",EOMONTH(F26,E26))</f>
        <v/>
      </c>
      <c r="H26" s="19"/>
      <c r="I26" s="19"/>
      <c r="J26" s="18"/>
      <c r="K26" s="28"/>
      <c r="L26" s="22"/>
      <c r="M26" s="23" t="str">
        <f aca="false">IF($L26="","",IF(ISNA(VLOOKUP($L26,TAB_List!$D:$F,2,0)),"Error",VLOOKUP($L26,TAB_List!$D:$F,2,0)))</f>
        <v/>
      </c>
      <c r="N26" s="23" t="str">
        <f aca="false">IF($L26="","",IF(ISNA(VLOOKUP($L26,TAB_List!$D:$F,3,0)),"Error",VLOOKUP($L26,TAB_List!$D:$F,3,0)))</f>
        <v/>
      </c>
      <c r="O26" s="24" t="n">
        <f aca="false">SUM(Q26:U26)</f>
        <v>0</v>
      </c>
      <c r="P26" s="24"/>
      <c r="Q26" s="24"/>
      <c r="R26" s="24"/>
      <c r="S26" s="24"/>
      <c r="T26" s="24"/>
      <c r="U26" s="24"/>
      <c r="V26" s="25"/>
      <c r="W26" s="25" t="n">
        <f aca="false">SUM(X26:Z26)</f>
        <v>0</v>
      </c>
      <c r="X26" s="25"/>
      <c r="Y26" s="25"/>
      <c r="Z26" s="25"/>
      <c r="AA26" s="25"/>
      <c r="AB26" s="25" t="n">
        <f aca="false">AA26+W26</f>
        <v>0</v>
      </c>
      <c r="AC26" s="25" t="n">
        <f aca="false">V26-AB26</f>
        <v>0</v>
      </c>
      <c r="AD26" s="25"/>
      <c r="AE26" s="26"/>
      <c r="AF26" s="25" t="n">
        <f aca="false">O26-SUM(P26:U26)</f>
        <v>0</v>
      </c>
    </row>
    <row r="27" customFormat="false" ht="50.1" hidden="false" customHeight="true" outlineLevel="0" collapsed="false">
      <c r="B27" s="27"/>
      <c r="C27" s="18"/>
      <c r="D27" s="19"/>
      <c r="E27" s="18"/>
      <c r="F27" s="20"/>
      <c r="G27" s="21" t="str">
        <f aca="false">IF(E27="","",EOMONTH(F27,E27))</f>
        <v/>
      </c>
      <c r="H27" s="19"/>
      <c r="I27" s="19"/>
      <c r="J27" s="18"/>
      <c r="K27" s="28"/>
      <c r="L27" s="22"/>
      <c r="M27" s="23" t="str">
        <f aca="false">IF($L27="","",IF(ISNA(VLOOKUP($L27,TAB_List!$D:$F,2,0)),"Error",VLOOKUP($L27,TAB_List!$D:$F,2,0)))</f>
        <v/>
      </c>
      <c r="N27" s="23" t="str">
        <f aca="false">IF($L27="","",IF(ISNA(VLOOKUP($L27,TAB_List!$D:$F,3,0)),"Error",VLOOKUP($L27,TAB_List!$D:$F,3,0)))</f>
        <v/>
      </c>
      <c r="O27" s="24" t="n">
        <f aca="false">SUM(Q27:U27)</f>
        <v>0</v>
      </c>
      <c r="P27" s="24"/>
      <c r="Q27" s="24"/>
      <c r="R27" s="24"/>
      <c r="S27" s="24"/>
      <c r="T27" s="24"/>
      <c r="U27" s="24"/>
      <c r="V27" s="25"/>
      <c r="W27" s="25" t="n">
        <f aca="false">SUM(X27:Z27)</f>
        <v>0</v>
      </c>
      <c r="X27" s="25"/>
      <c r="Y27" s="25"/>
      <c r="Z27" s="25"/>
      <c r="AA27" s="25"/>
      <c r="AB27" s="25" t="n">
        <f aca="false">AA27+W27</f>
        <v>0</v>
      </c>
      <c r="AC27" s="25" t="n">
        <f aca="false">V27-AB27</f>
        <v>0</v>
      </c>
      <c r="AD27" s="25"/>
      <c r="AE27" s="26"/>
      <c r="AF27" s="25" t="n">
        <f aca="false">O27-SUM(P27:U27)</f>
        <v>0</v>
      </c>
    </row>
    <row r="28" customFormat="false" ht="50.1" hidden="false" customHeight="true" outlineLevel="0" collapsed="false">
      <c r="B28" s="27"/>
      <c r="C28" s="18"/>
      <c r="D28" s="19"/>
      <c r="E28" s="18"/>
      <c r="F28" s="20"/>
      <c r="G28" s="21" t="str">
        <f aca="false">IF(E28="","",EOMONTH(F28,E28))</f>
        <v/>
      </c>
      <c r="H28" s="19"/>
      <c r="I28" s="19"/>
      <c r="J28" s="18"/>
      <c r="K28" s="28"/>
      <c r="L28" s="22"/>
      <c r="M28" s="23" t="str">
        <f aca="false">IF($L28="","",IF(ISNA(VLOOKUP($L28,TAB_List!$D:$F,2,0)),"Error",VLOOKUP($L28,TAB_List!$D:$F,2,0)))</f>
        <v/>
      </c>
      <c r="N28" s="23" t="str">
        <f aca="false">IF($L28="","",IF(ISNA(VLOOKUP($L28,TAB_List!$D:$F,3,0)),"Error",VLOOKUP($L28,TAB_List!$D:$F,3,0)))</f>
        <v/>
      </c>
      <c r="O28" s="24" t="n">
        <f aca="false">SUM(Q28:U28)</f>
        <v>0</v>
      </c>
      <c r="P28" s="24"/>
      <c r="Q28" s="24"/>
      <c r="R28" s="24"/>
      <c r="S28" s="24"/>
      <c r="T28" s="24"/>
      <c r="U28" s="24"/>
      <c r="V28" s="25"/>
      <c r="W28" s="25" t="n">
        <f aca="false">SUM(X28:Z28)</f>
        <v>0</v>
      </c>
      <c r="X28" s="25"/>
      <c r="Y28" s="25"/>
      <c r="Z28" s="25"/>
      <c r="AA28" s="25"/>
      <c r="AB28" s="25" t="n">
        <f aca="false">AA28+W28</f>
        <v>0</v>
      </c>
      <c r="AC28" s="25" t="n">
        <f aca="false">V28-AB28</f>
        <v>0</v>
      </c>
      <c r="AD28" s="25"/>
      <c r="AE28" s="26"/>
      <c r="AF28" s="25" t="n">
        <f aca="false">O28-SUM(P28:U28)</f>
        <v>0</v>
      </c>
    </row>
    <row r="29" customFormat="false" ht="50.1" hidden="false" customHeight="true" outlineLevel="0" collapsed="false">
      <c r="B29" s="27"/>
      <c r="C29" s="18"/>
      <c r="D29" s="19"/>
      <c r="E29" s="18"/>
      <c r="F29" s="20"/>
      <c r="G29" s="21" t="str">
        <f aca="false">IF(E29="","",EOMONTH(F29,E29))</f>
        <v/>
      </c>
      <c r="H29" s="19"/>
      <c r="I29" s="19"/>
      <c r="J29" s="18"/>
      <c r="K29" s="28"/>
      <c r="L29" s="22"/>
      <c r="M29" s="23" t="str">
        <f aca="false">IF($L29="","",IF(ISNA(VLOOKUP($L29,TAB_List!$D:$F,2,0)),"Error",VLOOKUP($L29,TAB_List!$D:$F,2,0)))</f>
        <v/>
      </c>
      <c r="N29" s="23" t="str">
        <f aca="false">IF($L29="","",IF(ISNA(VLOOKUP($L29,TAB_List!$D:$F,3,0)),"Error",VLOOKUP($L29,TAB_List!$D:$F,3,0)))</f>
        <v/>
      </c>
      <c r="O29" s="24" t="n">
        <f aca="false">SUM(Q29:U29)</f>
        <v>0</v>
      </c>
      <c r="P29" s="24"/>
      <c r="Q29" s="24"/>
      <c r="R29" s="24"/>
      <c r="S29" s="24"/>
      <c r="T29" s="24"/>
      <c r="U29" s="24"/>
      <c r="V29" s="25"/>
      <c r="W29" s="25" t="n">
        <f aca="false">SUM(X29:Z29)</f>
        <v>0</v>
      </c>
      <c r="X29" s="25"/>
      <c r="Y29" s="25"/>
      <c r="Z29" s="25"/>
      <c r="AA29" s="25"/>
      <c r="AB29" s="25" t="n">
        <f aca="false">AA29+W29</f>
        <v>0</v>
      </c>
      <c r="AC29" s="25" t="n">
        <f aca="false">V29-AB29</f>
        <v>0</v>
      </c>
      <c r="AD29" s="25"/>
      <c r="AE29" s="26"/>
      <c r="AF29" s="25" t="n">
        <f aca="false">O29-SUM(P29:U29)</f>
        <v>0</v>
      </c>
    </row>
    <row r="30" customFormat="false" ht="20.1" hidden="false" customHeight="true" outlineLevel="0" collapsed="false">
      <c r="B30" s="29"/>
      <c r="C30" s="30"/>
      <c r="D30" s="31"/>
      <c r="E30" s="30"/>
      <c r="F30" s="32"/>
      <c r="G30" s="33"/>
      <c r="H30" s="30"/>
      <c r="I30" s="30"/>
      <c r="J30" s="30"/>
      <c r="K30" s="30"/>
      <c r="L30" s="30"/>
      <c r="M30" s="30"/>
      <c r="N30" s="30"/>
      <c r="O30" s="34" t="n">
        <f aca="false">SUM(O10:O29)</f>
        <v>0</v>
      </c>
      <c r="P30" s="34" t="n">
        <f aca="false">SUM(P10:P29)</f>
        <v>0</v>
      </c>
      <c r="Q30" s="34" t="n">
        <f aca="false">SUM(Q10:Q29)</f>
        <v>0</v>
      </c>
      <c r="R30" s="34" t="n">
        <f aca="false">SUM(R10:R29)</f>
        <v>0</v>
      </c>
      <c r="S30" s="34" t="n">
        <f aca="false">SUM(S10:S29)</f>
        <v>0</v>
      </c>
      <c r="T30" s="34" t="n">
        <f aca="false">SUM(T10:T29)</f>
        <v>0</v>
      </c>
      <c r="U30" s="34" t="n">
        <f aca="false">SUM(U10:U29)</f>
        <v>0</v>
      </c>
      <c r="V30" s="34" t="n">
        <f aca="false">SUM(V10:V29)</f>
        <v>0</v>
      </c>
      <c r="W30" s="34" t="n">
        <f aca="false">SUM(W10:W29)</f>
        <v>0</v>
      </c>
      <c r="X30" s="34" t="n">
        <f aca="false">SUM(X10:X29)</f>
        <v>0</v>
      </c>
      <c r="Y30" s="34" t="n">
        <f aca="false">SUM(Y10:Y29)</f>
        <v>0</v>
      </c>
      <c r="Z30" s="34" t="n">
        <f aca="false">SUM(Z10:Z29)</f>
        <v>0</v>
      </c>
      <c r="AA30" s="34" t="n">
        <f aca="false">SUM(AA10:AA29)</f>
        <v>0</v>
      </c>
      <c r="AB30" s="34" t="n">
        <f aca="false">SUM(AB10:AB29)</f>
        <v>0</v>
      </c>
      <c r="AC30" s="34" t="n">
        <f aca="false">SUM(AC10:AC29)</f>
        <v>0</v>
      </c>
      <c r="AD30" s="34" t="n">
        <f aca="false">SUM(AD10:AD29)</f>
        <v>0</v>
      </c>
      <c r="AE30" s="35"/>
      <c r="AF30" s="34" t="n">
        <f aca="false">SUM(AF10:AF29)</f>
        <v>0</v>
      </c>
    </row>
  </sheetData>
  <mergeCells count="5">
    <mergeCell ref="B2:C2"/>
    <mergeCell ref="B3:C3"/>
    <mergeCell ref="B4:C4"/>
    <mergeCell ref="B5:C5"/>
    <mergeCell ref="B6:C6"/>
  </mergeCells>
  <conditionalFormatting sqref="M10">
    <cfRule type="expression" priority="2" aboveAverage="0" equalAverage="0" bottom="0" percent="0" rank="0" text="" dxfId="0">
      <formula>$M10="Error"</formula>
    </cfRule>
  </conditionalFormatting>
  <conditionalFormatting sqref="N10">
    <cfRule type="expression" priority="3" aboveAverage="0" equalAverage="0" bottom="0" percent="0" rank="0" text="" dxfId="1">
      <formula>$N10="Error"</formula>
    </cfRule>
  </conditionalFormatting>
  <conditionalFormatting sqref="M11:M29">
    <cfRule type="expression" priority="4" aboveAverage="0" equalAverage="0" bottom="0" percent="0" rank="0" text="" dxfId="2">
      <formula>$M11="Error"</formula>
    </cfRule>
  </conditionalFormatting>
  <conditionalFormatting sqref="N11:N29">
    <cfRule type="expression" priority="5" aboveAverage="0" equalAverage="0" bottom="0" percent="0" rank="0" text="" dxfId="3">
      <formula>$N11="Error"</formula>
    </cfRule>
  </conditionalFormatting>
  <dataValidations count="3">
    <dataValidation allowBlank="true" error="กรุณาระบุประเภทโครงการตาม List" errorTitle="ระบุประเภทโครงการไม่ถูกต้อง" operator="between" showDropDown="false" showErrorMessage="true" showInputMessage="true" sqref="B10:B29" type="list">
      <formula1>"ต่อเนื่อง,ใหม่"</formula1>
      <formula2>0</formula2>
    </dataValidation>
    <dataValidation allowBlank="false" error="กรุณาระบุศูนย์ให้ถูกต้องตาม List" errorTitle="ระบุศูนย์ไม่ถูกต้อง" operator="between" showDropDown="false" showErrorMessage="true" showInputMessage="true" sqref="C10:C29" type="list">
      <formula1>List_ORG</formula1>
      <formula2>0</formula2>
    </dataValidation>
    <dataValidation allowBlank="false" error="กรุณาระบุหัวหน้าโครงการตาม List" errorTitle="ระบุหัวหน้าโครงการไม่มีใน List" operator="between" showDropDown="false" showErrorMessage="true" showInputMessage="true" sqref="L10:L29" type="list">
      <formula1>List_PM</formula1>
      <formula2>0</formula2>
    </dataValidation>
  </dataValidations>
  <printOptions headings="false" gridLines="false" gridLinesSet="true" horizontalCentered="false" verticalCentered="false"/>
  <pageMargins left="0.220138888888889" right="0.2" top="0.470138888888889" bottom="0.170138888888889" header="0.3" footer="0.511805555555555"/>
  <pageSetup paperSize="8" scale="68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&amp;RPage &amp;P of &amp;N</oddHeader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F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pane xSplit="0" ySplit="4" topLeftCell="A5" activePane="bottomLeft" state="frozen"/>
      <selection pane="topLeft" activeCell="A1" activeCellId="0" sqref="A1"/>
      <selection pane="bottomLeft" activeCell="B12" activeCellId="0" sqref="B12"/>
    </sheetView>
  </sheetViews>
  <sheetFormatPr defaultRowHeight="12.75" zeroHeight="false" outlineLevelRow="0" outlineLevelCol="0"/>
  <cols>
    <col collapsed="false" customWidth="true" hidden="false" outlineLevel="0" max="1" min="1" style="1" width="0.86"/>
    <col collapsed="false" customWidth="true" hidden="false" outlineLevel="0" max="2" min="2" style="1" width="47.57"/>
    <col collapsed="false" customWidth="true" hidden="false" outlineLevel="0" max="3" min="3" style="1" width="1"/>
    <col collapsed="false" customWidth="true" hidden="false" outlineLevel="0" max="6" min="4" style="1" width="39.28"/>
    <col collapsed="false" customWidth="true" hidden="false" outlineLevel="0" max="1025" min="7" style="1" width="10"/>
  </cols>
  <sheetData>
    <row r="2" customFormat="false" ht="19.9" hidden="false" customHeight="true" outlineLevel="0" collapsed="false">
      <c r="B2" s="36" t="s">
        <v>84</v>
      </c>
    </row>
    <row r="3" customFormat="false" ht="4.9" hidden="false" customHeight="true" outlineLevel="0" collapsed="false">
      <c r="B3" s="37"/>
    </row>
    <row r="4" customFormat="false" ht="12.75" hidden="false" customHeight="false" outlineLevel="0" collapsed="false">
      <c r="B4" s="38" t="s">
        <v>2</v>
      </c>
      <c r="D4" s="38" t="s">
        <v>35</v>
      </c>
      <c r="E4" s="38" t="s">
        <v>36</v>
      </c>
      <c r="F4" s="38" t="s">
        <v>37</v>
      </c>
    </row>
    <row r="5" customFormat="false" ht="12.85" hidden="false" customHeight="false" outlineLevel="0" collapsed="false"/>
    <row r="6" customFormat="false" ht="12.85" hidden="false" customHeight="false" outlineLevel="0" collapsed="false"/>
    <row r="7" customFormat="false" ht="12.85" hidden="false" customHeight="false" outlineLevel="0" collapsed="false"/>
    <row r="8" customFormat="false" ht="12.85" hidden="false" customHeight="false" outlineLevel="0" collapsed="false"/>
    <row r="9" customFormat="false" ht="12.85" hidden="false" customHeight="false" outlineLevel="0" collapsed="false"/>
    <row r="10" customFormat="false" ht="12.85" hidden="false" customHeight="false" outlineLevel="0" collapsed="false"/>
    <row r="11" customFormat="false" ht="12.8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LibreOffice/5.4.4.2$Linux_X86_64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2017-12-27T06:34:02Z</dcterms:created>
  <dc:creator>User</dc:creator>
  <dc:description/>
  <dc:language>en-US</dc:language>
  <cp:lastModifiedBy/>
  <cp:lastPrinted>2017-12-27T08:40:54Z</cp:lastPrinted>
  <dcterms:modified xsi:type="dcterms:W3CDTF">2018-03-01T14:02:21Z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