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20180510_nui\"/>
    </mc:Choice>
  </mc:AlternateContent>
  <bookViews>
    <workbookView xWindow="0" yWindow="0" windowWidth="16380" windowHeight="8190" tabRatio="500" activeTab="1"/>
  </bookViews>
  <sheets>
    <sheet name="Asset_Item_Plan" sheetId="1" r:id="rId1"/>
    <sheet name="TAB_List" sheetId="2" r:id="rId2"/>
  </sheets>
  <definedNames>
    <definedName name="List_NSTDA_Strategy">OFFSET(TAB_List!$R$4,1,0,COUNTA(TAB_List!$R:$R)-1,1)</definedName>
    <definedName name="List_Program">OFFSET(TAB_List!$F$5,,,COUNTIF(TAB_List!$F$5:$F$1000,"?*"))</definedName>
    <definedName name="List_Requester">OFFSET(TAB_List!$N$5,,,COUNTIF(TAB_List!$N$5:$N$6009,"?*"))</definedName>
    <definedName name="Max">Asset_Item_Plan!$AU$3</definedName>
    <definedName name="Min">Asset_Item_Plan!$AU$2</definedName>
    <definedName name="TAB_Asset_Cat">TAB_List!$P$5:$P$11</definedName>
  </definedNames>
  <calcPr calcId="152511"/>
</workbook>
</file>

<file path=xl/calcChain.xml><?xml version="1.0" encoding="utf-8"?>
<calcChain xmlns="http://schemas.openxmlformats.org/spreadsheetml/2006/main">
  <c r="AK9" i="1" l="1"/>
  <c r="AK8" i="1"/>
  <c r="AJ9" i="1"/>
  <c r="AJ8" i="1"/>
  <c r="AI9" i="1"/>
  <c r="AI8" i="1"/>
  <c r="AH9" i="1"/>
  <c r="AH8" i="1"/>
  <c r="AG9" i="1"/>
  <c r="AG8" i="1"/>
  <c r="AF9" i="1"/>
  <c r="AF8" i="1"/>
  <c r="AE9" i="1"/>
  <c r="AD9" i="1"/>
  <c r="AE8" i="1"/>
  <c r="AD8" i="1"/>
  <c r="AC9" i="1"/>
  <c r="AC8" i="1"/>
  <c r="AA9" i="1"/>
  <c r="AA8" i="1"/>
  <c r="AB8" i="1"/>
  <c r="AB9" i="1"/>
  <c r="Q110" i="1" l="1"/>
  <c r="AF109" i="1" l="1"/>
  <c r="R109" i="1"/>
  <c r="T109" i="1" s="1"/>
  <c r="U109" i="1" s="1"/>
  <c r="AF108" i="1"/>
  <c r="AH108" i="1" s="1"/>
  <c r="AI108" i="1" s="1"/>
  <c r="AJ108" i="1" s="1"/>
  <c r="R108" i="1"/>
  <c r="T108" i="1" s="1"/>
  <c r="U108" i="1" s="1"/>
  <c r="AF107" i="1"/>
  <c r="AH107" i="1" s="1"/>
  <c r="AI107" i="1" s="1"/>
  <c r="AJ107" i="1" s="1"/>
  <c r="T107" i="1"/>
  <c r="U107" i="1" s="1"/>
  <c r="R107" i="1"/>
  <c r="AH106" i="1"/>
  <c r="AI106" i="1" s="1"/>
  <c r="AJ106" i="1" s="1"/>
  <c r="AF106" i="1"/>
  <c r="R106" i="1"/>
  <c r="T106" i="1" s="1"/>
  <c r="U106" i="1" s="1"/>
  <c r="AF105" i="1"/>
  <c r="R105" i="1"/>
  <c r="T105" i="1" s="1"/>
  <c r="U105" i="1" s="1"/>
  <c r="AJ104" i="1"/>
  <c r="AF104" i="1"/>
  <c r="AH104" i="1" s="1"/>
  <c r="AI104" i="1" s="1"/>
  <c r="R104" i="1"/>
  <c r="T104" i="1" s="1"/>
  <c r="U104" i="1" s="1"/>
  <c r="AI103" i="1"/>
  <c r="AF103" i="1"/>
  <c r="AH103" i="1" s="1"/>
  <c r="T103" i="1"/>
  <c r="U103" i="1" s="1"/>
  <c r="R103" i="1"/>
  <c r="AH102" i="1"/>
  <c r="AI102" i="1" s="1"/>
  <c r="AF102" i="1"/>
  <c r="R102" i="1"/>
  <c r="T102" i="1" s="1"/>
  <c r="U102" i="1" s="1"/>
  <c r="AF101" i="1"/>
  <c r="R101" i="1"/>
  <c r="T101" i="1" s="1"/>
  <c r="U101" i="1" s="1"/>
  <c r="AF100" i="1"/>
  <c r="AH100" i="1" s="1"/>
  <c r="AI100" i="1" s="1"/>
  <c r="AJ100" i="1" s="1"/>
  <c r="R100" i="1"/>
  <c r="T100" i="1" s="1"/>
  <c r="U100" i="1" s="1"/>
  <c r="AF99" i="1"/>
  <c r="AH99" i="1" s="1"/>
  <c r="AI99" i="1" s="1"/>
  <c r="T99" i="1"/>
  <c r="U99" i="1" s="1"/>
  <c r="R99" i="1"/>
  <c r="AH98" i="1"/>
  <c r="AI98" i="1" s="1"/>
  <c r="AF98" i="1"/>
  <c r="AJ98" i="1" s="1"/>
  <c r="R98" i="1"/>
  <c r="T98" i="1" s="1"/>
  <c r="U98" i="1" s="1"/>
  <c r="AF97" i="1"/>
  <c r="R97" i="1"/>
  <c r="T97" i="1" s="1"/>
  <c r="U97" i="1" s="1"/>
  <c r="AF96" i="1"/>
  <c r="AH96" i="1" s="1"/>
  <c r="AI96" i="1" s="1"/>
  <c r="AJ96" i="1" s="1"/>
  <c r="U96" i="1"/>
  <c r="R96" i="1"/>
  <c r="T96" i="1" s="1"/>
  <c r="AF95" i="1"/>
  <c r="AH95" i="1" s="1"/>
  <c r="AI95" i="1" s="1"/>
  <c r="T95" i="1"/>
  <c r="U95" i="1" s="1"/>
  <c r="R95" i="1"/>
  <c r="AH94" i="1"/>
  <c r="AI94" i="1" s="1"/>
  <c r="AF94" i="1"/>
  <c r="AJ94" i="1" s="1"/>
  <c r="R94" i="1"/>
  <c r="T94" i="1" s="1"/>
  <c r="U94" i="1" s="1"/>
  <c r="AF93" i="1"/>
  <c r="R93" i="1"/>
  <c r="T93" i="1" s="1"/>
  <c r="U93" i="1" s="1"/>
  <c r="AF92" i="1"/>
  <c r="AH92" i="1" s="1"/>
  <c r="AI92" i="1" s="1"/>
  <c r="AJ92" i="1" s="1"/>
  <c r="R92" i="1"/>
  <c r="T92" i="1" s="1"/>
  <c r="U92" i="1" s="1"/>
  <c r="AF91" i="1"/>
  <c r="AH91" i="1" s="1"/>
  <c r="AI91" i="1" s="1"/>
  <c r="T91" i="1"/>
  <c r="U91" i="1" s="1"/>
  <c r="R91" i="1"/>
  <c r="AH90" i="1"/>
  <c r="AI90" i="1" s="1"/>
  <c r="AF90" i="1"/>
  <c r="AJ90" i="1" s="1"/>
  <c r="R90" i="1"/>
  <c r="T90" i="1" s="1"/>
  <c r="U90" i="1" s="1"/>
  <c r="AF89" i="1"/>
  <c r="R89" i="1"/>
  <c r="T89" i="1" s="1"/>
  <c r="U89" i="1" s="1"/>
  <c r="AJ88" i="1"/>
  <c r="AF88" i="1"/>
  <c r="AH88" i="1" s="1"/>
  <c r="AI88" i="1" s="1"/>
  <c r="R88" i="1"/>
  <c r="T88" i="1" s="1"/>
  <c r="U88" i="1" s="1"/>
  <c r="AI87" i="1"/>
  <c r="AF87" i="1"/>
  <c r="AH87" i="1" s="1"/>
  <c r="T87" i="1"/>
  <c r="U87" i="1" s="1"/>
  <c r="R87" i="1"/>
  <c r="AH86" i="1"/>
  <c r="AI86" i="1" s="1"/>
  <c r="AF86" i="1"/>
  <c r="R86" i="1"/>
  <c r="T86" i="1" s="1"/>
  <c r="U86" i="1" s="1"/>
  <c r="AF85" i="1"/>
  <c r="T85" i="1"/>
  <c r="U85" i="1" s="1"/>
  <c r="R85" i="1"/>
  <c r="AF84" i="1"/>
  <c r="AH84" i="1" s="1"/>
  <c r="AI84" i="1" s="1"/>
  <c r="AJ84" i="1" s="1"/>
  <c r="U84" i="1"/>
  <c r="T84" i="1"/>
  <c r="R84" i="1"/>
  <c r="AI83" i="1"/>
  <c r="AH83" i="1"/>
  <c r="AF83" i="1"/>
  <c r="T83" i="1"/>
  <c r="U83" i="1" s="1"/>
  <c r="R83" i="1"/>
  <c r="AH82" i="1"/>
  <c r="AI82" i="1" s="1"/>
  <c r="AF82" i="1"/>
  <c r="R82" i="1"/>
  <c r="T82" i="1" s="1"/>
  <c r="U82" i="1" s="1"/>
  <c r="AF81" i="1"/>
  <c r="R81" i="1"/>
  <c r="T81" i="1" s="1"/>
  <c r="U81" i="1" s="1"/>
  <c r="AF80" i="1"/>
  <c r="AH80" i="1" s="1"/>
  <c r="AI80" i="1" s="1"/>
  <c r="AJ80" i="1" s="1"/>
  <c r="R80" i="1"/>
  <c r="T80" i="1" s="1"/>
  <c r="U80" i="1" s="1"/>
  <c r="AF79" i="1"/>
  <c r="AH79" i="1" s="1"/>
  <c r="AI79" i="1" s="1"/>
  <c r="T79" i="1"/>
  <c r="U79" i="1" s="1"/>
  <c r="R79" i="1"/>
  <c r="AH78" i="1"/>
  <c r="AI78" i="1" s="1"/>
  <c r="AF78" i="1"/>
  <c r="AJ78" i="1" s="1"/>
  <c r="R78" i="1"/>
  <c r="T78" i="1" s="1"/>
  <c r="U78" i="1" s="1"/>
  <c r="AF77" i="1"/>
  <c r="R77" i="1"/>
  <c r="T77" i="1" s="1"/>
  <c r="U77" i="1" s="1"/>
  <c r="AF76" i="1"/>
  <c r="AH76" i="1" s="1"/>
  <c r="AI76" i="1" s="1"/>
  <c r="AJ76" i="1" s="1"/>
  <c r="U76" i="1"/>
  <c r="R76" i="1"/>
  <c r="T76" i="1" s="1"/>
  <c r="AF75" i="1"/>
  <c r="AH75" i="1" s="1"/>
  <c r="AI75" i="1" s="1"/>
  <c r="T75" i="1"/>
  <c r="U75" i="1" s="1"/>
  <c r="R75" i="1"/>
  <c r="AH74" i="1"/>
  <c r="AI74" i="1" s="1"/>
  <c r="AF74" i="1"/>
  <c r="AJ74" i="1" s="1"/>
  <c r="R74" i="1"/>
  <c r="T74" i="1" s="1"/>
  <c r="U74" i="1" s="1"/>
  <c r="AF73" i="1"/>
  <c r="R73" i="1"/>
  <c r="T73" i="1" s="1"/>
  <c r="U73" i="1" s="1"/>
  <c r="AF72" i="1"/>
  <c r="AH72" i="1" s="1"/>
  <c r="AI72" i="1" s="1"/>
  <c r="AJ72" i="1" s="1"/>
  <c r="R72" i="1"/>
  <c r="T72" i="1" s="1"/>
  <c r="U72" i="1" s="1"/>
  <c r="AF71" i="1"/>
  <c r="AH71" i="1" s="1"/>
  <c r="AI71" i="1" s="1"/>
  <c r="AJ71" i="1" s="1"/>
  <c r="T71" i="1"/>
  <c r="U71" i="1" s="1"/>
  <c r="R71" i="1"/>
  <c r="AH70" i="1"/>
  <c r="AI70" i="1" s="1"/>
  <c r="AF70" i="1"/>
  <c r="AJ70" i="1" s="1"/>
  <c r="R70" i="1"/>
  <c r="T70" i="1" s="1"/>
  <c r="U70" i="1" s="1"/>
  <c r="AF69" i="1"/>
  <c r="R69" i="1"/>
  <c r="T69" i="1" s="1"/>
  <c r="U69" i="1" s="1"/>
  <c r="AJ68" i="1"/>
  <c r="AF68" i="1"/>
  <c r="AH68" i="1" s="1"/>
  <c r="AI68" i="1" s="1"/>
  <c r="U68" i="1"/>
  <c r="T68" i="1"/>
  <c r="R68" i="1"/>
  <c r="AI67" i="1"/>
  <c r="AF67" i="1"/>
  <c r="AH67" i="1" s="1"/>
  <c r="T67" i="1"/>
  <c r="U67" i="1" s="1"/>
  <c r="R67" i="1"/>
  <c r="AH66" i="1"/>
  <c r="AI66" i="1" s="1"/>
  <c r="AF66" i="1"/>
  <c r="R66" i="1"/>
  <c r="T66" i="1" s="1"/>
  <c r="U66" i="1" s="1"/>
  <c r="AF65" i="1"/>
  <c r="R65" i="1"/>
  <c r="T65" i="1" s="1"/>
  <c r="U65" i="1" s="1"/>
  <c r="AF64" i="1"/>
  <c r="AH64" i="1" s="1"/>
  <c r="AI64" i="1" s="1"/>
  <c r="AJ64" i="1" s="1"/>
  <c r="U64" i="1"/>
  <c r="R64" i="1"/>
  <c r="T64" i="1" s="1"/>
  <c r="AF63" i="1"/>
  <c r="AH63" i="1" s="1"/>
  <c r="AI63" i="1" s="1"/>
  <c r="T63" i="1"/>
  <c r="U63" i="1" s="1"/>
  <c r="R63" i="1"/>
  <c r="AH62" i="1"/>
  <c r="AI62" i="1" s="1"/>
  <c r="AF62" i="1"/>
  <c r="AJ62" i="1" s="1"/>
  <c r="R62" i="1"/>
  <c r="T62" i="1" s="1"/>
  <c r="U62" i="1" s="1"/>
  <c r="AF61" i="1"/>
  <c r="R61" i="1"/>
  <c r="T61" i="1" s="1"/>
  <c r="U61" i="1" s="1"/>
  <c r="AF60" i="1"/>
  <c r="AH60" i="1" s="1"/>
  <c r="AI60" i="1" s="1"/>
  <c r="AJ60" i="1" s="1"/>
  <c r="R60" i="1"/>
  <c r="T60" i="1" s="1"/>
  <c r="U60" i="1" s="1"/>
  <c r="AF59" i="1"/>
  <c r="AH59" i="1" s="1"/>
  <c r="AI59" i="1" s="1"/>
  <c r="T59" i="1"/>
  <c r="U59" i="1" s="1"/>
  <c r="R59" i="1"/>
  <c r="AH58" i="1"/>
  <c r="AI58" i="1" s="1"/>
  <c r="AF58" i="1"/>
  <c r="AJ58" i="1" s="1"/>
  <c r="R58" i="1"/>
  <c r="T58" i="1" s="1"/>
  <c r="U58" i="1" s="1"/>
  <c r="AF57" i="1"/>
  <c r="R57" i="1"/>
  <c r="T57" i="1" s="1"/>
  <c r="U57" i="1" s="1"/>
  <c r="AJ56" i="1"/>
  <c r="AF56" i="1"/>
  <c r="AH56" i="1" s="1"/>
  <c r="AI56" i="1" s="1"/>
  <c r="R56" i="1"/>
  <c r="T56" i="1" s="1"/>
  <c r="U56" i="1" s="1"/>
  <c r="AI55" i="1"/>
  <c r="AF55" i="1"/>
  <c r="AH55" i="1" s="1"/>
  <c r="T55" i="1"/>
  <c r="U55" i="1" s="1"/>
  <c r="R55" i="1"/>
  <c r="AH54" i="1"/>
  <c r="AI54" i="1" s="1"/>
  <c r="AF54" i="1"/>
  <c r="R54" i="1"/>
  <c r="T54" i="1" s="1"/>
  <c r="U54" i="1" s="1"/>
  <c r="AF53" i="1"/>
  <c r="R53" i="1"/>
  <c r="T53" i="1" s="1"/>
  <c r="U53" i="1" s="1"/>
  <c r="AJ52" i="1"/>
  <c r="AF52" i="1"/>
  <c r="AH52" i="1" s="1"/>
  <c r="AI52" i="1" s="1"/>
  <c r="R52" i="1"/>
  <c r="T52" i="1" s="1"/>
  <c r="U52" i="1" s="1"/>
  <c r="AI51" i="1"/>
  <c r="AF51" i="1"/>
  <c r="AH51" i="1" s="1"/>
  <c r="T51" i="1"/>
  <c r="U51" i="1" s="1"/>
  <c r="R51" i="1"/>
  <c r="AH50" i="1"/>
  <c r="AI50" i="1" s="1"/>
  <c r="AF50" i="1"/>
  <c r="R50" i="1"/>
  <c r="T50" i="1" s="1"/>
  <c r="U50" i="1" s="1"/>
  <c r="AF49" i="1"/>
  <c r="R49" i="1"/>
  <c r="T49" i="1" s="1"/>
  <c r="U49" i="1" s="1"/>
  <c r="AF48" i="1"/>
  <c r="AH48" i="1" s="1"/>
  <c r="AI48" i="1" s="1"/>
  <c r="AJ48" i="1" s="1"/>
  <c r="U48" i="1"/>
  <c r="R48" i="1"/>
  <c r="T48" i="1" s="1"/>
  <c r="AF47" i="1"/>
  <c r="AH47" i="1" s="1"/>
  <c r="AI47" i="1" s="1"/>
  <c r="T47" i="1"/>
  <c r="U47" i="1" s="1"/>
  <c r="R47" i="1"/>
  <c r="AH46" i="1"/>
  <c r="AI46" i="1" s="1"/>
  <c r="AF46" i="1"/>
  <c r="AJ46" i="1" s="1"/>
  <c r="R46" i="1"/>
  <c r="T46" i="1" s="1"/>
  <c r="U46" i="1" s="1"/>
  <c r="AF45" i="1"/>
  <c r="R45" i="1"/>
  <c r="T45" i="1" s="1"/>
  <c r="U45" i="1" s="1"/>
  <c r="AF44" i="1"/>
  <c r="AH44" i="1" s="1"/>
  <c r="AI44" i="1" s="1"/>
  <c r="AJ44" i="1" s="1"/>
  <c r="U44" i="1"/>
  <c r="R44" i="1"/>
  <c r="T44" i="1" s="1"/>
  <c r="AF43" i="1"/>
  <c r="AH43" i="1" s="1"/>
  <c r="AI43" i="1" s="1"/>
  <c r="AJ43" i="1" s="1"/>
  <c r="T43" i="1"/>
  <c r="U43" i="1" s="1"/>
  <c r="R43" i="1"/>
  <c r="AH42" i="1"/>
  <c r="AI42" i="1" s="1"/>
  <c r="AF42" i="1"/>
  <c r="AJ42" i="1" s="1"/>
  <c r="R42" i="1"/>
  <c r="T42" i="1" s="1"/>
  <c r="U42" i="1" s="1"/>
  <c r="AF41" i="1"/>
  <c r="T41" i="1"/>
  <c r="U41" i="1" s="1"/>
  <c r="R41" i="1"/>
  <c r="AH40" i="1"/>
  <c r="AI40" i="1" s="1"/>
  <c r="AF40" i="1"/>
  <c r="AJ40" i="1" s="1"/>
  <c r="R40" i="1"/>
  <c r="T40" i="1" s="1"/>
  <c r="U40" i="1" s="1"/>
  <c r="AF39" i="1"/>
  <c r="R39" i="1"/>
  <c r="T39" i="1" s="1"/>
  <c r="U39" i="1" s="1"/>
  <c r="AF38" i="1"/>
  <c r="AH38" i="1" s="1"/>
  <c r="AI38" i="1" s="1"/>
  <c r="AJ38" i="1" s="1"/>
  <c r="U38" i="1"/>
  <c r="T38" i="1"/>
  <c r="R38" i="1"/>
  <c r="AI37" i="1"/>
  <c r="AJ37" i="1" s="1"/>
  <c r="AH37" i="1"/>
  <c r="AF37" i="1"/>
  <c r="T37" i="1"/>
  <c r="U37" i="1" s="1"/>
  <c r="R37" i="1"/>
  <c r="AH36" i="1"/>
  <c r="AI36" i="1" s="1"/>
  <c r="AF36" i="1"/>
  <c r="R36" i="1"/>
  <c r="T36" i="1" s="1"/>
  <c r="U36" i="1" s="1"/>
  <c r="AF35" i="1"/>
  <c r="R35" i="1"/>
  <c r="T35" i="1" s="1"/>
  <c r="U35" i="1" s="1"/>
  <c r="AF34" i="1"/>
  <c r="AH34" i="1" s="1"/>
  <c r="AI34" i="1" s="1"/>
  <c r="AJ34" i="1" s="1"/>
  <c r="U34" i="1"/>
  <c r="T34" i="1"/>
  <c r="R34" i="1"/>
  <c r="AI33" i="1"/>
  <c r="AJ33" i="1" s="1"/>
  <c r="AH33" i="1"/>
  <c r="AF33" i="1"/>
  <c r="T33" i="1"/>
  <c r="U33" i="1" s="1"/>
  <c r="R33" i="1"/>
  <c r="AH32" i="1"/>
  <c r="AI32" i="1" s="1"/>
  <c r="AF32" i="1"/>
  <c r="AJ32" i="1" s="1"/>
  <c r="R32" i="1"/>
  <c r="T32" i="1" s="1"/>
  <c r="U32" i="1" s="1"/>
  <c r="AF31" i="1"/>
  <c r="R31" i="1"/>
  <c r="T31" i="1" s="1"/>
  <c r="U31" i="1" s="1"/>
  <c r="AF30" i="1"/>
  <c r="AH30" i="1" s="1"/>
  <c r="AI30" i="1" s="1"/>
  <c r="AJ30" i="1" s="1"/>
  <c r="R30" i="1"/>
  <c r="T30" i="1" s="1"/>
  <c r="U30" i="1" s="1"/>
  <c r="AF29" i="1"/>
  <c r="AH29" i="1" s="1"/>
  <c r="AI29" i="1" s="1"/>
  <c r="T29" i="1"/>
  <c r="U29" i="1" s="1"/>
  <c r="R29" i="1"/>
  <c r="AH28" i="1"/>
  <c r="AI28" i="1" s="1"/>
  <c r="AF28" i="1"/>
  <c r="R28" i="1"/>
  <c r="T28" i="1" s="1"/>
  <c r="U28" i="1" s="1"/>
  <c r="AF27" i="1"/>
  <c r="R27" i="1"/>
  <c r="T27" i="1" s="1"/>
  <c r="U27" i="1" s="1"/>
  <c r="AF26" i="1"/>
  <c r="AH26" i="1" s="1"/>
  <c r="AI26" i="1" s="1"/>
  <c r="AJ26" i="1" s="1"/>
  <c r="R26" i="1"/>
  <c r="T26" i="1" s="1"/>
  <c r="U26" i="1" s="1"/>
  <c r="AF25" i="1"/>
  <c r="AH25" i="1" s="1"/>
  <c r="AI25" i="1" s="1"/>
  <c r="T25" i="1"/>
  <c r="U25" i="1" s="1"/>
  <c r="R25" i="1"/>
  <c r="AH24" i="1"/>
  <c r="AI24" i="1" s="1"/>
  <c r="AF24" i="1"/>
  <c r="AJ24" i="1" s="1"/>
  <c r="R24" i="1"/>
  <c r="T24" i="1" s="1"/>
  <c r="U24" i="1" s="1"/>
  <c r="AF23" i="1"/>
  <c r="U23" i="1"/>
  <c r="T23" i="1"/>
  <c r="R23" i="1"/>
  <c r="AJ22" i="1"/>
  <c r="AI22" i="1"/>
  <c r="AH22" i="1"/>
  <c r="AF22" i="1"/>
  <c r="U22" i="1"/>
  <c r="T22" i="1"/>
  <c r="R22" i="1"/>
  <c r="AI21" i="1"/>
  <c r="AH21" i="1"/>
  <c r="AF21" i="1"/>
  <c r="AJ21" i="1" s="1"/>
  <c r="T21" i="1"/>
  <c r="U21" i="1" s="1"/>
  <c r="R21" i="1"/>
  <c r="AH20" i="1"/>
  <c r="AI20" i="1" s="1"/>
  <c r="AF20" i="1"/>
  <c r="AJ20" i="1" s="1"/>
  <c r="R20" i="1"/>
  <c r="T20" i="1" s="1"/>
  <c r="U20" i="1" s="1"/>
  <c r="AF19" i="1"/>
  <c r="R19" i="1"/>
  <c r="T19" i="1" s="1"/>
  <c r="U19" i="1" s="1"/>
  <c r="AF18" i="1"/>
  <c r="AH18" i="1" s="1"/>
  <c r="AI18" i="1" s="1"/>
  <c r="AJ18" i="1" s="1"/>
  <c r="R18" i="1"/>
  <c r="T18" i="1" s="1"/>
  <c r="U18" i="1" s="1"/>
  <c r="AF17" i="1"/>
  <c r="AH17" i="1" s="1"/>
  <c r="AI17" i="1" s="1"/>
  <c r="T17" i="1"/>
  <c r="U17" i="1" s="1"/>
  <c r="R17" i="1"/>
  <c r="AH16" i="1"/>
  <c r="AI16" i="1" s="1"/>
  <c r="AF16" i="1"/>
  <c r="AJ16" i="1" s="1"/>
  <c r="R16" i="1"/>
  <c r="T16" i="1" s="1"/>
  <c r="U16" i="1" s="1"/>
  <c r="AF15" i="1"/>
  <c r="R15" i="1"/>
  <c r="T15" i="1" s="1"/>
  <c r="U15" i="1" s="1"/>
  <c r="AF14" i="1"/>
  <c r="AH14" i="1" s="1"/>
  <c r="AI14" i="1" s="1"/>
  <c r="AJ14" i="1" s="1"/>
  <c r="R14" i="1"/>
  <c r="T14" i="1" s="1"/>
  <c r="U14" i="1" s="1"/>
  <c r="AF13" i="1"/>
  <c r="AH13" i="1" s="1"/>
  <c r="AI13" i="1" s="1"/>
  <c r="T13" i="1"/>
  <c r="U13" i="1" s="1"/>
  <c r="R13" i="1"/>
  <c r="AH12" i="1"/>
  <c r="AI12" i="1" s="1"/>
  <c r="AF12" i="1"/>
  <c r="AJ12" i="1" s="1"/>
  <c r="R12" i="1"/>
  <c r="T12" i="1" s="1"/>
  <c r="U12" i="1" s="1"/>
  <c r="AF11" i="1"/>
  <c r="R11" i="1"/>
  <c r="T11" i="1" s="1"/>
  <c r="U11" i="1" s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AJ35" i="1" l="1"/>
  <c r="AJ28" i="1"/>
  <c r="AJ31" i="1"/>
  <c r="AJ36" i="1"/>
  <c r="AJ11" i="1"/>
  <c r="AJ19" i="1"/>
  <c r="AH77" i="1"/>
  <c r="AI77" i="1" s="1"/>
  <c r="AJ77" i="1" s="1"/>
  <c r="AH97" i="1"/>
  <c r="AI97" i="1" s="1"/>
  <c r="AJ97" i="1" s="1"/>
  <c r="AH11" i="1"/>
  <c r="AI11" i="1" s="1"/>
  <c r="AJ13" i="1"/>
  <c r="AH15" i="1"/>
  <c r="AI15" i="1" s="1"/>
  <c r="AJ15" i="1" s="1"/>
  <c r="AJ17" i="1"/>
  <c r="AH19" i="1"/>
  <c r="AI19" i="1" s="1"/>
  <c r="AH23" i="1"/>
  <c r="AI23" i="1" s="1"/>
  <c r="AJ23" i="1" s="1"/>
  <c r="AJ25" i="1"/>
  <c r="AH27" i="1"/>
  <c r="AI27" i="1" s="1"/>
  <c r="AJ27" i="1" s="1"/>
  <c r="AJ29" i="1"/>
  <c r="AH31" i="1"/>
  <c r="AI31" i="1" s="1"/>
  <c r="AH35" i="1"/>
  <c r="AI35" i="1" s="1"/>
  <c r="AH39" i="1"/>
  <c r="AI39" i="1" s="1"/>
  <c r="AJ39" i="1" s="1"/>
  <c r="AH53" i="1"/>
  <c r="AI53" i="1" s="1"/>
  <c r="AJ53" i="1" s="1"/>
  <c r="AJ81" i="1"/>
  <c r="AH81" i="1"/>
  <c r="AI81" i="1" s="1"/>
  <c r="AH85" i="1"/>
  <c r="AI85" i="1" s="1"/>
  <c r="AJ85" i="1" s="1"/>
  <c r="AJ101" i="1"/>
  <c r="AH101" i="1"/>
  <c r="AI101" i="1" s="1"/>
  <c r="AH49" i="1"/>
  <c r="AI49" i="1" s="1"/>
  <c r="AJ49" i="1" s="1"/>
  <c r="AJ65" i="1"/>
  <c r="AH65" i="1"/>
  <c r="AI65" i="1" s="1"/>
  <c r="AH41" i="1"/>
  <c r="AI41" i="1" s="1"/>
  <c r="AJ41" i="1" s="1"/>
  <c r="AJ50" i="1"/>
  <c r="AJ57" i="1"/>
  <c r="AH57" i="1"/>
  <c r="AI57" i="1" s="1"/>
  <c r="AJ66" i="1"/>
  <c r="AH69" i="1"/>
  <c r="AI69" i="1" s="1"/>
  <c r="AJ69" i="1" s="1"/>
  <c r="AH89" i="1"/>
  <c r="AI89" i="1" s="1"/>
  <c r="AJ89" i="1" s="1"/>
  <c r="AH105" i="1"/>
  <c r="AI105" i="1" s="1"/>
  <c r="AJ105" i="1" s="1"/>
  <c r="AH45" i="1"/>
  <c r="AI45" i="1" s="1"/>
  <c r="AJ45" i="1" s="1"/>
  <c r="AJ54" i="1"/>
  <c r="AJ61" i="1"/>
  <c r="AH61" i="1"/>
  <c r="AI61" i="1" s="1"/>
  <c r="AH73" i="1"/>
  <c r="AI73" i="1" s="1"/>
  <c r="AJ73" i="1" s="1"/>
  <c r="AJ82" i="1"/>
  <c r="AJ83" i="1"/>
  <c r="AJ86" i="1"/>
  <c r="AH93" i="1"/>
  <c r="AI93" i="1" s="1"/>
  <c r="AJ93" i="1" s="1"/>
  <c r="AJ102" i="1"/>
  <c r="AH109" i="1"/>
  <c r="AI109" i="1" s="1"/>
  <c r="AJ109" i="1" s="1"/>
  <c r="AJ47" i="1"/>
  <c r="AJ51" i="1"/>
  <c r="AJ55" i="1"/>
  <c r="AJ59" i="1"/>
  <c r="AJ63" i="1"/>
  <c r="AJ67" i="1"/>
  <c r="AJ75" i="1"/>
  <c r="AJ79" i="1"/>
  <c r="AJ87" i="1"/>
  <c r="AJ91" i="1"/>
  <c r="AJ95" i="1"/>
  <c r="AJ99" i="1"/>
  <c r="AJ103" i="1"/>
  <c r="F4" i="2"/>
  <c r="N4" i="2"/>
  <c r="N10" i="1"/>
  <c r="M10" i="1"/>
  <c r="AK110" i="1" l="1"/>
  <c r="AG110" i="1"/>
  <c r="AE110" i="1"/>
  <c r="AD110" i="1"/>
  <c r="AC110" i="1"/>
  <c r="AB110" i="1"/>
  <c r="AA110" i="1"/>
  <c r="S110" i="1"/>
  <c r="AF10" i="1"/>
  <c r="AH10" i="1" s="1"/>
  <c r="R10" i="1"/>
  <c r="K10" i="1"/>
  <c r="R110" i="1" l="1"/>
  <c r="T10" i="1"/>
  <c r="U10" i="1" s="1"/>
  <c r="U110" i="1" s="1"/>
  <c r="E6" i="1" s="1"/>
  <c r="AI10" i="1"/>
  <c r="AJ10" i="1" s="1"/>
  <c r="AF110" i="1"/>
  <c r="T110" i="1" l="1"/>
  <c r="AH110" i="1"/>
  <c r="AJ110" i="1"/>
  <c r="AI110" i="1"/>
  <c r="L1" i="1" l="1"/>
  <c r="N1" i="2" s="1"/>
  <c r="E1" i="1"/>
  <c r="F1" i="2" s="1"/>
  <c r="H5568" i="2" l="1"/>
  <c r="H5558" i="2"/>
  <c r="H5976" i="2"/>
  <c r="H5891" i="2"/>
  <c r="H5160" i="2"/>
  <c r="H5783" i="2"/>
  <c r="H5474" i="2"/>
  <c r="H5766" i="2"/>
  <c r="H5924" i="2"/>
  <c r="H5277" i="2"/>
  <c r="H5943" i="2"/>
  <c r="H5969" i="2"/>
  <c r="H5907" i="2"/>
  <c r="H5628" i="2"/>
  <c r="H5965" i="2"/>
  <c r="H5473" i="2"/>
  <c r="H5782" i="2"/>
  <c r="H5405" i="2"/>
  <c r="H5293" i="2"/>
  <c r="H5602" i="2"/>
  <c r="H5213" i="2"/>
  <c r="H5297" i="2"/>
  <c r="H5506" i="2"/>
  <c r="H5808" i="2"/>
  <c r="H5660" i="2"/>
  <c r="H5540" i="2"/>
  <c r="H3807" i="2"/>
  <c r="H5028" i="2"/>
  <c r="H5092" i="2"/>
  <c r="H5605" i="2"/>
  <c r="H5567" i="2"/>
  <c r="H5045" i="2"/>
  <c r="H5417" i="2"/>
  <c r="H5779" i="2"/>
  <c r="H5205" i="2"/>
  <c r="H4847" i="2"/>
  <c r="H4863" i="2"/>
  <c r="H5799" i="2"/>
  <c r="H4639" i="2"/>
  <c r="H4567" i="2"/>
  <c r="H5368" i="2"/>
  <c r="H5162" i="2"/>
  <c r="H4264" i="2"/>
  <c r="H4973" i="2"/>
  <c r="H5336" i="2"/>
  <c r="H5953" i="2"/>
  <c r="H5111" i="2"/>
  <c r="H4967" i="2"/>
  <c r="H5733" i="2"/>
  <c r="H4749" i="2"/>
  <c r="H4239" i="2"/>
  <c r="H5310" i="2"/>
  <c r="H5438" i="2"/>
  <c r="H5806" i="2"/>
  <c r="H5139" i="2"/>
  <c r="H5853" i="2"/>
  <c r="H5363" i="2"/>
  <c r="H5207" i="2"/>
  <c r="H4562" i="2"/>
  <c r="H4845" i="2"/>
  <c r="H4861" i="2"/>
  <c r="H5999" i="2"/>
  <c r="H4637" i="2"/>
  <c r="H4565" i="2"/>
  <c r="H4329" i="2"/>
  <c r="H4517" i="2"/>
  <c r="H3851" i="2"/>
  <c r="H4638" i="2"/>
  <c r="H3995" i="2"/>
  <c r="H5320" i="2"/>
  <c r="H4075" i="2"/>
  <c r="H4437" i="2"/>
  <c r="H4217" i="2"/>
  <c r="H3018" i="2"/>
  <c r="H2962" i="2"/>
  <c r="H2139" i="2"/>
  <c r="H1810" i="2"/>
  <c r="H4846" i="2"/>
  <c r="H4407" i="2"/>
  <c r="H4528" i="2"/>
  <c r="H3291" i="2"/>
  <c r="H2955" i="2"/>
  <c r="H3278" i="2"/>
  <c r="H4400" i="2"/>
  <c r="H5094" i="2"/>
  <c r="H5329" i="2"/>
  <c r="H5824" i="2"/>
  <c r="H5089" i="2"/>
  <c r="H5770" i="2"/>
  <c r="H6007" i="2"/>
  <c r="H5971" i="2"/>
  <c r="H5692" i="2"/>
  <c r="H5580" i="2"/>
  <c r="H5958" i="2"/>
  <c r="H5817" i="2"/>
  <c r="H5052" i="2"/>
  <c r="H5105" i="2"/>
  <c r="H5815" i="2"/>
  <c r="H5527" i="2"/>
  <c r="H5944" i="2"/>
  <c r="H5372" i="2"/>
  <c r="H5763" i="2"/>
  <c r="H5974" i="2"/>
  <c r="H5925" i="2"/>
  <c r="H5485" i="2"/>
  <c r="H5752" i="2"/>
  <c r="H5816" i="2"/>
  <c r="H5945" i="2"/>
  <c r="H5912" i="2"/>
  <c r="H5640" i="2"/>
  <c r="H5840" i="2"/>
  <c r="H5788" i="2"/>
  <c r="H5192" i="2"/>
  <c r="H4457" i="2"/>
  <c r="H5490" i="2"/>
  <c r="H5412" i="2"/>
  <c r="H3679" i="2"/>
  <c r="H5975" i="2"/>
  <c r="H5486" i="2"/>
  <c r="H5939" i="2"/>
  <c r="H5024" i="2"/>
  <c r="H5212" i="2"/>
  <c r="H5513" i="2"/>
  <c r="H4987" i="2"/>
  <c r="H5086" i="2"/>
  <c r="H4719" i="2"/>
  <c r="H4735" i="2"/>
  <c r="H5756" i="2"/>
  <c r="H4984" i="2"/>
  <c r="H5445" i="2"/>
  <c r="H5112" i="2"/>
  <c r="H4918" i="2"/>
  <c r="H4136" i="2"/>
  <c r="H5271" i="2"/>
  <c r="H5303" i="2"/>
  <c r="H5581" i="2"/>
  <c r="H4893" i="2"/>
  <c r="H4821" i="2"/>
  <c r="H5556" i="2"/>
  <c r="H5889" i="2"/>
  <c r="H5749" i="2"/>
  <c r="H5098" i="2"/>
  <c r="H5130" i="2"/>
  <c r="H5272" i="2"/>
  <c r="H5519" i="2"/>
  <c r="H5351" i="2"/>
  <c r="H5911" i="2"/>
  <c r="H4951" i="2"/>
  <c r="H4431" i="2"/>
  <c r="H4677" i="2"/>
  <c r="H4143" i="2"/>
  <c r="H5296" i="2"/>
  <c r="H4223" i="2"/>
  <c r="H5246" i="2"/>
  <c r="H4571" i="2"/>
  <c r="H4661" i="2"/>
  <c r="H4640" i="2"/>
  <c r="H3418" i="2"/>
  <c r="H3362" i="2"/>
  <c r="H3306" i="2"/>
  <c r="H2501" i="2"/>
  <c r="H1115" i="2"/>
  <c r="H5868" i="2"/>
  <c r="H2954" i="2"/>
  <c r="H4868" i="2"/>
  <c r="H2175" i="2"/>
  <c r="H1168" i="2"/>
  <c r="H4939" i="2"/>
  <c r="H4592" i="2"/>
  <c r="H5789" i="2"/>
  <c r="H5664" i="2"/>
  <c r="H5521" i="2"/>
  <c r="H5574" i="2"/>
  <c r="H5345" i="2"/>
  <c r="H5008" i="2"/>
  <c r="H5073" i="2"/>
  <c r="H5869" i="2"/>
  <c r="H5577" i="2"/>
  <c r="H5848" i="2"/>
  <c r="H5825" i="2"/>
  <c r="H5914" i="2"/>
  <c r="H5505" i="2"/>
  <c r="H5361" i="2"/>
  <c r="H5201" i="2"/>
  <c r="H5772" i="2"/>
  <c r="H5184" i="2"/>
  <c r="H5641" i="2"/>
  <c r="H5955" i="2"/>
  <c r="H5843" i="2"/>
  <c r="H5564" i="2"/>
  <c r="H4927" i="2"/>
  <c r="H5121" i="2"/>
  <c r="H5478" i="2"/>
  <c r="H5732" i="2"/>
  <c r="H4809" i="2"/>
  <c r="H4793" i="2"/>
  <c r="H5155" i="2"/>
  <c r="H5325" i="2"/>
  <c r="H4800" i="2"/>
  <c r="H5461" i="2"/>
  <c r="H5800" i="2"/>
  <c r="H5862" i="2"/>
  <c r="H5767" i="2"/>
  <c r="H5908" i="2"/>
  <c r="H5690" i="2"/>
  <c r="H5849" i="2"/>
  <c r="H5642" i="2"/>
  <c r="H5677" i="2"/>
  <c r="H5856" i="2"/>
  <c r="H5536" i="2"/>
  <c r="H5457" i="2"/>
  <c r="H5720" i="2"/>
  <c r="H5440" i="2"/>
  <c r="H5716" i="2"/>
  <c r="H5920" i="2"/>
  <c r="H5913" i="2"/>
  <c r="H5722" i="2"/>
  <c r="H5520" i="2"/>
  <c r="H5829" i="2"/>
  <c r="H5964" i="2"/>
  <c r="H5425" i="2"/>
  <c r="H5281" i="2"/>
  <c r="H5409" i="2"/>
  <c r="H5776" i="2"/>
  <c r="H5120" i="2"/>
  <c r="H5989" i="2"/>
  <c r="H5232" i="2"/>
  <c r="H5218" i="2"/>
  <c r="H4292" i="2"/>
  <c r="H4850" i="2"/>
  <c r="H4866" i="2"/>
  <c r="H5188" i="2"/>
  <c r="H5167" i="2"/>
  <c r="H4531" i="2"/>
  <c r="H5596" i="2"/>
  <c r="H5837" i="2"/>
  <c r="H5638" i="2"/>
  <c r="H5453" i="2"/>
  <c r="H5406" i="2"/>
  <c r="H5898" i="2"/>
  <c r="H5757" i="2"/>
  <c r="H3999" i="2"/>
  <c r="H5253" i="2"/>
  <c r="H5509" i="2"/>
  <c r="H5553" i="2"/>
  <c r="H5712" i="2"/>
  <c r="H5684" i="2"/>
  <c r="H5542" i="2"/>
  <c r="H5216" i="2"/>
  <c r="H4691" i="2"/>
  <c r="H5180" i="2"/>
  <c r="H5244" i="2"/>
  <c r="H5902" i="2"/>
  <c r="H4831" i="2"/>
  <c r="H4759" i="2"/>
  <c r="H5744" i="2"/>
  <c r="H5771" i="2"/>
  <c r="H5576" i="2"/>
  <c r="H5949" i="2"/>
  <c r="H4985" i="2"/>
  <c r="H5645" i="2"/>
  <c r="H5219" i="2"/>
  <c r="H4956" i="2"/>
  <c r="H5385" i="2"/>
  <c r="H4879" i="2"/>
  <c r="H4481" i="2"/>
  <c r="H4615" i="2"/>
  <c r="H4488" i="2"/>
  <c r="H5880" i="2"/>
  <c r="H4580" i="2"/>
  <c r="H5338" i="2"/>
  <c r="H5448" i="2"/>
  <c r="H4599" i="2"/>
  <c r="H4408" i="2"/>
  <c r="H3079" i="2"/>
  <c r="H3023" i="2"/>
  <c r="H2967" i="2"/>
  <c r="H2509" i="2"/>
  <c r="H3104" i="2"/>
  <c r="H4942" i="2"/>
  <c r="H3978" i="2"/>
  <c r="H3922" i="2"/>
  <c r="H2870" i="2"/>
  <c r="H2802" i="2"/>
  <c r="H5058" i="2"/>
  <c r="H3890" i="2"/>
  <c r="H3770" i="2"/>
  <c r="H5935" i="2"/>
  <c r="H5661" i="2"/>
  <c r="H5886" i="2"/>
  <c r="H5851" i="2"/>
  <c r="H5996" i="2"/>
  <c r="H5593" i="2"/>
  <c r="H5546" i="2"/>
  <c r="H5895" i="2"/>
  <c r="H5873" i="2"/>
  <c r="H5703" i="2"/>
  <c r="H5707" i="2"/>
  <c r="H5566" i="2"/>
  <c r="H5915" i="2"/>
  <c r="H5836" i="2"/>
  <c r="H5585" i="2"/>
  <c r="H5419" i="2"/>
  <c r="H5959" i="2"/>
  <c r="H5552" i="2"/>
  <c r="H5549" i="2"/>
  <c r="H5997" i="2"/>
  <c r="H5264" i="2"/>
  <c r="H5655" i="2"/>
  <c r="H5421" i="2"/>
  <c r="H5312" i="2"/>
  <c r="H4747" i="2"/>
  <c r="H4763" i="2"/>
  <c r="H5606" i="2"/>
  <c r="H5579" i="2"/>
  <c r="H4428" i="2"/>
  <c r="H5104" i="2"/>
  <c r="H4962" i="2"/>
  <c r="H4164" i="2"/>
  <c r="H5814" i="2"/>
  <c r="H5686" i="2"/>
  <c r="H5590" i="2"/>
  <c r="H4921" i="2"/>
  <c r="H4403" i="2"/>
  <c r="H5525" i="2"/>
  <c r="H5932" i="2"/>
  <c r="H4585" i="2"/>
  <c r="H5933" i="2"/>
  <c r="H4742" i="2"/>
  <c r="H5670" i="2"/>
  <c r="H5842" i="2"/>
  <c r="H5735" i="2"/>
  <c r="H5284" i="2"/>
  <c r="H5348" i="2"/>
  <c r="H5827" i="2"/>
  <c r="H5237" i="2"/>
  <c r="H5832" i="2"/>
  <c r="H5688" i="2"/>
  <c r="H5091" i="2"/>
  <c r="H4858" i="2"/>
  <c r="H5625" i="2"/>
  <c r="H5809" i="2"/>
  <c r="H5846" i="2"/>
  <c r="H5053" i="2"/>
  <c r="H4265" i="2"/>
  <c r="H5245" i="2"/>
  <c r="H5992" i="2"/>
  <c r="H3487" i="2"/>
  <c r="H5088" i="2"/>
  <c r="H5152" i="2"/>
  <c r="H5145" i="2"/>
  <c r="H4689" i="2"/>
  <c r="H4775" i="2"/>
  <c r="H5346" i="2"/>
  <c r="H4919" i="2"/>
  <c r="H4289" i="2"/>
  <c r="H5075" i="2"/>
  <c r="H4625" i="2"/>
  <c r="H4988" i="2"/>
  <c r="H3423" i="2"/>
  <c r="H3303" i="2"/>
  <c r="H3311" i="2"/>
  <c r="H2543" i="2"/>
  <c r="H2609" i="2"/>
  <c r="H3015" i="2"/>
  <c r="H2959" i="2"/>
  <c r="H4966" i="2"/>
  <c r="H4048" i="2"/>
  <c r="H2902" i="2"/>
  <c r="H4662" i="2"/>
  <c r="H4338" i="2"/>
  <c r="H5793" i="2"/>
  <c r="H5875" i="2"/>
  <c r="H5750" i="2"/>
  <c r="H5530" i="2"/>
  <c r="H5894" i="2"/>
  <c r="H5380" i="2"/>
  <c r="H5697" i="2"/>
  <c r="H5850" i="2"/>
  <c r="H5780" i="2"/>
  <c r="H5562" i="2"/>
  <c r="H5173" i="2"/>
  <c r="H5658" i="2"/>
  <c r="H5899" i="2"/>
  <c r="H5871" i="2"/>
  <c r="H5730" i="2"/>
  <c r="H5807" i="2"/>
  <c r="H5758" i="2"/>
  <c r="H5940" i="2"/>
  <c r="H5578" i="2"/>
  <c r="H5792" i="2"/>
  <c r="H5737" i="2"/>
  <c r="H5736" i="2"/>
  <c r="H5456" i="2"/>
  <c r="H5529" i="2"/>
  <c r="H5328" i="2"/>
  <c r="H5100" i="2"/>
  <c r="H5375" i="2"/>
  <c r="H5001" i="2"/>
  <c r="H4843" i="2"/>
  <c r="H4337" i="2"/>
  <c r="H4619" i="2"/>
  <c r="H4635" i="2"/>
  <c r="H5620" i="2"/>
  <c r="H5995" i="2"/>
  <c r="H5883" i="2"/>
  <c r="H5916" i="2"/>
  <c r="H5480" i="2"/>
  <c r="H5037" i="2"/>
  <c r="H5742" i="2"/>
  <c r="H5681" i="2"/>
  <c r="H5942" i="2"/>
  <c r="H5650" i="2"/>
  <c r="H5878" i="2"/>
  <c r="H5778" i="2"/>
  <c r="H4945" i="2"/>
  <c r="H5982" i="2"/>
  <c r="H5870" i="2"/>
  <c r="H5533" i="2"/>
  <c r="H5498" i="2"/>
  <c r="H6006" i="2"/>
  <c r="H5594" i="2"/>
  <c r="H5835" i="2"/>
  <c r="H5922" i="2"/>
  <c r="H4948" i="2"/>
  <c r="H5858" i="2"/>
  <c r="H5852" i="2"/>
  <c r="H4996" i="2"/>
  <c r="H4381" i="2"/>
  <c r="H4397" i="2"/>
  <c r="H5189" i="2"/>
  <c r="H4173" i="2"/>
  <c r="H5430" i="2"/>
  <c r="H5259" i="2"/>
  <c r="H5285" i="2"/>
  <c r="H4803" i="2"/>
  <c r="H5200" i="2"/>
  <c r="H5701" i="2"/>
  <c r="H5051" i="2"/>
  <c r="H4859" i="2"/>
  <c r="H4369" i="2"/>
  <c r="H5424" i="2"/>
  <c r="H4587" i="2"/>
  <c r="H4484" i="2"/>
  <c r="H5154" i="2"/>
  <c r="H5186" i="2"/>
  <c r="H5586" i="2"/>
  <c r="H5349" i="2"/>
  <c r="H5743" i="2"/>
  <c r="H5123" i="2"/>
  <c r="H5007" i="2"/>
  <c r="H4459" i="2"/>
  <c r="H5694" i="2"/>
  <c r="H4729" i="2"/>
  <c r="H5308" i="2"/>
  <c r="H5689" i="2"/>
  <c r="H4422" i="2"/>
  <c r="H5812" i="2"/>
  <c r="H5948" i="2"/>
  <c r="H5679" i="2"/>
  <c r="H5199" i="2"/>
  <c r="H5231" i="2"/>
  <c r="H5109" i="2"/>
  <c r="H4857" i="2"/>
  <c r="H4339" i="2"/>
  <c r="H5797" i="2"/>
  <c r="H5709" i="2"/>
  <c r="H5657" i="2"/>
  <c r="H4047" i="2"/>
  <c r="H4409" i="2"/>
  <c r="H5331" i="2"/>
  <c r="H4553" i="2"/>
  <c r="H3887" i="2"/>
  <c r="H4710" i="2"/>
  <c r="H4031" i="2"/>
  <c r="H5165" i="2"/>
  <c r="H3094" i="2"/>
  <c r="H3639" i="2"/>
  <c r="H2982" i="2"/>
  <c r="H2548" i="2"/>
  <c r="H2629" i="2"/>
  <c r="H4849" i="2"/>
  <c r="H4193" i="2"/>
  <c r="H4480" i="2"/>
  <c r="H4084" i="2"/>
  <c r="H2911" i="2"/>
  <c r="H4597" i="2"/>
  <c r="H5390" i="2"/>
  <c r="H5983" i="2"/>
  <c r="H5113" i="2"/>
  <c r="H5729" i="2"/>
  <c r="H5601" i="2"/>
  <c r="H5826" i="2"/>
  <c r="H5048" i="2"/>
  <c r="H5739" i="2"/>
  <c r="H5934" i="2"/>
  <c r="H5550" i="2"/>
  <c r="H5224" i="2"/>
  <c r="H5460" i="2"/>
  <c r="H5761" i="2"/>
  <c r="H5970" i="2"/>
  <c r="H5333" i="2"/>
  <c r="H5867" i="2"/>
  <c r="H5057" i="2"/>
  <c r="H5678" i="2"/>
  <c r="H5352" i="2"/>
  <c r="H5726" i="2"/>
  <c r="H5876" i="2"/>
  <c r="H5393" i="2"/>
  <c r="H4957" i="2"/>
  <c r="H5140" i="2"/>
  <c r="H5993" i="2"/>
  <c r="H6008" i="2"/>
  <c r="H5182" i="2"/>
  <c r="H4798" i="2"/>
  <c r="H5364" i="2"/>
  <c r="H4477" i="2"/>
  <c r="H3899" i="2"/>
  <c r="H4253" i="2"/>
  <c r="H4269" i="2"/>
  <c r="H5630" i="2"/>
  <c r="H5482" i="2"/>
  <c r="H5392" i="2"/>
  <c r="H5673" i="2"/>
  <c r="H5292" i="2"/>
  <c r="H5010" i="2"/>
  <c r="H4947" i="2"/>
  <c r="H4979" i="2"/>
  <c r="H5377" i="2"/>
  <c r="H4731" i="2"/>
  <c r="H4684" i="2"/>
  <c r="H5962" i="2"/>
  <c r="H5009" i="2"/>
  <c r="H5283" i="2"/>
  <c r="H4914" i="2"/>
  <c r="H4930" i="2"/>
  <c r="H5444" i="2"/>
  <c r="H5295" i="2"/>
  <c r="H4634" i="2"/>
  <c r="H5093" i="2"/>
  <c r="H4841" i="2"/>
  <c r="H4777" i="2"/>
  <c r="H5059" i="2"/>
  <c r="H5747" i="2"/>
  <c r="H4977" i="2"/>
  <c r="H5122" i="2"/>
  <c r="H4236" i="2"/>
  <c r="H5595" i="2"/>
  <c r="H5391" i="2"/>
  <c r="H4746" i="2"/>
  <c r="H4943" i="2"/>
  <c r="H4975" i="2"/>
  <c r="H5250" i="2"/>
  <c r="H4633" i="2"/>
  <c r="H4486" i="2"/>
  <c r="H4356" i="2"/>
  <c r="H4179" i="2"/>
  <c r="H4134" i="2"/>
  <c r="H4259" i="2"/>
  <c r="H5909" i="2"/>
  <c r="H4340" i="2"/>
  <c r="H4039" i="2"/>
  <c r="H3318" i="2"/>
  <c r="H3032" i="2"/>
  <c r="H2880" i="2"/>
  <c r="H5589" i="2"/>
  <c r="H3030" i="2"/>
  <c r="H3575" i="2"/>
  <c r="H5446" i="2"/>
  <c r="H4060" i="2"/>
  <c r="H4506" i="2"/>
  <c r="H3543" i="2"/>
  <c r="H4398" i="2"/>
  <c r="H5762" i="2"/>
  <c r="H5705" i="2"/>
  <c r="H5305" i="2"/>
  <c r="H5582" i="2"/>
  <c r="H5225" i="2"/>
  <c r="H5727" i="2"/>
  <c r="H5861" i="2"/>
  <c r="H5931" i="2"/>
  <c r="H5819" i="2"/>
  <c r="H5755" i="2"/>
  <c r="H5267" i="2"/>
  <c r="H5724" i="2"/>
  <c r="H5598" i="2"/>
  <c r="H5855" i="2"/>
  <c r="H5545" i="2"/>
  <c r="H5427" i="2"/>
  <c r="H5947" i="2"/>
  <c r="H5714" i="2"/>
  <c r="H5599" i="2"/>
  <c r="H5918" i="2"/>
  <c r="H5464" i="2"/>
  <c r="H6001" i="2"/>
  <c r="H5381" i="2"/>
  <c r="H5332" i="2"/>
  <c r="H5604" i="2"/>
  <c r="H4813" i="2"/>
  <c r="H4303" i="2"/>
  <c r="H4589" i="2"/>
  <c r="H4605" i="2"/>
  <c r="H5927" i="2"/>
  <c r="H4686" i="2"/>
  <c r="H4549" i="2"/>
  <c r="H5787" i="2"/>
  <c r="H5731" i="2"/>
  <c r="H5937" i="2"/>
  <c r="H5951" i="2"/>
  <c r="H5839" i="2"/>
  <c r="H5921" i="2"/>
  <c r="H5968" i="2"/>
  <c r="H5810" i="2"/>
  <c r="H5698" i="2"/>
  <c r="H5637" i="2"/>
  <c r="H5241" i="2"/>
  <c r="H5176" i="2"/>
  <c r="H5967" i="2"/>
  <c r="H5734" i="2"/>
  <c r="H5608" i="2"/>
  <c r="H5938" i="2"/>
  <c r="H5528" i="2"/>
  <c r="H5833" i="2"/>
  <c r="H5369" i="2"/>
  <c r="H5646" i="2"/>
  <c r="H5534" i="2"/>
  <c r="H5796" i="2"/>
  <c r="H5512" i="2"/>
  <c r="H5299" i="2"/>
  <c r="H5526" i="2"/>
  <c r="H5603" i="2"/>
  <c r="H5322" i="2"/>
  <c r="H5178" i="2"/>
  <c r="H5032" i="2"/>
  <c r="H4854" i="2"/>
  <c r="H5198" i="2"/>
  <c r="H5143" i="2"/>
  <c r="H5175" i="2"/>
  <c r="H5137" i="2"/>
  <c r="H5725" i="2"/>
  <c r="H5076" i="2"/>
  <c r="H5005" i="2"/>
  <c r="H4557" i="2"/>
  <c r="H4534" i="2"/>
  <c r="H4590" i="2"/>
  <c r="H4622" i="2"/>
  <c r="H5304" i="2"/>
  <c r="H4365" i="2"/>
  <c r="H4293" i="2"/>
  <c r="H5977" i="2"/>
  <c r="H5710" i="2"/>
  <c r="H5365" i="2"/>
  <c r="H4997" i="2"/>
  <c r="H5061" i="2"/>
  <c r="H5072" i="2"/>
  <c r="H5371" i="2"/>
  <c r="H4897" i="2"/>
  <c r="H4937" i="2"/>
  <c r="H4779" i="2"/>
  <c r="H5270" i="2"/>
  <c r="H5033" i="2"/>
  <c r="H5721" i="2"/>
  <c r="H5012" i="2"/>
  <c r="H4764" i="2"/>
  <c r="H5004" i="2"/>
  <c r="H5652" i="2"/>
  <c r="H5036" i="2"/>
  <c r="H5311" i="2"/>
  <c r="H4875" i="2"/>
  <c r="H4891" i="2"/>
  <c r="H5896" i="2"/>
  <c r="H4532" i="2"/>
  <c r="H4380" i="2"/>
  <c r="H3871" i="2"/>
  <c r="H4524" i="2"/>
  <c r="H4372" i="2"/>
  <c r="H4652" i="2"/>
  <c r="H4516" i="2"/>
  <c r="H3855" i="2"/>
  <c r="H3757" i="2"/>
  <c r="H2979" i="2"/>
  <c r="H3645" i="2"/>
  <c r="H3561" i="2"/>
  <c r="H3261" i="2"/>
  <c r="H4054" i="2"/>
  <c r="H3293" i="2"/>
  <c r="H3942" i="2"/>
  <c r="H3165" i="2"/>
  <c r="H4616" i="2"/>
  <c r="H4342" i="2"/>
  <c r="H3846" i="2"/>
  <c r="H5682" i="2"/>
  <c r="H5923" i="2"/>
  <c r="H5863" i="2"/>
  <c r="H5669" i="2"/>
  <c r="H5818" i="2"/>
  <c r="H5798" i="2"/>
  <c r="H5672" i="2"/>
  <c r="H6002" i="2"/>
  <c r="H5890" i="2"/>
  <c r="H5674" i="2"/>
  <c r="H5539" i="2"/>
  <c r="H5897" i="2"/>
  <c r="H5685" i="2"/>
  <c r="H5926" i="2"/>
  <c r="H5904" i="2"/>
  <c r="H5805" i="2"/>
  <c r="H5711" i="2"/>
  <c r="H5634" i="2"/>
  <c r="H5667" i="2"/>
  <c r="H5980" i="2"/>
  <c r="H5481" i="2"/>
  <c r="H5957" i="2"/>
  <c r="H5773" i="2"/>
  <c r="H5000" i="2"/>
  <c r="H5129" i="2"/>
  <c r="H4751" i="2"/>
  <c r="H4740" i="2"/>
  <c r="H5491" i="2"/>
  <c r="H5643" i="2"/>
  <c r="H5802" i="2"/>
  <c r="H5066" i="2"/>
  <c r="H4926" i="2"/>
  <c r="H5400" i="2"/>
  <c r="H5680" i="2"/>
  <c r="H5125" i="2"/>
  <c r="H4909" i="2"/>
  <c r="H4925" i="2"/>
  <c r="H5153" i="2"/>
  <c r="H4701" i="2"/>
  <c r="H4629" i="2"/>
  <c r="H5647" i="2"/>
  <c r="H4782" i="2"/>
  <c r="H4091" i="2"/>
  <c r="H5864" i="2"/>
  <c r="H5838" i="2"/>
  <c r="H5738" i="2"/>
  <c r="H4237" i="2"/>
  <c r="H4165" i="2"/>
  <c r="H5387" i="2"/>
  <c r="H5866" i="2"/>
  <c r="H5435" i="2"/>
  <c r="H5164" i="2"/>
  <c r="H5228" i="2"/>
  <c r="H5874" i="2"/>
  <c r="H5060" i="2"/>
  <c r="H5607" i="2"/>
  <c r="H5172" i="2"/>
  <c r="H4285" i="2"/>
  <c r="H3707" i="2"/>
  <c r="H5110" i="2"/>
  <c r="H5238" i="2"/>
  <c r="H5429" i="2"/>
  <c r="H4933" i="2"/>
  <c r="H4579" i="2"/>
  <c r="H4300" i="2"/>
  <c r="H5214" i="2"/>
  <c r="H4145" i="2"/>
  <c r="H4833" i="2"/>
  <c r="H4958" i="2"/>
  <c r="H5973" i="2"/>
  <c r="H4801" i="2"/>
  <c r="H4433" i="2"/>
  <c r="H4188" i="2"/>
  <c r="H3379" i="2"/>
  <c r="H3981" i="2"/>
  <c r="H3961" i="2"/>
  <c r="H3893" i="2"/>
  <c r="H3599" i="2"/>
  <c r="H3693" i="2"/>
  <c r="H5350" i="2"/>
  <c r="H3581" i="2"/>
  <c r="H3497" i="2"/>
  <c r="H3197" i="2"/>
  <c r="H4728" i="2"/>
  <c r="H3485" i="2"/>
  <c r="H5830" i="2"/>
  <c r="H5718" i="2"/>
  <c r="H5341" i="2"/>
  <c r="H5229" i="2"/>
  <c r="H5437" i="2"/>
  <c r="H5801" i="2"/>
  <c r="H5990" i="2"/>
  <c r="H5561" i="2"/>
  <c r="H5887" i="2"/>
  <c r="H5872" i="2"/>
  <c r="H5791" i="2"/>
  <c r="H5357" i="2"/>
  <c r="H5666" i="2"/>
  <c r="H5554" i="2"/>
  <c r="H5795" i="2"/>
  <c r="H5548" i="2"/>
  <c r="H5541" i="2"/>
  <c r="H5903" i="2"/>
  <c r="H5956" i="2"/>
  <c r="H5544" i="2"/>
  <c r="H5193" i="2"/>
  <c r="H5623" i="2"/>
  <c r="H5831" i="2"/>
  <c r="H5273" i="2"/>
  <c r="H5013" i="2"/>
  <c r="H5636" i="2"/>
  <c r="H5416" i="2"/>
  <c r="H4895" i="2"/>
  <c r="H4823" i="2"/>
  <c r="H5514" i="2"/>
  <c r="H4623" i="2"/>
  <c r="H4520" i="2"/>
  <c r="H5133" i="2"/>
  <c r="H5449" i="2"/>
  <c r="H5373" i="2"/>
  <c r="H5495" i="2"/>
  <c r="H3551" i="2"/>
  <c r="H5344" i="2"/>
  <c r="H5408" i="2"/>
  <c r="H5622" i="2"/>
  <c r="H5500" i="2"/>
  <c r="H5115" i="2"/>
  <c r="H5161" i="2"/>
  <c r="H5557" i="2"/>
  <c r="H5256" i="2"/>
  <c r="H4591" i="2"/>
  <c r="H4607" i="2"/>
  <c r="H5289" i="2"/>
  <c r="H5194" i="2"/>
  <c r="H5050" i="2"/>
  <c r="H4968" i="2"/>
  <c r="H5463" i="2"/>
  <c r="H4818" i="2"/>
  <c r="H5064" i="2"/>
  <c r="H5097" i="2"/>
  <c r="H5469" i="2"/>
  <c r="H4703" i="2"/>
  <c r="H4631" i="2"/>
  <c r="H5496" i="2"/>
  <c r="H5290" i="2"/>
  <c r="H4328" i="2"/>
  <c r="H4886" i="2"/>
  <c r="H4902" i="2"/>
  <c r="H5236" i="2"/>
  <c r="H4543" i="2"/>
  <c r="H4837" i="2"/>
  <c r="H4461" i="2"/>
  <c r="H5031" i="2"/>
  <c r="H4383" i="2"/>
  <c r="H5191" i="2"/>
  <c r="H4527" i="2"/>
  <c r="H4971" i="2"/>
  <c r="H3762" i="2"/>
  <c r="H3642" i="2"/>
  <c r="H3650" i="2"/>
  <c r="H2534" i="2"/>
  <c r="H2601" i="2"/>
  <c r="H3354" i="2"/>
  <c r="H3298" i="2"/>
  <c r="H3242" i="2"/>
  <c r="H1051" i="2"/>
  <c r="H1866" i="2"/>
  <c r="H5022" i="2"/>
  <c r="H3146" i="2"/>
  <c r="H5998" i="2"/>
  <c r="H5614" i="2"/>
  <c r="H5288" i="2"/>
  <c r="H5972" i="2"/>
  <c r="H5208" i="2"/>
  <c r="H5963" i="2"/>
  <c r="H5653" i="2"/>
  <c r="H5986" i="2"/>
  <c r="H5597" i="2"/>
  <c r="H5823" i="2"/>
  <c r="H5124" i="2"/>
  <c r="H5790" i="2"/>
  <c r="H6004" i="2"/>
  <c r="H5617" i="2"/>
  <c r="H5988" i="2"/>
  <c r="H5204" i="2"/>
  <c r="H5753" i="2"/>
  <c r="H5950" i="2"/>
  <c r="H5633" i="2"/>
  <c r="H5966" i="2"/>
  <c r="H5569" i="2"/>
  <c r="H5803" i="2"/>
  <c r="H5291" i="2"/>
  <c r="H4969" i="2"/>
  <c r="H5659" i="2"/>
  <c r="H4892" i="2"/>
  <c r="H5543" i="2"/>
  <c r="H5420" i="2"/>
  <c r="H5484" i="2"/>
  <c r="H5315" i="2"/>
  <c r="H5043" i="2"/>
  <c r="H4641" i="2"/>
  <c r="H5313" i="2"/>
  <c r="H5687" i="2"/>
  <c r="H5056" i="2"/>
  <c r="H5410" i="2"/>
  <c r="H5442" i="2"/>
  <c r="H5128" i="2"/>
  <c r="H4994" i="2"/>
  <c r="H4172" i="2"/>
  <c r="H5379" i="2"/>
  <c r="H5263" i="2"/>
  <c r="H4618" i="2"/>
  <c r="H5978" i="2"/>
  <c r="H5639" i="2"/>
  <c r="H4992" i="2"/>
  <c r="H5612" i="2"/>
  <c r="H4147" i="2"/>
  <c r="H5337" i="2"/>
  <c r="H5465" i="2"/>
  <c r="H5822" i="2"/>
  <c r="H5459" i="2"/>
  <c r="H4393" i="2"/>
  <c r="H5745" i="2"/>
  <c r="H5275" i="2"/>
  <c r="H5584" i="2"/>
  <c r="H5984" i="2"/>
  <c r="H5693" i="2"/>
  <c r="H4649" i="2"/>
  <c r="H5754" i="2"/>
  <c r="H4912" i="2"/>
  <c r="H5713" i="2"/>
  <c r="H5096" i="2"/>
  <c r="H3935" i="2"/>
  <c r="H4249" i="2"/>
  <c r="H3647" i="2"/>
  <c r="H5592" i="2"/>
  <c r="H3727" i="2"/>
  <c r="H5334" i="2"/>
  <c r="H4559" i="2"/>
  <c r="H4233" i="2"/>
  <c r="H3567" i="2"/>
  <c r="H4787" i="2"/>
  <c r="H5023" i="2"/>
  <c r="H4321" i="2"/>
  <c r="H2537" i="2"/>
  <c r="H3140" i="2"/>
  <c r="H5174" i="2"/>
  <c r="H4374" i="2"/>
  <c r="H3955" i="2"/>
  <c r="H2879" i="2"/>
  <c r="H2811" i="2"/>
  <c r="H5026" i="2"/>
  <c r="H3827" i="2"/>
  <c r="H3431" i="2"/>
  <c r="H5893" i="2"/>
  <c r="H4678" i="2"/>
  <c r="H3951" i="2"/>
  <c r="H4848" i="2"/>
  <c r="H4095" i="2"/>
  <c r="H3863" i="2"/>
  <c r="H4358" i="2"/>
  <c r="H4537" i="2"/>
  <c r="H4806" i="2"/>
  <c r="H3783" i="2"/>
  <c r="H3062" i="2"/>
  <c r="H2692" i="2"/>
  <c r="H2624" i="2"/>
  <c r="H5946" i="2"/>
  <c r="H5324" i="2"/>
  <c r="H4598" i="2"/>
  <c r="H4880" i="2"/>
  <c r="H4584" i="2"/>
  <c r="H3188" i="2"/>
  <c r="H5142" i="2"/>
  <c r="H4448" i="2"/>
  <c r="H5760" i="2"/>
  <c r="H3535" i="2"/>
  <c r="H5221" i="2"/>
  <c r="H4877" i="2"/>
  <c r="H4950" i="2"/>
  <c r="H5107" i="2"/>
  <c r="H4121" i="2"/>
  <c r="H3519" i="2"/>
  <c r="H5301" i="2"/>
  <c r="H4512" i="2"/>
  <c r="H4904" i="2"/>
  <c r="H5134" i="2"/>
  <c r="H3460" i="2"/>
  <c r="H2795" i="2"/>
  <c r="H3731" i="2"/>
  <c r="H3507" i="2"/>
  <c r="H3415" i="2"/>
  <c r="H2699" i="2"/>
  <c r="H3116" i="2"/>
  <c r="H4140" i="2"/>
  <c r="H3319" i="2"/>
  <c r="H3263" i="2"/>
  <c r="H4505" i="2"/>
  <c r="H3903" i="2"/>
  <c r="H5881" i="2"/>
  <c r="H3983" i="2"/>
  <c r="H4345" i="2"/>
  <c r="H5156" i="2"/>
  <c r="H4489" i="2"/>
  <c r="H3823" i="2"/>
  <c r="H3671" i="2"/>
  <c r="H2950" i="2"/>
  <c r="H3559" i="2"/>
  <c r="H2512" i="2"/>
  <c r="H4314" i="2"/>
  <c r="H4853" i="2"/>
  <c r="H4352" i="2"/>
  <c r="H4128" i="2"/>
  <c r="H3780" i="2"/>
  <c r="H3508" i="2"/>
  <c r="H5583" i="2"/>
  <c r="H4802" i="2"/>
  <c r="H4199" i="2"/>
  <c r="H3439" i="2"/>
  <c r="H2671" i="2"/>
  <c r="H3260" i="2"/>
  <c r="H3523" i="2"/>
  <c r="H2523" i="2"/>
  <c r="H2567" i="2"/>
  <c r="H3761" i="2"/>
  <c r="H3889" i="2"/>
  <c r="H2931" i="2"/>
  <c r="H2924" i="2"/>
  <c r="H2563" i="2"/>
  <c r="H3404" i="2"/>
  <c r="H2819" i="2"/>
  <c r="H3755" i="2"/>
  <c r="H4040" i="2"/>
  <c r="H2545" i="2"/>
  <c r="H2717" i="2"/>
  <c r="H2593" i="2"/>
  <c r="H2022" i="2"/>
  <c r="H2803" i="2"/>
  <c r="H1683" i="2"/>
  <c r="H4109" i="2"/>
  <c r="H5247" i="2"/>
  <c r="H4737" i="2"/>
  <c r="H4811" i="2"/>
  <c r="H5183" i="2"/>
  <c r="H4822" i="2"/>
  <c r="H4694" i="2"/>
  <c r="H5119" i="2"/>
  <c r="H4758" i="2"/>
  <c r="H3715" i="2"/>
  <c r="H4174" i="2"/>
  <c r="H3411" i="2"/>
  <c r="H4037" i="2"/>
  <c r="H3737" i="2"/>
  <c r="H3759" i="2"/>
  <c r="H3059" i="2"/>
  <c r="H3661" i="2"/>
  <c r="H3641" i="2"/>
  <c r="H3573" i="2"/>
  <c r="H4883" i="2"/>
  <c r="H3629" i="2"/>
  <c r="H4514" i="2"/>
  <c r="H5087" i="2"/>
  <c r="H4332" i="2"/>
  <c r="H4180" i="2"/>
  <c r="H4412" i="2"/>
  <c r="H4324" i="2"/>
  <c r="H5280" i="2"/>
  <c r="H4404" i="2"/>
  <c r="H4252" i="2"/>
  <c r="H4561" i="2"/>
  <c r="H4600" i="2"/>
  <c r="H3469" i="2"/>
  <c r="H3449" i="2"/>
  <c r="H3149" i="2"/>
  <c r="H4998" i="2"/>
  <c r="H4315" i="2"/>
  <c r="H3766" i="2"/>
  <c r="H3053" i="2"/>
  <c r="H2985" i="2"/>
  <c r="H3352" i="2"/>
  <c r="H3734" i="2"/>
  <c r="H5382" i="2"/>
  <c r="H5327" i="2"/>
  <c r="H4529" i="2"/>
  <c r="H4716" i="2"/>
  <c r="H4974" i="2"/>
  <c r="H4497" i="2"/>
  <c r="H4700" i="2"/>
  <c r="H4577" i="2"/>
  <c r="H4465" i="2"/>
  <c r="H4888" i="2"/>
  <c r="H4013" i="2"/>
  <c r="H3235" i="2"/>
  <c r="H3901" i="2"/>
  <c r="H3817" i="2"/>
  <c r="H3557" i="2"/>
  <c r="H2947" i="2"/>
  <c r="H3549" i="2"/>
  <c r="H4450" i="2"/>
  <c r="H3461" i="2"/>
  <c r="H3161" i="2"/>
  <c r="H4344" i="2"/>
  <c r="H4102" i="2"/>
  <c r="H3341" i="2"/>
  <c r="H3065" i="2"/>
  <c r="H3672" i="2"/>
  <c r="H3570" i="2"/>
  <c r="H1625" i="2"/>
  <c r="H2867" i="2"/>
  <c r="H5414" i="2"/>
  <c r="H2964" i="2"/>
  <c r="H2012" i="2"/>
  <c r="H1228" i="2"/>
  <c r="H3640" i="2"/>
  <c r="H2633" i="2"/>
  <c r="H3704" i="2"/>
  <c r="H1493" i="2"/>
  <c r="H3438" i="2"/>
  <c r="H2912" i="2"/>
  <c r="H3064" i="2"/>
  <c r="H4182" i="2"/>
  <c r="H2158" i="2"/>
  <c r="H1787" i="2"/>
  <c r="H2348" i="2"/>
  <c r="H2337" i="2"/>
  <c r="H4928" i="2"/>
  <c r="H5159" i="2"/>
  <c r="H4447" i="2"/>
  <c r="H5319" i="2"/>
  <c r="H4626" i="2"/>
  <c r="H5069" i="2"/>
  <c r="H4786" i="2"/>
  <c r="H4999" i="2"/>
  <c r="H4150" i="2"/>
  <c r="H3786" i="2"/>
  <c r="H3730" i="2"/>
  <c r="H2678" i="2"/>
  <c r="H2610" i="2"/>
  <c r="H4963" i="2"/>
  <c r="H3442" i="2"/>
  <c r="H3322" i="2"/>
  <c r="H3330" i="2"/>
  <c r="H703" i="2"/>
  <c r="H1188" i="2"/>
  <c r="H3290" i="2"/>
  <c r="H3234" i="2"/>
  <c r="H5865" i="2"/>
  <c r="H4470" i="2"/>
  <c r="H4574" i="2"/>
  <c r="H4889" i="2"/>
  <c r="H4896" i="2"/>
  <c r="H4043" i="2"/>
  <c r="H5547" i="2"/>
  <c r="H4406" i="2"/>
  <c r="H4609" i="2"/>
  <c r="H3250" i="2"/>
  <c r="H3130" i="2"/>
  <c r="H3138" i="2"/>
  <c r="H883" i="2"/>
  <c r="H5411" i="2"/>
  <c r="H5403" i="2"/>
  <c r="H4976" i="2"/>
  <c r="H5691" i="2"/>
  <c r="H4920" i="2"/>
  <c r="H5071" i="2"/>
  <c r="H5103" i="2"/>
  <c r="H5504" i="2"/>
  <c r="H5774" i="2"/>
  <c r="H4275" i="2"/>
  <c r="H5309" i="2"/>
  <c r="H5085" i="2"/>
  <c r="H5961" i="2"/>
  <c r="H5041" i="2"/>
  <c r="H4521" i="2"/>
  <c r="H5532" i="2"/>
  <c r="H4989" i="2"/>
  <c r="H3743" i="2"/>
  <c r="H5227" i="2"/>
  <c r="H5355" i="2"/>
  <c r="H5723" i="2"/>
  <c r="H5841" i="2"/>
  <c r="H5181" i="2"/>
  <c r="H5591" i="2"/>
  <c r="H5081" i="2"/>
  <c r="H4063" i="2"/>
  <c r="H5994" i="2"/>
  <c r="H5203" i="2"/>
  <c r="H5537" i="2"/>
  <c r="H5220" i="2"/>
  <c r="H4137" i="2"/>
  <c r="H4349" i="2"/>
  <c r="H5917" i="2"/>
  <c r="H4922" i="2"/>
  <c r="H5901" i="2"/>
  <c r="H4819" i="2"/>
  <c r="H5624" i="2"/>
  <c r="H5196" i="2"/>
  <c r="H5276" i="2"/>
  <c r="H4325" i="2"/>
  <c r="H4263" i="2"/>
  <c r="H4502" i="2"/>
  <c r="H3012" i="2"/>
  <c r="H2875" i="2"/>
  <c r="H5239" i="2"/>
  <c r="H3359" i="2"/>
  <c r="H3239" i="2"/>
  <c r="H3247" i="2"/>
  <c r="H4044" i="2"/>
  <c r="H4362" i="2"/>
  <c r="H3207" i="2"/>
  <c r="H3151" i="2"/>
  <c r="H5759" i="2"/>
  <c r="H5954" i="2"/>
  <c r="H5570" i="2"/>
  <c r="H5497" i="2"/>
  <c r="H5025" i="2"/>
  <c r="H5662" i="2"/>
  <c r="H5919" i="2"/>
  <c r="H5719" i="2"/>
  <c r="H5649" i="2"/>
  <c r="H5928" i="2"/>
  <c r="H5700" i="2"/>
  <c r="H5502" i="2"/>
  <c r="H5746" i="2"/>
  <c r="H5884" i="2"/>
  <c r="H5632" i="2"/>
  <c r="H5740" i="2"/>
  <c r="H5857" i="2"/>
  <c r="H5665" i="2"/>
  <c r="H5906" i="2"/>
  <c r="H5077" i="2"/>
  <c r="H5768" i="2"/>
  <c r="H4993" i="2"/>
  <c r="H5748" i="2"/>
  <c r="H5654" i="2"/>
  <c r="H5399" i="2"/>
  <c r="H5431" i="2"/>
  <c r="H5844" i="2"/>
  <c r="H4983" i="2"/>
  <c r="H4885" i="2"/>
  <c r="H5317" i="2"/>
  <c r="H4685" i="2"/>
  <c r="H4175" i="2"/>
  <c r="H5451" i="2"/>
  <c r="H5820" i="2"/>
  <c r="H5321" i="2"/>
  <c r="H4493" i="2"/>
  <c r="H4421" i="2"/>
  <c r="H5108" i="2"/>
  <c r="H4221" i="2"/>
  <c r="H3643" i="2"/>
  <c r="H4796" i="2"/>
  <c r="H4828" i="2"/>
  <c r="H5571" i="2"/>
  <c r="H4953" i="2"/>
  <c r="H5136" i="2"/>
  <c r="H5065" i="2"/>
  <c r="H4907" i="2"/>
  <c r="H4630" i="2"/>
  <c r="H4683" i="2"/>
  <c r="H4699" i="2"/>
  <c r="H5559" i="2"/>
  <c r="H5378" i="2"/>
  <c r="H4364" i="2"/>
  <c r="H5708" i="2"/>
  <c r="H5185" i="2"/>
  <c r="H5695" i="2"/>
  <c r="H5083" i="2"/>
  <c r="H5131" i="2"/>
  <c r="H5979" i="2"/>
  <c r="H4795" i="2"/>
  <c r="H5781" i="2"/>
  <c r="H5360" i="2"/>
  <c r="H5475" i="2"/>
  <c r="H4420" i="2"/>
  <c r="H4220" i="2"/>
  <c r="H4132" i="2"/>
  <c r="H5450" i="2"/>
  <c r="H4212" i="2"/>
  <c r="H5102" i="2"/>
  <c r="H4456" i="2"/>
  <c r="H4204" i="2"/>
  <c r="H5038" i="2"/>
  <c r="H4130" i="2"/>
  <c r="H3357" i="2"/>
  <c r="H4006" i="2"/>
  <c r="H3229" i="2"/>
  <c r="H2969" i="2"/>
  <c r="H5132" i="2"/>
  <c r="H3654" i="2"/>
  <c r="H4900" i="2"/>
  <c r="H4104" i="2"/>
  <c r="H2916" i="2"/>
  <c r="H5470" i="2"/>
  <c r="H4326" i="2"/>
  <c r="H3107" i="2"/>
  <c r="H4166" i="2"/>
  <c r="H4620" i="2"/>
  <c r="H4436" i="2"/>
  <c r="H5014" i="2"/>
  <c r="H4604" i="2"/>
  <c r="H5784" i="2"/>
  <c r="H4844" i="2"/>
  <c r="H4508" i="2"/>
  <c r="H4015" i="2"/>
  <c r="H3123" i="2"/>
  <c r="H3725" i="2"/>
  <c r="H3705" i="2"/>
  <c r="H3637" i="2"/>
  <c r="H4440" i="2"/>
  <c r="H3437" i="2"/>
  <c r="H4022" i="2"/>
  <c r="H3325" i="2"/>
  <c r="H3241" i="2"/>
  <c r="H2941" i="2"/>
  <c r="H3990" i="2"/>
  <c r="H4363" i="2"/>
  <c r="H4829" i="2"/>
  <c r="H4856" i="2"/>
  <c r="H4547" i="2"/>
  <c r="H4367" i="2"/>
  <c r="H4826" i="2"/>
  <c r="H4539" i="2"/>
  <c r="H5358" i="2"/>
  <c r="H4810" i="2"/>
  <c r="H4351" i="2"/>
  <c r="H4411" i="2"/>
  <c r="H3830" i="2"/>
  <c r="H3117" i="2"/>
  <c r="H3049" i="2"/>
  <c r="H3608" i="2"/>
  <c r="H3542" i="2"/>
  <c r="H4087" i="2"/>
  <c r="H3430" i="2"/>
  <c r="H3224" i="2"/>
  <c r="H2736" i="2"/>
  <c r="H4778" i="2"/>
  <c r="H3334" i="2"/>
  <c r="H3943" i="2"/>
  <c r="H4476" i="2"/>
  <c r="H4388" i="2"/>
  <c r="H4964" i="2"/>
  <c r="H4468" i="2"/>
  <c r="H4316" i="2"/>
  <c r="H3615" i="2"/>
  <c r="H4460" i="2"/>
  <c r="H4308" i="2"/>
  <c r="H3011" i="2"/>
  <c r="H3613" i="2"/>
  <c r="H4884" i="2"/>
  <c r="H3525" i="2"/>
  <c r="H3225" i="2"/>
  <c r="H4255" i="2"/>
  <c r="H3910" i="2"/>
  <c r="H4347" i="2"/>
  <c r="H3129" i="2"/>
  <c r="H3928" i="2"/>
  <c r="H4011" i="2"/>
  <c r="H4251" i="2"/>
  <c r="H3702" i="2"/>
  <c r="H3544" i="2"/>
  <c r="H3272" i="2"/>
  <c r="H2708" i="2"/>
  <c r="H4101" i="2"/>
  <c r="H2908" i="2"/>
  <c r="H4546" i="2"/>
  <c r="H2936" i="2"/>
  <c r="H665" i="2"/>
  <c r="H3533" i="2"/>
  <c r="H2720" i="2"/>
  <c r="H2764" i="2"/>
  <c r="H3921" i="2"/>
  <c r="H1834" i="2"/>
  <c r="H4187" i="2"/>
  <c r="H2900" i="2"/>
  <c r="H3281" i="2"/>
  <c r="H2620" i="2"/>
  <c r="H3345" i="2"/>
  <c r="H941" i="2"/>
  <c r="H4522" i="2"/>
  <c r="H1574" i="2"/>
  <c r="H5631" i="2"/>
  <c r="H4287" i="2"/>
  <c r="H4581" i="2"/>
  <c r="H4827" i="2"/>
  <c r="H4725" i="2"/>
  <c r="H4127" i="2"/>
  <c r="H4805" i="2"/>
  <c r="H4271" i="2"/>
  <c r="H4211" i="2"/>
  <c r="H3506" i="2"/>
  <c r="H3386" i="2"/>
  <c r="H3394" i="2"/>
  <c r="H2613" i="2"/>
  <c r="H908" i="2"/>
  <c r="H3098" i="2"/>
  <c r="H3042" i="2"/>
  <c r="H2986" i="2"/>
  <c r="H2213" i="2"/>
  <c r="H4836" i="2"/>
  <c r="H5020" i="2"/>
  <c r="H4784" i="2"/>
  <c r="H4446" i="2"/>
  <c r="H4405" i="2"/>
  <c r="H3803" i="2"/>
  <c r="H5347" i="2"/>
  <c r="H3883" i="2"/>
  <c r="H4245" i="2"/>
  <c r="H5468" i="2"/>
  <c r="H4389" i="2"/>
  <c r="H3723" i="2"/>
  <c r="H5062" i="2"/>
  <c r="H4510" i="2"/>
  <c r="H4286" i="2"/>
  <c r="H4595" i="2"/>
  <c r="H4792" i="2"/>
  <c r="H4702" i="2"/>
  <c r="H5262" i="2"/>
  <c r="H3950" i="2"/>
  <c r="H3870" i="2"/>
  <c r="H3598" i="2"/>
  <c r="H4213" i="2"/>
  <c r="H3822" i="2"/>
  <c r="H4099" i="2"/>
  <c r="H5359" i="2"/>
  <c r="H5374" i="2"/>
  <c r="H4107" i="2"/>
  <c r="H4613" i="2"/>
  <c r="H4768" i="2"/>
  <c r="H5040" i="2"/>
  <c r="H4159" i="2"/>
  <c r="H4832" i="2"/>
  <c r="H4682" i="2"/>
  <c r="H3274" i="2"/>
  <c r="H3218" i="2"/>
  <c r="H1312" i="2"/>
  <c r="H1441" i="2"/>
  <c r="H5404" i="2"/>
  <c r="H2930" i="2"/>
  <c r="H4350" i="2"/>
  <c r="H4382" i="2"/>
  <c r="H4129" i="2"/>
  <c r="H2939" i="2"/>
  <c r="H4222" i="2"/>
  <c r="H4496" i="2"/>
  <c r="H4706" i="2"/>
  <c r="H3918" i="2"/>
  <c r="H4142" i="2"/>
  <c r="H3450" i="2"/>
  <c r="H3166" i="2"/>
  <c r="H1103" i="2"/>
  <c r="H3368" i="2"/>
  <c r="H1011" i="2"/>
  <c r="H2970" i="2"/>
  <c r="H3147" i="2"/>
  <c r="H2988" i="2"/>
  <c r="H1462" i="2"/>
  <c r="H3740" i="2"/>
  <c r="H800" i="2"/>
  <c r="H3358" i="2"/>
  <c r="H3925" i="2"/>
  <c r="H2835" i="2"/>
  <c r="H4094" i="2"/>
  <c r="H3243" i="2"/>
  <c r="H2904" i="2"/>
  <c r="H1911" i="2"/>
  <c r="H4551" i="2"/>
  <c r="H4788" i="2"/>
  <c r="H4940" i="2"/>
  <c r="H5728" i="2"/>
  <c r="H3471" i="2"/>
  <c r="H5551" i="2"/>
  <c r="H4621" i="2"/>
  <c r="H4756" i="2"/>
  <c r="H4755" i="2"/>
  <c r="H4160" i="2"/>
  <c r="H4674" i="2"/>
  <c r="H4391" i="2"/>
  <c r="H3316" i="2"/>
  <c r="H2719" i="2"/>
  <c r="H4396" i="2"/>
  <c r="H3383" i="2"/>
  <c r="H3327" i="2"/>
  <c r="H2623" i="2"/>
  <c r="H2555" i="2"/>
  <c r="H4301" i="2"/>
  <c r="H3295" i="2"/>
  <c r="H3175" i="2"/>
  <c r="H6003" i="2"/>
  <c r="H4727" i="2"/>
  <c r="H4536" i="2"/>
  <c r="H4807" i="2"/>
  <c r="H5398" i="2"/>
  <c r="H4932" i="2"/>
  <c r="H4417" i="2"/>
  <c r="H4647" i="2"/>
  <c r="H4307" i="2"/>
  <c r="H3191" i="2"/>
  <c r="H3135" i="2"/>
  <c r="H3500" i="2"/>
  <c r="H5854" i="2"/>
  <c r="H5163" i="2"/>
  <c r="H4125" i="2"/>
  <c r="H4141" i="2"/>
  <c r="H5195" i="2"/>
  <c r="H5587" i="2"/>
  <c r="H4835" i="2"/>
  <c r="H5651" i="2"/>
  <c r="H5243" i="2"/>
  <c r="H4865" i="2"/>
  <c r="H4944" i="2"/>
  <c r="H5233" i="2"/>
  <c r="H5389" i="2"/>
  <c r="H4603" i="2"/>
  <c r="H4492" i="2"/>
  <c r="H5168" i="2"/>
  <c r="H5090" i="2"/>
  <c r="H4228" i="2"/>
  <c r="H5455" i="2"/>
  <c r="H5503" i="2"/>
  <c r="H5575" i="2"/>
  <c r="H5376" i="2"/>
  <c r="H5443" i="2"/>
  <c r="H5488" i="2"/>
  <c r="H4651" i="2"/>
  <c r="H4548" i="2"/>
  <c r="H5282" i="2"/>
  <c r="H5314" i="2"/>
  <c r="H5395" i="2"/>
  <c r="H4898" i="2"/>
  <c r="H5499" i="2"/>
  <c r="H3771" i="2"/>
  <c r="H4499" i="2"/>
  <c r="H4267" i="2"/>
  <c r="H4602" i="2"/>
  <c r="H4491" i="2"/>
  <c r="H4558" i="2"/>
  <c r="H4586" i="2"/>
  <c r="H4419" i="2"/>
  <c r="H3659" i="2"/>
  <c r="H3718" i="2"/>
  <c r="H4155" i="2"/>
  <c r="H2937" i="2"/>
  <c r="H3160" i="2"/>
  <c r="H5294" i="2"/>
  <c r="H3975" i="2"/>
  <c r="H3254" i="2"/>
  <c r="H2884" i="2"/>
  <c r="H2816" i="2"/>
  <c r="H2516" i="2"/>
  <c r="H3222" i="2"/>
  <c r="H3767" i="2"/>
  <c r="H5644" i="2"/>
  <c r="H5699" i="2"/>
  <c r="H5910" i="2"/>
  <c r="H5555" i="2"/>
  <c r="H5626" i="2"/>
  <c r="H5764" i="2"/>
  <c r="H5618" i="2"/>
  <c r="H5859" i="2"/>
  <c r="H5882" i="2"/>
  <c r="H5900" i="2"/>
  <c r="H5715" i="2"/>
  <c r="H5522" i="2"/>
  <c r="H5619" i="2"/>
  <c r="H5702" i="2"/>
  <c r="H5706" i="2"/>
  <c r="H5987" i="2"/>
  <c r="H5101" i="2"/>
  <c r="H5769" i="2"/>
  <c r="H5621" i="2"/>
  <c r="H5573" i="2"/>
  <c r="H5261" i="2"/>
  <c r="H5765" i="2"/>
  <c r="H5656" i="2"/>
  <c r="H5510" i="2"/>
  <c r="H5930" i="2"/>
  <c r="H4820" i="2"/>
  <c r="H5936" i="2"/>
  <c r="H4960" i="2"/>
  <c r="H5298" i="2"/>
  <c r="H5099" i="2"/>
  <c r="H5147" i="2"/>
  <c r="H5929" i="2"/>
  <c r="H5384" i="2"/>
  <c r="H5171" i="2"/>
  <c r="H4961" i="2"/>
  <c r="H5418" i="2"/>
  <c r="H4392" i="2"/>
  <c r="H4970" i="2"/>
  <c r="H5002" i="2"/>
  <c r="H5811" i="2"/>
  <c r="H5367" i="2"/>
  <c r="H5223" i="2"/>
  <c r="H5144" i="2"/>
  <c r="H5804" i="2"/>
  <c r="H5508" i="2"/>
  <c r="H4653" i="2"/>
  <c r="H4669" i="2"/>
  <c r="H5683" i="2"/>
  <c r="H4814" i="2"/>
  <c r="H4670" i="2"/>
  <c r="H5300" i="2"/>
  <c r="H4413" i="2"/>
  <c r="H3835" i="2"/>
  <c r="H5396" i="2"/>
  <c r="H5080" i="2"/>
  <c r="H5489" i="2"/>
  <c r="H4765" i="2"/>
  <c r="H4693" i="2"/>
  <c r="H4941" i="2"/>
  <c r="H5054" i="2"/>
  <c r="H4278" i="2"/>
  <c r="H4509" i="2"/>
  <c r="H4525" i="2"/>
  <c r="H5226" i="2"/>
  <c r="H3691" i="2"/>
  <c r="H5046" i="2"/>
  <c r="H5306" i="2"/>
  <c r="H4197" i="2"/>
  <c r="H3531" i="2"/>
  <c r="H4277" i="2"/>
  <c r="H3675" i="2"/>
  <c r="H5274" i="2"/>
  <c r="H4385" i="2"/>
  <c r="H4513" i="2"/>
  <c r="H3811" i="2"/>
  <c r="H3211" i="2"/>
  <c r="H3534" i="2"/>
  <c r="H4311" i="2"/>
  <c r="H3502" i="2"/>
  <c r="H4035" i="2"/>
  <c r="H3150" i="2"/>
  <c r="H3929" i="2"/>
  <c r="H4177" i="2"/>
  <c r="H3651" i="2"/>
  <c r="H3090" i="2"/>
  <c r="H4766" i="2"/>
  <c r="H4059" i="2"/>
  <c r="H5991" i="2"/>
  <c r="H4214" i="2"/>
  <c r="H4501" i="2"/>
  <c r="H4601" i="2"/>
  <c r="H4734" i="2"/>
  <c r="H3979" i="2"/>
  <c r="H3162" i="2"/>
  <c r="H3106" i="2"/>
  <c r="H3050" i="2"/>
  <c r="H2094" i="2"/>
  <c r="H4432" i="2"/>
  <c r="H5082" i="2"/>
  <c r="H5362" i="2"/>
  <c r="H4067" i="2"/>
  <c r="H3747" i="2"/>
  <c r="H3259" i="2"/>
  <c r="H5063" i="2"/>
  <c r="H3555" i="2"/>
  <c r="H4272" i="2"/>
  <c r="H4757" i="2"/>
  <c r="H4812" i="2"/>
  <c r="H4867" i="2"/>
  <c r="H5302" i="2"/>
  <c r="H3483" i="2"/>
  <c r="H5015" i="2"/>
  <c r="H3563" i="2"/>
  <c r="H5260" i="2"/>
  <c r="H4645" i="2"/>
  <c r="H4336" i="2"/>
  <c r="H4482" i="2"/>
  <c r="H4162" i="2"/>
  <c r="H3854" i="2"/>
  <c r="H4566" i="2"/>
  <c r="H3054" i="2"/>
  <c r="H3427" i="2"/>
  <c r="H4093" i="2"/>
  <c r="H4009" i="2"/>
  <c r="H3749" i="2"/>
  <c r="H3395" i="2"/>
  <c r="H3997" i="2"/>
  <c r="H5493" i="2"/>
  <c r="H3947" i="2"/>
  <c r="H4309" i="2"/>
  <c r="H5206" i="2"/>
  <c r="H4453" i="2"/>
  <c r="H3787" i="2"/>
  <c r="H4533" i="2"/>
  <c r="H3931" i="2"/>
  <c r="H5078" i="2"/>
  <c r="H2994" i="2"/>
  <c r="H4656" i="2"/>
  <c r="H4720" i="2"/>
  <c r="H966" i="2"/>
  <c r="H3195" i="2"/>
  <c r="H4804" i="2"/>
  <c r="H3163" i="2"/>
  <c r="H4208" i="2"/>
  <c r="H4354" i="2"/>
  <c r="H2974" i="2"/>
  <c r="H4373" i="2"/>
  <c r="H4503" i="2"/>
  <c r="H3694" i="2"/>
  <c r="H4089" i="2"/>
  <c r="H4021" i="2"/>
  <c r="H3971" i="2"/>
  <c r="H3801" i="2"/>
  <c r="H2643" i="2"/>
  <c r="H3697" i="2"/>
  <c r="H2707" i="2"/>
  <c r="H672" i="2"/>
  <c r="H3513" i="2"/>
  <c r="H3733" i="2"/>
  <c r="H3568" i="2"/>
  <c r="H2755" i="2"/>
  <c r="H2883" i="2"/>
  <c r="H3638" i="2"/>
  <c r="H3593" i="2"/>
  <c r="H2673" i="2"/>
  <c r="H4030" i="2"/>
  <c r="H2905" i="2"/>
  <c r="H2693" i="2"/>
  <c r="H2462" i="2"/>
  <c r="H2762" i="2"/>
  <c r="H4715" i="2"/>
  <c r="H5035" i="2"/>
  <c r="H4545" i="2"/>
  <c r="H5467" i="2"/>
  <c r="H4881" i="2"/>
  <c r="H4949" i="2"/>
  <c r="H5471" i="2"/>
  <c r="H4903" i="2"/>
  <c r="H4772" i="2"/>
  <c r="H3447" i="2"/>
  <c r="H3391" i="2"/>
  <c r="H2687" i="2"/>
  <c r="H2619" i="2"/>
  <c r="H5472" i="2"/>
  <c r="H3103" i="2"/>
  <c r="H2983" i="2"/>
  <c r="H2991" i="2"/>
  <c r="H4426" i="2"/>
  <c r="H3152" i="2"/>
  <c r="H2951" i="2"/>
  <c r="H4824" i="2"/>
  <c r="H5560" i="2"/>
  <c r="H4376" i="2"/>
  <c r="H4954" i="2"/>
  <c r="H5479" i="2"/>
  <c r="H5242" i="2"/>
  <c r="H4216" i="2"/>
  <c r="H5402" i="2"/>
  <c r="H4360" i="2"/>
  <c r="H5011" i="2"/>
  <c r="H5222" i="2"/>
  <c r="H4274" i="2"/>
  <c r="H4306" i="2"/>
  <c r="H3424" i="2"/>
  <c r="H2786" i="2"/>
  <c r="H3866" i="2"/>
  <c r="H3810" i="2"/>
  <c r="H3754" i="2"/>
  <c r="H2690" i="2"/>
  <c r="H3004" i="2"/>
  <c r="H3611" i="2"/>
  <c r="H3658" i="2"/>
  <c r="H3602" i="2"/>
  <c r="H4871" i="2"/>
  <c r="H4353" i="2"/>
  <c r="H5668" i="2"/>
  <c r="H4790" i="2"/>
  <c r="H4711" i="2"/>
  <c r="H4882" i="2"/>
  <c r="H4855" i="2"/>
  <c r="H4908" i="2"/>
  <c r="H3335" i="2"/>
  <c r="H3279" i="2"/>
  <c r="H3223" i="2"/>
  <c r="H2507" i="2"/>
  <c r="H4170" i="2"/>
  <c r="H5042" i="2"/>
  <c r="H4632" i="2"/>
  <c r="H4370" i="2"/>
  <c r="H3744" i="2"/>
  <c r="H3472" i="2"/>
  <c r="H5981" i="2"/>
  <c r="H4242" i="2"/>
  <c r="H4026" i="2"/>
  <c r="H3778" i="2"/>
  <c r="H2662" i="2"/>
  <c r="H3148" i="2"/>
  <c r="H3458" i="2"/>
  <c r="H2514" i="2"/>
  <c r="H2558" i="2"/>
  <c r="H2217" i="2"/>
  <c r="H735" i="2"/>
  <c r="H5318" i="2"/>
  <c r="H2893" i="2"/>
  <c r="H845" i="2"/>
  <c r="H3292" i="2"/>
  <c r="H2076" i="2"/>
  <c r="H4117" i="2"/>
  <c r="H3086" i="2"/>
  <c r="H2541" i="2"/>
  <c r="H1035" i="2"/>
  <c r="H2589" i="2"/>
  <c r="H1681" i="2"/>
  <c r="H1862" i="2"/>
  <c r="H1614" i="2"/>
  <c r="H4283" i="2"/>
  <c r="H4730" i="2"/>
  <c r="H4555" i="2"/>
  <c r="H4573" i="2"/>
  <c r="H4714" i="2"/>
  <c r="H4483" i="2"/>
  <c r="H5611" i="2"/>
  <c r="H4698" i="2"/>
  <c r="H4427" i="2"/>
  <c r="H3862" i="2"/>
  <c r="H4235" i="2"/>
  <c r="H3750" i="2"/>
  <c r="H2973" i="2"/>
  <c r="H3464" i="2"/>
  <c r="H4244" i="2"/>
  <c r="H3398" i="2"/>
  <c r="H4007" i="2"/>
  <c r="H3080" i="2"/>
  <c r="H2660" i="2"/>
  <c r="H4507" i="2"/>
  <c r="H3911" i="2"/>
  <c r="H3190" i="2"/>
  <c r="H4713" i="2"/>
  <c r="H4294" i="2"/>
  <c r="H3927" i="2"/>
  <c r="H4672" i="2"/>
  <c r="H4646" i="2"/>
  <c r="H5039" i="2"/>
  <c r="H5150" i="2"/>
  <c r="H4079" i="2"/>
  <c r="H4736" i="2"/>
  <c r="H3206" i="2"/>
  <c r="H3815" i="2"/>
  <c r="H2768" i="2"/>
  <c r="H5671" i="2"/>
  <c r="H5885" i="2"/>
  <c r="H5535" i="2"/>
  <c r="H4870" i="2"/>
  <c r="H5487" i="2"/>
  <c r="H5235" i="2"/>
  <c r="H5079" i="2"/>
  <c r="H4495" i="2"/>
  <c r="H4781" i="2"/>
  <c r="H4797" i="2"/>
  <c r="H5892" i="2"/>
  <c r="H5316" i="2"/>
  <c r="H5323" i="2"/>
  <c r="H5428" i="2"/>
  <c r="H4541" i="2"/>
  <c r="H3963" i="2"/>
  <c r="H4317" i="2"/>
  <c r="H4333" i="2"/>
  <c r="H5524" i="2"/>
  <c r="H5515" i="2"/>
  <c r="H4924" i="2"/>
  <c r="H5860" i="2"/>
  <c r="H5538" i="2"/>
  <c r="H5252" i="2"/>
  <c r="H4718" i="2"/>
  <c r="H4750" i="2"/>
  <c r="H5397" i="2"/>
  <c r="H4429" i="2"/>
  <c r="H4357" i="2"/>
  <c r="H5044" i="2"/>
  <c r="H4157" i="2"/>
  <c r="H3579" i="2"/>
  <c r="H5179" i="2"/>
  <c r="H4675" i="2"/>
  <c r="H4445" i="2"/>
  <c r="H5067" i="2"/>
  <c r="H5202" i="2"/>
  <c r="H4485" i="2"/>
  <c r="H4995" i="2"/>
  <c r="H5138" i="2"/>
  <c r="H4578" i="2"/>
  <c r="H3758" i="2"/>
  <c r="H4119" i="2"/>
  <c r="H3406" i="2"/>
  <c r="H3993" i="2"/>
  <c r="H4666" i="2"/>
  <c r="H3315" i="2"/>
  <c r="H3917" i="2"/>
  <c r="H3897" i="2"/>
  <c r="H3829" i="2"/>
  <c r="H4195" i="2"/>
  <c r="H3885" i="2"/>
  <c r="H5610" i="2"/>
  <c r="H5629" i="2"/>
  <c r="H5786" i="2"/>
  <c r="H5741" i="2"/>
  <c r="H5888" i="2"/>
  <c r="H5017" i="2"/>
  <c r="H5441" i="2"/>
  <c r="H5265" i="2"/>
  <c r="H5696" i="2"/>
  <c r="H5751" i="2"/>
  <c r="H5187" i="2"/>
  <c r="H5616" i="2"/>
  <c r="H5613" i="2"/>
  <c r="H5648" i="2"/>
  <c r="H5494" i="2"/>
  <c r="H5600" i="2"/>
  <c r="H5952" i="2"/>
  <c r="H5169" i="2"/>
  <c r="H5879" i="2"/>
  <c r="H5834" i="2"/>
  <c r="H5177" i="2"/>
  <c r="H6005" i="2"/>
  <c r="H5116" i="2"/>
  <c r="H5565" i="2"/>
  <c r="H5021" i="2"/>
  <c r="H5423" i="2"/>
  <c r="H4762" i="2"/>
  <c r="H5609" i="2"/>
  <c r="H4905" i="2"/>
  <c r="H4395" i="2"/>
  <c r="H5635" i="2"/>
  <c r="H4665" i="2"/>
  <c r="H5149" i="2"/>
  <c r="H5828" i="2"/>
  <c r="H5517" i="2"/>
  <c r="H4952" i="2"/>
  <c r="H5016" i="2"/>
  <c r="H5775" i="2"/>
  <c r="H5476" i="2"/>
  <c r="H4201" i="2"/>
  <c r="H5117" i="2"/>
  <c r="H5049" i="2"/>
  <c r="H5452" i="2"/>
  <c r="H5663" i="2"/>
  <c r="H5353" i="2"/>
  <c r="H5433" i="2"/>
  <c r="H5019" i="2"/>
  <c r="H4887" i="2"/>
  <c r="H5905" i="2"/>
  <c r="H4687" i="2"/>
  <c r="H4612" i="2"/>
  <c r="H5354" i="2"/>
  <c r="H5386" i="2"/>
  <c r="H5785" i="2"/>
  <c r="H5401" i="2"/>
  <c r="H5432" i="2"/>
  <c r="H5518" i="2"/>
  <c r="H5877" i="2"/>
  <c r="H4753" i="2"/>
  <c r="H4783" i="2"/>
  <c r="H4799" i="2"/>
  <c r="H6000" i="2"/>
  <c r="H4575" i="2"/>
  <c r="H5434" i="2"/>
  <c r="H5258" i="2"/>
  <c r="H4894" i="2"/>
  <c r="H4872" i="2"/>
  <c r="H5018" i="2"/>
  <c r="H4168" i="2"/>
  <c r="H5141" i="2"/>
  <c r="H4248" i="2"/>
  <c r="H5627" i="2"/>
  <c r="H4296" i="2"/>
  <c r="H4042" i="2"/>
  <c r="H3986" i="2"/>
  <c r="H2976" i="2"/>
  <c r="H2866" i="2"/>
  <c r="H5095" i="2"/>
  <c r="H3698" i="2"/>
  <c r="H3578" i="2"/>
  <c r="H3586" i="2"/>
  <c r="H4012" i="2"/>
  <c r="H918" i="2"/>
  <c r="H3546" i="2"/>
  <c r="H3490" i="2"/>
  <c r="H5794" i="2"/>
  <c r="H4708" i="2"/>
  <c r="H5466" i="2"/>
  <c r="H5197" i="2"/>
  <c r="H4663" i="2"/>
  <c r="H4472" i="2"/>
  <c r="H4743" i="2"/>
  <c r="H4676" i="2"/>
  <c r="H5217" i="2"/>
  <c r="H3167" i="2"/>
  <c r="H3047" i="2"/>
  <c r="H3055" i="2"/>
  <c r="H2621" i="2"/>
  <c r="H3408" i="2"/>
  <c r="H4146" i="2"/>
  <c r="H4066" i="2"/>
  <c r="H4010" i="2"/>
  <c r="H3024" i="2"/>
  <c r="H2646" i="2"/>
  <c r="H4463" i="2"/>
  <c r="H3914" i="2"/>
  <c r="H3858" i="2"/>
  <c r="H5447" i="2"/>
  <c r="H4754" i="2"/>
  <c r="H5777" i="2"/>
  <c r="H5070" i="2"/>
  <c r="H5127" i="2"/>
  <c r="H5047" i="2"/>
  <c r="H5415" i="2"/>
  <c r="H4594" i="2"/>
  <c r="H3930" i="2"/>
  <c r="H3874" i="2"/>
  <c r="H3818" i="2"/>
  <c r="H2754" i="2"/>
  <c r="H3820" i="2"/>
  <c r="H4209" i="2"/>
  <c r="H3466" i="2"/>
  <c r="H3410" i="2"/>
  <c r="H2845" i="2"/>
  <c r="H2649" i="2"/>
  <c r="H4200" i="2"/>
  <c r="H3378" i="2"/>
  <c r="H3258" i="2"/>
  <c r="H5588" i="2"/>
  <c r="H5370" i="2"/>
  <c r="H4280" i="2"/>
  <c r="H5845" i="2"/>
  <c r="H4424" i="2"/>
  <c r="H5501" i="2"/>
  <c r="H4504" i="2"/>
  <c r="H5210" i="2"/>
  <c r="H5704" i="2"/>
  <c r="H2935" i="2"/>
  <c r="H4696" i="2"/>
  <c r="H4000" i="2"/>
  <c r="H3728" i="2"/>
  <c r="H5960" i="2"/>
  <c r="H3954" i="2"/>
  <c r="H3834" i="2"/>
  <c r="H3842" i="2"/>
  <c r="H2726" i="2"/>
  <c r="H3964" i="2"/>
  <c r="H3802" i="2"/>
  <c r="H3746" i="2"/>
  <c r="H3434" i="2"/>
  <c r="H2881" i="2"/>
  <c r="H1033" i="2"/>
  <c r="H2990" i="2"/>
  <c r="H604" i="2"/>
  <c r="H983" i="2"/>
  <c r="H2186" i="2"/>
  <c r="H2362" i="2"/>
  <c r="H5426" i="2"/>
  <c r="H3213" i="2"/>
  <c r="H892" i="2"/>
  <c r="H963" i="2"/>
  <c r="H1987" i="2"/>
  <c r="H855" i="2"/>
  <c r="H2925" i="2"/>
  <c r="H834" i="2"/>
  <c r="H1192" i="2"/>
  <c r="H958" i="2"/>
  <c r="H1263" i="2"/>
  <c r="H4266" i="2"/>
  <c r="H2441" i="2"/>
  <c r="H3446" i="2"/>
  <c r="H4668" i="2"/>
  <c r="H4243" i="2"/>
  <c r="H4390" i="2"/>
  <c r="H4323" i="2"/>
  <c r="H4617" i="2"/>
  <c r="H4923" i="2"/>
  <c r="H4761" i="2"/>
  <c r="H4163" i="2"/>
  <c r="H4500" i="2"/>
  <c r="H3462" i="2"/>
  <c r="H4071" i="2"/>
  <c r="H3336" i="2"/>
  <c r="H2724" i="2"/>
  <c r="H4425" i="2"/>
  <c r="H3719" i="2"/>
  <c r="H2998" i="2"/>
  <c r="H2628" i="2"/>
  <c r="H2560" i="2"/>
  <c r="H4936" i="2"/>
  <c r="H2966" i="2"/>
  <c r="H3511" i="2"/>
  <c r="H5436" i="2"/>
  <c r="H4361" i="2"/>
  <c r="H3695" i="2"/>
  <c r="H4441" i="2"/>
  <c r="H3839" i="2"/>
  <c r="H5985" i="2"/>
  <c r="H3919" i="2"/>
  <c r="H4281" i="2"/>
  <c r="H5339" i="2"/>
  <c r="H3527" i="2"/>
  <c r="H4334" i="2"/>
  <c r="H3516" i="2"/>
  <c r="H2865" i="2"/>
  <c r="H5251" i="2"/>
  <c r="H4256" i="2"/>
  <c r="H4455" i="2"/>
  <c r="H4487" i="2"/>
  <c r="H3204" i="2"/>
  <c r="H2731" i="2"/>
  <c r="H4327" i="2"/>
  <c r="H5254" i="2"/>
  <c r="H5278" i="2"/>
  <c r="H4131" i="2"/>
  <c r="H4774" i="2"/>
  <c r="H4834" i="2"/>
  <c r="H4569" i="2"/>
  <c r="H4230" i="2"/>
  <c r="H5422" i="2"/>
  <c r="H4115" i="2"/>
  <c r="H4055" i="2"/>
  <c r="H3350" i="2"/>
  <c r="H3895" i="2"/>
  <c r="H3238" i="2"/>
  <c r="H2804" i="2"/>
  <c r="H2544" i="2"/>
  <c r="H3607" i="2"/>
  <c r="H4752" i="2"/>
  <c r="H3495" i="2"/>
  <c r="H3644" i="2"/>
  <c r="H3908" i="2"/>
  <c r="H5523" i="2"/>
  <c r="H5507" i="2"/>
  <c r="H4721" i="2"/>
  <c r="H3524" i="2"/>
  <c r="H3252" i="2"/>
  <c r="H4556" i="2"/>
  <c r="H2801" i="2"/>
  <c r="H2903" i="2"/>
  <c r="H2778" i="2"/>
  <c r="H2919" i="2"/>
  <c r="H2410" i="2"/>
  <c r="H4542" i="2"/>
  <c r="H2715" i="2"/>
  <c r="H2759" i="2"/>
  <c r="H1606" i="2"/>
  <c r="H1349" i="2"/>
  <c r="H4247" i="2"/>
  <c r="H2575" i="2"/>
  <c r="H3326" i="2"/>
  <c r="H2615" i="2"/>
  <c r="H2987" i="2"/>
  <c r="H3482" i="2"/>
  <c r="H3112" i="2"/>
  <c r="H1843" i="2"/>
  <c r="H4864" i="2"/>
  <c r="H4965" i="2"/>
  <c r="H4643" i="2"/>
  <c r="H5118" i="2"/>
  <c r="H5516" i="2"/>
  <c r="H4611" i="2"/>
  <c r="H4860" i="2"/>
  <c r="H5388" i="2"/>
  <c r="H4990" i="2"/>
  <c r="H2971" i="2"/>
  <c r="H4439" i="2"/>
  <c r="H3886" i="2"/>
  <c r="H3550" i="2"/>
  <c r="H4069" i="2"/>
  <c r="H3459" i="2"/>
  <c r="H4061" i="2"/>
  <c r="H3347" i="2"/>
  <c r="H3973" i="2"/>
  <c r="H3673" i="2"/>
  <c r="H4355" i="2"/>
  <c r="H3251" i="2"/>
  <c r="H3853" i="2"/>
  <c r="H4305" i="2"/>
  <c r="H4732" i="2"/>
  <c r="H4873" i="2"/>
  <c r="H4273" i="2"/>
  <c r="H4588" i="2"/>
  <c r="H4467" i="2"/>
  <c r="H4241" i="2"/>
  <c r="H4572" i="2"/>
  <c r="H3267" i="2"/>
  <c r="H3869" i="2"/>
  <c r="H3155" i="2"/>
  <c r="H3781" i="2"/>
  <c r="H3884" i="2"/>
  <c r="H4791" i="2"/>
  <c r="H3463" i="2"/>
  <c r="H4659" i="2"/>
  <c r="H2877" i="2"/>
  <c r="H2677" i="2"/>
  <c r="H5240" i="2"/>
  <c r="H5941" i="2"/>
  <c r="H4544" i="2"/>
  <c r="H4982" i="2"/>
  <c r="H4443" i="2"/>
  <c r="H4291" i="2"/>
  <c r="H3515" i="2"/>
  <c r="H4435" i="2"/>
  <c r="H4203" i="2"/>
  <c r="H4515" i="2"/>
  <c r="H4825" i="2"/>
  <c r="H3499" i="2"/>
  <c r="H4123" i="2"/>
  <c r="H3574" i="2"/>
  <c r="H4056" i="2"/>
  <c r="H3784" i="2"/>
  <c r="H2836" i="2"/>
  <c r="H3286" i="2"/>
  <c r="H3831" i="2"/>
  <c r="H3174" i="2"/>
  <c r="H2740" i="2"/>
  <c r="H4028" i="2"/>
  <c r="H3799" i="2"/>
  <c r="H3078" i="2"/>
  <c r="H5307" i="2"/>
  <c r="H2913" i="2"/>
  <c r="H3652" i="2"/>
  <c r="H3667" i="2"/>
  <c r="H4100" i="2"/>
  <c r="H3668" i="2"/>
  <c r="H4852" i="2"/>
  <c r="H3924" i="2"/>
  <c r="H4654" i="2"/>
  <c r="H3680" i="2"/>
  <c r="H3620" i="2"/>
  <c r="H2531" i="2"/>
  <c r="H3684" i="2"/>
  <c r="H872" i="2"/>
  <c r="H3626" i="2"/>
  <c r="H2907" i="2"/>
  <c r="H3044" i="2"/>
  <c r="H3120" i="2"/>
  <c r="H1902" i="2"/>
  <c r="H2502" i="2"/>
  <c r="H1958" i="2"/>
  <c r="H4695" i="2"/>
  <c r="H4261" i="2"/>
  <c r="H3595" i="2"/>
  <c r="H4341" i="2"/>
  <c r="H3739" i="2"/>
  <c r="H4911" i="2"/>
  <c r="H3819" i="2"/>
  <c r="H4181" i="2"/>
  <c r="H4583" i="2"/>
  <c r="H4158" i="2"/>
  <c r="H4240" i="2"/>
  <c r="H4642" i="2"/>
  <c r="H3683" i="2"/>
  <c r="H4469" i="2"/>
  <c r="H4078" i="2"/>
  <c r="H4183" i="2"/>
  <c r="H3630" i="2"/>
  <c r="H3294" i="2"/>
  <c r="H4005" i="2"/>
  <c r="H4576" i="2"/>
  <c r="H3246" i="2"/>
  <c r="H5531" i="2"/>
  <c r="H4906" i="2"/>
  <c r="H4705" i="2"/>
  <c r="H5074" i="2"/>
  <c r="H4874" i="2"/>
  <c r="H4673" i="2"/>
  <c r="H5458" i="2"/>
  <c r="H4842" i="2"/>
  <c r="H4946" i="2"/>
  <c r="H3310" i="2"/>
  <c r="H3587" i="2"/>
  <c r="H4560" i="2"/>
  <c r="H4073" i="2"/>
  <c r="H3813" i="2"/>
  <c r="H3203" i="2"/>
  <c r="H3805" i="2"/>
  <c r="H3091" i="2"/>
  <c r="H3717" i="2"/>
  <c r="H3417" i="2"/>
  <c r="H3503" i="2"/>
  <c r="H2995" i="2"/>
  <c r="H3597" i="2"/>
  <c r="H4149" i="2"/>
  <c r="H3547" i="2"/>
  <c r="H5813" i="2"/>
  <c r="H3627" i="2"/>
  <c r="H4780" i="2"/>
  <c r="H4862" i="2"/>
  <c r="H4133" i="2"/>
  <c r="H3467" i="2"/>
  <c r="H4785" i="2"/>
  <c r="H3419" i="2"/>
  <c r="H4464" i="2"/>
  <c r="H3067" i="2"/>
  <c r="H3230" i="2"/>
  <c r="H4991" i="2"/>
  <c r="H3907" i="2"/>
  <c r="H2926" i="2"/>
  <c r="H4494" i="2"/>
  <c r="H4085" i="2"/>
  <c r="H4540" i="2"/>
  <c r="H4302" i="2"/>
  <c r="H3363" i="2"/>
  <c r="H3773" i="2"/>
  <c r="H3689" i="2"/>
  <c r="H3429" i="2"/>
  <c r="H3592" i="2"/>
  <c r="H3541" i="2"/>
  <c r="H3262" i="2"/>
  <c r="H1239" i="2"/>
  <c r="H2447" i="2"/>
  <c r="H4624" i="2"/>
  <c r="H3401" i="2"/>
  <c r="H1765" i="2"/>
  <c r="H3681" i="2"/>
  <c r="H2221" i="2"/>
  <c r="H4423" i="2"/>
  <c r="H2603" i="2"/>
  <c r="H3041" i="2"/>
  <c r="H3301" i="2"/>
  <c r="H3105" i="2"/>
  <c r="H1567" i="2"/>
  <c r="H2714" i="2"/>
  <c r="H1892" i="2"/>
  <c r="H3779" i="2"/>
  <c r="H4816" i="2"/>
  <c r="H3865" i="2"/>
  <c r="H4840" i="2"/>
  <c r="H3977" i="2"/>
  <c r="H1260" i="2"/>
  <c r="H3348" i="2"/>
  <c r="H1129" i="2"/>
  <c r="H3331" i="2"/>
  <c r="H3545" i="2"/>
  <c r="H2972" i="2"/>
  <c r="H3304" i="2"/>
  <c r="H3708" i="2"/>
  <c r="H1460" i="2"/>
  <c r="H3257" i="2"/>
  <c r="H3669" i="2"/>
  <c r="H4564" i="2"/>
  <c r="H2810" i="2"/>
  <c r="H2874" i="2"/>
  <c r="H3752" i="2"/>
  <c r="H1659" i="2"/>
  <c r="H2358" i="2"/>
  <c r="H3275" i="2"/>
  <c r="H3003" i="2"/>
  <c r="H4760" i="2"/>
  <c r="H2774" i="2"/>
  <c r="H3329" i="2"/>
  <c r="H1634" i="2"/>
  <c r="H3393" i="2"/>
  <c r="H2065" i="2"/>
  <c r="H4474" i="2"/>
  <c r="H3214" i="2"/>
  <c r="H3624" i="2"/>
  <c r="H2085" i="2"/>
  <c r="H1735" i="2"/>
  <c r="H2938" i="2"/>
  <c r="H4105" i="2"/>
  <c r="H642" i="2"/>
  <c r="H2520" i="2"/>
  <c r="H1895" i="2"/>
  <c r="H3288" i="2"/>
  <c r="H1029" i="2"/>
  <c r="H2068" i="2"/>
  <c r="H3010" i="2"/>
  <c r="H2137" i="2"/>
  <c r="H4279" i="2"/>
  <c r="H2756" i="2"/>
  <c r="H2197" i="2"/>
  <c r="H907" i="2"/>
  <c r="H1502" i="2"/>
  <c r="H1707" i="2"/>
  <c r="H4288" i="2"/>
  <c r="H4003" i="2"/>
  <c r="H1916" i="2"/>
  <c r="H4290" i="2"/>
  <c r="H590" i="2"/>
  <c r="H3399" i="2"/>
  <c r="H2569" i="2"/>
  <c r="H3841" i="2"/>
  <c r="H2183" i="2"/>
  <c r="H3905" i="2"/>
  <c r="H1888" i="2"/>
  <c r="H2551" i="2"/>
  <c r="H1272" i="2"/>
  <c r="H962" i="2"/>
  <c r="H2249" i="2"/>
  <c r="H3816" i="2"/>
  <c r="H2899" i="2"/>
  <c r="H1257" i="2"/>
  <c r="H2347" i="2"/>
  <c r="H4081" i="2"/>
  <c r="H1570" i="2"/>
  <c r="H2725" i="2"/>
  <c r="H1243" i="2"/>
  <c r="H2632" i="2"/>
  <c r="H2073" i="2"/>
  <c r="H811" i="2"/>
  <c r="H1809" i="2"/>
  <c r="H1607" i="2"/>
  <c r="H1910" i="2"/>
  <c r="H1805" i="2"/>
  <c r="H2034" i="2"/>
  <c r="H1751" i="2"/>
  <c r="H1341" i="2"/>
  <c r="H2388" i="2"/>
  <c r="H1605" i="2"/>
  <c r="H823" i="2"/>
  <c r="H1450" i="2"/>
  <c r="H1672" i="2"/>
  <c r="H1117" i="2"/>
  <c r="H1386" i="2"/>
  <c r="H2161" i="2"/>
  <c r="H3788" i="2"/>
  <c r="H2313" i="2"/>
  <c r="H1757" i="2"/>
  <c r="H4366" i="2"/>
  <c r="H3422" i="2"/>
  <c r="H1581" i="2"/>
  <c r="H635" i="2"/>
  <c r="H4386" i="2"/>
  <c r="H3056" i="2"/>
  <c r="H3633" i="2"/>
  <c r="H1596" i="2"/>
  <c r="H1259" i="2"/>
  <c r="H1576" i="2"/>
  <c r="H974" i="2"/>
  <c r="H1696" i="2"/>
  <c r="H1875" i="2"/>
  <c r="H1704" i="2"/>
  <c r="H1384" i="2"/>
  <c r="H2160" i="2"/>
  <c r="H1874" i="2"/>
  <c r="H1018" i="2"/>
  <c r="H1199" i="2"/>
  <c r="H2125" i="2"/>
  <c r="H698" i="2"/>
  <c r="H1990" i="2"/>
  <c r="H1504" i="2"/>
  <c r="H1692" i="2"/>
  <c r="H636" i="2"/>
  <c r="H1603" i="2"/>
  <c r="H1546" i="2"/>
  <c r="H3268" i="2"/>
  <c r="H2235" i="2"/>
  <c r="H2272" i="2"/>
  <c r="H756" i="2"/>
  <c r="H2083" i="2"/>
  <c r="H1378" i="2"/>
  <c r="H2561" i="2"/>
  <c r="H2187" i="2"/>
  <c r="H2113" i="2"/>
  <c r="H1037" i="2"/>
  <c r="H1069" i="2"/>
  <c r="H1945" i="2"/>
  <c r="H2054" i="2"/>
  <c r="H1961" i="2"/>
  <c r="H1307" i="2"/>
  <c r="H1442" i="2"/>
  <c r="H1469" i="2"/>
  <c r="H774" i="2"/>
  <c r="H2422" i="2"/>
  <c r="H759" i="2"/>
  <c r="H1095" i="2"/>
  <c r="H3048" i="2"/>
  <c r="H2282" i="2"/>
  <c r="H2486" i="2"/>
  <c r="H596" i="2"/>
  <c r="H1459" i="2"/>
  <c r="H921" i="2"/>
  <c r="H2806" i="2"/>
  <c r="H2738" i="2"/>
  <c r="H4207" i="2"/>
  <c r="H2674" i="2"/>
  <c r="H2638" i="2"/>
  <c r="H1986" i="2"/>
  <c r="H2654" i="2"/>
  <c r="H2416" i="2"/>
  <c r="H3202" i="2"/>
  <c r="H3772" i="2"/>
  <c r="H5030" i="2"/>
  <c r="H652" i="2"/>
  <c r="H1425" i="2"/>
  <c r="H4151" i="2"/>
  <c r="H2705" i="2"/>
  <c r="H2406" i="2"/>
  <c r="H2825" i="2"/>
  <c r="H1708" i="2"/>
  <c r="H3367" i="2"/>
  <c r="H705" i="2"/>
  <c r="H2145" i="2"/>
  <c r="H2927" i="2"/>
  <c r="H3936" i="2"/>
  <c r="H2914" i="2"/>
  <c r="H4270" i="2"/>
  <c r="H3344" i="2"/>
  <c r="H3520" i="2"/>
  <c r="H1923" i="2"/>
  <c r="H1662" i="2"/>
  <c r="H4019" i="2"/>
  <c r="H2886" i="2"/>
  <c r="H2212" i="2"/>
  <c r="H2944" i="2"/>
  <c r="H1040" i="2"/>
  <c r="H3711" i="2"/>
  <c r="H3481" i="2"/>
  <c r="H4644" i="2"/>
  <c r="H4322" i="2"/>
  <c r="H3405" i="2"/>
  <c r="H3385" i="2"/>
  <c r="H3085" i="2"/>
  <c r="H4184" i="2"/>
  <c r="H3373" i="2"/>
  <c r="H3958" i="2"/>
  <c r="H4748" i="2"/>
  <c r="H5330" i="2"/>
  <c r="H4929" i="2"/>
  <c r="H4771" i="2"/>
  <c r="H5266" i="2"/>
  <c r="H4189" i="2"/>
  <c r="H4739" i="2"/>
  <c r="H5563" i="2"/>
  <c r="H4899" i="2"/>
  <c r="H4310" i="2"/>
  <c r="H3182" i="2"/>
  <c r="H3102" i="2"/>
  <c r="H4430" i="2"/>
  <c r="H4451" i="2"/>
  <c r="H3949" i="2"/>
  <c r="H3171" i="2"/>
  <c r="H3837" i="2"/>
  <c r="H3753" i="2"/>
  <c r="H3493" i="2"/>
  <c r="H3139" i="2"/>
  <c r="H3741" i="2"/>
  <c r="H4194" i="2"/>
  <c r="H3397" i="2"/>
  <c r="H3097" i="2"/>
  <c r="H3455" i="2"/>
  <c r="H3209" i="2"/>
  <c r="H3253" i="2"/>
  <c r="H4916" i="2"/>
  <c r="H1852" i="2"/>
  <c r="H2975" i="2"/>
  <c r="H2850" i="2"/>
  <c r="H2616" i="2"/>
  <c r="H3109" i="2"/>
  <c r="H2680" i="2"/>
  <c r="H2394" i="2"/>
  <c r="H2562" i="2"/>
  <c r="H2949" i="2"/>
  <c r="H3476" i="2"/>
  <c r="H2965" i="2"/>
  <c r="H762" i="2"/>
  <c r="H586" i="2"/>
  <c r="H1566" i="2"/>
  <c r="H4114" i="2"/>
  <c r="H5146" i="2"/>
  <c r="H4232" i="2"/>
  <c r="H5257" i="2"/>
  <c r="H4312" i="2"/>
  <c r="H4878" i="2"/>
  <c r="H4955" i="2"/>
  <c r="H5114" i="2"/>
  <c r="H4152" i="2"/>
  <c r="H4402" i="2"/>
  <c r="H4178" i="2"/>
  <c r="H4074" i="2"/>
  <c r="H3280" i="2"/>
  <c r="H2710" i="2"/>
  <c r="H3867" i="2"/>
  <c r="H3722" i="2"/>
  <c r="H3666" i="2"/>
  <c r="H2614" i="2"/>
  <c r="H2546" i="2"/>
  <c r="H4229" i="2"/>
  <c r="H3634" i="2"/>
  <c r="H3514" i="2"/>
  <c r="H4972" i="2"/>
  <c r="H4789" i="2"/>
  <c r="H4191" i="2"/>
  <c r="H4869" i="2"/>
  <c r="H4335" i="2"/>
  <c r="H5847" i="2"/>
  <c r="H4415" i="2"/>
  <c r="H4709" i="2"/>
  <c r="H5055" i="2"/>
  <c r="H3530" i="2"/>
  <c r="H3474" i="2"/>
  <c r="H3388" i="2"/>
  <c r="H2837" i="2"/>
  <c r="H4523" i="2"/>
  <c r="H3186" i="2"/>
  <c r="H3066" i="2"/>
  <c r="H3074" i="2"/>
  <c r="H1100" i="2"/>
  <c r="H4692" i="2"/>
  <c r="H3034" i="2"/>
  <c r="H2978" i="2"/>
  <c r="H5511" i="2"/>
  <c r="H4120" i="2"/>
  <c r="H5255" i="2"/>
  <c r="H4838" i="2"/>
  <c r="H4830" i="2"/>
  <c r="H4722" i="2"/>
  <c r="H4910" i="2"/>
  <c r="H5454" i="2"/>
  <c r="H4733" i="2"/>
  <c r="H4018" i="2"/>
  <c r="H3898" i="2"/>
  <c r="H3906" i="2"/>
  <c r="H2790" i="2"/>
  <c r="H2530" i="2"/>
  <c r="H3610" i="2"/>
  <c r="H3554" i="2"/>
  <c r="H3498" i="2"/>
  <c r="H3532" i="2"/>
  <c r="H2338" i="2"/>
  <c r="H4452" i="2"/>
  <c r="H3402" i="2"/>
  <c r="H3346" i="2"/>
  <c r="H1076" i="2"/>
  <c r="H1693" i="2"/>
  <c r="H4401" i="2"/>
  <c r="H2788" i="2"/>
  <c r="H1265" i="2"/>
  <c r="H1869" i="2"/>
  <c r="H2336" i="2"/>
  <c r="H1422" i="2"/>
  <c r="H2500" i="2"/>
  <c r="H4368" i="2"/>
  <c r="H5106" i="2"/>
  <c r="H1297" i="2"/>
  <c r="H1749" i="2"/>
  <c r="H4118" i="2"/>
  <c r="H3339" i="2"/>
  <c r="H967" i="2"/>
  <c r="H3134" i="2"/>
  <c r="H1686" i="2"/>
  <c r="H3370" i="2"/>
  <c r="H1304" i="2"/>
  <c r="H1495" i="2"/>
  <c r="H3522" i="2"/>
  <c r="H3196" i="2"/>
  <c r="H2429" i="2"/>
  <c r="H4226" i="2"/>
  <c r="H2553" i="2"/>
  <c r="H2681" i="2"/>
  <c r="H989" i="2"/>
  <c r="H2081" i="2"/>
  <c r="H3933" i="2"/>
  <c r="H2064" i="2"/>
  <c r="H2277" i="2"/>
  <c r="H2291" i="2"/>
  <c r="H2128" i="2"/>
  <c r="H5326" i="2"/>
  <c r="H2957" i="2"/>
  <c r="H1021" i="2"/>
  <c r="H2343" i="2"/>
  <c r="H2304" i="2"/>
  <c r="H1012" i="2"/>
  <c r="H3237" i="2"/>
  <c r="H1423" i="2"/>
  <c r="H3946" i="2"/>
  <c r="H2882" i="2"/>
  <c r="H2582" i="2"/>
  <c r="H4434" i="2"/>
  <c r="H2694" i="2"/>
  <c r="H2038" i="2"/>
  <c r="H2734" i="2"/>
  <c r="H2444" i="2"/>
  <c r="H4931" i="2"/>
  <c r="H3340" i="2"/>
  <c r="H2574" i="2"/>
  <c r="H2432" i="2"/>
  <c r="H2590" i="2"/>
  <c r="H2319" i="2"/>
  <c r="H2946" i="2"/>
  <c r="H2956" i="2"/>
  <c r="H3484" i="2"/>
  <c r="H810" i="2"/>
  <c r="H1048" i="2"/>
  <c r="H2350" i="2"/>
  <c r="H1079" i="2"/>
  <c r="H1978" i="2"/>
  <c r="H2669" i="2"/>
  <c r="H4680" i="2"/>
  <c r="H4697" i="2"/>
  <c r="H2688" i="2"/>
  <c r="H3840" i="2"/>
  <c r="H2276" i="2"/>
  <c r="H3904" i="2"/>
  <c r="H1969" i="2"/>
  <c r="H4320" i="2"/>
  <c r="H3088" i="2"/>
  <c r="H3264" i="2"/>
  <c r="H2427" i="2"/>
  <c r="H981" i="2"/>
  <c r="H3343" i="2"/>
  <c r="H2822" i="2"/>
  <c r="H1539" i="2"/>
  <c r="H2862" i="2"/>
  <c r="H2489" i="2"/>
  <c r="H3443" i="2"/>
  <c r="H3505" i="2"/>
  <c r="H662" i="2"/>
  <c r="H923" i="2"/>
  <c r="H1151" i="2"/>
  <c r="H1813" i="2"/>
  <c r="H4471" i="2"/>
  <c r="H2097" i="2"/>
  <c r="H2267" i="2"/>
  <c r="H1114" i="2"/>
  <c r="H879" i="2"/>
  <c r="H3349" i="2"/>
  <c r="H1285" i="2"/>
  <c r="H1107" i="2"/>
  <c r="H1818" i="2"/>
  <c r="H948" i="2"/>
  <c r="H4049" i="2"/>
  <c r="H1794" i="2"/>
  <c r="H1058" i="2"/>
  <c r="H1782" i="2"/>
  <c r="H1695" i="2"/>
  <c r="H1657" i="2"/>
  <c r="H2325" i="2"/>
  <c r="H1340" i="2"/>
  <c r="H1891" i="2"/>
  <c r="H1267" i="2"/>
  <c r="H1359" i="2"/>
  <c r="H2292" i="2"/>
  <c r="H2283" i="2"/>
  <c r="H1238" i="2"/>
  <c r="H582" i="2"/>
  <c r="H1363" i="2"/>
  <c r="H1903" i="2"/>
  <c r="H1521" i="2"/>
  <c r="H2457" i="2"/>
  <c r="H2296" i="2"/>
  <c r="H1505" i="2"/>
  <c r="H1196" i="2"/>
  <c r="H1802" i="2"/>
  <c r="H3033" i="2"/>
  <c r="H1520" i="2"/>
  <c r="H1807" i="2"/>
  <c r="H2167" i="2"/>
  <c r="H2036" i="2"/>
  <c r="H680" i="2"/>
  <c r="H2176" i="2"/>
  <c r="H2470" i="2"/>
  <c r="H1482" i="2"/>
  <c r="H2320" i="2"/>
  <c r="H2440" i="2"/>
  <c r="H1160" i="2"/>
  <c r="H669" i="2"/>
  <c r="H3087" i="2"/>
  <c r="H1438" i="2"/>
  <c r="H1627" i="2"/>
  <c r="H2007" i="2"/>
  <c r="H1077" i="2"/>
  <c r="H713" i="2"/>
  <c r="H728" i="2"/>
  <c r="H2074" i="2"/>
  <c r="H663" i="2"/>
  <c r="H2339" i="2"/>
  <c r="H1752" i="2"/>
  <c r="H3387" i="2"/>
  <c r="H1873" i="2"/>
  <c r="H1034" i="2"/>
  <c r="H1190" i="2"/>
  <c r="H1342" i="2"/>
  <c r="H4890" i="2"/>
  <c r="H1889" i="2"/>
  <c r="H1817" i="2"/>
  <c r="H1068" i="2"/>
  <c r="H1583" i="2"/>
  <c r="H2071" i="2"/>
  <c r="H1514" i="2"/>
  <c r="H2199" i="2"/>
  <c r="H2141" i="2"/>
  <c r="H1053" i="2"/>
  <c r="H1723" i="2"/>
  <c r="H721" i="2"/>
  <c r="H885" i="2"/>
  <c r="H1481" i="2"/>
  <c r="H1899" i="2"/>
  <c r="H1252" i="2"/>
  <c r="H1513" i="2"/>
  <c r="H2203" i="2"/>
  <c r="H3703" i="2"/>
  <c r="H866" i="2"/>
  <c r="H2198" i="2"/>
  <c r="H4224" i="2"/>
  <c r="H3828" i="2"/>
  <c r="H2847" i="2"/>
  <c r="H3850" i="2"/>
  <c r="H3076" i="2"/>
  <c r="H3632" i="2"/>
  <c r="H3236" i="2"/>
  <c r="H3888" i="2"/>
  <c r="H4027" i="2"/>
  <c r="H1056" i="2"/>
  <c r="H2839" i="2"/>
  <c r="H2522" i="2"/>
  <c r="H2855" i="2"/>
  <c r="H900" i="2"/>
  <c r="H4257" i="2"/>
  <c r="H2651" i="2"/>
  <c r="H2695" i="2"/>
  <c r="H651" i="2"/>
  <c r="H1016" i="2"/>
  <c r="H3083" i="2"/>
  <c r="H1593" i="2"/>
  <c r="H2564" i="2"/>
  <c r="H4648" i="2"/>
  <c r="H5676" i="2"/>
  <c r="H2829" i="2"/>
  <c r="H3036" i="2"/>
  <c r="H2792" i="2"/>
  <c r="H3228" i="2"/>
  <c r="H2478" i="2"/>
  <c r="H3795" i="2"/>
  <c r="H4250" i="2"/>
  <c r="H2529" i="2"/>
  <c r="H4378" i="2"/>
  <c r="H1028" i="2"/>
  <c r="H2999" i="2"/>
  <c r="H2237" i="2"/>
  <c r="H4478" i="2"/>
  <c r="H4254" i="2"/>
  <c r="H5027" i="2"/>
  <c r="H5675" i="2"/>
  <c r="H3998" i="2"/>
  <c r="H5383" i="2"/>
  <c r="H5342" i="2"/>
  <c r="H3355" i="2"/>
  <c r="H4935" i="2"/>
  <c r="H4399" i="2"/>
  <c r="H4980" i="2"/>
  <c r="H4479" i="2"/>
  <c r="H4773" i="2"/>
  <c r="H4205" i="2"/>
  <c r="H4917" i="2"/>
  <c r="H4319" i="2"/>
  <c r="H3674" i="2"/>
  <c r="H3618" i="2"/>
  <c r="H3562" i="2"/>
  <c r="H2498" i="2"/>
  <c r="H1390" i="2"/>
  <c r="H4745" i="2"/>
  <c r="H3210" i="2"/>
  <c r="H3154" i="2"/>
  <c r="H1091" i="2"/>
  <c r="H1164" i="2"/>
  <c r="H4582" i="2"/>
  <c r="H3122" i="2"/>
  <c r="H3002" i="2"/>
  <c r="H5407" i="2"/>
  <c r="H4343" i="2"/>
  <c r="H4046" i="2"/>
  <c r="H2751" i="2"/>
  <c r="H3131" i="2"/>
  <c r="H4033" i="2"/>
  <c r="H1009" i="2"/>
  <c r="H1991" i="2"/>
  <c r="H4530" i="2"/>
  <c r="H3934" i="2"/>
  <c r="H1498" i="2"/>
  <c r="H3457" i="2"/>
  <c r="H1361" i="2"/>
  <c r="H3738" i="2"/>
  <c r="H2565" i="2"/>
  <c r="H3880" i="2"/>
  <c r="H836" i="2"/>
  <c r="H4202" i="2"/>
  <c r="H1350" i="2"/>
  <c r="H2542" i="2"/>
  <c r="H902" i="2"/>
  <c r="H5249" i="2"/>
  <c r="H3791" i="2"/>
  <c r="H4153" i="2"/>
  <c r="H4815" i="2"/>
  <c r="H4297" i="2"/>
  <c r="H3631" i="2"/>
  <c r="H4377" i="2"/>
  <c r="H3775" i="2"/>
  <c r="H5248" i="2"/>
  <c r="H4462" i="2"/>
  <c r="H4978" i="2"/>
  <c r="H5234" i="2"/>
  <c r="H2641" i="2"/>
  <c r="H3444" i="2"/>
  <c r="H4610" i="2"/>
  <c r="H4359" i="2"/>
  <c r="H4135" i="2"/>
  <c r="H3060" i="2"/>
  <c r="H2655" i="2"/>
  <c r="H4707" i="2"/>
  <c r="H3923" i="2"/>
  <c r="H3699" i="2"/>
  <c r="H5148" i="2"/>
  <c r="H5343" i="2"/>
  <c r="H5821" i="2"/>
  <c r="H5170" i="2"/>
  <c r="H5003" i="2"/>
  <c r="H5615" i="2"/>
  <c r="H5084" i="2"/>
  <c r="H4817" i="2"/>
  <c r="H3987" i="2"/>
  <c r="H3763" i="2"/>
  <c r="H3539" i="2"/>
  <c r="H2763" i="2"/>
  <c r="H3852" i="2"/>
  <c r="H4550" i="2"/>
  <c r="H3127" i="2"/>
  <c r="H3071" i="2"/>
  <c r="H2873" i="2"/>
  <c r="H2657" i="2"/>
  <c r="H5034" i="2"/>
  <c r="H3039" i="2"/>
  <c r="H5483" i="2"/>
  <c r="H5335" i="2"/>
  <c r="H5462" i="2"/>
  <c r="H5029" i="2"/>
  <c r="H4185" i="2"/>
  <c r="H3583" i="2"/>
  <c r="H5269" i="2"/>
  <c r="H3663" i="2"/>
  <c r="H4876" i="2"/>
  <c r="H5287" i="2"/>
  <c r="H4660" i="2"/>
  <c r="H4384" i="2"/>
  <c r="H4036" i="2"/>
  <c r="H3764" i="2"/>
  <c r="H5572" i="2"/>
  <c r="H4083" i="2"/>
  <c r="H3603" i="2"/>
  <c r="H3635" i="2"/>
  <c r="H2735" i="2"/>
  <c r="H3996" i="2"/>
  <c r="H3475" i="2"/>
  <c r="H3407" i="2"/>
  <c r="H3095" i="2"/>
  <c r="H2909" i="2"/>
  <c r="H3616" i="2"/>
  <c r="H3526" i="2"/>
  <c r="H4064" i="2"/>
  <c r="H1524" i="2"/>
  <c r="H4554" i="2"/>
  <c r="H1133" i="2"/>
  <c r="H5477" i="2"/>
  <c r="H3468" i="2"/>
  <c r="H3584" i="2"/>
  <c r="H2415" i="2"/>
  <c r="H3648" i="2"/>
  <c r="H1137" i="2"/>
  <c r="H4246" i="2"/>
  <c r="H2898" i="2"/>
  <c r="H3008" i="2"/>
  <c r="H998" i="2"/>
  <c r="H1795" i="2"/>
  <c r="H2843" i="2"/>
  <c r="H2495" i="2"/>
  <c r="H1595" i="2"/>
  <c r="H2815" i="2"/>
  <c r="H2747" i="2"/>
  <c r="H4741" i="2"/>
  <c r="H3806" i="2"/>
  <c r="H2647" i="2"/>
  <c r="H1737" i="2"/>
  <c r="H2663" i="2"/>
  <c r="H1185" i="2"/>
  <c r="H3219" i="2"/>
  <c r="H3804" i="2"/>
  <c r="H2503" i="2"/>
  <c r="H3560" i="2"/>
  <c r="H4072" i="2"/>
  <c r="H4038" i="2"/>
  <c r="H2721" i="2"/>
  <c r="H2746" i="2"/>
  <c r="H2849" i="2"/>
  <c r="H2826" i="2"/>
  <c r="H3571" i="2"/>
  <c r="H4008" i="2"/>
  <c r="H3028" i="2"/>
  <c r="H4596" i="2"/>
  <c r="H3972" i="2"/>
  <c r="H2932" i="2"/>
  <c r="H4210" i="2"/>
  <c r="H3380" i="2"/>
  <c r="H3556" i="2"/>
  <c r="H3900" i="2"/>
  <c r="H2226" i="2"/>
  <c r="H3594" i="2"/>
  <c r="H2895" i="2"/>
  <c r="H2842" i="2"/>
  <c r="H2980" i="2"/>
  <c r="H2906" i="2"/>
  <c r="H4313" i="2"/>
  <c r="H2494" i="2"/>
  <c r="H2775" i="2"/>
  <c r="H2577" i="2"/>
  <c r="H2791" i="2"/>
  <c r="H1767" i="2"/>
  <c r="H2079" i="2"/>
  <c r="H3687" i="2"/>
  <c r="H2640" i="2"/>
  <c r="H2785" i="2"/>
  <c r="H3847" i="2"/>
  <c r="H2580" i="2"/>
  <c r="H3688" i="2"/>
  <c r="H4282" i="2"/>
  <c r="H3944" i="2"/>
  <c r="H5492" i="2"/>
  <c r="H3716" i="2"/>
  <c r="H2761" i="2"/>
  <c r="H2536" i="2"/>
  <c r="H2809" i="2"/>
  <c r="H1366" i="2"/>
  <c r="H3287" i="2"/>
  <c r="H3892" i="2"/>
  <c r="H4068" i="2"/>
  <c r="H3156" i="2"/>
  <c r="H1951" i="2"/>
  <c r="H2511" i="2"/>
  <c r="H758" i="2"/>
  <c r="H1111" i="2"/>
  <c r="H2696" i="2"/>
  <c r="H2476" i="2"/>
  <c r="H4144" i="2"/>
  <c r="H3092" i="2"/>
  <c r="H3619" i="2"/>
  <c r="H1042" i="2"/>
  <c r="H1153" i="2"/>
  <c r="H2150" i="2"/>
  <c r="H3489" i="2"/>
  <c r="H891" i="2"/>
  <c r="H1620" i="2"/>
  <c r="H2451" i="2"/>
  <c r="H3564" i="2"/>
  <c r="H1045" i="2"/>
  <c r="H1796" i="2"/>
  <c r="H2456" i="2"/>
  <c r="H2096" i="2"/>
  <c r="H1101" i="2"/>
  <c r="H2251" i="2"/>
  <c r="H997" i="2"/>
  <c r="H838" i="2"/>
  <c r="H1676" i="2"/>
  <c r="H1353" i="2"/>
  <c r="H1134" i="2"/>
  <c r="H2328" i="2"/>
  <c r="H2383" i="2"/>
  <c r="H2171" i="2"/>
  <c r="H2945" i="2"/>
  <c r="H2117" i="2"/>
  <c r="H643" i="2"/>
  <c r="H1319" i="2"/>
  <c r="H654" i="2"/>
  <c r="H2890" i="2"/>
  <c r="H1284" i="2"/>
  <c r="H1256" i="2"/>
  <c r="H3057" i="2"/>
  <c r="H584" i="2"/>
  <c r="H2533" i="2"/>
  <c r="H3825" i="2"/>
  <c r="H2380" i="2"/>
  <c r="H2185" i="2"/>
  <c r="H736" i="2"/>
  <c r="H1119" i="2"/>
  <c r="H686" i="2"/>
  <c r="H1047" i="2"/>
  <c r="H1437" i="2"/>
  <c r="H1109" i="2"/>
  <c r="H2299" i="2"/>
  <c r="H969" i="2"/>
  <c r="H755" i="2"/>
  <c r="H1002" i="2"/>
  <c r="H3390" i="2"/>
  <c r="H694" i="2"/>
  <c r="H1569" i="2"/>
  <c r="H4041" i="2"/>
  <c r="H1651" i="2"/>
  <c r="H3838" i="2"/>
  <c r="H1699" i="2"/>
  <c r="H3709" i="2"/>
  <c r="H1206" i="2"/>
  <c r="H702" i="2"/>
  <c r="H1212" i="2"/>
  <c r="H2089" i="2"/>
  <c r="H2041" i="2"/>
  <c r="H3636" i="2"/>
  <c r="H683" i="2"/>
  <c r="H1420" i="2"/>
  <c r="H2466" i="2"/>
  <c r="H1998" i="2"/>
  <c r="H798" i="2"/>
  <c r="H1753" i="2"/>
  <c r="H3878" i="2"/>
  <c r="H3101" i="2"/>
  <c r="H3976" i="2"/>
  <c r="H3794" i="2"/>
  <c r="H2953" i="2"/>
  <c r="H2997" i="2"/>
  <c r="H4712" i="2"/>
  <c r="H1244" i="2"/>
  <c r="H3314" i="2"/>
  <c r="H1314" i="2"/>
  <c r="H2611" i="2"/>
  <c r="H4024" i="2"/>
  <c r="H2675" i="2"/>
  <c r="H2208" i="2"/>
  <c r="H3323" i="2"/>
  <c r="H3384" i="2"/>
  <c r="H3440" i="2"/>
  <c r="H3448" i="2"/>
  <c r="H1964" i="2"/>
  <c r="H1410" i="2"/>
  <c r="H1075" i="2"/>
  <c r="H1006" i="2"/>
  <c r="H3577" i="2"/>
  <c r="H3509" i="2"/>
  <c r="H4934" i="2"/>
  <c r="H3700" i="2"/>
  <c r="H3553" i="2"/>
  <c r="H1947" i="2"/>
  <c r="H3617" i="2"/>
  <c r="H2268" i="2"/>
  <c r="H2827" i="2"/>
  <c r="H3269" i="2"/>
  <c r="H2977" i="2"/>
  <c r="H3285" i="2"/>
  <c r="H2861" i="2"/>
  <c r="H5135" i="2"/>
  <c r="H4498" i="2"/>
  <c r="H4090" i="2"/>
  <c r="H4098" i="2"/>
  <c r="H3168" i="2"/>
  <c r="H2722" i="2"/>
  <c r="H4058" i="2"/>
  <c r="H4002" i="2"/>
  <c r="H5268" i="2"/>
  <c r="H4627" i="2"/>
  <c r="H5211" i="2"/>
  <c r="H5366" i="2"/>
  <c r="H5340" i="2"/>
  <c r="H5215" i="2"/>
  <c r="H4981" i="2"/>
  <c r="H4563" i="2"/>
  <c r="H4717" i="2"/>
  <c r="H4167" i="2"/>
  <c r="H3859" i="2"/>
  <c r="H3891" i="2"/>
  <c r="H2799" i="2"/>
  <c r="H2539" i="2"/>
  <c r="H3271" i="2"/>
  <c r="H3215" i="2"/>
  <c r="H3159" i="2"/>
  <c r="H3612" i="2"/>
  <c r="H3872" i="2"/>
  <c r="H3967" i="2"/>
  <c r="H3063" i="2"/>
  <c r="H3007" i="2"/>
  <c r="H3488" i="2"/>
  <c r="H3216" i="2"/>
  <c r="H4769" i="2"/>
  <c r="H2683" i="2"/>
  <c r="H2894" i="2"/>
  <c r="H1031" i="2"/>
  <c r="H2910" i="2"/>
  <c r="H1616" i="2"/>
  <c r="H4568" i="2"/>
  <c r="H2706" i="2"/>
  <c r="H2750" i="2"/>
  <c r="H2257" i="2"/>
  <c r="H1332" i="2"/>
  <c r="H3682" i="2"/>
  <c r="H2566" i="2"/>
  <c r="H2151" i="2"/>
  <c r="H2606" i="2"/>
  <c r="H1141" i="2"/>
  <c r="H3426" i="2"/>
  <c r="H827" i="2"/>
  <c r="H1477" i="2"/>
  <c r="H4767" i="2"/>
  <c r="H4276" i="2"/>
  <c r="H4124" i="2"/>
  <c r="H4225" i="2"/>
  <c r="H4268" i="2"/>
  <c r="H4116" i="2"/>
  <c r="H4348" i="2"/>
  <c r="H4260" i="2"/>
  <c r="H4161" i="2"/>
  <c r="H3501" i="2"/>
  <c r="H4086" i="2"/>
  <c r="H3389" i="2"/>
  <c r="H3305" i="2"/>
  <c r="H3005" i="2"/>
  <c r="H3798" i="2"/>
  <c r="H4171" i="2"/>
  <c r="H3686" i="2"/>
  <c r="H4744" i="2"/>
  <c r="H3208" i="2"/>
  <c r="H5439" i="2"/>
  <c r="H3590" i="2"/>
  <c r="H4454" i="2"/>
  <c r="H4387" i="2"/>
  <c r="H4681" i="2"/>
  <c r="H5356" i="2"/>
  <c r="H4379" i="2"/>
  <c r="H4227" i="2"/>
  <c r="H5717" i="2"/>
  <c r="H4371" i="2"/>
  <c r="H4139" i="2"/>
  <c r="H3606" i="2"/>
  <c r="H4262" i="2"/>
  <c r="H3494" i="2"/>
  <c r="H3480" i="2"/>
  <c r="H2800" i="2"/>
  <c r="H3991" i="2"/>
  <c r="H3142" i="2"/>
  <c r="H3751" i="2"/>
  <c r="H2704" i="2"/>
  <c r="H3132" i="2"/>
  <c r="H4169" i="2"/>
  <c r="H3655" i="2"/>
  <c r="H2934" i="2"/>
  <c r="H4690" i="2"/>
  <c r="H5230" i="2"/>
  <c r="H4650" i="2"/>
  <c r="H4156" i="2"/>
  <c r="H5166" i="2"/>
  <c r="H4938" i="2"/>
  <c r="H4148" i="2"/>
  <c r="H4794" i="2"/>
  <c r="H4511" i="2"/>
  <c r="H3974" i="2"/>
  <c r="H4475" i="2"/>
  <c r="H3193" i="2"/>
  <c r="H4394" i="2"/>
  <c r="H5394" i="2"/>
  <c r="H4608" i="2"/>
  <c r="H3510" i="2"/>
  <c r="H3800" i="2"/>
  <c r="H3528" i="2"/>
  <c r="H2772" i="2"/>
  <c r="H3478" i="2"/>
  <c r="H4023" i="2"/>
  <c r="H3110" i="2"/>
  <c r="H2676" i="2"/>
  <c r="H3276" i="2"/>
  <c r="H4198" i="2"/>
  <c r="H2528" i="2"/>
  <c r="H2572" i="2"/>
  <c r="H3153" i="2"/>
  <c r="H2385" i="2"/>
  <c r="H3591" i="2"/>
  <c r="H2940" i="2"/>
  <c r="H2856" i="2"/>
  <c r="H3420" i="2"/>
  <c r="H2920" i="2"/>
  <c r="H4655" i="2"/>
  <c r="H2863" i="2"/>
  <c r="H2573" i="2"/>
  <c r="H2605" i="2"/>
  <c r="H2617" i="2"/>
  <c r="H1380" i="2"/>
  <c r="H2887" i="2"/>
  <c r="H2044" i="2"/>
  <c r="H689" i="2"/>
  <c r="H3848" i="2"/>
  <c r="H2852" i="2"/>
  <c r="H3227" i="2"/>
  <c r="H4206" i="2"/>
  <c r="H2858" i="2"/>
  <c r="H3256" i="2"/>
  <c r="H2928" i="2"/>
  <c r="H1087" i="2"/>
  <c r="H3845" i="2"/>
  <c r="H2844" i="2"/>
  <c r="H3198" i="2"/>
  <c r="H2860" i="2"/>
  <c r="H1929" i="2"/>
  <c r="H3277" i="2"/>
  <c r="H2656" i="2"/>
  <c r="H2700" i="2"/>
  <c r="H3665" i="2"/>
  <c r="H975" i="2"/>
  <c r="H2805" i="2"/>
  <c r="H2279" i="2"/>
  <c r="H770" i="2"/>
  <c r="H3245" i="2"/>
  <c r="H3177" i="2"/>
  <c r="H4138" i="2"/>
  <c r="H3536" i="2"/>
  <c r="H3077" i="2"/>
  <c r="H2552" i="2"/>
  <c r="H3093" i="2"/>
  <c r="H1049" i="2"/>
  <c r="H3538" i="2"/>
  <c r="H4330" i="2"/>
  <c r="H2933" i="2"/>
  <c r="H3220" i="2"/>
  <c r="H623" i="2"/>
  <c r="H3058" i="2"/>
  <c r="H3451" i="2"/>
  <c r="H2833" i="2"/>
  <c r="H3768" i="2"/>
  <c r="H3356" i="2"/>
  <c r="H1527" i="2"/>
  <c r="H1590" i="2"/>
  <c r="H978" i="2"/>
  <c r="H3027" i="2"/>
  <c r="H3653" i="2"/>
  <c r="H3353" i="2"/>
  <c r="H3126" i="2"/>
  <c r="H3465" i="2"/>
  <c r="H2190" i="2"/>
  <c r="H3937" i="2"/>
  <c r="H681" i="2"/>
  <c r="H4449" i="2"/>
  <c r="H2859" i="2"/>
  <c r="H3297" i="2"/>
  <c r="H2326" i="2"/>
  <c r="H3361" i="2"/>
  <c r="H2376" i="2"/>
  <c r="H2571" i="2"/>
  <c r="H3205" i="2"/>
  <c r="H3496" i="2"/>
  <c r="H3221" i="2"/>
  <c r="H1554" i="2"/>
  <c r="H3249" i="2"/>
  <c r="H2412" i="2"/>
  <c r="H738" i="2"/>
  <c r="H2006" i="2"/>
  <c r="H1084" i="2"/>
  <c r="H4057" i="2"/>
  <c r="H2042" i="2"/>
  <c r="H1800" i="2"/>
  <c r="H890" i="2"/>
  <c r="H1942" i="2"/>
  <c r="H1254" i="2"/>
  <c r="H1167" i="2"/>
  <c r="H1282" i="2"/>
  <c r="H2396" i="2"/>
  <c r="H1191" i="2"/>
  <c r="H1783" i="2"/>
  <c r="H1067" i="2"/>
  <c r="H1935" i="2"/>
  <c r="H2202" i="2"/>
  <c r="H3832" i="2"/>
  <c r="H1865" i="2"/>
  <c r="H2080" i="2"/>
  <c r="H1170" i="2"/>
  <c r="H1452" i="2"/>
  <c r="H813" i="2"/>
  <c r="H2889" i="2"/>
  <c r="H1124" i="2"/>
  <c r="H616" i="2"/>
  <c r="H1864" i="2"/>
  <c r="H1435" i="2"/>
  <c r="H1638" i="2"/>
  <c r="H1483" i="2"/>
  <c r="H3706" i="2"/>
  <c r="H1714" i="2"/>
  <c r="H801" i="2"/>
  <c r="H2365" i="2"/>
  <c r="H2000" i="2"/>
  <c r="H745" i="2"/>
  <c r="H3248" i="2"/>
  <c r="H2287" i="2"/>
  <c r="H777" i="2"/>
  <c r="H972" i="2"/>
  <c r="H748" i="2"/>
  <c r="H1665" i="2"/>
  <c r="H1057" i="2"/>
  <c r="H2496" i="2"/>
  <c r="H2360" i="2"/>
  <c r="H1741" i="2"/>
  <c r="H1346" i="2"/>
  <c r="H2378" i="2"/>
  <c r="H1827" i="2"/>
  <c r="H2310" i="2"/>
  <c r="H2010" i="2"/>
  <c r="H915" i="2"/>
  <c r="H696" i="2"/>
  <c r="H2092" i="2"/>
  <c r="H637" i="2"/>
  <c r="H1414" i="2"/>
  <c r="H1845" i="2"/>
  <c r="H1417" i="2"/>
  <c r="H1690" i="2"/>
  <c r="H737" i="2"/>
  <c r="H1397" i="2"/>
  <c r="H2250" i="2"/>
  <c r="H709" i="2"/>
  <c r="H2196" i="2"/>
  <c r="H2210" i="2"/>
  <c r="H1187" i="2"/>
  <c r="H2332" i="2"/>
  <c r="H1772" i="2"/>
  <c r="H786" i="2"/>
  <c r="H2333" i="2"/>
  <c r="H1793" i="2"/>
  <c r="H1131" i="2"/>
  <c r="H2364" i="2"/>
  <c r="H1399" i="2"/>
  <c r="H581" i="2"/>
  <c r="H1436" i="2"/>
  <c r="H2018" i="2"/>
  <c r="H1140" i="2"/>
  <c r="H3035" i="2"/>
  <c r="H4062" i="2"/>
  <c r="H3022" i="2"/>
  <c r="H2742" i="2"/>
  <c r="H3470" i="2"/>
  <c r="H3009" i="2"/>
  <c r="H886" i="2"/>
  <c r="H1264" i="2"/>
  <c r="H3194" i="2"/>
  <c r="H5190" i="2"/>
  <c r="H715" i="2"/>
  <c r="H2776" i="2"/>
  <c r="H1815" i="2"/>
  <c r="H4723" i="2"/>
  <c r="H3486" i="2"/>
  <c r="H3860" i="2"/>
  <c r="H1054" i="2"/>
  <c r="H4122" i="2"/>
  <c r="H1847" i="2"/>
  <c r="H3969" i="2"/>
  <c r="H2184" i="2"/>
  <c r="H2922" i="2"/>
  <c r="H1347" i="2"/>
  <c r="H3403" i="2"/>
  <c r="H5413" i="2"/>
  <c r="H4176" i="2"/>
  <c r="H1360" i="2"/>
  <c r="H5006" i="2"/>
  <c r="H1044" i="2"/>
  <c r="H4704" i="2"/>
  <c r="H2527" i="2"/>
  <c r="H4097" i="2"/>
  <c r="H2228" i="2"/>
  <c r="H4688" i="2"/>
  <c r="H1280" i="2"/>
  <c r="H4808" i="2"/>
  <c r="H3982" i="2"/>
  <c r="H3521" i="2"/>
  <c r="H1591" i="2"/>
  <c r="H2943" i="2"/>
  <c r="H2766" i="2"/>
  <c r="H3748" i="2"/>
  <c r="H1602" i="2"/>
  <c r="H3016" i="2"/>
  <c r="H2431" i="2"/>
  <c r="H661" i="2"/>
  <c r="H4029" i="2"/>
  <c r="H3945" i="2"/>
  <c r="H3685" i="2"/>
  <c r="H3769" i="2"/>
  <c r="H3797" i="2"/>
  <c r="H2733" i="2"/>
  <c r="H2760" i="2"/>
  <c r="H2888" i="2"/>
  <c r="H3894" i="2"/>
  <c r="H3657" i="2"/>
  <c r="H2634" i="2"/>
  <c r="H4215" i="2"/>
  <c r="H2730" i="2"/>
  <c r="H3414" i="2"/>
  <c r="H2608" i="2"/>
  <c r="H4065" i="2"/>
  <c r="H1226" i="2"/>
  <c r="H4190" i="2"/>
  <c r="H934" i="2"/>
  <c r="H3966" i="2"/>
  <c r="H1063" i="2"/>
  <c r="H2031" i="2"/>
  <c r="H956" i="2"/>
  <c r="H1930" i="2"/>
  <c r="H906" i="2"/>
  <c r="H968" i="2"/>
  <c r="H1198" i="2"/>
  <c r="H1703" i="2"/>
  <c r="H897" i="2"/>
  <c r="H3396" i="2"/>
  <c r="H614" i="2"/>
  <c r="H1123" i="2"/>
  <c r="H1096" i="2"/>
  <c r="H1992" i="2"/>
  <c r="H1842" i="2"/>
  <c r="H807" i="2"/>
  <c r="H1970" i="2"/>
  <c r="H2473" i="2"/>
  <c r="H1317" i="2"/>
  <c r="H741" i="2"/>
  <c r="H1812" i="2"/>
  <c r="H992" i="2"/>
  <c r="H3143" i="2"/>
  <c r="H2479" i="2"/>
  <c r="H1900" i="2"/>
  <c r="H1005" i="2"/>
  <c r="H1229" i="2"/>
  <c r="H2474" i="2"/>
  <c r="H1287" i="2"/>
  <c r="H2458" i="2"/>
  <c r="H995" i="2"/>
  <c r="H1302" i="2"/>
  <c r="H2230" i="2"/>
  <c r="H1070" i="2"/>
  <c r="H2578" i="2"/>
  <c r="H949" i="2"/>
  <c r="H1766" i="2"/>
  <c r="H2464" i="2"/>
  <c r="H1432" i="2"/>
  <c r="H3421" i="2"/>
  <c r="H1642" i="2"/>
  <c r="H924" i="2"/>
  <c r="H809" i="2"/>
  <c r="H2162" i="2"/>
  <c r="H1017" i="2"/>
  <c r="H2195" i="2"/>
  <c r="H1336" i="2"/>
  <c r="H1241" i="2"/>
  <c r="H988" i="2"/>
  <c r="H1718" i="2"/>
  <c r="H1449" i="2"/>
  <c r="H957" i="2"/>
  <c r="H1250" i="2"/>
  <c r="H1461" i="2"/>
  <c r="H1575" i="2"/>
  <c r="H840" i="2"/>
  <c r="H1092" i="2"/>
  <c r="H603" i="2"/>
  <c r="H1082" i="2"/>
  <c r="H944" i="2"/>
  <c r="H1180" i="2"/>
  <c r="H1924" i="2"/>
  <c r="H641" i="2"/>
  <c r="H2996" i="2"/>
  <c r="H1940" i="2"/>
  <c r="H1636" i="2"/>
  <c r="H1022" i="2"/>
  <c r="H1558" i="2"/>
  <c r="H1604" i="2"/>
  <c r="H687" i="2"/>
  <c r="H880" i="2"/>
  <c r="H2448" i="2"/>
  <c r="H2219" i="2"/>
  <c r="H1561" i="2"/>
  <c r="H1983" i="2"/>
  <c r="H1132" i="2"/>
  <c r="H763" i="2"/>
  <c r="H3724" i="2"/>
  <c r="H1480" i="2"/>
  <c r="H2248" i="2"/>
  <c r="H1489" i="2"/>
  <c r="H1007" i="2"/>
  <c r="H1577" i="2"/>
  <c r="H1768" i="2"/>
  <c r="H856" i="2"/>
  <c r="H946" i="2"/>
  <c r="H1678" i="2"/>
  <c r="H2095" i="2"/>
  <c r="H1915" i="2"/>
  <c r="H2232" i="2"/>
  <c r="H2165" i="2"/>
  <c r="H4657" i="2"/>
  <c r="H4416" i="2"/>
  <c r="H2783" i="2"/>
  <c r="H3646" i="2"/>
  <c r="H1393" i="2"/>
  <c r="H3902" i="2"/>
  <c r="H1223" i="2"/>
  <c r="H4776" i="2"/>
  <c r="H4664" i="2"/>
  <c r="H3777" i="2"/>
  <c r="H2211" i="2"/>
  <c r="H2294" i="2"/>
  <c r="H3962" i="2"/>
  <c r="H3678" i="2"/>
  <c r="H1488" i="2"/>
  <c r="H3201" i="2"/>
  <c r="H1506" i="2"/>
  <c r="H3375" i="2"/>
  <c r="H1106" i="2"/>
  <c r="H1464" i="2"/>
  <c r="H3266" i="2"/>
  <c r="H1136" i="2"/>
  <c r="H1697" i="2"/>
  <c r="H3453" i="2"/>
  <c r="H1811" i="2"/>
  <c r="H1403" i="2"/>
  <c r="H1406" i="2"/>
  <c r="H1876" i="2"/>
  <c r="H4518" i="2"/>
  <c r="H1619" i="2"/>
  <c r="H1038" i="2"/>
  <c r="H2027" i="2"/>
  <c r="H1594" i="2"/>
  <c r="H3735" i="2"/>
  <c r="H2597" i="2"/>
  <c r="H1687" i="2"/>
  <c r="H994" i="2"/>
  <c r="H1235" i="2"/>
  <c r="H2066" i="2"/>
  <c r="H2556" i="2"/>
  <c r="H2216" i="2"/>
  <c r="H3690" i="2"/>
  <c r="H2626" i="2"/>
  <c r="H2753" i="2"/>
  <c r="H3170" i="2"/>
  <c r="H3628" i="2"/>
  <c r="H788" i="2"/>
  <c r="H4154" i="2"/>
  <c r="H1327" i="2"/>
  <c r="H4901" i="2"/>
  <c r="H4110" i="2"/>
  <c r="H2729" i="2"/>
  <c r="H1894" i="2"/>
  <c r="H2777" i="2"/>
  <c r="H1632" i="2"/>
  <c r="H3965" i="2"/>
  <c r="H1643" i="2"/>
  <c r="H1962" i="2"/>
  <c r="H1271" i="2"/>
  <c r="H1816" i="2"/>
  <c r="H3861" i="2"/>
  <c r="H2278" i="2"/>
  <c r="H1219" i="2"/>
  <c r="H2168" i="2"/>
  <c r="H1298" i="2"/>
  <c r="H4375" i="2"/>
  <c r="H2105" i="2"/>
  <c r="H2194" i="2"/>
  <c r="H2164" i="2"/>
  <c r="H1000" i="2"/>
  <c r="H1968" i="2"/>
  <c r="H3456" i="2"/>
  <c r="H1997" i="2"/>
  <c r="H1291" i="2"/>
  <c r="H2011" i="2"/>
  <c r="H955" i="2"/>
  <c r="H1754" i="2"/>
  <c r="H2421" i="2"/>
  <c r="H3026" i="2"/>
  <c r="H1925" i="2"/>
  <c r="H1138" i="2"/>
  <c r="H629" i="2"/>
  <c r="H1240" i="2"/>
  <c r="H2453" i="2"/>
  <c r="H1055" i="2"/>
  <c r="H583" i="2"/>
  <c r="H1385" i="2"/>
  <c r="H1322" i="2"/>
  <c r="H2231" i="2"/>
  <c r="H4614" i="2"/>
  <c r="H3172" i="2"/>
  <c r="H2061" i="2"/>
  <c r="H1400" i="2"/>
  <c r="H2143" i="2"/>
  <c r="H2321" i="2"/>
  <c r="H2897" i="2"/>
  <c r="H1535" i="2"/>
  <c r="H1518" i="2"/>
  <c r="H1639" i="2"/>
  <c r="H819" i="2"/>
  <c r="H1148" i="2"/>
  <c r="H1739" i="2"/>
  <c r="H2418" i="2"/>
  <c r="H2258" i="2"/>
  <c r="H1205" i="2"/>
  <c r="H1387" i="2"/>
  <c r="H2053" i="2"/>
  <c r="H951" i="2"/>
  <c r="H875" i="2"/>
  <c r="H2255" i="2"/>
  <c r="H1748" i="2"/>
  <c r="H912" i="2"/>
  <c r="H1937" i="2"/>
  <c r="H2469" i="2"/>
  <c r="H1705" i="2"/>
  <c r="H1104" i="2"/>
  <c r="H2331" i="2"/>
  <c r="H2665" i="2"/>
  <c r="H1247" i="2"/>
  <c r="H2391" i="2"/>
  <c r="H990" i="2"/>
  <c r="H2016" i="2"/>
  <c r="H2711" i="2"/>
  <c r="H2163" i="2"/>
  <c r="H2488" i="2"/>
  <c r="H751" i="2"/>
  <c r="H2207" i="2"/>
  <c r="H1458" i="2"/>
  <c r="H2072" i="2"/>
  <c r="H1354" i="2"/>
  <c r="H2124" i="2"/>
  <c r="H678" i="2"/>
  <c r="H2723" i="2"/>
  <c r="H1853" i="2"/>
  <c r="H993" i="2"/>
  <c r="H1083" i="2"/>
  <c r="H920" i="2"/>
  <c r="H781" i="2"/>
  <c r="H3046" i="2"/>
  <c r="H1844" i="2"/>
  <c r="H2254" i="2"/>
  <c r="H2130" i="2"/>
  <c r="H3183" i="2"/>
  <c r="H3308" i="2"/>
  <c r="H3920" i="2"/>
  <c r="H3814" i="2"/>
  <c r="H2557" i="2"/>
  <c r="H2697" i="2"/>
  <c r="H2570" i="2"/>
  <c r="H2618" i="2"/>
  <c r="H3270" i="2"/>
  <c r="H3808" i="2"/>
  <c r="H2193" i="2"/>
  <c r="H3968" i="2"/>
  <c r="H2220" i="2"/>
  <c r="H4986" i="2"/>
  <c r="H4020" i="2"/>
  <c r="H3328" i="2"/>
  <c r="H2302" i="2"/>
  <c r="H3392" i="2"/>
  <c r="H2434" i="2"/>
  <c r="H3412" i="2"/>
  <c r="H1774" i="2"/>
  <c r="H4051" i="2"/>
  <c r="H2891" i="2"/>
  <c r="H2591" i="2"/>
  <c r="H4414" i="2"/>
  <c r="H2703" i="2"/>
  <c r="H985" i="2"/>
  <c r="H2743" i="2"/>
  <c r="H1786" i="2"/>
  <c r="H5157" i="2"/>
  <c r="H4238" i="2"/>
  <c r="H2583" i="2"/>
  <c r="H4017" i="2"/>
  <c r="H2599" i="2"/>
  <c r="H1275" i="2"/>
  <c r="H2963" i="2"/>
  <c r="H3068" i="2"/>
  <c r="H3580" i="2"/>
  <c r="H3540" i="2"/>
  <c r="H4052" i="2"/>
  <c r="H3529" i="2"/>
  <c r="H1043" i="2"/>
  <c r="H2363" i="2"/>
  <c r="H2689" i="2"/>
  <c r="H5286" i="2"/>
  <c r="H4667" i="2"/>
  <c r="H2817" i="2"/>
  <c r="H3876" i="2"/>
  <c r="H2787" i="2"/>
  <c r="H3940" i="2"/>
  <c r="H2122" i="2"/>
  <c r="H3882" i="2"/>
  <c r="H3124" i="2"/>
  <c r="H3300" i="2"/>
  <c r="H4234" i="2"/>
  <c r="H1189" i="2"/>
  <c r="H3338" i="2"/>
  <c r="H2831" i="2"/>
  <c r="H2586" i="2"/>
  <c r="H2871" i="2"/>
  <c r="H2650" i="2"/>
  <c r="H4444" i="2"/>
  <c r="H2039" i="2"/>
  <c r="H919" i="2"/>
  <c r="H2236" i="2"/>
  <c r="H2055" i="2"/>
  <c r="H1255" i="2"/>
  <c r="H4304" i="2"/>
  <c r="H1637" i="2"/>
  <c r="H1318" i="2"/>
  <c r="H1508" i="2"/>
  <c r="H2857" i="2"/>
  <c r="H2773" i="2"/>
  <c r="H2301" i="2"/>
  <c r="H704" i="2"/>
  <c r="H699" i="2"/>
  <c r="H1893" i="2"/>
  <c r="H3365" i="2"/>
  <c r="H904" i="2"/>
  <c r="H1085" i="2"/>
  <c r="H987" i="2"/>
  <c r="H1433" i="2"/>
  <c r="H1621" i="2"/>
  <c r="H1592" i="2"/>
  <c r="H1113" i="2"/>
  <c r="H3585" i="2"/>
  <c r="H1161" i="2"/>
  <c r="H2116" i="2"/>
  <c r="H1358" i="2"/>
  <c r="H1356" i="2"/>
  <c r="H2244" i="2"/>
  <c r="H775" i="2"/>
  <c r="H719" i="2"/>
  <c r="H2525" i="2"/>
  <c r="H3732" i="2"/>
  <c r="H2445" i="2"/>
  <c r="H1886" i="2"/>
  <c r="H2682" i="2"/>
  <c r="H1957" i="2"/>
  <c r="H3333" i="2"/>
  <c r="H1530" i="2"/>
  <c r="H1629" i="2"/>
  <c r="H1182" i="2"/>
  <c r="H1475" i="2"/>
  <c r="H870" i="2"/>
  <c r="H1667" i="2"/>
  <c r="H659" i="2"/>
  <c r="H611" i="2"/>
  <c r="H964" i="2"/>
  <c r="H911" i="2"/>
  <c r="H1644" i="2"/>
  <c r="H2492" i="2"/>
  <c r="H2425" i="2"/>
  <c r="H675" i="2"/>
  <c r="H2274" i="2"/>
  <c r="H1310" i="2"/>
  <c r="H1976" i="2"/>
  <c r="H2414" i="2"/>
  <c r="H1071" i="2"/>
  <c r="H1837" i="2"/>
  <c r="H1329" i="2"/>
  <c r="H2698" i="2"/>
  <c r="H3273" i="2"/>
  <c r="H1975" i="2"/>
  <c r="H1628" i="2"/>
  <c r="H2691" i="2"/>
  <c r="H2424" i="2"/>
  <c r="H4318" i="2"/>
  <c r="H3952" i="2"/>
  <c r="H2538" i="2"/>
  <c r="H1251" i="2"/>
  <c r="H1158" i="2"/>
  <c r="H1121" i="2"/>
  <c r="H1408" i="2"/>
  <c r="H2329" i="2"/>
  <c r="H1840" i="2"/>
  <c r="H1003" i="2"/>
  <c r="H3916" i="2"/>
  <c r="H2382" i="2"/>
  <c r="H804" i="2"/>
  <c r="H785" i="2"/>
  <c r="H710" i="2"/>
  <c r="H579" i="2"/>
  <c r="H1773" i="2"/>
  <c r="H2023" i="2"/>
  <c r="H1849" i="2"/>
  <c r="H2182" i="2"/>
  <c r="H1494" i="2"/>
  <c r="H754" i="2"/>
  <c r="H2241" i="2"/>
  <c r="H4219" i="2"/>
  <c r="H609" i="2"/>
  <c r="H764" i="2"/>
  <c r="H2019" i="2"/>
  <c r="H938" i="2"/>
  <c r="H591" i="2"/>
  <c r="H3492" i="2"/>
  <c r="H2436" i="2"/>
  <c r="H2295" i="2"/>
  <c r="H945" i="2"/>
  <c r="H2239" i="2"/>
  <c r="H2288" i="2"/>
  <c r="H2191" i="2"/>
  <c r="H3082" i="2"/>
  <c r="H1587" i="2"/>
  <c r="H2443" i="2"/>
  <c r="H2189" i="2"/>
  <c r="H2627" i="2"/>
  <c r="H1050" i="2"/>
  <c r="H2170" i="2"/>
  <c r="H799" i="2"/>
  <c r="H2100" i="2"/>
  <c r="H2322" i="2"/>
  <c r="H3605" i="2"/>
  <c r="H2284" i="2"/>
  <c r="H1633" i="2"/>
  <c r="H597" i="2"/>
  <c r="H1601" i="2"/>
  <c r="H4050" i="2"/>
  <c r="H1478" i="2"/>
  <c r="H2460" i="2"/>
  <c r="H802" i="2"/>
  <c r="H2009" i="2"/>
  <c r="H932" i="2"/>
  <c r="H2242" i="2"/>
  <c r="H1732" i="2"/>
  <c r="H1578" i="2"/>
  <c r="H878" i="2"/>
  <c r="H1531" i="2"/>
  <c r="H2200" i="2"/>
  <c r="H1623" i="2"/>
  <c r="H1597" i="2"/>
  <c r="H1004" i="2"/>
  <c r="H729" i="2"/>
  <c r="H2223" i="2"/>
  <c r="H805" i="2"/>
  <c r="H639" i="2"/>
  <c r="H4851" i="2"/>
  <c r="H1801" i="2"/>
  <c r="H867" i="2"/>
  <c r="H1344" i="2"/>
  <c r="H1658" i="2"/>
  <c r="H2340" i="2"/>
  <c r="H608" i="2"/>
  <c r="H893" i="2"/>
  <c r="H1428" i="2"/>
  <c r="H3726" i="2"/>
  <c r="H2112" i="2"/>
  <c r="H1204" i="2"/>
  <c r="H1419" i="2"/>
  <c r="H1764" i="2"/>
  <c r="H3756" i="2"/>
  <c r="H1253" i="2"/>
  <c r="H1512" i="2"/>
  <c r="H1980" i="2"/>
  <c r="H2214" i="2"/>
  <c r="H1825" i="2"/>
  <c r="H2352" i="2"/>
  <c r="H2808" i="2"/>
  <c r="H3548" i="2"/>
  <c r="H1656" i="2"/>
  <c r="H1965" i="2"/>
  <c r="H1503" i="2"/>
  <c r="H2020" i="2"/>
  <c r="H2481" i="2"/>
  <c r="H1784" i="2"/>
  <c r="H1338" i="2"/>
  <c r="H1511" i="2"/>
  <c r="H3782" i="2"/>
  <c r="H4538" i="2"/>
  <c r="H2245" i="2"/>
  <c r="H1176" i="2"/>
  <c r="H1371" i="2"/>
  <c r="H2392" i="2"/>
  <c r="H1369" i="2"/>
  <c r="H2028" i="2"/>
  <c r="H1059" i="2"/>
  <c r="H1936" i="2"/>
  <c r="H1553" i="2"/>
  <c r="H2107" i="2"/>
  <c r="H1887" i="2"/>
  <c r="H1099" i="2"/>
  <c r="H1863" i="2"/>
  <c r="H970" i="2"/>
  <c r="H2454" i="2"/>
  <c r="H1293" i="2"/>
  <c r="H1453" i="2"/>
  <c r="H1981" i="2"/>
  <c r="H2821" i="2"/>
  <c r="H901" i="2"/>
  <c r="H2298" i="2"/>
  <c r="H1468" i="2"/>
  <c r="H3984" i="2"/>
  <c r="H2595" i="2"/>
  <c r="H2744" i="2"/>
  <c r="H1232" i="2"/>
  <c r="H4096" i="2"/>
  <c r="H1944" i="2"/>
  <c r="H2423" i="2"/>
  <c r="H2661" i="2"/>
  <c r="H634" i="2"/>
  <c r="H5126" i="2"/>
  <c r="H3701" i="2"/>
  <c r="H2289" i="2"/>
  <c r="H852" i="2"/>
  <c r="H1430" i="2"/>
  <c r="H1214" i="2"/>
  <c r="H3181" i="2"/>
  <c r="H1305" i="2"/>
  <c r="H1510" i="2"/>
  <c r="H1283" i="2"/>
  <c r="H2154" i="2"/>
  <c r="H3959" i="2"/>
  <c r="H954" i="2"/>
  <c r="H1203" i="2"/>
  <c r="H1791" i="2"/>
  <c r="H1333" i="2"/>
  <c r="H4045" i="2"/>
  <c r="H2172" i="2"/>
  <c r="H2381" i="2"/>
  <c r="H673" i="2"/>
  <c r="H1394" i="2"/>
  <c r="H2043" i="2"/>
  <c r="H2637" i="2"/>
  <c r="H1443" i="2"/>
  <c r="H1237" i="2"/>
  <c r="H873" i="2"/>
  <c r="H2136" i="2"/>
  <c r="H3307" i="2"/>
  <c r="H1533" i="2"/>
  <c r="H2366" i="2"/>
  <c r="H1448" i="2"/>
  <c r="H816" i="2"/>
  <c r="H2812" i="2"/>
  <c r="H797" i="2"/>
  <c r="H749" i="2"/>
  <c r="H2490" i="2"/>
  <c r="H1490" i="2"/>
  <c r="H1803" i="2"/>
  <c r="H1328" i="2"/>
  <c r="H1872" i="2"/>
  <c r="H3649" i="2"/>
  <c r="H1641" i="2"/>
  <c r="H1213" i="2"/>
  <c r="H1931" i="2"/>
  <c r="H1709" i="2"/>
  <c r="H3776" i="2"/>
  <c r="H829" i="2"/>
  <c r="H2622" i="2"/>
  <c r="H2269" i="2"/>
  <c r="H2051" i="2"/>
  <c r="H839" i="2"/>
  <c r="H1920" i="2"/>
  <c r="H740" i="2"/>
  <c r="H3043" i="2"/>
  <c r="H1455" i="2"/>
  <c r="H1670" i="2"/>
  <c r="H1710" i="2"/>
  <c r="H1026" i="2"/>
  <c r="H1517" i="2"/>
  <c r="H2758" i="2"/>
  <c r="H2351" i="2"/>
  <c r="H2148" i="2"/>
  <c r="H1763" i="2"/>
  <c r="H1943" i="2"/>
  <c r="H817" i="2"/>
  <c r="H835" i="2"/>
  <c r="H727" i="2"/>
  <c r="H1142" i="2"/>
  <c r="H3072" i="2"/>
  <c r="H716" i="2"/>
  <c r="H627" i="2"/>
  <c r="H1744" i="2"/>
  <c r="H730" i="2"/>
  <c r="H4770" i="2"/>
  <c r="H952" i="2"/>
  <c r="H2035" i="2"/>
  <c r="H1584" i="2"/>
  <c r="H1979" i="2"/>
  <c r="H1456" i="2"/>
  <c r="H1611" i="2"/>
  <c r="H1684" i="2"/>
  <c r="H2045" i="2"/>
  <c r="H644" i="2"/>
  <c r="H1778" i="2"/>
  <c r="H1630" i="2"/>
  <c r="H853" i="2"/>
  <c r="H914" i="2"/>
  <c r="H2209" i="2"/>
  <c r="H2114" i="2"/>
  <c r="H2482" i="2"/>
  <c r="H648" i="2"/>
  <c r="H1908" i="2"/>
  <c r="H4466" i="2"/>
  <c r="H3792" i="2"/>
  <c r="H2838" i="2"/>
  <c r="H4192" i="2"/>
  <c r="H3040" i="2"/>
  <c r="H2146" i="2"/>
  <c r="H3200" i="2"/>
  <c r="H1909" i="2"/>
  <c r="H4570" i="2"/>
  <c r="H3452" i="2"/>
  <c r="H2830" i="2"/>
  <c r="H2149" i="2"/>
  <c r="H2846" i="2"/>
  <c r="H899" i="2"/>
  <c r="H3970" i="2"/>
  <c r="H2642" i="2"/>
  <c r="H2686" i="2"/>
  <c r="H929" i="2"/>
  <c r="H1426" i="2"/>
  <c r="H2834" i="2"/>
  <c r="H656" i="2"/>
  <c r="H1086" i="2"/>
  <c r="H2559" i="2"/>
  <c r="H4410" i="2"/>
  <c r="H4959" i="2"/>
  <c r="H3369" i="2"/>
  <c r="H3020" i="2"/>
  <c r="H2685" i="2"/>
  <c r="H3212" i="2"/>
  <c r="H2252" i="2"/>
  <c r="H3558" i="2"/>
  <c r="H4112" i="2"/>
  <c r="H2497" i="2"/>
  <c r="H1954" i="2"/>
  <c r="H2625" i="2"/>
  <c r="H3014" i="2"/>
  <c r="H3552" i="2"/>
  <c r="H2293" i="2"/>
  <c r="H3712" i="2"/>
  <c r="H2387" i="2"/>
  <c r="H4103" i="2"/>
  <c r="H3089" i="2"/>
  <c r="H593" i="2"/>
  <c r="H4231" i="2"/>
  <c r="H2948" i="2"/>
  <c r="H2667" i="2"/>
  <c r="H3114" i="2"/>
  <c r="H2779" i="2"/>
  <c r="H2823" i="2"/>
  <c r="H3868" i="2"/>
  <c r="H971" i="2"/>
  <c r="H4628" i="2"/>
  <c r="H2639" i="2"/>
  <c r="H772" i="2"/>
  <c r="H2679" i="2"/>
  <c r="H1330" i="2"/>
  <c r="H4284" i="2"/>
  <c r="H3881" i="2"/>
  <c r="H2519" i="2"/>
  <c r="H2993" i="2"/>
  <c r="H2535" i="2"/>
  <c r="H1799" i="2"/>
  <c r="H2579" i="2"/>
  <c r="H1565" i="2"/>
  <c r="H1370" i="2"/>
  <c r="H2280" i="2"/>
  <c r="H2587" i="2"/>
  <c r="H1220" i="2"/>
  <c r="H1098" i="2"/>
  <c r="H814" i="2"/>
  <c r="H1996" i="2"/>
  <c r="H4915" i="2"/>
  <c r="H2349" i="2"/>
  <c r="H1691" i="2"/>
  <c r="H1551" i="2"/>
  <c r="H1222" i="2"/>
  <c r="H1650" i="2"/>
  <c r="H1367" i="2"/>
  <c r="H1479" i="2"/>
  <c r="H2374" i="2"/>
  <c r="H1977" i="2"/>
  <c r="H1321" i="2"/>
  <c r="H2121" i="2"/>
  <c r="H2058" i="2"/>
  <c r="H1550" i="2"/>
  <c r="H674" i="2"/>
  <c r="H1149" i="2"/>
  <c r="H2345" i="2"/>
  <c r="H1027" i="2"/>
  <c r="H1724" i="2"/>
  <c r="H1396" i="2"/>
  <c r="H1202" i="2"/>
  <c r="H825" i="2"/>
  <c r="H2598" i="2"/>
  <c r="H1064" i="2"/>
  <c r="H2046" i="2"/>
  <c r="H2270" i="2"/>
  <c r="H965" i="2"/>
  <c r="H1427" i="2"/>
  <c r="H3504" i="2"/>
  <c r="H2110" i="2"/>
  <c r="H2133" i="2"/>
  <c r="H1496" i="2"/>
  <c r="H2273" i="2"/>
  <c r="H1534" i="2"/>
  <c r="H1668" i="2"/>
  <c r="H1088" i="2"/>
  <c r="H4126" i="2"/>
  <c r="H664" i="2"/>
  <c r="H1841" i="2"/>
  <c r="H986" i="2"/>
  <c r="H1838" i="2"/>
  <c r="H1102" i="2"/>
  <c r="H782" i="2"/>
  <c r="H711" i="2"/>
  <c r="H1598" i="2"/>
  <c r="H1039" i="2"/>
  <c r="H1509" i="2"/>
  <c r="H1688" i="2"/>
  <c r="H3980" i="2"/>
  <c r="H1955" i="2"/>
  <c r="H2120" i="2"/>
  <c r="H4519" i="2"/>
  <c r="H3180" i="2"/>
  <c r="H1743" i="2"/>
  <c r="H871" i="2"/>
  <c r="H837" i="2"/>
  <c r="H1295" i="2"/>
  <c r="H1073" i="2"/>
  <c r="H589" i="2"/>
  <c r="H1474" i="2"/>
  <c r="H2147" i="2"/>
  <c r="H1884" i="2"/>
  <c r="H2359" i="2"/>
  <c r="H1262" i="2"/>
  <c r="H2346" i="2"/>
  <c r="H1839" i="2"/>
  <c r="H1424" i="2"/>
  <c r="H1624" i="2"/>
  <c r="H1988" i="2"/>
  <c r="H2263" i="2"/>
  <c r="H3158" i="2"/>
  <c r="H808" i="2"/>
  <c r="H1224" i="2"/>
  <c r="H793" i="2"/>
  <c r="H2820" i="2"/>
  <c r="H2752" i="2"/>
  <c r="H3692" i="2"/>
  <c r="H3037" i="2"/>
  <c r="H2652" i="2"/>
  <c r="H3473" i="2"/>
  <c r="H2668" i="2"/>
  <c r="H1855" i="2"/>
  <c r="H3879" i="2"/>
  <c r="H3836" i="2"/>
  <c r="H2508" i="2"/>
  <c r="H4458" i="2"/>
  <c r="H630" i="2"/>
  <c r="H4593" i="2"/>
  <c r="H2737" i="2"/>
  <c r="H2600" i="2"/>
  <c r="H2853" i="2"/>
  <c r="H2664" i="2"/>
  <c r="H5209" i="2"/>
  <c r="H4442" i="2"/>
  <c r="H1730" i="2"/>
  <c r="H3622" i="2"/>
  <c r="H3992" i="2"/>
  <c r="H2952" i="2"/>
  <c r="H5068" i="2"/>
  <c r="H3400" i="2"/>
  <c r="H3576" i="2"/>
  <c r="H4490" i="2"/>
  <c r="H2090" i="2"/>
  <c r="H3566" i="2"/>
  <c r="H3877" i="2"/>
  <c r="H3115" i="2"/>
  <c r="H3000" i="2"/>
  <c r="H3371" i="2"/>
  <c r="H1074" i="2"/>
  <c r="H3589" i="2"/>
  <c r="H2780" i="2"/>
  <c r="H3985" i="2"/>
  <c r="H2796" i="2"/>
  <c r="H779" i="2"/>
  <c r="H1171" i="2"/>
  <c r="H2379" i="2"/>
  <c r="H820" i="2"/>
  <c r="H3321" i="2"/>
  <c r="H3021" i="2"/>
  <c r="H3231" i="2"/>
  <c r="H3664" i="2"/>
  <c r="H2872" i="2"/>
  <c r="H3173" i="2"/>
  <c r="H2984" i="2"/>
  <c r="H1335" i="2"/>
  <c r="H2818" i="2"/>
  <c r="H3013" i="2"/>
  <c r="H2653" i="2"/>
  <c r="H3029" i="2"/>
  <c r="H2361" i="2"/>
  <c r="H3282" i="2"/>
  <c r="H3912" i="2"/>
  <c r="H4088" i="2"/>
  <c r="H2739" i="2"/>
  <c r="H1716" i="2"/>
  <c r="H3957" i="2"/>
  <c r="H1917" i="2"/>
  <c r="H1719" i="2"/>
  <c r="H752" i="2"/>
  <c r="H1236" i="2"/>
  <c r="H615" i="2"/>
  <c r="H3192" i="2"/>
  <c r="H1444" i="2"/>
  <c r="H1896" i="2"/>
  <c r="H2493" i="2"/>
  <c r="H1973" i="2"/>
  <c r="H2901" i="2"/>
  <c r="H2300" i="2"/>
  <c r="H1631" i="2"/>
  <c r="H2106" i="2"/>
  <c r="H1492" i="2"/>
  <c r="H1457" i="2"/>
  <c r="H2002" i="2"/>
  <c r="H1832" i="2"/>
  <c r="H3676" i="2"/>
  <c r="H2062" i="2"/>
  <c r="H1225" i="2"/>
  <c r="H1928" i="2"/>
  <c r="H868" i="2"/>
  <c r="H1210" i="2"/>
  <c r="H2040" i="2"/>
  <c r="H1713" i="2"/>
  <c r="H2442" i="2"/>
  <c r="H877" i="2"/>
  <c r="H1418" i="2"/>
  <c r="H2153" i="2"/>
  <c r="H2981" i="2"/>
  <c r="H1155" i="2"/>
  <c r="H1486" i="2"/>
  <c r="H1163" i="2"/>
  <c r="H2078" i="2"/>
  <c r="H2716" i="2"/>
  <c r="H1143" i="2"/>
  <c r="H927" i="2"/>
  <c r="H830" i="2"/>
  <c r="H2134" i="2"/>
  <c r="H2517" i="2"/>
  <c r="H1649" i="2"/>
  <c r="H1383" i="2"/>
  <c r="H1181" i="2"/>
  <c r="H706" i="2"/>
  <c r="H2798" i="2"/>
  <c r="H1451" i="2"/>
  <c r="H1522" i="2"/>
  <c r="H1727" i="2"/>
  <c r="H1685" i="2"/>
  <c r="H2246" i="2"/>
  <c r="H1963" i="2"/>
  <c r="H1411" i="2"/>
  <c r="H2138" i="2"/>
  <c r="H1804" i="2"/>
  <c r="H3317" i="2"/>
  <c r="H1248" i="2"/>
  <c r="H708" i="2"/>
  <c r="H2119" i="2"/>
  <c r="H1745" i="2"/>
  <c r="H3790" i="2"/>
  <c r="H592" i="2"/>
  <c r="H884" i="2"/>
  <c r="H1717" i="2"/>
  <c r="H888" i="2"/>
  <c r="H2372" i="2"/>
  <c r="H1125" i="2"/>
  <c r="H677" i="2"/>
  <c r="H1897" i="2"/>
  <c r="H1959" i="2"/>
  <c r="H1540" i="2"/>
  <c r="H587" i="2"/>
  <c r="H2400" i="2"/>
  <c r="H3031" i="2"/>
  <c r="H1234" i="2"/>
  <c r="H2290" i="2"/>
  <c r="H826" i="2"/>
  <c r="H739" i="2"/>
  <c r="H1177" i="2"/>
  <c r="H1617" i="2"/>
  <c r="H881" i="2"/>
  <c r="H844" i="2"/>
  <c r="H1861" i="2"/>
  <c r="H1742" i="2"/>
  <c r="H2592" i="2"/>
  <c r="H1984" i="2"/>
  <c r="H1806" i="2"/>
  <c r="H1528" i="2"/>
  <c r="H1454" i="2"/>
  <c r="H4106" i="2"/>
  <c r="H3164" i="2"/>
  <c r="H1854" i="2"/>
  <c r="H653" i="2"/>
  <c r="H2266" i="2"/>
  <c r="H1019" i="2"/>
  <c r="H1299" i="2"/>
  <c r="H1270" i="2"/>
  <c r="H1434" i="2"/>
  <c r="H1446" i="2"/>
  <c r="H3052" i="2"/>
  <c r="H850" i="2"/>
  <c r="H1308" i="2"/>
  <c r="H776" i="2"/>
  <c r="H1995" i="2"/>
  <c r="H2142" i="2"/>
  <c r="H1814" i="2"/>
  <c r="H1779" i="2"/>
  <c r="H1162" i="2"/>
  <c r="H1927" i="2"/>
  <c r="H2923" i="2"/>
  <c r="H622" i="2"/>
  <c r="H599" i="2"/>
  <c r="H2281" i="2"/>
  <c r="H3121" i="2"/>
  <c r="H3017" i="2"/>
  <c r="H2324" i="2"/>
  <c r="H1939" i="2"/>
  <c r="H2794" i="2"/>
  <c r="H1740" i="2"/>
  <c r="H3625" i="2"/>
  <c r="H1538" i="2"/>
  <c r="H2218" i="2"/>
  <c r="H806" i="2"/>
  <c r="H2477" i="2"/>
  <c r="H1901" i="2"/>
  <c r="H2205" i="2"/>
  <c r="H1720" i="2"/>
  <c r="H3141" i="2"/>
  <c r="H1557" i="2"/>
  <c r="H700" i="2"/>
  <c r="H977" i="2"/>
  <c r="H2057" i="2"/>
  <c r="H1023" i="2"/>
  <c r="H1824" i="2"/>
  <c r="H3915" i="2"/>
  <c r="H976" i="2"/>
  <c r="H925" i="2"/>
  <c r="H959" i="2"/>
  <c r="H3265" i="2"/>
  <c r="H1913" i="2"/>
  <c r="H2404" i="2"/>
  <c r="H1761" i="2"/>
  <c r="H2129" i="2"/>
  <c r="H1277" i="2"/>
  <c r="H605" i="2"/>
  <c r="H645" i="2"/>
  <c r="H1296" i="2"/>
  <c r="H2102" i="2"/>
  <c r="H1402" i="2"/>
  <c r="H860" i="2"/>
  <c r="H1147" i="2"/>
  <c r="H2093" i="2"/>
  <c r="H2188" i="2"/>
  <c r="H2256" i="2"/>
  <c r="H2001" i="2"/>
  <c r="H1966" i="2"/>
  <c r="H2521" i="2"/>
  <c r="H588" i="2"/>
  <c r="H1563" i="2"/>
  <c r="H1303" i="2"/>
  <c r="H4552" i="2"/>
  <c r="H2718" i="2"/>
  <c r="H1373" i="2"/>
  <c r="H2032" i="2"/>
  <c r="H1014" i="2"/>
  <c r="H2807" i="2"/>
  <c r="H1552" i="2"/>
  <c r="H1612" i="2"/>
  <c r="H1289" i="2"/>
  <c r="H1609" i="2"/>
  <c r="H1860" i="2"/>
  <c r="H2367" i="2"/>
  <c r="H1431" i="2"/>
  <c r="H1648" i="2"/>
  <c r="H991" i="2"/>
  <c r="H732" i="2"/>
  <c r="H3588" i="2"/>
  <c r="H3125" i="2"/>
  <c r="H2782" i="2"/>
  <c r="H606" i="2"/>
  <c r="H2403" i="2"/>
  <c r="H882" i="2"/>
  <c r="H3351" i="2"/>
  <c r="H2635" i="2"/>
  <c r="H2769" i="2"/>
  <c r="H3187" i="2"/>
  <c r="H3660" i="2"/>
  <c r="H2568" i="2"/>
  <c r="H4218" i="2"/>
  <c r="H2824" i="2"/>
  <c r="H4658" i="2"/>
  <c r="H3113" i="2"/>
  <c r="H2745" i="2"/>
  <c r="H2666" i="2"/>
  <c r="H2793" i="2"/>
  <c r="H1421" i="2"/>
  <c r="H3302" i="2"/>
  <c r="H3856" i="2"/>
  <c r="H4032" i="2"/>
  <c r="H861" i="2"/>
  <c r="H1381" i="2"/>
  <c r="H2848" i="2"/>
  <c r="H2091" i="2"/>
  <c r="H2140" i="2"/>
  <c r="H910" i="2"/>
  <c r="H2024" i="2"/>
  <c r="H4014" i="2"/>
  <c r="H1599" i="2"/>
  <c r="H1324" i="2"/>
  <c r="H849" i="2"/>
  <c r="H1116" i="2"/>
  <c r="H863" i="2"/>
  <c r="H1128" i="2"/>
  <c r="H2371" i="2"/>
  <c r="H2131" i="2"/>
  <c r="H701" i="2"/>
  <c r="H1152" i="2"/>
  <c r="H1145" i="2"/>
  <c r="H692" i="2"/>
  <c r="H714" i="2"/>
  <c r="H1463" i="2"/>
  <c r="H2356" i="2"/>
  <c r="H1364" i="2"/>
  <c r="H2261" i="2"/>
  <c r="H1274" i="2"/>
  <c r="H2395" i="2"/>
  <c r="H3809" i="2"/>
  <c r="H2485" i="2"/>
  <c r="H1585" i="2"/>
  <c r="H1823" i="2"/>
  <c r="H1706" i="2"/>
  <c r="H626" i="2"/>
  <c r="H1010" i="2"/>
  <c r="H2357" i="2"/>
  <c r="H1747" i="2"/>
  <c r="H1407" i="2"/>
  <c r="H2430" i="2"/>
  <c r="H1879" i="2"/>
  <c r="H1466" i="2"/>
  <c r="H1110" i="2"/>
  <c r="H1548" i="2"/>
  <c r="H2504" i="2"/>
  <c r="H2370" i="2"/>
  <c r="H2013" i="2"/>
  <c r="H726" i="2"/>
  <c r="H842" i="2"/>
  <c r="H1261" i="2"/>
  <c r="H577" i="2"/>
  <c r="H2487" i="2"/>
  <c r="H2056" i="2"/>
  <c r="H1404" i="2"/>
  <c r="H1560" i="2"/>
  <c r="H2330" i="2"/>
  <c r="H2003" i="2"/>
  <c r="H1175" i="2"/>
  <c r="H803" i="2"/>
  <c r="H1907" i="2"/>
  <c r="H1677" i="2"/>
  <c r="H1169" i="2"/>
  <c r="H2118" i="2"/>
  <c r="H2398" i="2"/>
  <c r="H2741" i="2"/>
  <c r="H2450" i="2"/>
  <c r="H743" i="2"/>
  <c r="H1339" i="2"/>
  <c r="H1060" i="2"/>
  <c r="H1122" i="2"/>
  <c r="H2123" i="2"/>
  <c r="H717" i="2"/>
  <c r="H1316" i="2"/>
  <c r="H2181" i="2"/>
  <c r="H1089" i="2"/>
  <c r="H895" i="2"/>
  <c r="H1736" i="2"/>
  <c r="H3812" i="2"/>
  <c r="H1382" i="2"/>
  <c r="H1093" i="2"/>
  <c r="H1065" i="2"/>
  <c r="H1313" i="2"/>
  <c r="H602" i="2"/>
  <c r="H4526" i="2"/>
  <c r="H3324" i="2"/>
  <c r="H3956" i="2"/>
  <c r="H4738" i="2"/>
  <c r="H2585" i="2"/>
  <c r="H2713" i="2"/>
  <c r="H3932" i="2"/>
  <c r="H1178" i="2"/>
  <c r="H3255" i="2"/>
  <c r="H3844" i="2"/>
  <c r="H2851" i="2"/>
  <c r="H4004" i="2"/>
  <c r="H2915" i="2"/>
  <c r="H4671" i="2"/>
  <c r="H2854" i="2"/>
  <c r="H3364" i="2"/>
  <c r="H2581" i="2"/>
  <c r="H3428" i="2"/>
  <c r="H1440" i="2"/>
  <c r="H2878" i="2"/>
  <c r="H2896" i="2"/>
  <c r="H2596" i="2"/>
  <c r="H3565" i="2"/>
  <c r="H3069" i="2"/>
  <c r="H3793" i="2"/>
  <c r="H2748" i="2"/>
  <c r="H3857" i="2"/>
  <c r="H1733" i="2"/>
  <c r="H3736" i="2"/>
  <c r="H2588" i="2"/>
  <c r="H3217" i="2"/>
  <c r="H2604" i="2"/>
  <c r="H1062" i="2"/>
  <c r="H3623" i="2"/>
  <c r="H3084" i="2"/>
  <c r="H3596" i="2"/>
  <c r="H3176" i="2"/>
  <c r="H2307" i="2"/>
  <c r="H2644" i="2"/>
  <c r="H1622" i="2"/>
  <c r="H2233" i="2"/>
  <c r="H2989" i="2"/>
  <c r="H2921" i="2"/>
  <c r="H3096" i="2"/>
  <c r="H780" i="2"/>
  <c r="H3896" i="2"/>
  <c r="H2547" i="2"/>
  <c r="H3960" i="2"/>
  <c r="H1881" i="2"/>
  <c r="H3099" i="2"/>
  <c r="H3144" i="2"/>
  <c r="H3320" i="2"/>
  <c r="H3184" i="2"/>
  <c r="H1507" i="2"/>
  <c r="H4077" i="2"/>
  <c r="H3621" i="2"/>
  <c r="H3454" i="2"/>
  <c r="H2876" i="2"/>
  <c r="H3710" i="2"/>
  <c r="H2060" i="2"/>
  <c r="H3441" i="2"/>
  <c r="H2021" i="2"/>
  <c r="H1850" i="2"/>
  <c r="H1195" i="2"/>
  <c r="H2631" i="2"/>
  <c r="H1756" i="2"/>
  <c r="H795" i="2"/>
  <c r="H1626" i="2"/>
  <c r="H2084" i="2"/>
  <c r="H3296" i="2"/>
  <c r="H1372" i="2"/>
  <c r="H725" i="2"/>
  <c r="H3821" i="2"/>
  <c r="H2309" i="2"/>
  <c r="H718" i="2"/>
  <c r="H2048" i="2"/>
  <c r="H1564" i="2"/>
  <c r="H2155" i="2"/>
  <c r="H3360" i="2"/>
  <c r="H854" i="2"/>
  <c r="H1072" i="2"/>
  <c r="H697" i="2"/>
  <c r="H1184" i="2"/>
  <c r="H2411" i="2"/>
  <c r="H1108" i="2"/>
  <c r="H1081" i="2"/>
  <c r="H887" i="2"/>
  <c r="H1999" i="2"/>
  <c r="H847" i="2"/>
  <c r="H3108" i="2"/>
  <c r="H2240" i="2"/>
  <c r="H815" i="2"/>
  <c r="H1971" i="2"/>
  <c r="H612" i="2"/>
  <c r="H4070" i="2"/>
  <c r="H4016" i="2"/>
  <c r="H2127" i="2"/>
  <c r="H1485" i="2"/>
  <c r="H2087" i="2"/>
  <c r="H1375" i="2"/>
  <c r="H3377" i="2"/>
  <c r="H1545" i="2"/>
  <c r="H1217" i="2"/>
  <c r="H1808" i="2"/>
  <c r="H1146" i="2"/>
  <c r="H1790" i="2"/>
  <c r="H1130" i="2"/>
  <c r="H1309" i="2"/>
  <c r="H2308" i="2"/>
  <c r="H1544" i="2"/>
  <c r="H1882" i="2"/>
  <c r="H1715" i="2"/>
  <c r="H1157" i="2"/>
  <c r="H1334" i="2"/>
  <c r="H1831" i="2"/>
  <c r="H2549" i="2"/>
  <c r="H1300" i="2"/>
  <c r="H1525" i="2"/>
  <c r="H712" i="2"/>
  <c r="H607" i="2"/>
  <c r="H4679" i="2"/>
  <c r="H2727" i="2"/>
  <c r="H1674" i="2"/>
  <c r="H2355" i="2"/>
  <c r="H2088" i="2"/>
  <c r="H1279" i="2"/>
  <c r="H1401" i="2"/>
  <c r="H2025" i="2"/>
  <c r="H2377" i="2"/>
  <c r="H982" i="2"/>
  <c r="H685" i="2"/>
  <c r="H2201" i="2"/>
  <c r="H2265" i="2"/>
  <c r="H2303" i="2"/>
  <c r="H1306" i="2"/>
  <c r="H2426" i="2"/>
  <c r="H1542" i="2"/>
  <c r="H578" i="2"/>
  <c r="H600" i="2"/>
  <c r="H731" i="2"/>
  <c r="H1731" i="2"/>
  <c r="H3833" i="2"/>
  <c r="H3765" i="2"/>
  <c r="H3926" i="2"/>
  <c r="H3720" i="2"/>
  <c r="H3179" i="2"/>
  <c r="H2554" i="2"/>
  <c r="H3435" i="2"/>
  <c r="H936" i="2"/>
  <c r="H2832" i="2"/>
  <c r="H3477" i="2"/>
  <c r="H4001" i="2"/>
  <c r="H1080" i="2"/>
  <c r="H1135" i="2"/>
  <c r="H4724" i="2"/>
  <c r="H3337" i="2"/>
  <c r="H2166" i="2"/>
  <c r="H3425" i="2"/>
  <c r="H2070" i="2"/>
  <c r="H2607" i="2"/>
  <c r="H1127" i="2"/>
  <c r="H1956" i="2"/>
  <c r="H3374" i="2"/>
  <c r="H3038" i="2"/>
  <c r="H3941" i="2"/>
  <c r="H4913" i="2"/>
  <c r="H4053" i="2"/>
  <c r="H2749" i="2"/>
  <c r="H724" i="2"/>
  <c r="H2059" i="2"/>
  <c r="H3843" i="2"/>
  <c r="H3913" i="2"/>
  <c r="H3953" i="2"/>
  <c r="H2771" i="2"/>
  <c r="H3070" i="2"/>
  <c r="H3075" i="2"/>
  <c r="H3289" i="2"/>
  <c r="H3824" i="2"/>
  <c r="H3284" i="2"/>
  <c r="H4080" i="2"/>
  <c r="H1377" i="2"/>
  <c r="H3006" i="2"/>
  <c r="H1194" i="2"/>
  <c r="H5151" i="2"/>
  <c r="H3939" i="2"/>
  <c r="H3742" i="2"/>
  <c r="H3111" i="2"/>
  <c r="H4418" i="2"/>
  <c r="H646" i="2"/>
  <c r="H3713" i="2"/>
  <c r="H2271" i="2"/>
  <c r="H3994" i="2"/>
  <c r="H2518" i="2"/>
  <c r="H3073" i="2"/>
  <c r="H812" i="2"/>
  <c r="H3137" i="2"/>
  <c r="H822" i="2"/>
  <c r="H1559" i="2"/>
  <c r="H2958" i="2"/>
  <c r="H2840" i="2"/>
  <c r="H2227" i="2"/>
  <c r="H2174" i="2"/>
  <c r="H693" i="2"/>
  <c r="H2420" i="2"/>
  <c r="H2008" i="2"/>
  <c r="H734" i="2"/>
  <c r="H905" i="2"/>
  <c r="H3662" i="2"/>
  <c r="H617" i="2"/>
  <c r="H3436" i="2"/>
  <c r="H1671" i="2"/>
  <c r="H791" i="2"/>
  <c r="H1523" i="2"/>
  <c r="H2728" i="2"/>
  <c r="H1215" i="2"/>
  <c r="H2459" i="2"/>
  <c r="H2264" i="2"/>
  <c r="H896" i="2"/>
  <c r="H980" i="2"/>
  <c r="H1315" i="2"/>
  <c r="H3656" i="2"/>
  <c r="H1376" i="2"/>
  <c r="H1950" i="2"/>
  <c r="H1982" i="2"/>
  <c r="H1851" i="2"/>
  <c r="H2135" i="2"/>
  <c r="H2157" i="2"/>
  <c r="H690" i="2"/>
  <c r="H1588" i="2"/>
  <c r="H2026" i="2"/>
  <c r="H2305" i="2"/>
  <c r="H2342" i="2"/>
  <c r="H2152" i="2"/>
  <c r="H1536" i="2"/>
  <c r="H2463" i="2"/>
  <c r="H3826" i="2"/>
  <c r="H3988" i="2"/>
  <c r="H2992" i="2"/>
  <c r="H1144" i="2"/>
  <c r="H931" i="2"/>
  <c r="H2033" i="2"/>
  <c r="H3729" i="2"/>
  <c r="H595" i="2"/>
  <c r="H2126" i="2"/>
  <c r="H2475" i="2"/>
  <c r="H979" i="2"/>
  <c r="H2109" i="2"/>
  <c r="H1829" i="2"/>
  <c r="H1758" i="2"/>
  <c r="H2101" i="2"/>
  <c r="H939" i="2"/>
  <c r="H950" i="2"/>
  <c r="H1046" i="2"/>
  <c r="H2253" i="2"/>
  <c r="H2077" i="2"/>
  <c r="H1008" i="2"/>
  <c r="H757" i="2"/>
  <c r="H1389" i="2"/>
  <c r="H1078" i="2"/>
  <c r="H765" i="2"/>
  <c r="H3169" i="2"/>
  <c r="H996" i="2"/>
  <c r="H667" i="2"/>
  <c r="H851" i="2"/>
  <c r="H3796" i="2"/>
  <c r="H3696" i="2"/>
  <c r="H1409" i="2"/>
  <c r="H767" i="2"/>
  <c r="H2813" i="2"/>
  <c r="H1294" i="2"/>
  <c r="H2222" i="2"/>
  <c r="H1211" i="2"/>
  <c r="H1249" i="2"/>
  <c r="H2375" i="2"/>
  <c r="H1290" i="2"/>
  <c r="H953" i="2"/>
  <c r="H1877" i="2"/>
  <c r="H1500" i="2"/>
  <c r="H2484" i="2"/>
  <c r="H2014" i="2"/>
  <c r="H1165" i="2"/>
  <c r="H2353" i="2"/>
  <c r="H1001" i="2"/>
  <c r="H784" i="2"/>
  <c r="H1139" i="2"/>
  <c r="H2636" i="2"/>
  <c r="H928" i="2"/>
  <c r="H1200" i="2"/>
  <c r="H1470" i="2"/>
  <c r="H2069" i="2"/>
  <c r="H3332" i="2"/>
  <c r="H761" i="2"/>
  <c r="H1230" i="2"/>
  <c r="H1868" i="2"/>
  <c r="H922" i="2"/>
  <c r="H4111" i="2"/>
  <c r="H1828" i="2"/>
  <c r="H1066" i="2"/>
  <c r="H1301" i="2"/>
  <c r="H1246" i="2"/>
  <c r="H753" i="2"/>
  <c r="H668" i="2"/>
  <c r="H783" i="2"/>
  <c r="H2709" i="2"/>
  <c r="H2389" i="2"/>
  <c r="H1465" i="2"/>
  <c r="H913" i="2"/>
  <c r="H1580" i="2"/>
  <c r="H1311" i="2"/>
  <c r="H598" i="2"/>
  <c r="H1666" i="2"/>
  <c r="H1499" i="2"/>
  <c r="H1412" i="2"/>
  <c r="H594" i="2"/>
  <c r="H947" i="2"/>
  <c r="H4076" i="2"/>
  <c r="H1769" i="2"/>
  <c r="H621" i="2"/>
  <c r="H1953" i="2"/>
  <c r="H1392" i="2"/>
  <c r="H3061" i="2"/>
  <c r="H2005" i="2"/>
  <c r="H1278" i="2"/>
  <c r="H2323" i="2"/>
  <c r="H1323" i="2"/>
  <c r="H1362" i="2"/>
  <c r="H1231" i="2"/>
  <c r="H1985" i="2"/>
  <c r="H1355" i="2"/>
  <c r="H792" i="2"/>
  <c r="H1568" i="2"/>
  <c r="H1529" i="2"/>
  <c r="H1273" i="2"/>
  <c r="H1972" i="2"/>
  <c r="H1209" i="2"/>
  <c r="H1325" i="2"/>
  <c r="H1826" i="2"/>
  <c r="H1914" i="2"/>
  <c r="H933" i="2"/>
  <c r="H828" i="2"/>
  <c r="H3416" i="2"/>
  <c r="H1600" i="2"/>
  <c r="H1610" i="2"/>
  <c r="H2144" i="2"/>
  <c r="H2004" i="2"/>
  <c r="H2029" i="2"/>
  <c r="H1061" i="2"/>
  <c r="H1647" i="2"/>
  <c r="H1755" i="2"/>
  <c r="H940" i="2"/>
  <c r="H1655" i="2"/>
  <c r="H2397" i="2"/>
  <c r="H771" i="2"/>
  <c r="H2243" i="2"/>
  <c r="H2765" i="2"/>
  <c r="H655" i="2"/>
  <c r="H1571" i="2"/>
  <c r="H1679" i="2"/>
  <c r="H657" i="2"/>
  <c r="H2037" i="2"/>
  <c r="H2438" i="2"/>
  <c r="H1835" i="2"/>
  <c r="H2017" i="2"/>
  <c r="H1467" i="2"/>
  <c r="H1269" i="2"/>
  <c r="H1413" i="2"/>
  <c r="H2260" i="2"/>
  <c r="H3244" i="2"/>
  <c r="H2086" i="2"/>
  <c r="H2334" i="2"/>
  <c r="H2067" i="2"/>
  <c r="H2409" i="2"/>
  <c r="H2960" i="2"/>
  <c r="H1395" i="2"/>
  <c r="H1537" i="2"/>
  <c r="H649" i="2"/>
  <c r="H864" i="2"/>
  <c r="H2156" i="2"/>
  <c r="H2247" i="2"/>
  <c r="H1519" i="2"/>
  <c r="H2159" i="2"/>
  <c r="H1258" i="2"/>
  <c r="H859" i="2"/>
  <c r="H747" i="2"/>
  <c r="H1664" i="2"/>
  <c r="H720" i="2"/>
  <c r="H1675" i="2"/>
  <c r="H1326" i="2"/>
  <c r="H1883" i="2"/>
  <c r="H1750" i="2"/>
  <c r="H2206" i="2"/>
  <c r="H894" i="2"/>
  <c r="H2312" i="2"/>
  <c r="H1476" i="2"/>
  <c r="H1770" i="2"/>
  <c r="H6009" i="2"/>
  <c r="H2286" i="2"/>
  <c r="H3081" i="2"/>
  <c r="H1526" i="2"/>
  <c r="H2659" i="2"/>
  <c r="H4636" i="2"/>
  <c r="H4298" i="2"/>
  <c r="H707" i="2"/>
  <c r="H3366" i="2"/>
  <c r="H2968" i="2"/>
  <c r="H2672" i="2"/>
  <c r="H3789" i="2"/>
  <c r="H2784" i="2"/>
  <c r="H2828" i="2"/>
  <c r="H2942" i="2"/>
  <c r="H1663" i="2"/>
  <c r="H3309" i="2"/>
  <c r="H3864" i="2"/>
  <c r="H3537" i="2"/>
  <c r="H2684" i="2"/>
  <c r="H3601" i="2"/>
  <c r="H1549" i="2"/>
  <c r="H2868" i="2"/>
  <c r="H2524" i="2"/>
  <c r="H2961" i="2"/>
  <c r="H2540" i="2"/>
  <c r="H1712" i="2"/>
  <c r="H2892" i="2"/>
  <c r="H1859" i="2"/>
  <c r="H1993" i="2"/>
  <c r="H2483" i="2"/>
  <c r="H2513" i="2"/>
  <c r="H787" i="2"/>
  <c r="H903" i="2"/>
  <c r="H3479" i="2"/>
  <c r="H3875" i="2"/>
  <c r="H1208" i="2"/>
  <c r="H1880" i="2"/>
  <c r="H2402" i="2"/>
  <c r="H898" i="2"/>
  <c r="H4092" i="2"/>
  <c r="H2602" i="2"/>
  <c r="H1515" i="2"/>
  <c r="H2225" i="2"/>
  <c r="H1673" i="2"/>
  <c r="H1858" i="2"/>
  <c r="H1922" i="2"/>
  <c r="H640" i="2"/>
  <c r="H1946" i="2"/>
  <c r="H943" i="2"/>
  <c r="H2030" i="2"/>
  <c r="H1653" i="2"/>
  <c r="H3714" i="2"/>
  <c r="H1415" i="2"/>
  <c r="H1694" i="2"/>
  <c r="H1120" i="2"/>
  <c r="H1682" i="2"/>
  <c r="H768" i="2"/>
  <c r="H973" i="2"/>
  <c r="H666" i="2"/>
  <c r="H1352" i="2"/>
  <c r="H2075" i="2"/>
  <c r="H1183" i="2"/>
  <c r="H676" i="2"/>
  <c r="H1711" i="2"/>
  <c r="H2433" i="2"/>
  <c r="H1471" i="2"/>
  <c r="H1728" i="2"/>
  <c r="H1989" i="2"/>
  <c r="H1343" i="2"/>
  <c r="H1776" i="2"/>
  <c r="H773" i="2"/>
  <c r="H1762" i="2"/>
  <c r="H2419" i="2"/>
  <c r="H1734" i="2"/>
  <c r="H889" i="2"/>
  <c r="H2612" i="2"/>
  <c r="H1912" i="2"/>
  <c r="H4606" i="2"/>
  <c r="H3136" i="2"/>
  <c r="H1472" i="2"/>
  <c r="H580" i="2"/>
  <c r="H1555" i="2"/>
  <c r="H2869" i="2"/>
  <c r="H1822" i="2"/>
  <c r="H742" i="2"/>
  <c r="H1640" i="2"/>
  <c r="H1179" i="2"/>
  <c r="H2173" i="2"/>
  <c r="H2215" i="2"/>
  <c r="H1726" i="2"/>
  <c r="H1798" i="2"/>
  <c r="H2373" i="2"/>
  <c r="H760" i="2"/>
  <c r="H1738" i="2"/>
  <c r="H746" i="2"/>
  <c r="H2047" i="2"/>
  <c r="H619" i="2"/>
  <c r="H1836" i="2"/>
  <c r="H2408" i="2"/>
  <c r="H3517" i="2"/>
  <c r="H3433" i="2"/>
  <c r="H3133" i="2"/>
  <c r="H3572" i="2"/>
  <c r="H3381" i="2"/>
  <c r="H3233" i="2"/>
  <c r="H3445" i="2"/>
  <c r="H1635" i="2"/>
  <c r="H3199" i="2"/>
  <c r="H3145" i="2"/>
  <c r="H3189" i="2"/>
  <c r="H3240" i="2"/>
  <c r="H1906" i="2"/>
  <c r="H4082" i="2"/>
  <c r="H2594" i="2"/>
  <c r="H2841" i="2"/>
  <c r="H3045" i="2"/>
  <c r="H3372" i="2"/>
  <c r="H2317" i="2"/>
  <c r="H1904" i="2"/>
  <c r="H1090" i="2"/>
  <c r="H3283" i="2"/>
  <c r="H3909" i="2"/>
  <c r="H3609" i="2"/>
  <c r="H4258" i="2"/>
  <c r="H3721" i="2"/>
  <c r="H5158" i="2"/>
  <c r="H3312" i="2"/>
  <c r="H2499" i="2"/>
  <c r="H3670" i="2"/>
  <c r="H2864" i="2"/>
  <c r="H3518" i="2"/>
  <c r="H848" i="2"/>
  <c r="H3774" i="2"/>
  <c r="H744" i="2"/>
  <c r="H2576" i="2"/>
  <c r="H3413" i="2"/>
  <c r="H3745" i="2"/>
  <c r="H2390" i="2"/>
  <c r="H1934" i="2"/>
  <c r="H3025" i="2"/>
  <c r="H1680" i="2"/>
  <c r="H2229" i="2"/>
  <c r="H3614" i="2"/>
  <c r="H3342" i="2"/>
  <c r="H3226" i="2"/>
  <c r="H1041" i="2"/>
  <c r="H2648" i="2"/>
  <c r="H2341" i="2"/>
  <c r="H2712" i="2"/>
  <c r="H2311" i="2"/>
  <c r="H3019" i="2"/>
  <c r="H3989" i="2"/>
  <c r="H3604" i="2"/>
  <c r="H1268" i="2"/>
  <c r="H1918" i="2"/>
  <c r="H3299" i="2"/>
  <c r="H3849" i="2"/>
  <c r="H2929" i="2"/>
  <c r="H2515" i="2"/>
  <c r="H3185" i="2"/>
  <c r="H4025" i="2"/>
  <c r="H3569" i="2"/>
  <c r="H3582" i="2"/>
  <c r="H613" i="2"/>
  <c r="H2491" i="2"/>
  <c r="H1345" i="2"/>
  <c r="H4726" i="2"/>
  <c r="H935" i="2"/>
  <c r="H1645" i="2"/>
  <c r="H2275" i="2"/>
  <c r="H2437" i="2"/>
  <c r="H1725" i="2"/>
  <c r="H1024" i="2"/>
  <c r="H2098" i="2"/>
  <c r="H1933" i="2"/>
  <c r="H2471" i="2"/>
  <c r="H4113" i="2"/>
  <c r="H1579" i="2"/>
  <c r="H1857" i="2"/>
  <c r="H1391" i="2"/>
  <c r="H858" i="2"/>
  <c r="H2428" i="2"/>
  <c r="H1094" i="2"/>
  <c r="H1484" i="2"/>
  <c r="H824" i="2"/>
  <c r="H1357" i="2"/>
  <c r="H876" i="2"/>
  <c r="H1166" i="2"/>
  <c r="H1207" i="2"/>
  <c r="H723" i="2"/>
  <c r="H2178" i="2"/>
  <c r="H2224" i="2"/>
  <c r="H3376" i="2"/>
  <c r="H1586" i="2"/>
  <c r="H1288" i="2"/>
  <c r="H2050" i="2"/>
  <c r="H2369" i="2"/>
  <c r="H2757" i="2"/>
  <c r="H1172" i="2"/>
  <c r="H1174" i="2"/>
  <c r="H937" i="2"/>
  <c r="H926" i="2"/>
  <c r="H3785" i="2"/>
  <c r="H869" i="2"/>
  <c r="H1245" i="2"/>
  <c r="H1721" i="2"/>
  <c r="H1830" i="2"/>
  <c r="H1388" i="2"/>
  <c r="H1701" i="2"/>
  <c r="H1445" i="2"/>
  <c r="H1781" i="2"/>
  <c r="H862" i="2"/>
  <c r="H841" i="2"/>
  <c r="H624" i="2"/>
  <c r="H1700" i="2"/>
  <c r="H1118" i="2"/>
  <c r="H2461" i="2"/>
  <c r="H1702" i="2"/>
  <c r="H2354" i="2"/>
  <c r="H2797" i="2"/>
  <c r="H1227" i="2"/>
  <c r="H2480" i="2"/>
  <c r="H1337" i="2"/>
  <c r="H1689" i="2"/>
  <c r="H3491" i="2"/>
  <c r="H1186" i="2"/>
  <c r="H846" i="2"/>
  <c r="H1573" i="2"/>
  <c r="H671" i="2"/>
  <c r="H2446" i="2"/>
  <c r="H688" i="2"/>
  <c r="H1949" i="2"/>
  <c r="H2401" i="2"/>
  <c r="H2439" i="2"/>
  <c r="H660" i="2"/>
  <c r="H1777" i="2"/>
  <c r="H1032" i="2"/>
  <c r="H1660" i="2"/>
  <c r="H1201" i="2"/>
  <c r="H1661" i="2"/>
  <c r="H733" i="2"/>
  <c r="H2111" i="2"/>
  <c r="H2177" i="2"/>
  <c r="H601" i="2"/>
  <c r="H1974" i="2"/>
  <c r="H2386" i="2"/>
  <c r="H3178" i="2"/>
  <c r="H2455" i="2"/>
  <c r="H722" i="2"/>
  <c r="H4299" i="2"/>
  <c r="H2179" i="2"/>
  <c r="H2399" i="2"/>
  <c r="H2407" i="2"/>
  <c r="H658" i="2"/>
  <c r="H4331" i="2"/>
  <c r="H2532" i="2"/>
  <c r="H2204" i="2"/>
  <c r="H917" i="2"/>
  <c r="H1821" i="2"/>
  <c r="H1562" i="2"/>
  <c r="H2505" i="2"/>
  <c r="H4438" i="2"/>
  <c r="H3051" i="2"/>
  <c r="H1105" i="2"/>
  <c r="H2413" i="2"/>
  <c r="H4186" i="2"/>
  <c r="H1760" i="2"/>
  <c r="H1608" i="2"/>
  <c r="H2550" i="2"/>
  <c r="H4346" i="2"/>
  <c r="H4839" i="2"/>
  <c r="H4535" i="2"/>
  <c r="H2917" i="2"/>
  <c r="H633" i="2"/>
  <c r="H3100" i="2"/>
  <c r="H1547" i="2"/>
  <c r="H3118" i="2"/>
  <c r="H2449" i="2"/>
  <c r="H2049" i="2"/>
  <c r="H1870" i="2"/>
  <c r="H2368" i="2"/>
  <c r="H3677" i="2"/>
  <c r="H1154" i="2"/>
  <c r="H1646" i="2"/>
  <c r="H2468" i="2"/>
  <c r="H1242" i="2"/>
  <c r="H3382" i="2"/>
  <c r="H1878" i="2"/>
  <c r="H1216" i="2"/>
  <c r="H4034" i="2"/>
  <c r="H2918" i="2"/>
  <c r="H2658" i="2"/>
  <c r="H3119" i="2"/>
  <c r="H2770" i="2"/>
  <c r="H2814" i="2"/>
  <c r="H1112" i="2"/>
  <c r="H1960" i="2"/>
  <c r="H3938" i="2"/>
  <c r="H2630" i="2"/>
  <c r="H1572" i="2"/>
  <c r="H2670" i="2"/>
  <c r="H1365" i="2"/>
  <c r="H4196" i="2"/>
  <c r="H2115" i="2"/>
  <c r="H2510" i="2"/>
  <c r="H2234" i="2"/>
  <c r="H2526" i="2"/>
  <c r="H2393" i="2"/>
  <c r="H2180" i="2"/>
  <c r="H1036" i="2"/>
  <c r="H2082" i="2"/>
  <c r="H2104" i="2"/>
  <c r="H1292" i="2"/>
  <c r="H3128" i="2"/>
  <c r="H1447" i="2"/>
  <c r="H769" i="2"/>
  <c r="H1487" i="2"/>
  <c r="H1722" i="2"/>
  <c r="H5279" i="2"/>
  <c r="H1013" i="2"/>
  <c r="H1025" i="2"/>
  <c r="H1654" i="2"/>
  <c r="H1669" i="2"/>
  <c r="H2335" i="2"/>
  <c r="H2297" i="2"/>
  <c r="H1473" i="2"/>
  <c r="H1898" i="2"/>
  <c r="H2315" i="2"/>
  <c r="H766" i="2"/>
  <c r="H620" i="2"/>
  <c r="H2344" i="2"/>
  <c r="H1379" i="2"/>
  <c r="H618" i="2"/>
  <c r="H1941" i="2"/>
  <c r="H1589" i="2"/>
  <c r="H2327" i="2"/>
  <c r="H670" i="2"/>
  <c r="H1867" i="2"/>
  <c r="H2108" i="2"/>
  <c r="H1351" i="2"/>
  <c r="H831" i="2"/>
  <c r="H2789" i="2"/>
  <c r="H2306" i="2"/>
  <c r="H1759" i="2"/>
  <c r="H2316" i="2"/>
  <c r="H2262" i="2"/>
  <c r="H1938" i="2"/>
  <c r="H2732" i="2"/>
  <c r="H865" i="2"/>
  <c r="H1967" i="2"/>
  <c r="H1780" i="2"/>
  <c r="H2238" i="2"/>
  <c r="H1052" i="2"/>
  <c r="H1789" i="2"/>
  <c r="H2099" i="2"/>
  <c r="H2584" i="2"/>
  <c r="H1276" i="2"/>
  <c r="H1173" i="2"/>
  <c r="H2259" i="2"/>
  <c r="H1652" i="2"/>
  <c r="H2314" i="2"/>
  <c r="H2472" i="2"/>
  <c r="H1833" i="2"/>
  <c r="H650" i="2"/>
  <c r="H1775" i="2"/>
  <c r="H2384" i="2"/>
  <c r="H625" i="2"/>
  <c r="H1615" i="2"/>
  <c r="H1015" i="2"/>
  <c r="H4295" i="2"/>
  <c r="H1885" i="2"/>
  <c r="H610" i="2"/>
  <c r="H1331" i="2"/>
  <c r="H1792" i="2"/>
  <c r="H1159" i="2"/>
  <c r="H3512" i="2"/>
  <c r="H1030" i="2"/>
  <c r="H1501" i="2"/>
  <c r="H1221" i="2"/>
  <c r="H2132" i="2"/>
  <c r="H1348" i="2"/>
  <c r="H1556" i="2"/>
  <c r="H4473" i="2"/>
  <c r="H2435" i="2"/>
  <c r="H1905" i="2"/>
  <c r="H684" i="2"/>
  <c r="H1890" i="2"/>
  <c r="H2103" i="2"/>
  <c r="H790" i="2"/>
  <c r="H3873" i="2"/>
  <c r="H1797" i="2"/>
  <c r="H1097" i="2"/>
  <c r="H1921" i="2"/>
  <c r="H796" i="2"/>
  <c r="H750" i="2"/>
  <c r="H3409" i="2"/>
  <c r="H1156" i="2"/>
  <c r="H2192" i="2"/>
  <c r="H1926" i="2"/>
  <c r="H999" i="2"/>
  <c r="H2781" i="2"/>
  <c r="H1516" i="2"/>
  <c r="H1856" i="2"/>
  <c r="H1746" i="2"/>
  <c r="H1197" i="2"/>
  <c r="H3948" i="2"/>
  <c r="H1543" i="2"/>
  <c r="H778" i="2"/>
  <c r="H2417" i="2"/>
  <c r="H961" i="2"/>
  <c r="H691" i="2"/>
  <c r="H1218" i="2"/>
  <c r="H942" i="2"/>
  <c r="H832" i="2"/>
  <c r="H585" i="2"/>
  <c r="H1948" i="2"/>
  <c r="H960" i="2"/>
  <c r="H3432" i="2"/>
  <c r="H2885" i="2"/>
  <c r="H2467" i="2"/>
  <c r="H3001" i="2"/>
  <c r="H2506" i="2"/>
  <c r="H3313" i="2"/>
  <c r="H1729" i="2"/>
  <c r="H1994" i="2"/>
  <c r="H2015" i="2"/>
  <c r="H4108" i="2"/>
  <c r="H1439" i="2"/>
  <c r="H789" i="2"/>
  <c r="H638" i="2"/>
  <c r="H3760" i="2"/>
  <c r="H2169" i="2"/>
  <c r="H647" i="2"/>
  <c r="H2767" i="2"/>
  <c r="H1582" i="2"/>
  <c r="H1613" i="2"/>
  <c r="H1266" i="2"/>
  <c r="H984" i="2"/>
  <c r="H2465" i="2"/>
  <c r="H909" i="2"/>
  <c r="H1020" i="2"/>
  <c r="H632" i="2"/>
  <c r="H843" i="2"/>
  <c r="H1233" i="2"/>
  <c r="H821" i="2"/>
  <c r="H1788" i="2"/>
  <c r="H1429" i="2"/>
  <c r="H1320" i="2"/>
  <c r="H2285" i="2"/>
  <c r="H1541" i="2"/>
  <c r="H695" i="2"/>
  <c r="H1532" i="2"/>
  <c r="H3232" i="2"/>
  <c r="H1405" i="2"/>
  <c r="H1368" i="2"/>
  <c r="H679" i="2"/>
  <c r="H1193" i="2"/>
  <c r="H682" i="2"/>
  <c r="H1871" i="2"/>
  <c r="H1932" i="2"/>
  <c r="H1919" i="2"/>
  <c r="H2452" i="2"/>
  <c r="H2318" i="2"/>
  <c r="H1785" i="2"/>
  <c r="H1618" i="2"/>
  <c r="H1286" i="2"/>
  <c r="H1820" i="2"/>
  <c r="H1819" i="2"/>
  <c r="H1398" i="2"/>
  <c r="H2405" i="2"/>
  <c r="H794" i="2"/>
  <c r="H1771" i="2"/>
  <c r="H631" i="2"/>
  <c r="H1952" i="2"/>
  <c r="H2645" i="2"/>
  <c r="H628" i="2"/>
  <c r="H1126" i="2"/>
  <c r="H2063" i="2"/>
  <c r="H1848" i="2"/>
  <c r="H2702" i="2"/>
  <c r="H1491" i="2"/>
  <c r="H1374" i="2"/>
  <c r="H1497" i="2"/>
  <c r="H1150" i="2"/>
  <c r="H2701" i="2"/>
  <c r="H2052" i="2"/>
  <c r="H930" i="2"/>
  <c r="H1281" i="2"/>
  <c r="H1416" i="2"/>
  <c r="H1698" i="2"/>
  <c r="H3157" i="2"/>
  <c r="H857" i="2"/>
  <c r="H818" i="2"/>
  <c r="H833" i="2"/>
  <c r="H874" i="2"/>
  <c r="H3600" i="2"/>
  <c r="H916" i="2"/>
  <c r="H1846" i="2"/>
  <c r="H5" i="2"/>
  <c r="B501" i="2"/>
  <c r="B684" i="2"/>
  <c r="B823" i="2"/>
  <c r="B868" i="2"/>
  <c r="B577" i="2"/>
  <c r="B963" i="2"/>
  <c r="B396" i="2"/>
  <c r="B943" i="2"/>
  <c r="B841" i="2"/>
  <c r="B496" i="2"/>
  <c r="B426" i="2"/>
  <c r="B742" i="2"/>
  <c r="B980" i="2"/>
  <c r="B941" i="2"/>
  <c r="B476" i="2"/>
  <c r="B730" i="2"/>
  <c r="B872" i="2"/>
  <c r="B502" i="2"/>
  <c r="B830" i="2"/>
  <c r="B350" i="2"/>
  <c r="B770" i="2"/>
  <c r="B869" i="2"/>
  <c r="B409" i="2"/>
  <c r="B975" i="2"/>
  <c r="B499" i="2"/>
  <c r="B839" i="2"/>
  <c r="B467" i="2"/>
  <c r="B352" i="2"/>
  <c r="B358" i="2"/>
  <c r="B517" i="2"/>
  <c r="B525" i="2"/>
  <c r="B545" i="2"/>
  <c r="B799" i="2"/>
  <c r="B917" i="2"/>
  <c r="B370" i="2"/>
  <c r="B854" i="2"/>
  <c r="B801" i="2"/>
  <c r="B929" i="2"/>
  <c r="B459" i="2"/>
  <c r="B584" i="2"/>
  <c r="B826" i="2"/>
  <c r="B528" i="2"/>
  <c r="B536" i="2"/>
  <c r="B702" i="2"/>
  <c r="B758" i="2"/>
  <c r="B455" i="2"/>
  <c r="B794" i="2"/>
  <c r="B587" i="2"/>
  <c r="B732" i="2"/>
  <c r="B900" i="2"/>
  <c r="B904" i="2"/>
  <c r="B779" i="2"/>
  <c r="B897" i="2"/>
  <c r="B784" i="2"/>
  <c r="B738" i="2"/>
  <c r="B618" i="2"/>
  <c r="B773" i="2"/>
  <c r="B415" i="2"/>
  <c r="B392" i="2"/>
  <c r="B724" i="2"/>
  <c r="B806" i="2"/>
  <c r="B674" i="2"/>
  <c r="B402" i="2"/>
  <c r="B549" i="2"/>
  <c r="B892" i="2"/>
  <c r="B424" i="2"/>
  <c r="B837" i="2"/>
  <c r="B505" i="2"/>
  <c r="B714" i="2"/>
  <c r="B689" i="2"/>
  <c r="B421" i="2"/>
  <c r="B844" i="2"/>
  <c r="B982" i="2"/>
  <c r="B567" i="2"/>
  <c r="B490" i="2"/>
  <c r="B381" i="2"/>
  <c r="B364" i="2"/>
  <c r="B538" i="2"/>
  <c r="B495" i="2"/>
  <c r="B560" i="2"/>
  <c r="B675" i="2"/>
  <c r="B760" i="2"/>
  <c r="B363" i="2"/>
  <c r="B643" i="2"/>
  <c r="B851" i="2"/>
  <c r="B744" i="2"/>
  <c r="B667" i="2"/>
  <c r="B589" i="2"/>
  <c r="B553" i="2"/>
  <c r="B862" i="2"/>
  <c r="B767" i="2"/>
  <c r="B909" i="2"/>
  <c r="B617" i="2"/>
  <c r="B970" i="2"/>
  <c r="B542" i="2"/>
  <c r="B705" i="2"/>
  <c r="B437" i="2"/>
  <c r="B699" i="2"/>
  <c r="B628" i="2"/>
  <c r="B394" i="2"/>
  <c r="B418" i="2"/>
  <c r="B948" i="2"/>
  <c r="B697" i="2"/>
  <c r="B519" i="2"/>
  <c r="B710" i="2"/>
  <c r="B880" i="2"/>
  <c r="B691" i="2"/>
  <c r="B740" i="2"/>
  <c r="B974" i="2"/>
  <c r="B717" i="2"/>
  <c r="B939" i="2"/>
  <c r="B863" i="2"/>
  <c r="B947" i="2"/>
  <c r="B395" i="2"/>
  <c r="B422" i="2"/>
  <c r="B503" i="2"/>
  <c r="B561" i="2"/>
  <c r="B594" i="2"/>
  <c r="B946" i="2"/>
  <c r="B444" i="2"/>
  <c r="B481" i="2"/>
  <c r="B511" i="2"/>
  <c r="B365" i="2"/>
  <c r="B798" i="2"/>
  <c r="B634" i="2"/>
  <c r="B706" i="2"/>
  <c r="B933" i="2"/>
  <c r="B602" i="2"/>
  <c r="B690" i="2"/>
  <c r="B797" i="2"/>
  <c r="B572" i="2"/>
  <c r="B913" i="2"/>
  <c r="B709" i="2"/>
  <c r="B729" i="2"/>
  <c r="B516" i="2"/>
  <c r="B524" i="2"/>
  <c r="B507" i="2"/>
  <c r="B955" i="2"/>
  <c r="B398" i="2"/>
  <c r="B805" i="2"/>
  <c r="B559" i="2"/>
  <c r="B711" i="2"/>
  <c r="B810" i="2"/>
  <c r="B916" i="2"/>
  <c r="B565" i="2"/>
  <c r="B417" i="2"/>
  <c r="B614" i="2"/>
  <c r="B901" i="2"/>
  <c r="B998" i="2"/>
  <c r="B937" i="2"/>
  <c r="B907" i="2"/>
  <c r="B923" i="2"/>
  <c r="B793" i="2"/>
  <c r="B595" i="2"/>
  <c r="B546" i="2"/>
  <c r="B652" i="2"/>
  <c r="B663" i="2"/>
  <c r="B845" i="2"/>
  <c r="B620" i="2"/>
  <c r="B562" i="2"/>
  <c r="B669" i="2"/>
  <c r="B894" i="2"/>
  <c r="B362" i="2"/>
  <c r="B761" i="2"/>
  <c r="B871" i="2"/>
  <c r="B886" i="2"/>
  <c r="B443" i="2"/>
  <c r="B484" i="2"/>
  <c r="B416" i="2"/>
  <c r="B404" i="2"/>
  <c r="B537" i="2"/>
  <c r="B751" i="2"/>
  <c r="B977" i="2"/>
  <c r="B355" i="2"/>
  <c r="B485" i="2"/>
  <c r="B708" i="2"/>
  <c r="B877" i="2"/>
  <c r="B685" i="2"/>
  <c r="B645" i="2"/>
  <c r="B522" i="2"/>
  <c r="B754" i="2"/>
  <c r="B512" i="2"/>
  <c r="B956" i="2"/>
  <c r="B541" i="2"/>
  <c r="B809" i="2"/>
  <c r="B677" i="2"/>
  <c r="B639" i="2"/>
  <c r="B879" i="2"/>
  <c r="B993" i="2"/>
  <c r="B791" i="2"/>
  <c r="B557" i="2"/>
  <c r="B401" i="2"/>
  <c r="B475" i="2"/>
  <c r="B504" i="2"/>
  <c r="B469" i="2"/>
  <c r="B678" i="2"/>
  <c r="B855" i="2"/>
  <c r="B471" i="2"/>
  <c r="B353" i="2"/>
  <c r="B449" i="2"/>
  <c r="B570" i="2"/>
  <c r="B463" i="2"/>
  <c r="B859" i="2"/>
  <c r="B842" i="2"/>
  <c r="B979" i="2"/>
  <c r="B873" i="2"/>
  <c r="B425" i="2"/>
  <c r="B981" i="2"/>
  <c r="B887" i="2"/>
  <c r="B853" i="2"/>
  <c r="B950" i="2"/>
  <c r="B470" i="2"/>
  <c r="B720" i="2"/>
  <c r="B775" i="2"/>
  <c r="B672" i="2"/>
  <c r="B523" i="2"/>
  <c r="B921" i="2"/>
  <c r="B759" i="2"/>
  <c r="B696" i="2"/>
  <c r="B882" i="2"/>
  <c r="B704" i="2"/>
  <c r="B530" i="2"/>
  <c r="B648" i="2"/>
  <c r="B715" i="2"/>
  <c r="B949" i="2"/>
  <c r="B649" i="2"/>
  <c r="B660" i="2"/>
  <c r="B412" i="2"/>
  <c r="B790" i="2"/>
  <c r="B747" i="2"/>
  <c r="B460" i="2"/>
  <c r="B461" i="2"/>
  <c r="B713" i="2"/>
  <c r="B910" i="2"/>
  <c r="B582" i="2"/>
  <c r="B774" i="2"/>
  <c r="B906" i="2"/>
  <c r="B698" i="2"/>
  <c r="B803" i="2"/>
  <c r="B831" i="2"/>
  <c r="B599" i="2"/>
  <c r="B695" i="2"/>
  <c r="B573" i="2"/>
  <c r="B387" i="2"/>
  <c r="B430" i="2"/>
  <c r="B811" i="2"/>
  <c r="B827" i="2"/>
  <c r="B952" i="2"/>
  <c r="B930" i="2"/>
  <c r="B843" i="2"/>
  <c r="B452" i="2"/>
  <c r="B745" i="2"/>
  <c r="B592" i="2"/>
  <c r="B454" i="2"/>
  <c r="B612" i="2"/>
  <c r="B812" i="2"/>
  <c r="B498" i="2"/>
  <c r="B971" i="2"/>
  <c r="B736" i="2"/>
  <c r="B835" i="2"/>
  <c r="B521" i="2"/>
  <c r="B988" i="2"/>
  <c r="B580" i="2"/>
  <c r="B375" i="2"/>
  <c r="B535" i="2"/>
  <c r="B750" i="2"/>
  <c r="B878" i="2"/>
  <c r="B397" i="2"/>
  <c r="B407" i="2"/>
  <c r="B518" i="2"/>
  <c r="B366" i="2"/>
  <c r="B631" i="2"/>
  <c r="B544" i="2"/>
  <c r="B478" i="2"/>
  <c r="B756" i="2"/>
  <c r="B367" i="2"/>
  <c r="B783" i="2"/>
  <c r="B686" i="2"/>
  <c r="B813" i="2"/>
  <c r="B821" i="2"/>
  <c r="B902" i="2"/>
  <c r="B588" i="2"/>
  <c r="B406" i="2"/>
  <c r="B486" i="2"/>
  <c r="B586" i="2"/>
  <c r="B918" i="2"/>
  <c r="B989" i="2"/>
  <c r="B890" i="2"/>
  <c r="B578" i="2"/>
  <c r="B399" i="2"/>
  <c r="B771" i="2"/>
  <c r="B911" i="2"/>
  <c r="B508" i="2"/>
  <c r="B654" i="2"/>
  <c r="B539" i="2"/>
  <c r="B526" i="2"/>
  <c r="B716" i="2"/>
  <c r="B5" i="2"/>
  <c r="B6" i="2" s="1"/>
  <c r="B608" i="2"/>
  <c r="B762" i="2"/>
  <c r="B413" i="2"/>
  <c r="B636" i="2"/>
  <c r="B815" i="2"/>
  <c r="B434" i="2"/>
  <c r="B411" i="2"/>
  <c r="B983" i="2"/>
  <c r="B453" i="2"/>
  <c r="B934" i="2"/>
  <c r="B957" i="2"/>
  <c r="B420" i="2"/>
  <c r="B712" i="2"/>
  <c r="B579" i="2"/>
  <c r="B846" i="2"/>
  <c r="B633" i="2"/>
  <c r="B978" i="2"/>
  <c r="B391" i="2"/>
  <c r="B640" i="2"/>
  <c r="B836" i="2"/>
  <c r="B914" i="2"/>
  <c r="B591" i="2"/>
  <c r="B694" i="2"/>
  <c r="B940" i="2"/>
  <c r="B439" i="2"/>
  <c r="B555" i="2"/>
  <c r="B477" i="2"/>
  <c r="B348" i="2"/>
  <c r="B723" i="2"/>
  <c r="B606" i="2"/>
  <c r="B441" i="2"/>
  <c r="B603" i="2"/>
  <c r="B808" i="2"/>
  <c r="B506" i="2"/>
  <c r="B605" i="2"/>
  <c r="B638" i="2"/>
  <c r="B927" i="2"/>
  <c r="B864" i="2"/>
  <c r="B919" i="2"/>
  <c r="B707" i="2"/>
  <c r="B825" i="2"/>
  <c r="B657" i="2"/>
  <c r="B945" i="2"/>
  <c r="B928" i="2"/>
  <c r="B554" i="2"/>
  <c r="B464" i="2"/>
  <c r="B764" i="2"/>
  <c r="B662" i="2"/>
  <c r="B497" i="2"/>
  <c r="B816" i="2"/>
  <c r="B867" i="2"/>
  <c r="B782" i="2"/>
  <c r="B807" i="2"/>
  <c r="B748" i="2"/>
  <c r="B995" i="2"/>
  <c r="B849" i="2"/>
  <c r="B563" i="2"/>
  <c r="B598" i="2"/>
  <c r="B360" i="2"/>
  <c r="B627" i="2"/>
  <c r="B585" i="2"/>
  <c r="B866" i="2"/>
  <c r="B431" i="2"/>
  <c r="B558" i="2"/>
  <c r="B792" i="2"/>
  <c r="B944" i="2"/>
  <c r="B840" i="2"/>
  <c r="B903" i="2"/>
  <c r="B718" i="2"/>
  <c r="B659" i="2"/>
  <c r="B819" i="2"/>
  <c r="B440" i="2"/>
  <c r="B593" i="2"/>
  <c r="B671" i="2"/>
  <c r="B820" i="2"/>
  <c r="B997" i="2"/>
  <c r="B655" i="2"/>
  <c r="B743" i="2"/>
  <c r="B700" i="2"/>
  <c r="B624" i="2"/>
  <c r="B768" i="2"/>
  <c r="B688" i="2"/>
  <c r="B445" i="2"/>
  <c r="B726" i="2"/>
  <c r="B850" i="2"/>
  <c r="B780" i="2"/>
  <c r="B550" i="2"/>
  <c r="B596" i="2"/>
  <c r="B992" i="2"/>
  <c r="B752" i="2"/>
  <c r="B419" i="2"/>
  <c r="B852" i="2"/>
  <c r="B728" i="2"/>
  <c r="B861" i="2"/>
  <c r="B626" i="2"/>
  <c r="B765" i="2"/>
  <c r="B500" i="2"/>
  <c r="B378" i="2"/>
  <c r="B356" i="2"/>
  <c r="B776" i="2"/>
  <c r="B693" i="2"/>
  <c r="B616" i="2"/>
  <c r="B372" i="2"/>
  <c r="B734" i="2"/>
  <c r="B719" i="2"/>
  <c r="B380" i="2"/>
  <c r="B556" i="2"/>
  <c r="B493" i="2"/>
  <c r="B619" i="2"/>
  <c r="B480" i="2"/>
  <c r="B656" i="2"/>
  <c r="B569" i="2"/>
  <c r="B447" i="2"/>
  <c r="B769" i="2"/>
  <c r="B359" i="2"/>
  <c r="B388" i="2"/>
  <c r="B969" i="2"/>
  <c r="B925" i="2"/>
  <c r="B777" i="2"/>
  <c r="B942" i="2"/>
  <c r="B529" i="2"/>
  <c r="B531" i="2"/>
  <c r="B351" i="2"/>
  <c r="B590" i="2"/>
  <c r="B615" i="2"/>
  <c r="B408" i="2"/>
  <c r="B637" i="2"/>
  <c r="B429" i="2"/>
  <c r="B865" i="2"/>
  <c r="B668" i="2"/>
  <c r="B984" i="2"/>
  <c r="B609" i="2"/>
  <c r="B583" i="2"/>
  <c r="B757" i="2"/>
  <c r="B623" i="2"/>
  <c r="B600" i="2"/>
  <c r="B884" i="2"/>
  <c r="B922" i="2"/>
  <c r="B968" i="2"/>
  <c r="B393" i="2"/>
  <c r="B682" i="2"/>
  <c r="B473" i="2"/>
  <c r="B994" i="2"/>
  <c r="B520" i="2"/>
  <c r="B915" i="2"/>
  <c r="B564" i="2"/>
  <c r="B739" i="2"/>
  <c r="B494" i="2"/>
  <c r="B451" i="2"/>
  <c r="B778" i="2"/>
  <c r="B647" i="2"/>
  <c r="B788" i="2"/>
  <c r="B629" i="2"/>
  <c r="B548" i="2"/>
  <c r="B376" i="2"/>
  <c r="B390" i="2"/>
  <c r="B543" i="2"/>
  <c r="B932" i="2"/>
  <c r="B385" i="2"/>
  <c r="B818" i="2"/>
  <c r="B357" i="2"/>
  <c r="B749" i="2"/>
  <c r="B458" i="2"/>
  <c r="B920" i="2"/>
  <c r="B733" i="2"/>
  <c r="B800" i="2"/>
  <c r="B433" i="2"/>
  <c r="B814" i="2"/>
  <c r="B965" i="2"/>
  <c r="B874" i="2"/>
  <c r="B681" i="2"/>
  <c r="B926" i="2"/>
  <c r="B621" i="2"/>
  <c r="B895" i="2"/>
  <c r="B632" i="2"/>
  <c r="B581" i="2"/>
  <c r="B848" i="2"/>
  <c r="B400" i="2"/>
  <c r="B382" i="2"/>
  <c r="B976" i="2"/>
  <c r="B972" i="2"/>
  <c r="B571" i="2"/>
  <c r="B960" i="2"/>
  <c r="B789" i="2"/>
  <c r="B468" i="2"/>
  <c r="B891" i="2"/>
  <c r="B796" i="2"/>
  <c r="B448" i="2"/>
  <c r="B985" i="2"/>
  <c r="B860" i="2"/>
  <c r="B889" i="2"/>
  <c r="B610" i="2"/>
  <c r="B597" i="2"/>
  <c r="B601" i="2"/>
  <c r="B432" i="2"/>
  <c r="B515" i="2"/>
  <c r="B858" i="2"/>
  <c r="B991" i="2"/>
  <c r="B722" i="2"/>
  <c r="B666" i="2"/>
  <c r="B552" i="2"/>
  <c r="B641" i="2"/>
  <c r="B368" i="2"/>
  <c r="B635" i="2"/>
  <c r="B959" i="2"/>
  <c r="B371" i="2"/>
  <c r="B349" i="2"/>
  <c r="B379" i="2"/>
  <c r="B725" i="2"/>
  <c r="B625" i="2"/>
  <c r="B893" i="2"/>
  <c r="B727" i="2"/>
  <c r="B438" i="2"/>
  <c r="B532" i="2"/>
  <c r="B857" i="2"/>
  <c r="B361" i="2"/>
  <c r="B896" i="2"/>
  <c r="B386" i="2"/>
  <c r="B755" i="2"/>
  <c r="B905" i="2"/>
  <c r="B822" i="2"/>
  <c r="B403" i="2"/>
  <c r="B665" i="2"/>
  <c r="B824" i="2"/>
  <c r="B967" i="2"/>
  <c r="B990" i="2"/>
  <c r="B510" i="2"/>
  <c r="B817" i="2"/>
  <c r="B488" i="2"/>
  <c r="B661" i="2"/>
  <c r="B658" i="2"/>
  <c r="B436" i="2"/>
  <c r="B435" i="2"/>
  <c r="B566" i="2"/>
  <c r="B924" i="2"/>
  <c r="B804" i="2"/>
  <c r="B753" i="2"/>
  <c r="B575" i="2"/>
  <c r="B483" i="2"/>
  <c r="B847" i="2"/>
  <c r="B534" i="2"/>
  <c r="B487" i="2"/>
  <c r="B456" i="2"/>
  <c r="B795" i="2"/>
  <c r="B644" i="2"/>
  <c r="B721" i="2"/>
  <c r="B737" i="2"/>
  <c r="B354" i="2"/>
  <c r="B829" i="2"/>
  <c r="B423" i="2"/>
  <c r="B642" i="2"/>
  <c r="B870" i="2"/>
  <c r="B574" i="2"/>
  <c r="B491" i="2"/>
  <c r="B687" i="2"/>
  <c r="B876" i="2"/>
  <c r="B607" i="2"/>
  <c r="B996" i="2"/>
  <c r="B1000" i="2"/>
  <c r="B746" i="2"/>
  <c r="B692" i="2"/>
  <c r="B514" i="2"/>
  <c r="B472" i="2"/>
  <c r="B961" i="2"/>
  <c r="B958" i="2"/>
  <c r="B489" i="2"/>
  <c r="B953" i="2"/>
  <c r="B828" i="2"/>
  <c r="B898" i="2"/>
  <c r="B377" i="2"/>
  <c r="B646" i="2"/>
  <c r="B785" i="2"/>
  <c r="B701" i="2"/>
  <c r="B604" i="2"/>
  <c r="B450" i="2"/>
  <c r="B987" i="2"/>
  <c r="B479" i="2"/>
  <c r="B653" i="2"/>
  <c r="B384" i="2"/>
  <c r="B428" i="2"/>
  <c r="B763" i="2"/>
  <c r="B938" i="2"/>
  <c r="B630" i="2"/>
  <c r="B613" i="2"/>
  <c r="B885" i="2"/>
  <c r="B551" i="2"/>
  <c r="B964" i="2"/>
  <c r="B676" i="2"/>
  <c r="B611" i="2"/>
  <c r="B883" i="2"/>
  <c r="B680" i="2"/>
  <c r="B568" i="2"/>
  <c r="B533" i="2"/>
  <c r="B912" i="2"/>
  <c r="B741" i="2"/>
  <c r="B735" i="2"/>
  <c r="B527" i="2"/>
  <c r="B482" i="2"/>
  <c r="B935" i="2"/>
  <c r="B465" i="2"/>
  <c r="B766" i="2"/>
  <c r="B373" i="2"/>
  <c r="B962" i="2"/>
  <c r="B899" i="2"/>
  <c r="B466" i="2"/>
  <c r="B389" i="2"/>
  <c r="B787" i="2"/>
  <c r="B664" i="2"/>
  <c r="B832" i="2"/>
  <c r="B509" i="2"/>
  <c r="B781" i="2"/>
  <c r="B622" i="2"/>
  <c r="B446" i="2"/>
  <c r="B833" i="2"/>
  <c r="B973" i="2"/>
  <c r="B673" i="2"/>
  <c r="B838" i="2"/>
  <c r="B786" i="2"/>
  <c r="B954" i="2"/>
  <c r="B540" i="2"/>
  <c r="B888" i="2"/>
  <c r="B875" i="2"/>
  <c r="B442" i="2"/>
  <c r="B966" i="2"/>
  <c r="B999" i="2"/>
  <c r="B414" i="2"/>
  <c r="B931" i="2"/>
  <c r="B405" i="2"/>
  <c r="B492" i="2"/>
  <c r="B679" i="2"/>
  <c r="B576" i="2"/>
  <c r="B986" i="2"/>
  <c r="B951" i="2"/>
  <c r="B513" i="2"/>
  <c r="B856" i="2"/>
  <c r="B834" i="2"/>
  <c r="B410" i="2"/>
  <c r="B547" i="2"/>
  <c r="B908" i="2"/>
  <c r="B383" i="2"/>
  <c r="B683" i="2"/>
  <c r="B670" i="2"/>
  <c r="B474" i="2"/>
  <c r="B802" i="2"/>
  <c r="B369" i="2"/>
  <c r="B427" i="2"/>
  <c r="B731" i="2"/>
  <c r="B651" i="2"/>
  <c r="B703" i="2"/>
  <c r="B374" i="2"/>
  <c r="B881" i="2"/>
  <c r="B347" i="2"/>
  <c r="B772" i="2"/>
  <c r="B457" i="2"/>
  <c r="B462" i="2"/>
  <c r="B650" i="2"/>
  <c r="B936" i="2"/>
  <c r="B7" i="2" l="1"/>
  <c r="B8" i="2" s="1"/>
  <c r="B9" i="2" s="1"/>
  <c r="H6" i="2"/>
  <c r="B10" i="2" l="1"/>
  <c r="H7" i="2"/>
  <c r="H8" i="2" l="1"/>
  <c r="H9" i="2" s="1"/>
  <c r="B11" i="2"/>
  <c r="H10" i="2" l="1"/>
  <c r="H11" i="2" s="1"/>
  <c r="B12" i="2"/>
  <c r="B13" i="2" s="1"/>
  <c r="B14" i="2" l="1"/>
  <c r="H12" i="2"/>
  <c r="H13" i="2" s="1"/>
  <c r="B15" i="2" l="1"/>
  <c r="H14" i="2"/>
  <c r="H15" i="2" l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B16" i="2"/>
  <c r="N13" i="2" l="1"/>
  <c r="N16" i="2"/>
  <c r="N7" i="2"/>
  <c r="N10" i="2"/>
  <c r="N9" i="2"/>
  <c r="N6" i="2"/>
  <c r="N5" i="2"/>
  <c r="N19" i="2"/>
  <c r="N14" i="2"/>
  <c r="N11" i="2"/>
  <c r="N8" i="2"/>
  <c r="N12" i="2"/>
  <c r="N3069" i="2"/>
  <c r="N3481" i="2"/>
  <c r="N2507" i="2"/>
  <c r="N2559" i="2"/>
  <c r="N4110" i="2"/>
  <c r="N842" i="2"/>
  <c r="N3118" i="2"/>
  <c r="N4975" i="2"/>
  <c r="N4717" i="2"/>
  <c r="N2875" i="2"/>
  <c r="N1092" i="2"/>
  <c r="N3445" i="2"/>
  <c r="N5458" i="2"/>
  <c r="N4536" i="2"/>
  <c r="N5018" i="2"/>
  <c r="N5378" i="2"/>
  <c r="N4058" i="2"/>
  <c r="N5325" i="2"/>
  <c r="N5926" i="2"/>
  <c r="N5743" i="2"/>
  <c r="N5375" i="2"/>
  <c r="N4579" i="2"/>
  <c r="N4240" i="2"/>
  <c r="N3770" i="2"/>
  <c r="N3954" i="2"/>
  <c r="N3935" i="2"/>
  <c r="N4432" i="2"/>
  <c r="N2437" i="2"/>
  <c r="N4072" i="2"/>
  <c r="N3473" i="2"/>
  <c r="N4352" i="2"/>
  <c r="N3840" i="2"/>
  <c r="N2799" i="2"/>
  <c r="N3344" i="2"/>
  <c r="N2771" i="2"/>
  <c r="N3812" i="2"/>
  <c r="N5545" i="2"/>
  <c r="N3213" i="2"/>
  <c r="N3178" i="2"/>
  <c r="N2066" i="2"/>
  <c r="N3318" i="2"/>
  <c r="N2107" i="2"/>
  <c r="N5102" i="2"/>
  <c r="N2973" i="2"/>
  <c r="N1094" i="2"/>
  <c r="N1761" i="2"/>
  <c r="N1822" i="2"/>
  <c r="N2303" i="2"/>
  <c r="N2740" i="2"/>
  <c r="N2626" i="2"/>
  <c r="N5179" i="2"/>
  <c r="N4770" i="2"/>
  <c r="N5775" i="2"/>
  <c r="N5364" i="2"/>
  <c r="N5204" i="2"/>
  <c r="N4611" i="2"/>
  <c r="N4057" i="2"/>
  <c r="N5789" i="2"/>
  <c r="N5241" i="2"/>
  <c r="N4735" i="2"/>
  <c r="N5828" i="2"/>
  <c r="N5114" i="2"/>
  <c r="N5395" i="2"/>
  <c r="N3655" i="2"/>
  <c r="N3020" i="2"/>
  <c r="N4955" i="2"/>
  <c r="N4311" i="2"/>
  <c r="N751" i="2"/>
  <c r="N1397" i="2"/>
  <c r="N156" i="2"/>
  <c r="N567" i="2"/>
  <c r="N2140" i="2"/>
  <c r="N637" i="2"/>
  <c r="N207" i="2"/>
  <c r="N4629" i="2"/>
  <c r="N4776" i="2"/>
  <c r="N4488" i="2"/>
  <c r="N5042" i="2"/>
  <c r="N4665" i="2"/>
  <c r="N5490" i="2"/>
  <c r="N4888" i="2"/>
  <c r="N5728" i="2"/>
  <c r="N5502" i="2"/>
  <c r="N3844" i="2"/>
  <c r="N2783" i="2"/>
  <c r="N2510" i="2"/>
  <c r="N2948" i="2"/>
  <c r="N370" i="2"/>
  <c r="N2096" i="2"/>
  <c r="N787" i="2"/>
  <c r="N588" i="2"/>
  <c r="N844" i="2"/>
  <c r="N4269" i="2"/>
  <c r="N4309" i="2"/>
  <c r="N4966" i="2"/>
  <c r="N5229" i="2"/>
  <c r="N4803" i="2"/>
  <c r="N4604" i="2"/>
  <c r="N5739" i="2"/>
  <c r="N5407" i="2"/>
  <c r="N4738" i="2"/>
  <c r="N5620" i="2"/>
  <c r="N5524" i="2"/>
  <c r="N5069" i="2"/>
  <c r="N4916" i="2"/>
  <c r="N3851" i="2"/>
  <c r="N3788" i="2"/>
  <c r="N745" i="2"/>
  <c r="N1220" i="2"/>
  <c r="N1738" i="2"/>
  <c r="N1843" i="2"/>
  <c r="N321" i="2"/>
  <c r="N1874" i="2"/>
  <c r="N4061" i="2"/>
  <c r="N5521" i="2"/>
  <c r="N5824" i="2"/>
  <c r="N5875" i="2"/>
  <c r="N5566" i="2"/>
  <c r="N5793" i="2"/>
  <c r="N4325" i="2"/>
  <c r="N4668" i="2"/>
  <c r="N4404" i="2"/>
  <c r="N5627" i="2"/>
  <c r="N5921" i="2"/>
  <c r="N5414" i="2"/>
  <c r="N4709" i="2"/>
  <c r="N821" i="2"/>
  <c r="N3578" i="2"/>
  <c r="N4106" i="2"/>
  <c r="N2616" i="2"/>
  <c r="N3307" i="2"/>
  <c r="N3756" i="2"/>
  <c r="N286" i="2"/>
  <c r="N4361" i="2"/>
  <c r="N5131" i="2"/>
  <c r="N3176" i="2"/>
  <c r="N3209" i="2"/>
  <c r="N3076" i="2"/>
  <c r="N3832" i="2"/>
  <c r="N2978" i="2"/>
  <c r="N1364" i="2"/>
  <c r="N3662" i="2"/>
  <c r="N2377" i="2"/>
  <c r="N3976" i="2"/>
  <c r="N5383" i="2"/>
  <c r="N2653" i="2"/>
  <c r="N1439" i="2"/>
  <c r="N4026" i="2"/>
  <c r="N3235" i="2"/>
  <c r="N325" i="2"/>
  <c r="N2429" i="2"/>
  <c r="N52" i="2"/>
  <c r="N376" i="2"/>
  <c r="N80" i="2"/>
  <c r="N2201" i="2"/>
  <c r="N2391" i="2"/>
  <c r="N4074" i="2"/>
  <c r="N4908" i="2"/>
  <c r="N4306" i="2"/>
  <c r="N5450" i="2"/>
  <c r="N5354" i="2"/>
  <c r="N5982" i="2"/>
  <c r="N4727" i="2"/>
  <c r="N5963" i="2"/>
  <c r="N5814" i="2"/>
  <c r="N5189" i="2"/>
  <c r="N5024" i="2"/>
  <c r="N3676" i="2"/>
  <c r="N4293" i="2"/>
  <c r="N4773" i="2"/>
  <c r="N2618" i="2"/>
  <c r="N4304" i="2"/>
  <c r="N3329" i="2"/>
  <c r="N3296" i="2"/>
  <c r="N1999" i="2"/>
  <c r="N1983" i="2"/>
  <c r="N2051" i="2"/>
  <c r="N1174" i="2"/>
  <c r="N2410" i="2"/>
  <c r="N4259" i="2"/>
  <c r="N5803" i="2"/>
  <c r="N5612" i="2"/>
  <c r="N5917" i="2"/>
  <c r="N5688" i="2"/>
  <c r="N5565" i="2"/>
  <c r="N3826" i="2"/>
  <c r="N4691" i="2"/>
  <c r="N4427" i="2"/>
  <c r="N5791" i="2"/>
  <c r="N5093" i="2"/>
  <c r="N4086" i="2"/>
  <c r="N2580" i="2"/>
  <c r="N1190" i="2"/>
  <c r="N958" i="2"/>
  <c r="N1378" i="2"/>
  <c r="N2002" i="2"/>
  <c r="N514" i="2"/>
  <c r="N1274" i="2"/>
  <c r="N3671" i="2"/>
  <c r="N5461" i="2"/>
  <c r="N5639" i="2"/>
  <c r="N5697" i="2"/>
  <c r="N5825" i="2"/>
  <c r="N5938" i="2"/>
  <c r="N4170" i="2"/>
  <c r="N5410" i="2"/>
  <c r="N4728" i="2"/>
  <c r="N5138" i="2"/>
  <c r="N5148" i="2"/>
  <c r="N463" i="2"/>
  <c r="N3183" i="2"/>
  <c r="N3428" i="2"/>
  <c r="N3268" i="2"/>
  <c r="N2309" i="2"/>
  <c r="N67" i="2"/>
  <c r="N2170" i="2"/>
  <c r="N840" i="2"/>
  <c r="N2541" i="2"/>
  <c r="N36" i="2"/>
  <c r="N3909" i="2"/>
  <c r="N5165" i="2"/>
  <c r="N4483" i="2"/>
  <c r="N4451" i="2"/>
  <c r="N5219" i="2"/>
  <c r="N5889" i="2"/>
  <c r="N5372" i="2"/>
  <c r="N5508" i="2"/>
  <c r="N5672" i="2"/>
  <c r="N5736" i="2"/>
  <c r="N5268" i="2"/>
  <c r="N2805" i="2"/>
  <c r="N4025" i="2"/>
  <c r="N2925" i="2"/>
  <c r="N5616" i="2"/>
  <c r="N2392" i="2"/>
  <c r="N2954" i="2"/>
  <c r="N2743" i="2"/>
  <c r="N88" i="2"/>
  <c r="N3239" i="2"/>
  <c r="N5111" i="2"/>
  <c r="N3297" i="2"/>
  <c r="N3244" i="2"/>
  <c r="N3137" i="2"/>
  <c r="N5590" i="2"/>
  <c r="N3613" i="2"/>
  <c r="N3921" i="2"/>
  <c r="N2372" i="2"/>
  <c r="N3642" i="2"/>
  <c r="N3592" i="2"/>
  <c r="N3615" i="2"/>
  <c r="N2877" i="2"/>
  <c r="N3910" i="2"/>
  <c r="N5247" i="2"/>
  <c r="N3398" i="2"/>
  <c r="N2549" i="2"/>
  <c r="N3522" i="2"/>
  <c r="N1669" i="2"/>
  <c r="N511" i="2"/>
  <c r="N580" i="2"/>
  <c r="N764" i="2"/>
  <c r="N2352" i="2"/>
  <c r="N145" i="2"/>
  <c r="N265" i="2"/>
  <c r="N1480" i="2"/>
  <c r="N4084" i="2"/>
  <c r="N4921" i="2"/>
  <c r="N4838" i="2"/>
  <c r="N5778" i="2"/>
  <c r="N5628" i="2"/>
  <c r="N5169" i="2"/>
  <c r="N4165" i="2"/>
  <c r="N5421" i="2"/>
  <c r="N4739" i="2"/>
  <c r="N4707" i="2"/>
  <c r="N4532" i="2"/>
  <c r="N5841" i="2"/>
  <c r="N4560" i="2"/>
  <c r="N3374" i="2"/>
  <c r="N1935" i="2"/>
  <c r="N4393" i="2"/>
  <c r="N3304" i="2"/>
  <c r="N33" i="2"/>
  <c r="N2195" i="2"/>
  <c r="N41" i="2"/>
  <c r="N515" i="2"/>
  <c r="N589" i="2"/>
  <c r="N1698" i="2"/>
  <c r="N753" i="2"/>
  <c r="N4805" i="2"/>
  <c r="N4764" i="2"/>
  <c r="N4476" i="2"/>
  <c r="N4468" i="2"/>
  <c r="N5713" i="2"/>
  <c r="N5878" i="2"/>
  <c r="N4857" i="2"/>
  <c r="N5523" i="2"/>
  <c r="N5570" i="2"/>
  <c r="N1707" i="2"/>
  <c r="N3562" i="2"/>
  <c r="N3597" i="2"/>
  <c r="N1955" i="2"/>
  <c r="N2348" i="2"/>
  <c r="N1850" i="2"/>
  <c r="N1929" i="2"/>
  <c r="N1474" i="2"/>
  <c r="N1973" i="2"/>
  <c r="N3610" i="2"/>
  <c r="N4815" i="2"/>
  <c r="N6009" i="2"/>
  <c r="N5860" i="2"/>
  <c r="N5361" i="2"/>
  <c r="N5106" i="2"/>
  <c r="N4180" i="2"/>
  <c r="N5432" i="2"/>
  <c r="N5248" i="2"/>
  <c r="N5216" i="2"/>
  <c r="N4543" i="2"/>
  <c r="N5975" i="2"/>
  <c r="N4474" i="2"/>
  <c r="N3869" i="2"/>
  <c r="N92" i="2"/>
  <c r="N959" i="2"/>
  <c r="N1015" i="2"/>
  <c r="N1463" i="2"/>
  <c r="N2440" i="2"/>
  <c r="N1360" i="2"/>
  <c r="N2261" i="2"/>
  <c r="N4825" i="2"/>
  <c r="N5301" i="2"/>
  <c r="N5498" i="2"/>
  <c r="N4988" i="2"/>
  <c r="N5454" i="2"/>
  <c r="N4200" i="2"/>
  <c r="N4424" i="2"/>
  <c r="N2552" i="2"/>
  <c r="N885" i="2"/>
  <c r="N3887" i="2"/>
  <c r="N3027" i="2"/>
  <c r="N3791" i="2"/>
  <c r="N4111" i="2"/>
  <c r="N3894" i="2"/>
  <c r="N258" i="2"/>
  <c r="N2669" i="2"/>
  <c r="N4326" i="2"/>
  <c r="N2279" i="2"/>
  <c r="N2698" i="2"/>
  <c r="N5465" i="2"/>
  <c r="N4552" i="2"/>
  <c r="N4584" i="2"/>
  <c r="N5266" i="2"/>
  <c r="N4182" i="2"/>
  <c r="N5213" i="2"/>
  <c r="N5517" i="2"/>
  <c r="N5695" i="2"/>
  <c r="N5983" i="2"/>
  <c r="N4619" i="2"/>
  <c r="N4685" i="2"/>
  <c r="N3568" i="2"/>
  <c r="N4369" i="2"/>
  <c r="N4606" i="2"/>
  <c r="N3277" i="2"/>
  <c r="N3767" i="2"/>
  <c r="N118" i="2"/>
  <c r="N4433" i="2"/>
  <c r="N4101" i="2"/>
  <c r="N3187" i="2"/>
  <c r="N3737" i="2"/>
  <c r="N3784" i="2"/>
  <c r="N3883" i="2"/>
  <c r="N3301" i="2"/>
  <c r="N4276" i="2"/>
  <c r="N1191" i="2"/>
  <c r="N3595" i="2"/>
  <c r="N4678" i="2"/>
  <c r="N3115" i="2"/>
  <c r="N2949" i="2"/>
  <c r="N1710" i="2"/>
  <c r="N1200" i="2"/>
  <c r="N866" i="2"/>
  <c r="N1826" i="2"/>
  <c r="N331" i="2"/>
  <c r="N1864" i="2"/>
  <c r="N3570" i="2"/>
  <c r="N4435" i="2"/>
  <c r="N4850" i="2"/>
  <c r="N5668" i="2"/>
  <c r="N5636" i="2"/>
  <c r="N5117" i="2"/>
  <c r="N4225" i="2"/>
  <c r="N5853" i="2"/>
  <c r="N5185" i="2"/>
  <c r="N5257" i="2"/>
  <c r="N4504" i="2"/>
  <c r="N3044" i="2"/>
  <c r="N3170" i="2"/>
  <c r="N2640" i="2"/>
  <c r="N1688" i="2"/>
  <c r="N3907" i="2"/>
  <c r="N3320" i="2"/>
  <c r="N781" i="2"/>
  <c r="N220" i="2"/>
  <c r="N2311" i="2"/>
  <c r="N1040" i="2"/>
  <c r="N2466" i="2"/>
  <c r="N2134" i="2"/>
  <c r="N2114" i="2"/>
  <c r="N3914" i="2"/>
  <c r="N5154" i="2"/>
  <c r="N4472" i="2"/>
  <c r="N4994" i="2"/>
  <c r="N5271" i="2"/>
  <c r="N3534" i="2"/>
  <c r="N5029" i="2"/>
  <c r="N5776" i="2"/>
  <c r="N5763" i="2"/>
  <c r="N4667" i="2"/>
  <c r="N3793" i="2"/>
  <c r="N3617" i="2"/>
  <c r="N828" i="2"/>
  <c r="N1786" i="2"/>
  <c r="N1493" i="2"/>
  <c r="N506" i="2"/>
  <c r="N2212" i="2"/>
  <c r="N585" i="2"/>
  <c r="N2899" i="2"/>
  <c r="N4452" i="2"/>
  <c r="N6001" i="2"/>
  <c r="N5868" i="2"/>
  <c r="N5309" i="2"/>
  <c r="N5046" i="2"/>
  <c r="N3666" i="2"/>
  <c r="N5444" i="2"/>
  <c r="N4762" i="2"/>
  <c r="N4730" i="2"/>
  <c r="N4555" i="2"/>
  <c r="N5919" i="2"/>
  <c r="N3362" i="2"/>
  <c r="N3372" i="2"/>
  <c r="N1747" i="2"/>
  <c r="N1916" i="2"/>
  <c r="N1783" i="2"/>
  <c r="N2163" i="2"/>
  <c r="N485" i="2"/>
  <c r="N2407" i="2"/>
  <c r="N1724" i="2"/>
  <c r="N4585" i="2"/>
  <c r="N5317" i="2"/>
  <c r="N5000" i="2"/>
  <c r="N5923" i="2"/>
  <c r="N5827" i="2"/>
  <c r="N5707" i="2"/>
  <c r="N3327" i="2"/>
  <c r="N5110" i="2"/>
  <c r="N4428" i="2"/>
  <c r="N4396" i="2"/>
  <c r="N4999" i="2"/>
  <c r="N5770" i="2"/>
  <c r="N3370" i="2"/>
  <c r="N458" i="2"/>
  <c r="N3931" i="2"/>
  <c r="N4130" i="2"/>
  <c r="N2224" i="2"/>
  <c r="N3704" i="2"/>
  <c r="N4631" i="2"/>
  <c r="N2442" i="2"/>
  <c r="N3523" i="2"/>
  <c r="N590" i="2"/>
  <c r="N3272" i="2"/>
  <c r="N964" i="2"/>
  <c r="N4279" i="2"/>
  <c r="N2824" i="2"/>
  <c r="N3463" i="2"/>
  <c r="N5039" i="2"/>
  <c r="N3009" i="2"/>
  <c r="N3688" i="2"/>
  <c r="N4174" i="2"/>
  <c r="N2920" i="2"/>
  <c r="N3470" i="2"/>
  <c r="N832" i="2"/>
  <c r="N2677" i="2"/>
  <c r="N2005" i="2"/>
  <c r="N4054" i="2"/>
  <c r="N3139" i="2"/>
  <c r="N1091" i="2"/>
  <c r="N2455" i="2"/>
  <c r="N264" i="2"/>
  <c r="N2178" i="2"/>
  <c r="N1003" i="2"/>
  <c r="N2488" i="2"/>
  <c r="N2484" i="2"/>
  <c r="N5180" i="2"/>
  <c r="N5733" i="2"/>
  <c r="N4840" i="2"/>
  <c r="N4808" i="2"/>
  <c r="N5340" i="2"/>
  <c r="N4553" i="2"/>
  <c r="N5798" i="2"/>
  <c r="N5925" i="2"/>
  <c r="N5792" i="2"/>
  <c r="N5487" i="2"/>
  <c r="N5944" i="2"/>
  <c r="N1896" i="2"/>
  <c r="N2991" i="2"/>
  <c r="N2660" i="2"/>
  <c r="N2614" i="2"/>
  <c r="N3833" i="2"/>
  <c r="N2468" i="2"/>
  <c r="N452" i="2"/>
  <c r="N649" i="2"/>
  <c r="N297" i="2"/>
  <c r="N1048" i="2"/>
  <c r="N227" i="2"/>
  <c r="N357" i="2"/>
  <c r="N2939" i="2"/>
  <c r="N4774" i="2"/>
  <c r="N5660" i="2"/>
  <c r="N5647" i="2"/>
  <c r="N5981" i="2"/>
  <c r="N5368" i="2"/>
  <c r="N4465" i="2"/>
  <c r="N4675" i="2"/>
  <c r="N4387" i="2"/>
  <c r="N4379" i="2"/>
  <c r="N4407" i="2"/>
  <c r="N3230" i="2"/>
  <c r="N1804" i="2"/>
  <c r="N1047" i="2"/>
  <c r="N694" i="2"/>
  <c r="N454" i="2"/>
  <c r="N969" i="2"/>
  <c r="N320" i="2"/>
  <c r="N211" i="2"/>
  <c r="N2946" i="2"/>
  <c r="N5488" i="2"/>
  <c r="N4942" i="2"/>
  <c r="N5429" i="2"/>
  <c r="N4610" i="2"/>
  <c r="N5492" i="2"/>
  <c r="N4194" i="2"/>
  <c r="N5506" i="2"/>
  <c r="N5234" i="2"/>
  <c r="N5250" i="2"/>
  <c r="N5514" i="2"/>
  <c r="N2412" i="2"/>
  <c r="N2830" i="2"/>
  <c r="N3078" i="2"/>
  <c r="N2625" i="2"/>
  <c r="N2529" i="2"/>
  <c r="N1805" i="2"/>
  <c r="N161" i="2"/>
  <c r="N2880" i="2"/>
  <c r="N520" i="2"/>
  <c r="N2662" i="2"/>
  <c r="N4459" i="2"/>
  <c r="N5804" i="2"/>
  <c r="N4989" i="2"/>
  <c r="N4893" i="2"/>
  <c r="N5315" i="2"/>
  <c r="N4171" i="2"/>
  <c r="N4674" i="2"/>
  <c r="N5556" i="2"/>
  <c r="N5896" i="2"/>
  <c r="N5960" i="2"/>
  <c r="N5730" i="2"/>
  <c r="N3035" i="2"/>
  <c r="N1437" i="2"/>
  <c r="N3943" i="2"/>
  <c r="N4116" i="2"/>
  <c r="N3653" i="2"/>
  <c r="N3031" i="2"/>
  <c r="N1016" i="2"/>
  <c r="N3017" i="2"/>
  <c r="N5593" i="2"/>
  <c r="N701" i="2"/>
  <c r="N3431" i="2"/>
  <c r="N4475" i="2"/>
  <c r="N3637" i="2"/>
  <c r="N3993" i="2"/>
  <c r="N1134" i="2"/>
  <c r="N3593" i="2"/>
  <c r="N2599" i="2"/>
  <c r="N3455" i="2"/>
  <c r="N1796" i="2"/>
  <c r="N3762" i="2"/>
  <c r="N3332" i="2"/>
  <c r="N2790" i="2"/>
  <c r="N2589" i="2"/>
  <c r="N4312" i="2"/>
  <c r="N2929" i="2"/>
  <c r="N947" i="2"/>
  <c r="N2184" i="2"/>
  <c r="N2864" i="2"/>
  <c r="N904" i="2"/>
  <c r="N464" i="2"/>
  <c r="N1331" i="2"/>
  <c r="N1203" i="2"/>
  <c r="N4252" i="2"/>
  <c r="N5962" i="2"/>
  <c r="N5360" i="2"/>
  <c r="N5328" i="2"/>
  <c r="N4655" i="2"/>
  <c r="N5684" i="2"/>
  <c r="N4715" i="2"/>
  <c r="N5905" i="2"/>
  <c r="N5245" i="2"/>
  <c r="N5149" i="2"/>
  <c r="N4556" i="2"/>
  <c r="N2870" i="2"/>
  <c r="N3878" i="2"/>
  <c r="N3944" i="2"/>
  <c r="N1754" i="2"/>
  <c r="N3807" i="2"/>
  <c r="N3208" i="2"/>
  <c r="N340" i="2"/>
  <c r="N1143" i="2"/>
  <c r="N708" i="2"/>
  <c r="N231" i="2"/>
  <c r="N177" i="2"/>
  <c r="N2214" i="2"/>
  <c r="N437" i="2"/>
  <c r="N3471" i="2"/>
  <c r="N5270" i="2"/>
  <c r="N4918" i="2"/>
  <c r="N4492" i="2"/>
  <c r="N5287" i="2"/>
  <c r="N4330" i="2"/>
  <c r="N4917" i="2"/>
  <c r="N4390" i="2"/>
  <c r="N5618" i="2"/>
  <c r="N4217" i="2"/>
  <c r="N3227" i="2"/>
  <c r="N619" i="2"/>
  <c r="N46" i="2"/>
  <c r="N2454" i="2"/>
  <c r="N99" i="2"/>
  <c r="N90" i="2"/>
  <c r="N2386" i="2"/>
  <c r="N748" i="2"/>
  <c r="N4315" i="2"/>
  <c r="N4440" i="2"/>
  <c r="N5353" i="2"/>
  <c r="N4847" i="2"/>
  <c r="N5876" i="2"/>
  <c r="N5162" i="2"/>
  <c r="N4726" i="2"/>
  <c r="N5735" i="2"/>
  <c r="N5256" i="2"/>
  <c r="N5160" i="2"/>
  <c r="N5065" i="2"/>
  <c r="N815" i="2"/>
  <c r="N4368" i="2"/>
  <c r="N2661" i="2"/>
  <c r="N1199" i="2"/>
  <c r="N1760" i="2"/>
  <c r="N149" i="2"/>
  <c r="N395" i="2"/>
  <c r="N2225" i="2"/>
  <c r="N2000" i="2"/>
  <c r="N1006" i="2"/>
  <c r="N2786" i="2"/>
  <c r="N5515" i="2"/>
  <c r="N5610" i="2"/>
  <c r="N5866" i="2"/>
  <c r="N5390" i="2"/>
  <c r="N4469" i="2"/>
  <c r="N4664" i="2"/>
  <c r="N4914" i="2"/>
  <c r="N4882" i="2"/>
  <c r="N4887" i="2"/>
  <c r="N2781" i="2"/>
  <c r="N3953" i="2"/>
  <c r="N3280" i="2"/>
  <c r="N3423" i="2"/>
  <c r="N120" i="2"/>
  <c r="N4573" i="2"/>
  <c r="N3982" i="2"/>
  <c r="N2907" i="2"/>
  <c r="N612" i="2"/>
  <c r="N1087" i="2"/>
  <c r="N4972" i="2"/>
  <c r="N5723" i="2"/>
  <c r="N5961" i="2"/>
  <c r="N2970" i="2"/>
  <c r="N3663" i="2"/>
  <c r="N4930" i="2"/>
  <c r="N5403" i="2"/>
  <c r="N2780" i="2"/>
  <c r="N2009" i="2"/>
  <c r="N3443" i="2"/>
  <c r="N3198" i="2"/>
  <c r="N4756" i="2"/>
  <c r="N2556" i="2"/>
  <c r="N4370" i="2"/>
  <c r="N812" i="2"/>
  <c r="N3614" i="2"/>
  <c r="N5308" i="2"/>
  <c r="N3397" i="2"/>
  <c r="N5538" i="2"/>
  <c r="N5098" i="2"/>
  <c r="N5194" i="2"/>
  <c r="N4050" i="2"/>
  <c r="N4824" i="2"/>
  <c r="N5067" i="2"/>
  <c r="N4771" i="2"/>
  <c r="N5279" i="2"/>
  <c r="N5396" i="2"/>
  <c r="N5133" i="2"/>
  <c r="N4849" i="2"/>
  <c r="N3638" i="2"/>
  <c r="N4761" i="2"/>
  <c r="N3233" i="2"/>
  <c r="N2731" i="2"/>
  <c r="N5621" i="2"/>
  <c r="N3365" i="2"/>
  <c r="N3884" i="2"/>
  <c r="N2272" i="2"/>
  <c r="N3430" i="2"/>
  <c r="N4651" i="2"/>
  <c r="N3776" i="2"/>
  <c r="N3283" i="2"/>
  <c r="N2053" i="2"/>
  <c r="N4131" i="2"/>
  <c r="N4705" i="2"/>
  <c r="N3126" i="2"/>
  <c r="N3390" i="2"/>
  <c r="N4204" i="2"/>
  <c r="N4362" i="2"/>
  <c r="N990" i="2"/>
  <c r="N539" i="2"/>
  <c r="N1186" i="2"/>
  <c r="N809" i="2"/>
  <c r="N86" i="2"/>
  <c r="N1628" i="2"/>
  <c r="N203" i="2"/>
  <c r="N4128" i="2"/>
  <c r="N4419" i="2"/>
  <c r="N4810" i="2"/>
  <c r="N4802" i="2"/>
  <c r="N5698" i="2"/>
  <c r="N5967" i="2"/>
  <c r="N4703" i="2"/>
  <c r="N5897" i="2"/>
  <c r="N5297" i="2"/>
  <c r="N5137" i="2"/>
  <c r="N4946" i="2"/>
  <c r="N3092" i="2"/>
  <c r="N4519" i="2"/>
  <c r="N3212" i="2"/>
  <c r="N991" i="2"/>
  <c r="N3223" i="2"/>
  <c r="N3032" i="2"/>
  <c r="N1570" i="2"/>
  <c r="N530" i="2"/>
  <c r="N1445" i="2"/>
  <c r="N2235" i="2"/>
  <c r="N581" i="2"/>
  <c r="N2242" i="2"/>
  <c r="N3675" i="2"/>
  <c r="N3938" i="2"/>
  <c r="N5338" i="2"/>
  <c r="N4906" i="2"/>
  <c r="N4986" i="2"/>
  <c r="N5346" i="2"/>
  <c r="N4011" i="2"/>
  <c r="N5125" i="2"/>
  <c r="N4928" i="2"/>
  <c r="N4920" i="2"/>
  <c r="N3023" i="2"/>
  <c r="N3513" i="2"/>
  <c r="N3792" i="2"/>
  <c r="N835" i="2"/>
  <c r="N2251" i="2"/>
  <c r="N789" i="2"/>
  <c r="N1899" i="2"/>
  <c r="N955" i="2"/>
  <c r="N1737" i="2"/>
  <c r="N4069" i="2"/>
  <c r="N4412" i="2"/>
  <c r="N4827" i="2"/>
  <c r="N5916" i="2"/>
  <c r="N5820" i="2"/>
  <c r="N5158" i="2"/>
  <c r="N4224" i="2"/>
  <c r="N4877" i="2"/>
  <c r="N5140" i="2"/>
  <c r="N4714" i="2"/>
  <c r="N4515" i="2"/>
  <c r="N422" i="2"/>
  <c r="N4608" i="2"/>
  <c r="N4461" i="2"/>
  <c r="N1936" i="2"/>
  <c r="N1734" i="2"/>
  <c r="N1183" i="2"/>
  <c r="N1691" i="2"/>
  <c r="N275" i="2"/>
  <c r="N2072" i="2"/>
  <c r="N1121" i="2"/>
  <c r="N3924" i="2"/>
  <c r="N5966" i="2"/>
  <c r="N5036" i="2"/>
  <c r="N4992" i="2"/>
  <c r="N5478" i="2"/>
  <c r="N5861" i="2"/>
  <c r="N3886" i="2"/>
  <c r="N5222" i="2"/>
  <c r="N5553" i="2"/>
  <c r="N4380" i="2"/>
  <c r="N4860" i="2"/>
  <c r="N3405" i="2"/>
  <c r="N4172" i="2"/>
  <c r="N2851" i="2"/>
  <c r="N2839" i="2"/>
  <c r="N868" i="2"/>
  <c r="N2700" i="2"/>
  <c r="N2627" i="2"/>
  <c r="N4246" i="2"/>
  <c r="N3142" i="2"/>
  <c r="N4261" i="2"/>
  <c r="N516" i="2"/>
  <c r="N2910" i="2"/>
  <c r="N2688" i="2"/>
  <c r="N3794" i="2"/>
  <c r="N889" i="2"/>
  <c r="N2738" i="2"/>
  <c r="N44" i="2"/>
  <c r="N2857" i="2"/>
  <c r="N2623" i="2"/>
  <c r="N4014" i="2"/>
  <c r="N3016" i="2"/>
  <c r="N3823" i="2"/>
  <c r="N2132" i="2"/>
  <c r="N3933" i="2"/>
  <c r="N4146" i="2"/>
  <c r="N2823" i="2"/>
  <c r="N3043" i="2"/>
  <c r="N2283" i="2"/>
  <c r="N2290" i="2"/>
  <c r="N1357" i="2"/>
  <c r="N2804" i="2"/>
  <c r="N1803" i="2"/>
  <c r="N1830" i="2"/>
  <c r="N841" i="2"/>
  <c r="N4314" i="2"/>
  <c r="N5546" i="2"/>
  <c r="N5218" i="2"/>
  <c r="N4792" i="2"/>
  <c r="N5626" i="2"/>
  <c r="N4498" i="2"/>
  <c r="N5574" i="2"/>
  <c r="N5285" i="2"/>
  <c r="N5840" i="2"/>
  <c r="N5744" i="2"/>
  <c r="N5080" i="2"/>
  <c r="N2992" i="2"/>
  <c r="N4797" i="2"/>
  <c r="N3761" i="2"/>
  <c r="N3861" i="2"/>
  <c r="N4299" i="2"/>
  <c r="N1054" i="2"/>
  <c r="N2848" i="2"/>
  <c r="N1532" i="2"/>
  <c r="N941" i="2"/>
  <c r="N1893" i="2"/>
  <c r="N628" i="2"/>
  <c r="N2271" i="2"/>
  <c r="N4410" i="2"/>
  <c r="N5296" i="2"/>
  <c r="N5949" i="2"/>
  <c r="N5976" i="2"/>
  <c r="N5663" i="2"/>
  <c r="N5671" i="2"/>
  <c r="N2703" i="2"/>
  <c r="N5181" i="2"/>
  <c r="N5645" i="2"/>
  <c r="N372" i="2"/>
  <c r="N4152" i="2"/>
  <c r="N2628" i="2"/>
  <c r="N1838" i="2"/>
  <c r="N1521" i="2"/>
  <c r="N1705" i="2"/>
  <c r="N1342" i="2"/>
  <c r="N229" i="2"/>
  <c r="N478" i="2"/>
  <c r="N558" i="2"/>
  <c r="N4839" i="2"/>
  <c r="N5691" i="2"/>
  <c r="N4878" i="2"/>
  <c r="N5483" i="2"/>
  <c r="N4634" i="2"/>
  <c r="N2903" i="2"/>
  <c r="N5083" i="2"/>
  <c r="N5554" i="2"/>
  <c r="N5290" i="2"/>
  <c r="N5306" i="2"/>
  <c r="N5726" i="2"/>
  <c r="N5882" i="2"/>
  <c r="N3507" i="2"/>
  <c r="N3236" i="2"/>
  <c r="N1884" i="2"/>
  <c r="N1030" i="2"/>
  <c r="N2425" i="2"/>
  <c r="N1970" i="2"/>
  <c r="N102" i="2"/>
  <c r="N656" i="2"/>
  <c r="N4734" i="2"/>
  <c r="N4763" i="2"/>
  <c r="N5852" i="2"/>
  <c r="N5839" i="2"/>
  <c r="N5005" i="2"/>
  <c r="N5357" i="2"/>
  <c r="N3202" i="2"/>
  <c r="N4698" i="2"/>
  <c r="N5543" i="2"/>
  <c r="N5702" i="2"/>
  <c r="N4866" i="2"/>
  <c r="N5826" i="2"/>
  <c r="N3323" i="2"/>
  <c r="N613" i="2"/>
  <c r="N2778" i="2"/>
  <c r="N4662" i="2"/>
  <c r="N3677" i="2"/>
  <c r="N2555" i="2"/>
  <c r="N5323" i="2"/>
  <c r="N3596" i="2"/>
  <c r="N3915" i="2"/>
  <c r="N62" i="2"/>
  <c r="N3345" i="2"/>
  <c r="N4506" i="2"/>
  <c r="N2180" i="2"/>
  <c r="N2890" i="2"/>
  <c r="N4161" i="2"/>
  <c r="N3107" i="2"/>
  <c r="N3302" i="2"/>
  <c r="N5016" i="2"/>
  <c r="N3281" i="2"/>
  <c r="N4320" i="2"/>
  <c r="N3348" i="2"/>
  <c r="N2734" i="2"/>
  <c r="N4690" i="2"/>
  <c r="N3401" i="2"/>
  <c r="N1019" i="2"/>
  <c r="N736" i="2"/>
  <c r="N1201" i="2"/>
  <c r="N135" i="2"/>
  <c r="N1517" i="2"/>
  <c r="N176" i="2"/>
  <c r="N2414" i="2"/>
  <c r="N5419" i="2"/>
  <c r="N4324" i="2"/>
  <c r="N4977" i="2"/>
  <c r="N5240" i="2"/>
  <c r="N5312" i="2"/>
  <c r="N5113" i="2"/>
  <c r="N3955" i="2"/>
  <c r="N5513" i="2"/>
  <c r="N5953" i="2"/>
  <c r="N5756" i="2"/>
  <c r="N5261" i="2"/>
  <c r="N4934" i="2"/>
  <c r="N2266" i="2"/>
  <c r="N5231" i="2"/>
  <c r="N3292" i="2"/>
  <c r="N5447" i="2"/>
  <c r="N3454" i="2"/>
  <c r="N3112" i="2"/>
  <c r="N2142" i="2"/>
  <c r="N1968" i="2"/>
  <c r="N1321" i="2"/>
  <c r="N830" i="2"/>
  <c r="N1405" i="2"/>
  <c r="N1833" i="2"/>
  <c r="N2878" i="2"/>
  <c r="N4436" i="2"/>
  <c r="N5576" i="2"/>
  <c r="N5030" i="2"/>
  <c r="N4870" i="2"/>
  <c r="N5223" i="2"/>
  <c r="N4861" i="2"/>
  <c r="N5710" i="2"/>
  <c r="N4924" i="2"/>
  <c r="N4892" i="2"/>
  <c r="N4145" i="2"/>
  <c r="N2938" i="2"/>
  <c r="N1818" i="2"/>
  <c r="N1098" i="2"/>
  <c r="N1373" i="2"/>
  <c r="N1198" i="2"/>
  <c r="N1739" i="2"/>
  <c r="N2406" i="2"/>
  <c r="N1658" i="2"/>
  <c r="N4129" i="2"/>
  <c r="N4978" i="2"/>
  <c r="N5337" i="2"/>
  <c r="N5305" i="2"/>
  <c r="N4616" i="2"/>
  <c r="N3195" i="2"/>
  <c r="N5709" i="2"/>
  <c r="N5783" i="2"/>
  <c r="N5564" i="2"/>
  <c r="N5272" i="2"/>
  <c r="N4945" i="2"/>
  <c r="N1257" i="2"/>
  <c r="N4067" i="2"/>
  <c r="N3708" i="2"/>
  <c r="N153" i="2"/>
  <c r="N1422" i="2"/>
  <c r="N2210" i="2"/>
  <c r="N1720" i="2"/>
  <c r="N1634" i="2"/>
  <c r="N2278" i="2"/>
  <c r="N3271" i="2"/>
  <c r="N4422" i="2"/>
  <c r="N5571" i="2"/>
  <c r="N5666" i="2"/>
  <c r="N5634" i="2"/>
  <c r="N5632" i="2"/>
  <c r="N5451" i="2"/>
  <c r="N5170" i="2"/>
  <c r="N4922" i="2"/>
  <c r="N5633" i="2"/>
  <c r="N4856" i="2"/>
  <c r="N2746" i="2"/>
  <c r="N4854" i="2"/>
  <c r="N3123" i="2"/>
  <c r="N919" i="2"/>
  <c r="N5580" i="2"/>
  <c r="N4885" i="2"/>
  <c r="N34" i="2"/>
  <c r="N1733" i="2"/>
  <c r="N4099" i="2"/>
  <c r="N4454" i="2"/>
  <c r="N4392" i="2"/>
  <c r="N4938" i="2"/>
  <c r="N448" i="2"/>
  <c r="N2596" i="2"/>
  <c r="N5977" i="2"/>
  <c r="N3070" i="2"/>
  <c r="N939" i="2"/>
  <c r="N2535" i="2"/>
  <c r="N3551" i="2"/>
  <c r="N1420" i="2"/>
  <c r="N3899" i="2"/>
  <c r="N4216" i="2"/>
  <c r="N4063" i="2"/>
  <c r="N4003" i="2"/>
  <c r="N5527" i="2"/>
  <c r="N3421" i="2"/>
  <c r="N5482" i="2"/>
  <c r="N4970" i="2"/>
  <c r="N5146" i="2"/>
  <c r="N5434" i="2"/>
  <c r="N3970" i="2"/>
  <c r="N5836" i="2"/>
  <c r="N4811" i="2"/>
  <c r="N5343" i="2"/>
  <c r="N5497" i="2"/>
  <c r="N5021" i="2"/>
  <c r="N4151" i="2"/>
  <c r="N3919" i="2"/>
  <c r="N4298" i="2"/>
  <c r="N3772" i="2"/>
  <c r="N4645" i="2"/>
  <c r="N2298" i="2"/>
  <c r="N4477" i="2"/>
  <c r="N2737" i="2"/>
  <c r="N5307" i="2"/>
  <c r="N3569" i="2"/>
  <c r="N3809" i="2"/>
  <c r="N3488" i="2"/>
  <c r="N3379" i="2"/>
  <c r="N3715" i="2"/>
  <c r="N794" i="2"/>
  <c r="N2843" i="2"/>
  <c r="N5371" i="2"/>
  <c r="N3222" i="2"/>
  <c r="N1065" i="2"/>
  <c r="N4036" i="2"/>
  <c r="N2997" i="2"/>
  <c r="N1055" i="2"/>
  <c r="N122" i="2"/>
  <c r="N859" i="2"/>
  <c r="N163" i="2"/>
  <c r="N1333" i="2"/>
  <c r="N2400" i="2"/>
  <c r="N894" i="2"/>
  <c r="N3810" i="2"/>
  <c r="N4925" i="2"/>
  <c r="N5252" i="2"/>
  <c r="N4826" i="2"/>
  <c r="N4627" i="2"/>
  <c r="N3985" i="2"/>
  <c r="N5978" i="2"/>
  <c r="N4783" i="2"/>
  <c r="N5812" i="2"/>
  <c r="N5780" i="2"/>
  <c r="N5058" i="2"/>
  <c r="N259" i="2"/>
  <c r="N2930" i="2"/>
  <c r="N1486" i="2"/>
  <c r="N5339" i="2"/>
  <c r="N4328" i="2"/>
  <c r="N2465" i="2"/>
  <c r="N273" i="2"/>
  <c r="N374" i="2"/>
  <c r="N2245" i="2"/>
  <c r="N1598" i="2"/>
  <c r="N350" i="2"/>
  <c r="N2008" i="2"/>
  <c r="N5163" i="2"/>
  <c r="N4242" i="2"/>
  <c r="N5386" i="2"/>
  <c r="N5034" i="2"/>
  <c r="N5050" i="2"/>
  <c r="N5797" i="2"/>
  <c r="N5275" i="2"/>
  <c r="N5686" i="2"/>
  <c r="N4912" i="2"/>
  <c r="N3903" i="2"/>
  <c r="N4021" i="2"/>
  <c r="N3665" i="2"/>
  <c r="N4079" i="2"/>
  <c r="N2642" i="2"/>
  <c r="N2067" i="2"/>
  <c r="N1564" i="2"/>
  <c r="N1442" i="2"/>
  <c r="N317" i="2"/>
  <c r="N181" i="2"/>
  <c r="N3071" i="2"/>
  <c r="N5821" i="2"/>
  <c r="N4851" i="2"/>
  <c r="N4819" i="2"/>
  <c r="N4644" i="2"/>
  <c r="N5464" i="2"/>
  <c r="N4786" i="2"/>
  <c r="N5727" i="2"/>
  <c r="N5572" i="2"/>
  <c r="N5220" i="2"/>
  <c r="N4957" i="2"/>
  <c r="N1231" i="2"/>
  <c r="N3122" i="2"/>
  <c r="N2021" i="2"/>
  <c r="N202" i="2"/>
  <c r="N898" i="2"/>
  <c r="N2996" i="2"/>
  <c r="N2115" i="2"/>
  <c r="N2227" i="2"/>
  <c r="N709" i="2"/>
  <c r="N2990" i="2"/>
  <c r="N4482" i="2"/>
  <c r="N5567" i="2"/>
  <c r="N5486" i="2"/>
  <c r="N4976" i="2"/>
  <c r="N5406" i="2"/>
  <c r="N3587" i="2"/>
  <c r="N4708" i="2"/>
  <c r="N5528" i="2"/>
  <c r="N5969" i="2"/>
  <c r="N4886" i="2"/>
  <c r="N5302" i="2"/>
  <c r="N3117" i="2"/>
  <c r="N4012" i="2"/>
  <c r="N3203" i="2"/>
  <c r="N4118" i="2"/>
  <c r="N1014" i="2"/>
  <c r="N2512" i="2"/>
  <c r="N3723" i="2"/>
  <c r="N4438" i="2"/>
  <c r="N4051" i="2"/>
  <c r="N3263" i="2"/>
  <c r="N3080" i="2"/>
  <c r="N3015" i="2"/>
  <c r="N2985" i="2"/>
  <c r="N5729" i="2"/>
  <c r="N2600" i="2"/>
  <c r="N4494" i="2"/>
  <c r="N296" i="2"/>
  <c r="N4043" i="2"/>
  <c r="N5047" i="2"/>
  <c r="N1328" i="2"/>
  <c r="N2846" i="2"/>
  <c r="N4713" i="2"/>
  <c r="N4191" i="2"/>
  <c r="N4464" i="2"/>
  <c r="N4123" i="2"/>
  <c r="N1413" i="2"/>
  <c r="N2217" i="2"/>
  <c r="N1465" i="2"/>
  <c r="N749" i="2"/>
  <c r="N1845" i="2"/>
  <c r="N718" i="2"/>
  <c r="N501" i="2"/>
  <c r="N2544" i="2"/>
  <c r="N4226" i="2"/>
  <c r="N5602" i="2"/>
  <c r="N5402" i="2"/>
  <c r="N5298" i="2"/>
  <c r="N5806" i="2"/>
  <c r="N4045" i="2"/>
  <c r="N5648" i="2"/>
  <c r="N5381" i="2"/>
  <c r="N5253" i="2"/>
  <c r="N4566" i="2"/>
  <c r="N5785" i="2"/>
  <c r="N4843" i="2"/>
  <c r="N2835" i="2"/>
  <c r="N2606" i="2"/>
  <c r="N4557" i="2"/>
  <c r="N3177" i="2"/>
  <c r="N666" i="2"/>
  <c r="N1424" i="2"/>
  <c r="N278" i="2"/>
  <c r="N1773" i="2"/>
  <c r="N2370" i="2"/>
  <c r="N2183" i="2"/>
  <c r="N1270" i="2"/>
  <c r="N4974" i="2"/>
  <c r="N5176" i="2"/>
  <c r="N5848" i="2"/>
  <c r="N5675" i="2"/>
  <c r="N5263" i="2"/>
  <c r="N5719" i="2"/>
  <c r="N5625" i="2"/>
  <c r="N5692" i="2"/>
  <c r="N4941" i="2"/>
  <c r="N1162" i="2"/>
  <c r="N3879" i="2"/>
  <c r="N2604" i="2"/>
  <c r="N542" i="2"/>
  <c r="N2434" i="2"/>
  <c r="N614" i="2"/>
  <c r="N1854" i="2"/>
  <c r="N737" i="2"/>
  <c r="N1618" i="2"/>
  <c r="N2825" i="2"/>
  <c r="N5139" i="2"/>
  <c r="N5933" i="2"/>
  <c r="N5579" i="2"/>
  <c r="N5595" i="2"/>
  <c r="N5965" i="2"/>
  <c r="N4425" i="2"/>
  <c r="N5773" i="2"/>
  <c r="N4744" i="2"/>
  <c r="N4696" i="2"/>
  <c r="N4526" i="2"/>
  <c r="N5822" i="2"/>
  <c r="N4875" i="2"/>
  <c r="N4378" i="2"/>
  <c r="N3284" i="2"/>
  <c r="N1883" i="2"/>
  <c r="N922" i="2"/>
  <c r="N2108" i="2"/>
  <c r="N582" i="2"/>
  <c r="N185" i="2"/>
  <c r="N2452" i="2"/>
  <c r="N4343" i="2"/>
  <c r="N4787" i="2"/>
  <c r="N4499" i="2"/>
  <c r="N4491" i="2"/>
  <c r="N5855" i="2"/>
  <c r="N5996" i="2"/>
  <c r="N5012" i="2"/>
  <c r="N5076" i="2"/>
  <c r="N5479" i="2"/>
  <c r="N5850" i="2"/>
  <c r="N4959" i="2"/>
  <c r="N3093" i="2"/>
  <c r="N5052" i="2"/>
  <c r="N2901" i="2"/>
  <c r="N3131" i="2"/>
  <c r="N1711" i="2"/>
  <c r="N3701" i="2"/>
  <c r="N3830" i="2"/>
  <c r="N4558" i="2"/>
  <c r="N874" i="2"/>
  <c r="N3138" i="2"/>
  <c r="N261" i="2"/>
  <c r="N3193" i="2"/>
  <c r="N3425" i="2"/>
  <c r="N4112" i="2"/>
  <c r="N2931" i="2"/>
  <c r="N3755" i="2"/>
  <c r="N4639" i="2"/>
  <c r="N3459" i="2"/>
  <c r="N3997" i="2"/>
  <c r="N343" i="2"/>
  <c r="N3129" i="2"/>
  <c r="N4813" i="2"/>
  <c r="N3300" i="2"/>
  <c r="N4144" i="2"/>
  <c r="N3623" i="2"/>
  <c r="N1390" i="2"/>
  <c r="N2257" i="2"/>
  <c r="N693" i="2"/>
  <c r="N2593" i="2"/>
  <c r="N873" i="2"/>
  <c r="N711" i="2"/>
  <c r="N1272" i="2"/>
  <c r="N2986" i="2"/>
  <c r="N4463" i="2"/>
  <c r="N5831" i="2"/>
  <c r="N5682" i="2"/>
  <c r="N5320" i="2"/>
  <c r="N5057" i="2"/>
  <c r="N2863" i="2"/>
  <c r="N4364" i="2"/>
  <c r="N4755" i="2"/>
  <c r="N4747" i="2"/>
  <c r="N5772" i="2"/>
  <c r="N5745" i="2"/>
  <c r="N1836" i="2"/>
  <c r="N4759" i="2"/>
  <c r="N2940" i="2"/>
  <c r="N3876" i="2"/>
  <c r="N3619" i="2"/>
  <c r="N189" i="2"/>
  <c r="N2176" i="2"/>
  <c r="N722" i="2"/>
  <c r="N1639" i="2"/>
  <c r="N892" i="2"/>
  <c r="N2345" i="2"/>
  <c r="N1888" i="2"/>
  <c r="N3231" i="2"/>
  <c r="N4780" i="2"/>
  <c r="N4516" i="2"/>
  <c r="N5681" i="2"/>
  <c r="N5643" i="2"/>
  <c r="N5463" i="2"/>
  <c r="N4398" i="2"/>
  <c r="N5467" i="2"/>
  <c r="N5509" i="2"/>
  <c r="N1141" i="2"/>
  <c r="N3977" i="2"/>
  <c r="N3685" i="2"/>
  <c r="N349" i="2"/>
  <c r="N198" i="2"/>
  <c r="N678" i="2"/>
  <c r="N921" i="2"/>
  <c r="N2294" i="2"/>
  <c r="N2481" i="2"/>
  <c r="N2056" i="2"/>
  <c r="N4265" i="2"/>
  <c r="N5725" i="2"/>
  <c r="N5345" i="2"/>
  <c r="N5249" i="2"/>
  <c r="N4600" i="2"/>
  <c r="N4044" i="2"/>
  <c r="N4873" i="2"/>
  <c r="N5264" i="2"/>
  <c r="N4758" i="2"/>
  <c r="N5927" i="2"/>
  <c r="N3566" i="2"/>
  <c r="N1444" i="2"/>
  <c r="N1041" i="2"/>
  <c r="N1194" i="2"/>
  <c r="N5365" i="2"/>
  <c r="N5694" i="2"/>
  <c r="N5226" i="2"/>
  <c r="N5362" i="2"/>
  <c r="N3975" i="2"/>
  <c r="N4680" i="2"/>
  <c r="N5418" i="2"/>
  <c r="N4628" i="2"/>
  <c r="N3949" i="2"/>
  <c r="N4335" i="2"/>
  <c r="N5166" i="2"/>
  <c r="N2945" i="2"/>
  <c r="N4308" i="2"/>
  <c r="N3493" i="2"/>
  <c r="N5376" i="2"/>
  <c r="N5754" i="2"/>
  <c r="N5880" i="2"/>
  <c r="N5500" i="2"/>
  <c r="N5670" i="2"/>
  <c r="N5988" i="2"/>
  <c r="N5911" i="2"/>
  <c r="N4479" i="2"/>
  <c r="N4985" i="2"/>
  <c r="N5273" i="2"/>
  <c r="N4865" i="2"/>
  <c r="N225" i="2"/>
  <c r="N1064" i="2"/>
  <c r="N112" i="2"/>
  <c r="N945" i="2"/>
  <c r="N1488" i="2"/>
  <c r="N1949" i="2"/>
  <c r="N869" i="2"/>
  <c r="N3350" i="2"/>
  <c r="N4437" i="2"/>
  <c r="N1554" i="2"/>
  <c r="N5164" i="2"/>
  <c r="N4748" i="2"/>
  <c r="N4673" i="2"/>
  <c r="N5009" i="2"/>
  <c r="N5629" i="2"/>
  <c r="N5501" i="2"/>
  <c r="N4799" i="2"/>
  <c r="N5892" i="2"/>
  <c r="N4548" i="2"/>
  <c r="N5706" i="2"/>
  <c r="N5078" i="2"/>
  <c r="N4982" i="2"/>
  <c r="N4896" i="2"/>
  <c r="N2842" i="2"/>
  <c r="N246" i="2"/>
  <c r="N3346" i="2"/>
  <c r="N3564" i="2"/>
  <c r="N1997" i="2"/>
  <c r="N2674" i="2"/>
  <c r="N2924" i="2"/>
  <c r="N4258" i="2"/>
  <c r="N4701" i="2"/>
  <c r="N2459" i="2"/>
  <c r="N56" i="2"/>
  <c r="N1650" i="2"/>
  <c r="N1056" i="2"/>
  <c r="N2095" i="2"/>
  <c r="N2334" i="2"/>
  <c r="N963" i="2"/>
  <c r="N3422" i="2"/>
  <c r="N2121" i="2"/>
  <c r="N4094" i="2"/>
  <c r="N2607" i="2"/>
  <c r="N5347" i="2"/>
  <c r="N2750" i="2"/>
  <c r="N3014" i="2"/>
  <c r="N3973" i="2"/>
  <c r="N3964" i="2"/>
  <c r="N2621" i="2"/>
  <c r="N2363" i="2"/>
  <c r="N1681" i="2"/>
  <c r="N909" i="2"/>
  <c r="N1500" i="2"/>
  <c r="N2369" i="2"/>
  <c r="N968" i="2"/>
  <c r="N2979" i="2"/>
  <c r="N1539" i="2"/>
  <c r="N3434" i="2"/>
  <c r="N3469" i="2"/>
  <c r="N4268" i="2"/>
  <c r="N5103" i="2"/>
  <c r="N397" i="2"/>
  <c r="N5003" i="2"/>
  <c r="N3580" i="2"/>
  <c r="N1808" i="2"/>
  <c r="N2332" i="2"/>
  <c r="N94" i="2"/>
  <c r="N471" i="2"/>
  <c r="N2135" i="2"/>
  <c r="N482" i="2"/>
  <c r="N933" i="2"/>
  <c r="N5759" i="2"/>
  <c r="N5373" i="2"/>
  <c r="N4140" i="2"/>
  <c r="N5448" i="2"/>
  <c r="N5096" i="2"/>
  <c r="N5168" i="2"/>
  <c r="N4969" i="2"/>
  <c r="N4302" i="2"/>
  <c r="N5356" i="2"/>
  <c r="N5351" i="2"/>
  <c r="N5319" i="2"/>
  <c r="N5731" i="2"/>
  <c r="N5808" i="2"/>
  <c r="N5912" i="2"/>
  <c r="N5652" i="2"/>
  <c r="N5108" i="2"/>
  <c r="N5864" i="2"/>
  <c r="N5837" i="2"/>
  <c r="N3731" i="2"/>
  <c r="N2349" i="2"/>
  <c r="N3167" i="2"/>
  <c r="N3620" i="2"/>
  <c r="N4587" i="2"/>
  <c r="N3174" i="2"/>
  <c r="N2944" i="2"/>
  <c r="N3730" i="2"/>
  <c r="N2921" i="2"/>
  <c r="N1163" i="2"/>
  <c r="N1432" i="2"/>
  <c r="N473" i="2"/>
  <c r="N2800" i="2"/>
  <c r="N141" i="2"/>
  <c r="N1433" i="2"/>
  <c r="N2471" i="2"/>
  <c r="N3801" i="2"/>
  <c r="N4332" i="2"/>
  <c r="N4592" i="2"/>
  <c r="N564" i="2"/>
  <c r="N4070" i="2"/>
  <c r="N3836" i="2"/>
  <c r="N1694" i="2"/>
  <c r="N4317" i="2"/>
  <c r="N3656" i="2"/>
  <c r="N562" i="2"/>
  <c r="N1776" i="2"/>
  <c r="N1584" i="2"/>
  <c r="N778" i="2"/>
  <c r="N1057" i="2"/>
  <c r="N772" i="2"/>
  <c r="N5259" i="2"/>
  <c r="N1384" i="2"/>
  <c r="N2834" i="2"/>
  <c r="N3436" i="2"/>
  <c r="N303" i="2"/>
  <c r="N4310" i="2"/>
  <c r="N3395" i="2"/>
  <c r="N4821" i="2"/>
  <c r="N3483" i="2"/>
  <c r="N1592" i="2"/>
  <c r="N1771" i="2"/>
  <c r="N2194" i="2"/>
  <c r="N620" i="2"/>
  <c r="N157" i="2"/>
  <c r="N237" i="2"/>
  <c r="N2076" i="2"/>
  <c r="N5466" i="2"/>
  <c r="N5922" i="2"/>
  <c r="N3583" i="2"/>
  <c r="N5366" i="2"/>
  <c r="N4684" i="2"/>
  <c r="N4652" i="2"/>
  <c r="N4984" i="2"/>
  <c r="N5843" i="2"/>
  <c r="N4384" i="2"/>
  <c r="N5705" i="2"/>
  <c r="N5974" i="2"/>
  <c r="N5761" i="2"/>
  <c r="N5124" i="2"/>
  <c r="N1519" i="2"/>
  <c r="N1412" i="2"/>
  <c r="N1137" i="2"/>
  <c r="N1051" i="2"/>
  <c r="N622" i="2"/>
  <c r="N380" i="2"/>
  <c r="N1126" i="2"/>
  <c r="N3829" i="2"/>
  <c r="N3872" i="2"/>
  <c r="N1985" i="2"/>
  <c r="N4297" i="2"/>
  <c r="N3286" i="2"/>
  <c r="N4511" i="2"/>
  <c r="N3627" i="2"/>
  <c r="N3461" i="2"/>
  <c r="N401" i="2"/>
  <c r="N932" i="2"/>
  <c r="N936" i="2"/>
  <c r="N2205" i="2"/>
  <c r="N2463" i="2"/>
  <c r="N132" i="2"/>
  <c r="N3246" i="2"/>
  <c r="N2736" i="2"/>
  <c r="N3893" i="2"/>
  <c r="N3537" i="2"/>
  <c r="N2912" i="2"/>
  <c r="N3885" i="2"/>
  <c r="N2993" i="2"/>
  <c r="N5367" i="2"/>
  <c r="N3191" i="2"/>
  <c r="N1375" i="2"/>
  <c r="N1369" i="2"/>
  <c r="N707" i="2"/>
  <c r="N1007" i="2"/>
  <c r="N1374" i="2"/>
  <c r="N2015" i="2"/>
  <c r="N1924" i="2"/>
  <c r="N4897" i="2"/>
  <c r="N5313" i="2"/>
  <c r="N3458" i="2"/>
  <c r="N5215" i="2"/>
  <c r="N4666" i="2"/>
  <c r="N4618" i="2"/>
  <c r="N4443" i="2"/>
  <c r="N5871" i="2"/>
  <c r="N4565" i="2"/>
  <c r="N5082" i="2"/>
  <c r="N5329" i="2"/>
  <c r="N5401" i="2"/>
  <c r="N4712" i="2"/>
  <c r="N3134" i="2"/>
  <c r="N3709" i="2"/>
  <c r="N4188" i="2"/>
  <c r="N4670" i="2"/>
  <c r="N2127" i="2"/>
  <c r="N4173" i="2"/>
  <c r="N3516" i="2"/>
  <c r="N4952" i="2"/>
  <c r="N4625" i="2"/>
  <c r="N3336" i="2"/>
  <c r="N879" i="2"/>
  <c r="N1287" i="2"/>
  <c r="N960" i="2"/>
  <c r="N165" i="2"/>
  <c r="N441" i="2"/>
  <c r="N1758" i="2"/>
  <c r="N3904" i="2"/>
  <c r="N2785" i="2"/>
  <c r="N4446" i="2"/>
  <c r="N2727" i="2"/>
  <c r="N1425" i="2"/>
  <c r="N3946" i="2"/>
  <c r="N3171" i="2"/>
  <c r="N4329" i="2"/>
  <c r="N3403" i="2"/>
  <c r="N801" i="2"/>
  <c r="N1435" i="2"/>
  <c r="N645" i="2"/>
  <c r="N587" i="2"/>
  <c r="N1303" i="2"/>
  <c r="N214" i="2"/>
  <c r="N4772" i="2"/>
  <c r="N5471" i="2"/>
  <c r="N4071" i="2"/>
  <c r="N1464" i="2"/>
  <c r="N2935" i="2"/>
  <c r="N5177" i="2"/>
  <c r="N5655" i="2"/>
  <c r="N2045" i="2"/>
  <c r="N521" i="2"/>
  <c r="N5115" i="2"/>
  <c r="N5673" i="2"/>
  <c r="N5558" i="2"/>
  <c r="N5640" i="2"/>
  <c r="N1074" i="2"/>
  <c r="N2324" i="2"/>
  <c r="N3647" i="2"/>
  <c r="N4266" i="2"/>
  <c r="N2532" i="2"/>
  <c r="N360" i="2"/>
  <c r="N3159" i="2"/>
  <c r="N5637" i="2"/>
  <c r="N4582" i="2"/>
  <c r="N3672" i="2"/>
  <c r="N4097" i="2"/>
  <c r="N3053" i="2"/>
  <c r="N2020" i="2"/>
  <c r="N2694" i="2"/>
  <c r="N5244" i="2"/>
  <c r="N4175" i="2"/>
  <c r="N768" i="2"/>
  <c r="N2933" i="2"/>
  <c r="N4270" i="2"/>
  <c r="N2950" i="2"/>
  <c r="N715" i="2"/>
  <c r="N5589" i="2"/>
  <c r="N5242" i="2"/>
  <c r="N4859" i="2"/>
  <c r="N5453" i="2"/>
  <c r="N4700" i="2"/>
  <c r="N2828" i="2"/>
  <c r="N4064" i="2"/>
  <c r="N3251" i="2"/>
  <c r="N4257" i="2"/>
  <c r="N3340" i="2"/>
  <c r="N4721" i="2"/>
  <c r="N3341" i="2"/>
  <c r="N2378" i="2"/>
  <c r="N519" i="2"/>
  <c r="N150" i="2"/>
  <c r="N2209" i="2"/>
  <c r="N606" i="2"/>
  <c r="N2100" i="2"/>
  <c r="N3643" i="2"/>
  <c r="N2525" i="2"/>
  <c r="N3150" i="2"/>
  <c r="N675" i="2"/>
  <c r="N2889" i="2"/>
  <c r="N2630" i="2"/>
  <c r="N1941" i="2"/>
  <c r="N1670" i="2"/>
  <c r="N976" i="2"/>
  <c r="N1443" i="2"/>
  <c r="N3238" i="2"/>
  <c r="N2856" i="2"/>
  <c r="N4357" i="2"/>
  <c r="N4038" i="2"/>
  <c r="N2772" i="2"/>
  <c r="N4401" i="2"/>
  <c r="N3393" i="2"/>
  <c r="N4578" i="2"/>
  <c r="N3932" i="2"/>
  <c r="N2849" i="2"/>
  <c r="N215" i="2"/>
  <c r="N166" i="2"/>
  <c r="N2327" i="2"/>
  <c r="N871" i="2"/>
  <c r="N1192" i="2"/>
  <c r="N2104" i="2"/>
  <c r="N4241" i="2"/>
  <c r="N4568" i="2"/>
  <c r="N4360" i="2"/>
  <c r="N5913" i="2"/>
  <c r="N5881" i="2"/>
  <c r="N5314" i="2"/>
  <c r="N4280" i="2"/>
  <c r="N5615" i="2"/>
  <c r="N5598" i="2"/>
  <c r="N5292" i="2"/>
  <c r="N5870" i="2"/>
  <c r="N3110" i="2"/>
  <c r="N3652" i="2"/>
  <c r="N4087" i="2"/>
  <c r="N1071" i="2"/>
  <c r="N4530" i="2"/>
  <c r="N3353" i="2"/>
  <c r="N1635" i="2"/>
  <c r="N3106" i="2"/>
  <c r="N2576" i="2"/>
  <c r="N1857" i="2"/>
  <c r="N219" i="2"/>
  <c r="N598" i="2"/>
  <c r="N592" i="2"/>
  <c r="N1300" i="2"/>
  <c r="N891" i="2"/>
  <c r="N863" i="2"/>
  <c r="N3189" i="2"/>
  <c r="N2124" i="2"/>
  <c r="N4493" i="2"/>
  <c r="N2972" i="2"/>
  <c r="N5805" i="2"/>
  <c r="N2862" i="2"/>
  <c r="N949" i="2"/>
  <c r="N3854" i="2"/>
  <c r="N4365" i="2"/>
  <c r="N4589" i="2"/>
  <c r="N3312" i="2"/>
  <c r="N1082" i="2"/>
  <c r="N1560" i="2"/>
  <c r="N304" i="2"/>
  <c r="N2396" i="2"/>
  <c r="N2171" i="2"/>
  <c r="N2584" i="2"/>
  <c r="N4018" i="2"/>
  <c r="N2695" i="2"/>
  <c r="N4039" i="2"/>
  <c r="N4209" i="2"/>
  <c r="N3002" i="2"/>
  <c r="N1223" i="2"/>
  <c r="N4220" i="2"/>
  <c r="N3229" i="2"/>
  <c r="N1454" i="2"/>
  <c r="N747" i="2"/>
  <c r="N1487" i="2"/>
  <c r="N1989" i="2"/>
  <c r="N127" i="2"/>
  <c r="N2260" i="2"/>
  <c r="N862" i="2"/>
  <c r="N4830" i="2"/>
  <c r="N5599" i="2"/>
  <c r="N4933" i="2"/>
  <c r="N5549" i="2"/>
  <c r="N5690" i="2"/>
  <c r="N5689" i="2"/>
  <c r="N4338" i="2"/>
  <c r="N5650" i="2"/>
  <c r="N5605" i="2"/>
  <c r="N5477" i="2"/>
  <c r="N5950" i="2"/>
  <c r="N3109" i="2"/>
  <c r="N5157" i="2"/>
  <c r="N3838" i="2"/>
  <c r="N2652" i="2"/>
  <c r="N4457" i="2"/>
  <c r="N2782" i="2"/>
  <c r="N172" i="2"/>
  <c r="N4485" i="2"/>
  <c r="N3654" i="2"/>
  <c r="N3376" i="2"/>
  <c r="N435" i="2"/>
  <c r="N668" i="2"/>
  <c r="N524" i="2"/>
  <c r="N1712" i="2"/>
  <c r="N2086" i="2"/>
  <c r="N3347" i="2"/>
  <c r="N509" i="2"/>
  <c r="N5195" i="2"/>
  <c r="N3911" i="2"/>
  <c r="N2401" i="2"/>
  <c r="N3835" i="2"/>
  <c r="N3605" i="2"/>
  <c r="N4481" i="2"/>
  <c r="N2715" i="2"/>
  <c r="N1434" i="2"/>
  <c r="N383" i="2"/>
  <c r="N1785" i="2"/>
  <c r="N902" i="2"/>
  <c r="N899" i="2"/>
  <c r="N346" i="2"/>
  <c r="N74" i="2"/>
  <c r="N4294" i="2"/>
  <c r="N3028" i="2"/>
  <c r="N4176" i="2"/>
  <c r="N3201" i="2"/>
  <c r="N4949" i="2"/>
  <c r="N4107" i="2"/>
  <c r="N2657" i="2"/>
  <c r="N4750" i="2"/>
  <c r="N2855" i="2"/>
  <c r="N281" i="2"/>
  <c r="N61" i="2"/>
  <c r="N96" i="2"/>
  <c r="N2573" i="2"/>
  <c r="N1021" i="2"/>
  <c r="N1258" i="2"/>
  <c r="N1138" i="2"/>
  <c r="N1556" i="2"/>
  <c r="N2453" i="2"/>
  <c r="N2521" i="2"/>
  <c r="N4529" i="2"/>
  <c r="N2509" i="2"/>
  <c r="N525" i="2"/>
  <c r="N5539" i="2"/>
  <c r="N4521" i="2"/>
  <c r="N5738" i="2"/>
  <c r="N2882" i="2"/>
  <c r="N2840" i="2"/>
  <c r="N1244" i="2"/>
  <c r="N1667" i="2"/>
  <c r="N3983" i="2"/>
  <c r="N4181" i="2"/>
  <c r="N3001" i="2"/>
  <c r="N1461" i="2"/>
  <c r="N1682" i="2"/>
  <c r="N2763" i="2"/>
  <c r="N2328" i="2"/>
  <c r="N1933" i="2"/>
  <c r="N5286" i="2"/>
  <c r="N4958" i="2"/>
  <c r="N571" i="2"/>
  <c r="N3392" i="2"/>
  <c r="N2777" i="2"/>
  <c r="N4719" i="2"/>
  <c r="N5947" i="2"/>
  <c r="N1448" i="2"/>
  <c r="N1651" i="2"/>
  <c r="N4367" i="2"/>
  <c r="N5028" i="2"/>
  <c r="N2802" i="2"/>
  <c r="N5811" i="2"/>
  <c r="N1780" i="2"/>
  <c r="N1744" i="2"/>
  <c r="N2988" i="2"/>
  <c r="N2832" i="2"/>
  <c r="N1495" i="2"/>
  <c r="N2592" i="2"/>
  <c r="N3797" i="2"/>
  <c r="N5619" i="2"/>
  <c r="N5072" i="2"/>
  <c r="N3874" i="2"/>
  <c r="N3573" i="2"/>
  <c r="N400" i="2"/>
  <c r="N269" i="2"/>
  <c r="N4818" i="2"/>
  <c r="N3308" i="2"/>
  <c r="N713" i="2"/>
  <c r="N312" i="2"/>
  <c r="N5260" i="2"/>
  <c r="N2963" i="2"/>
  <c r="N4351" i="2"/>
  <c r="N359" i="2"/>
  <c r="N3962" i="2"/>
  <c r="N5258" i="2"/>
  <c r="N4518" i="2"/>
  <c r="N5936" i="2"/>
  <c r="N5112" i="2"/>
  <c r="N2558" i="2"/>
  <c r="N3567" i="2"/>
  <c r="N3331" i="2"/>
  <c r="N3074" i="2"/>
  <c r="N2788" i="2"/>
  <c r="N4545" i="2"/>
  <c r="N3448" i="2"/>
  <c r="N2119" i="2"/>
  <c r="N1708" i="2"/>
  <c r="N27" i="2"/>
  <c r="N241" i="2"/>
  <c r="N2025" i="2"/>
  <c r="N477" i="2"/>
  <c r="N2982" i="2"/>
  <c r="N424" i="2"/>
  <c r="N2858" i="2"/>
  <c r="N2375" i="2"/>
  <c r="N3735" i="2"/>
  <c r="N2634" i="2"/>
  <c r="N1233" i="2"/>
  <c r="N2586" i="2"/>
  <c r="N20" i="2"/>
  <c r="N1344" i="2"/>
  <c r="N569" i="2"/>
  <c r="N3221" i="2"/>
  <c r="N4816" i="2"/>
  <c r="N3438" i="2"/>
  <c r="N1024" i="2"/>
  <c r="N4649" i="2"/>
  <c r="N3560" i="2"/>
  <c r="N1551" i="2"/>
  <c r="N3086" i="2"/>
  <c r="N2739" i="2"/>
  <c r="N627" i="2"/>
  <c r="N688" i="2"/>
  <c r="N775" i="2"/>
  <c r="N943" i="2"/>
  <c r="N636" i="2"/>
  <c r="N965" i="2"/>
  <c r="N570" i="2"/>
  <c r="N4900" i="2"/>
  <c r="N5144" i="2"/>
  <c r="N5986" i="2"/>
  <c r="N5829" i="2"/>
  <c r="N5280" i="2"/>
  <c r="N5051" i="2"/>
  <c r="N4835" i="2"/>
  <c r="N4571" i="2"/>
  <c r="N5999" i="2"/>
  <c r="N5903" i="2"/>
  <c r="N4902" i="2"/>
  <c r="N2733" i="2"/>
  <c r="N2162" i="2"/>
  <c r="N4923" i="2"/>
  <c r="N3144" i="2"/>
  <c r="N3599" i="2"/>
  <c r="N3622" i="2"/>
  <c r="N2569" i="2"/>
  <c r="N2927" i="2"/>
  <c r="N2590" i="2"/>
  <c r="N2550" i="2"/>
  <c r="N913" i="2"/>
  <c r="N1492" i="2"/>
  <c r="N1946" i="2"/>
  <c r="N1415" i="2"/>
  <c r="N579" i="2"/>
  <c r="N918" i="2"/>
  <c r="N2651" i="2"/>
  <c r="N1852" i="2"/>
  <c r="N3690" i="2"/>
  <c r="N3725" i="2"/>
  <c r="N5609" i="2"/>
  <c r="N4195" i="2"/>
  <c r="N469" i="2"/>
  <c r="N4439" i="2"/>
  <c r="N2797" i="2"/>
  <c r="N1978" i="2"/>
  <c r="N795" i="2"/>
  <c r="N1239" i="2"/>
  <c r="N417" i="2"/>
  <c r="N875" i="2"/>
  <c r="N1753" i="2"/>
  <c r="N2073" i="2"/>
  <c r="N3601" i="2"/>
  <c r="N3440" i="2"/>
  <c r="N3948" i="2"/>
  <c r="N2801" i="2"/>
  <c r="N5011" i="2"/>
  <c r="N2999" i="2"/>
  <c r="N2432" i="2"/>
  <c r="N4282" i="2"/>
  <c r="N2904" i="2"/>
  <c r="N2038" i="2"/>
  <c r="N243" i="2"/>
  <c r="N682" i="2"/>
  <c r="N1067" i="2"/>
  <c r="N1764" i="2"/>
  <c r="N1537" i="2"/>
  <c r="N814" i="2"/>
  <c r="N4603" i="2"/>
  <c r="N5948" i="2"/>
  <c r="N5197" i="2"/>
  <c r="N5037" i="2"/>
  <c r="N4444" i="2"/>
  <c r="N4228" i="2"/>
  <c r="N5017" i="2"/>
  <c r="N5408" i="2"/>
  <c r="N5007" i="2"/>
  <c r="N5958" i="2"/>
  <c r="N5732" i="2"/>
  <c r="N2531" i="2"/>
  <c r="N4201" i="2"/>
  <c r="N3275" i="2"/>
  <c r="N1930" i="2"/>
  <c r="N4212" i="2"/>
  <c r="N3237" i="2"/>
  <c r="N5591" i="2"/>
  <c r="N2859" i="2"/>
  <c r="N2693" i="2"/>
  <c r="N2483" i="2"/>
  <c r="N566" i="2"/>
  <c r="N1693" i="2"/>
  <c r="N1846" i="2"/>
  <c r="N721" i="2"/>
  <c r="N245" i="2"/>
  <c r="N4442" i="2"/>
  <c r="N2656" i="2"/>
  <c r="N4948" i="2"/>
  <c r="N2769" i="2"/>
  <c r="N823" i="2"/>
  <c r="N3543" i="2"/>
  <c r="N2568" i="2"/>
  <c r="N4441" i="2"/>
  <c r="N3786" i="2"/>
  <c r="N1031" i="2"/>
  <c r="N1536" i="2"/>
  <c r="N697" i="2"/>
  <c r="N63" i="2"/>
  <c r="N2409" i="2"/>
  <c r="N1606" i="2"/>
  <c r="N1327" i="2"/>
  <c r="N3804" i="2"/>
  <c r="N4935" i="2"/>
  <c r="N3326" i="2"/>
  <c r="N2639" i="2"/>
  <c r="N3870" i="2"/>
  <c r="N5359" i="2"/>
  <c r="N3540" i="2"/>
  <c r="N3877" i="2"/>
  <c r="N3585" i="2"/>
  <c r="N2650" i="2"/>
  <c r="N1447" i="2"/>
  <c r="N920" i="2"/>
  <c r="N319" i="2"/>
  <c r="N314" i="2"/>
  <c r="N1017" i="2"/>
  <c r="N1729" i="2"/>
  <c r="N2012" i="2"/>
  <c r="N4078" i="2"/>
  <c r="N2847" i="2"/>
  <c r="N3185" i="2"/>
  <c r="N1980" i="2"/>
  <c r="N1010" i="2"/>
  <c r="N5642" i="2"/>
  <c r="N5318" i="2"/>
  <c r="N2156" i="2"/>
  <c r="N4697" i="2"/>
  <c r="N3659" i="2"/>
  <c r="N1506" i="2"/>
  <c r="N1531" i="2"/>
  <c r="N4656" i="2"/>
  <c r="N3648" i="2"/>
  <c r="N1772" i="2"/>
  <c r="N615" i="2"/>
  <c r="N5071" i="2"/>
  <c r="N3630" i="2"/>
  <c r="N1526" i="2"/>
  <c r="N1345" i="2"/>
  <c r="N5174" i="2"/>
  <c r="N5904" i="2"/>
  <c r="N5561" i="2"/>
  <c r="N2720" i="2"/>
  <c r="N4478" i="2"/>
  <c r="N3897" i="2"/>
  <c r="N5885" i="2"/>
  <c r="N1088" i="2"/>
  <c r="N295" i="2"/>
  <c r="N1788" i="2"/>
  <c r="N4522" i="2"/>
  <c r="N4487" i="2"/>
  <c r="N4828" i="2"/>
  <c r="N1026" i="2"/>
  <c r="N282" i="2"/>
  <c r="N4119" i="2"/>
  <c r="N4166" i="2"/>
  <c r="N3536" i="2"/>
  <c r="N2052" i="2"/>
  <c r="N3734" i="2"/>
  <c r="N5578" i="2"/>
  <c r="N5472" i="2"/>
  <c r="N5056" i="2"/>
  <c r="N3850" i="2"/>
  <c r="N3549" i="2"/>
  <c r="N1610" i="2"/>
  <c r="N2063" i="2"/>
  <c r="N4272" i="2"/>
  <c r="N4127" i="2"/>
  <c r="N1349" i="2"/>
  <c r="N2093" i="2"/>
  <c r="N3102" i="2"/>
  <c r="N5091" i="2"/>
  <c r="N2122" i="2"/>
  <c r="N2032" i="2"/>
  <c r="N4798" i="2"/>
  <c r="N4956" i="2"/>
  <c r="N4524" i="2"/>
  <c r="N5964" i="2"/>
  <c r="N5206" i="2"/>
  <c r="N1466" i="2"/>
  <c r="N4248" i="2"/>
  <c r="N3632" i="2"/>
  <c r="N3738" i="2"/>
  <c r="N630" i="2"/>
  <c r="N4617" i="2"/>
  <c r="N1640" i="2"/>
  <c r="N681" i="2"/>
  <c r="N322" i="2"/>
  <c r="N2198" i="2"/>
  <c r="N1009" i="2"/>
  <c r="N5526" i="2"/>
  <c r="N4968" i="2"/>
  <c r="N3019" i="2"/>
  <c r="N4642" i="2"/>
  <c r="N4019" i="2"/>
  <c r="N3072" i="2"/>
  <c r="N3960" i="2"/>
  <c r="N1948" i="2"/>
  <c r="N89" i="2"/>
  <c r="N1135" i="2"/>
  <c r="N1557" i="2"/>
  <c r="N770" i="2"/>
  <c r="N3686" i="2"/>
  <c r="N1977" i="2"/>
  <c r="N4249" i="2"/>
  <c r="N2838" i="2"/>
  <c r="N262" i="2"/>
  <c r="N3579" i="2"/>
  <c r="N3349" i="2"/>
  <c r="N4132" i="2"/>
  <c r="N3822" i="2"/>
  <c r="N861" i="2"/>
  <c r="N1509" i="2"/>
  <c r="N1900" i="2"/>
  <c r="N54" i="2"/>
  <c r="N310" i="2"/>
  <c r="N113" i="2"/>
  <c r="N2318" i="2"/>
  <c r="N3119" i="2"/>
  <c r="N4620" i="2"/>
  <c r="N5443" i="2"/>
  <c r="N5411" i="2"/>
  <c r="N5873" i="2"/>
  <c r="N5624" i="2"/>
  <c r="N4510" i="2"/>
  <c r="N5499" i="2"/>
  <c r="N5212" i="2"/>
  <c r="N5562" i="2"/>
  <c r="N5830" i="2"/>
  <c r="N3337" i="2"/>
  <c r="N1263" i="2"/>
  <c r="N4609" i="2"/>
  <c r="N3381" i="2"/>
  <c r="N1992" i="2"/>
  <c r="N3067" i="2"/>
  <c r="N2837" i="2"/>
  <c r="N5331" i="2"/>
  <c r="N3310" i="2"/>
  <c r="N1675" i="2"/>
  <c r="N290" i="2"/>
  <c r="N2120" i="2"/>
  <c r="N2061" i="2"/>
  <c r="N522" i="2"/>
  <c r="N1450" i="2"/>
  <c r="N1821" i="2"/>
  <c r="N3815" i="2"/>
  <c r="N4480" i="2"/>
  <c r="N2624" i="2"/>
  <c r="N603" i="2"/>
  <c r="N5934" i="2"/>
  <c r="N3000" i="2"/>
  <c r="N4002" i="2"/>
  <c r="N3739" i="2"/>
  <c r="N717" i="2"/>
  <c r="N577" i="2"/>
  <c r="N3577" i="2"/>
  <c r="N505" i="2"/>
  <c r="N5992" i="2"/>
  <c r="N5221" i="2"/>
  <c r="N4354" i="2"/>
  <c r="N2366" i="2"/>
  <c r="N2932" i="2"/>
  <c r="N3680" i="2"/>
  <c r="N2374" i="2"/>
  <c r="N3181" i="2"/>
  <c r="N2572" i="2"/>
  <c r="N989" i="2"/>
  <c r="N5529" i="2"/>
  <c r="N5888" i="2"/>
  <c r="N695" i="2"/>
  <c r="N2390" i="2"/>
  <c r="N2962" i="2"/>
  <c r="N5243" i="2"/>
  <c r="N5766" i="2"/>
  <c r="N4287" i="2"/>
  <c r="N940" i="2"/>
  <c r="N1619" i="2"/>
  <c r="N5237" i="2"/>
  <c r="N6003" i="2"/>
  <c r="N4960" i="2"/>
  <c r="N1875" i="2"/>
  <c r="N3966" i="2"/>
  <c r="N1293" i="2"/>
  <c r="N3038" i="2"/>
  <c r="N1571" i="2"/>
  <c r="N119" i="2"/>
  <c r="N5427" i="2"/>
  <c r="N5394" i="2"/>
  <c r="N5746" i="2"/>
  <c r="N4093" i="2"/>
  <c r="N4575" i="2"/>
  <c r="N4749" i="2"/>
  <c r="N2474" i="2"/>
  <c r="N3705" i="2"/>
  <c r="N4983" i="2"/>
  <c r="N4349" i="2"/>
  <c r="N2326" i="2"/>
  <c r="N4278" i="2"/>
  <c r="N93" i="2"/>
  <c r="N3769" i="2"/>
  <c r="N673" i="2"/>
  <c r="N4880" i="2"/>
  <c r="N5541" i="2"/>
  <c r="N4237" i="2"/>
  <c r="N5342" i="2"/>
  <c r="N5952" i="2"/>
  <c r="N3625" i="2"/>
  <c r="N4740" i="2"/>
  <c r="N2515" i="2"/>
  <c r="N4768" i="2"/>
  <c r="N3753" i="2"/>
  <c r="N3961" i="2"/>
  <c r="N3640" i="2"/>
  <c r="N4015" i="2"/>
  <c r="N2092" i="2"/>
  <c r="N2196" i="2"/>
  <c r="N1292" i="2"/>
  <c r="N1673" i="2"/>
  <c r="N2659" i="2"/>
  <c r="N2751" i="2"/>
  <c r="N3720" i="2"/>
  <c r="N4124" i="2"/>
  <c r="N2364" i="2"/>
  <c r="N4416" i="2"/>
  <c r="N4669" i="2"/>
  <c r="N2010" i="2"/>
  <c r="N1755" i="2"/>
  <c r="N1145" i="2"/>
  <c r="N2322" i="2"/>
  <c r="N1152" i="2"/>
  <c r="N3113" i="2"/>
  <c r="N107" i="2"/>
  <c r="N2994" i="2"/>
  <c r="N1858" i="2"/>
  <c r="N4406" i="2"/>
  <c r="N3901" i="2"/>
  <c r="N2469" i="2"/>
  <c r="N4681" i="2"/>
  <c r="N3011" i="2"/>
  <c r="N2317" i="2"/>
  <c r="N1125" i="2"/>
  <c r="N1659" i="2"/>
  <c r="N813" i="2"/>
  <c r="N935" i="2"/>
  <c r="N2110" i="2"/>
  <c r="N646" i="2"/>
  <c r="N3298" i="2"/>
  <c r="N5092" i="2"/>
  <c r="N5819" i="2"/>
  <c r="N5651" i="2"/>
  <c r="N4778" i="2"/>
  <c r="N3873" i="2"/>
  <c r="N5385" i="2"/>
  <c r="N5097" i="2"/>
  <c r="N4591" i="2"/>
  <c r="N5959" i="2"/>
  <c r="N5945" i="2"/>
  <c r="N2753" i="2"/>
  <c r="N4358" i="2"/>
  <c r="N3207" i="2"/>
  <c r="N3224" i="2"/>
  <c r="N4042" i="2"/>
  <c r="N3514" i="2"/>
  <c r="N2321" i="2"/>
  <c r="N4049" i="2"/>
  <c r="N3741" i="2"/>
  <c r="N827" i="2"/>
  <c r="N2179" i="2"/>
  <c r="N1144" i="2"/>
  <c r="N1230" i="2"/>
  <c r="N3504" i="2"/>
  <c r="N3120" i="2"/>
  <c r="N3502" i="2"/>
  <c r="N578" i="2"/>
  <c r="N4149" i="2"/>
  <c r="N3805" i="2"/>
  <c r="N2602" i="2"/>
  <c r="N4230" i="2"/>
  <c r="N3249" i="2"/>
  <c r="N4032" i="2"/>
  <c r="N3447" i="2"/>
  <c r="N1282" i="2"/>
  <c r="N1775" i="2"/>
  <c r="N1240" i="2"/>
  <c r="N423" i="2"/>
  <c r="N2240" i="2"/>
  <c r="N780" i="2"/>
  <c r="N793" i="2"/>
  <c r="N3621" i="2"/>
  <c r="N4550" i="2"/>
  <c r="N2987" i="2"/>
  <c r="N2821" i="2"/>
  <c r="N4663" i="2"/>
  <c r="N3294" i="2"/>
  <c r="N2358" i="2"/>
  <c r="N4222" i="2"/>
  <c r="N2984" i="2"/>
  <c r="N1553" i="2"/>
  <c r="N1562" i="2"/>
  <c r="N419" i="2"/>
  <c r="N650" i="2"/>
  <c r="N1979" i="2"/>
  <c r="N1289" i="2"/>
  <c r="N3498" i="2"/>
  <c r="N5299" i="2"/>
  <c r="N6004" i="2"/>
  <c r="N5716" i="2"/>
  <c r="N5153" i="2"/>
  <c r="N4890" i="2"/>
  <c r="N3714" i="2"/>
  <c r="N4531" i="2"/>
  <c r="N5087" i="2"/>
  <c r="N5055" i="2"/>
  <c r="N5794" i="2"/>
  <c r="N5740" i="2"/>
  <c r="N2551" i="2"/>
  <c r="N911" i="2"/>
  <c r="N4907" i="2"/>
  <c r="N4781" i="2"/>
  <c r="N4215" i="2"/>
  <c r="N3065" i="2"/>
  <c r="N368" i="2"/>
  <c r="N3266" i="2"/>
  <c r="N391" i="2"/>
  <c r="N1208" i="2"/>
  <c r="N1104" i="2"/>
  <c r="N1917" i="2"/>
  <c r="N1617" i="2"/>
  <c r="N1891" i="2"/>
  <c r="N1816" i="2"/>
  <c r="N980" i="2"/>
  <c r="N3477" i="2"/>
  <c r="N5995" i="2"/>
  <c r="N3694" i="2"/>
  <c r="N817" i="2"/>
  <c r="N4514" i="2"/>
  <c r="N2636" i="2"/>
  <c r="N1730" i="2"/>
  <c r="N3342" i="2"/>
  <c r="N2591" i="2"/>
  <c r="N484" i="2"/>
  <c r="N35" i="2"/>
  <c r="N978" i="2"/>
  <c r="N1460" i="2"/>
  <c r="N1083" i="2"/>
  <c r="N820" i="2"/>
  <c r="N1513" i="2"/>
  <c r="N1079" i="2"/>
  <c r="N4473" i="2"/>
  <c r="N3952" i="2"/>
  <c r="N1866" i="2"/>
  <c r="N4693" i="2"/>
  <c r="N3606" i="2"/>
  <c r="N1365" i="2"/>
  <c r="N3771" i="2"/>
  <c r="N3541" i="2"/>
  <c r="N276" i="2"/>
  <c r="N641" i="2"/>
  <c r="N593" i="2"/>
  <c r="N1572" i="2"/>
  <c r="N316" i="2"/>
  <c r="N1631" i="2"/>
  <c r="N930" i="2"/>
  <c r="N2419" i="2"/>
  <c r="N2393" i="2"/>
  <c r="N3124" i="2"/>
  <c r="N3519" i="2"/>
  <c r="N3729" i="2"/>
  <c r="N470" i="2"/>
  <c r="N1944" i="2"/>
  <c r="N4414" i="2"/>
  <c r="N5491" i="2"/>
  <c r="N3839" i="2"/>
  <c r="N5398" i="2"/>
  <c r="N4583" i="2"/>
  <c r="N2872" i="2"/>
  <c r="N2314" i="2"/>
  <c r="N2446" i="2"/>
  <c r="N4397" i="2"/>
  <c r="N3780" i="2"/>
  <c r="N4077" i="2"/>
  <c r="N800" i="2"/>
  <c r="N1150" i="2"/>
  <c r="N3387" i="2"/>
  <c r="N4319" i="2"/>
  <c r="N1583" i="2"/>
  <c r="N2273" i="2"/>
  <c r="N1407" i="2"/>
  <c r="N1254" i="2"/>
  <c r="N857" i="2"/>
  <c r="N1657" i="2"/>
  <c r="N856" i="2"/>
  <c r="N427" i="2"/>
  <c r="N348" i="2"/>
  <c r="N1623" i="2"/>
  <c r="N2672" i="2"/>
  <c r="N1686" i="2"/>
  <c r="N1368" i="2"/>
  <c r="N1362" i="2"/>
  <c r="N2007" i="2"/>
  <c r="N38" i="2"/>
  <c r="N1798" i="2"/>
  <c r="N853" i="2"/>
  <c r="N50" i="2"/>
  <c r="N2447" i="2"/>
  <c r="N1520" i="2"/>
  <c r="N1469" i="2"/>
  <c r="N1565" i="2"/>
  <c r="N91" i="2"/>
  <c r="N338" i="2"/>
  <c r="N1588" i="2"/>
  <c r="N2351" i="2"/>
  <c r="N1587" i="2"/>
  <c r="N1507" i="2"/>
  <c r="N1167" i="2"/>
  <c r="N1721" i="2"/>
  <c r="N658" i="2"/>
  <c r="N556" i="2"/>
  <c r="N1456" i="2"/>
  <c r="N1018" i="2"/>
  <c r="N1059" i="2"/>
  <c r="N2355" i="2"/>
  <c r="N1717" i="2"/>
  <c r="N2069" i="2"/>
  <c r="N1523" i="2"/>
  <c r="N407" i="2"/>
  <c r="N1105" i="2"/>
  <c r="N2208" i="2"/>
  <c r="N305" i="2"/>
  <c r="N252" i="2"/>
  <c r="N98" i="2"/>
  <c r="N159" i="2"/>
  <c r="N1037" i="2"/>
  <c r="N1680" i="2"/>
  <c r="N242" i="2"/>
  <c r="N948" i="2"/>
  <c r="N191" i="2"/>
  <c r="N916" i="2"/>
  <c r="N492" i="2"/>
  <c r="N956" i="2"/>
  <c r="N572" i="2"/>
  <c r="N1166" i="2"/>
  <c r="N2246" i="2"/>
  <c r="N1678" i="2"/>
  <c r="N1538" i="2"/>
  <c r="N1909" i="2"/>
  <c r="N270" i="2"/>
  <c r="N1036" i="2"/>
  <c r="N451" i="2"/>
  <c r="N799" i="2"/>
  <c r="N2458" i="2"/>
  <c r="N2089" i="2"/>
  <c r="N398" i="2"/>
  <c r="N2062" i="2"/>
  <c r="N1340" i="2"/>
  <c r="N1066" i="2"/>
  <c r="N2105" i="2"/>
  <c r="N75" i="2"/>
  <c r="N810" i="2"/>
  <c r="N1039" i="2"/>
  <c r="N1084" i="2"/>
  <c r="N1296" i="2"/>
  <c r="N1934" i="2"/>
  <c r="N2147" i="2"/>
  <c r="N635" i="2"/>
  <c r="N895" i="2"/>
  <c r="N2449" i="2"/>
  <c r="N741" i="2"/>
  <c r="N257" i="2"/>
  <c r="N1276" i="2"/>
  <c r="N1252" i="2"/>
  <c r="N1472" i="2"/>
  <c r="N692" i="2"/>
  <c r="N2319" i="2"/>
  <c r="N2526" i="2"/>
  <c r="N4658" i="2"/>
  <c r="N3417" i="2"/>
  <c r="N2936" i="2"/>
  <c r="N4801" i="2"/>
  <c r="N2757" i="2"/>
  <c r="N5392" i="2"/>
  <c r="N5559" i="2"/>
  <c r="N5771" i="2"/>
  <c r="N5192" i="2"/>
  <c r="N5203" i="2"/>
  <c r="N5505" i="2"/>
  <c r="N5863" i="2"/>
  <c r="N5895" i="2"/>
  <c r="N4527" i="2"/>
  <c r="N5289" i="2"/>
  <c r="N4577" i="2"/>
  <c r="N1229" i="2"/>
  <c r="N2197" i="2"/>
  <c r="N410" i="2"/>
  <c r="N2019" i="2"/>
  <c r="N2033" i="2"/>
  <c r="N915" i="2"/>
  <c r="N1158" i="2"/>
  <c r="N3274" i="2"/>
  <c r="N3866" i="2"/>
  <c r="N5891" i="2"/>
  <c r="N5608" i="2"/>
  <c r="N4724" i="2"/>
  <c r="N5327" i="2"/>
  <c r="N5991" i="2"/>
  <c r="N5661" i="2"/>
  <c r="N5416" i="2"/>
  <c r="N5321" i="2"/>
  <c r="N3022" i="2"/>
  <c r="N4852" i="2"/>
  <c r="N5802" i="2"/>
  <c r="N5777" i="2"/>
  <c r="N5094" i="2"/>
  <c r="N5446" i="2"/>
  <c r="N3900" i="2"/>
  <c r="N1117" i="2"/>
  <c r="N4544" i="2"/>
  <c r="N2689" i="2"/>
  <c r="N4654" i="2"/>
  <c r="N3399" i="2"/>
  <c r="N4653" i="2"/>
  <c r="N4234" i="2"/>
  <c r="N3706" i="2"/>
  <c r="N1908" i="2"/>
  <c r="N1406" i="2"/>
  <c r="N1176" i="2"/>
  <c r="N1330" i="2"/>
  <c r="N654" i="2"/>
  <c r="N404" i="2"/>
  <c r="N2046" i="2"/>
  <c r="N3324" i="2"/>
  <c r="N757" i="2"/>
  <c r="N3864" i="2"/>
  <c r="N2519" i="2"/>
  <c r="N3343" i="2"/>
  <c r="N4307" i="2"/>
  <c r="N3140" i="2"/>
  <c r="N2671" i="2"/>
  <c r="N2816" i="2"/>
  <c r="N2613" i="2"/>
  <c r="N2258" i="2"/>
  <c r="N2036" i="2"/>
  <c r="N1723" i="2"/>
  <c r="N1479" i="2"/>
  <c r="N2340" i="2"/>
  <c r="N2306" i="2"/>
  <c r="N2883" i="2"/>
  <c r="N4089" i="2"/>
  <c r="N3099" i="2"/>
  <c r="N2064" i="2"/>
  <c r="N4100" i="2"/>
  <c r="N3061" i="2"/>
  <c r="N1881" i="2"/>
  <c r="N2747" i="2"/>
  <c r="N3484" i="2"/>
  <c r="N752" i="2"/>
  <c r="N1995" i="2"/>
  <c r="N1649" i="2"/>
  <c r="N85" i="2"/>
  <c r="N2415" i="2"/>
  <c r="N1544" i="2"/>
  <c r="N1927" i="2"/>
  <c r="N5807" i="2"/>
  <c r="N5884" i="2"/>
  <c r="N4614" i="2"/>
  <c r="N5842" i="2"/>
  <c r="N5208" i="2"/>
  <c r="N5048" i="2"/>
  <c r="N4953" i="2"/>
  <c r="N4509" i="2"/>
  <c r="N5718" i="2"/>
  <c r="N5430" i="2"/>
  <c r="N5415" i="2"/>
  <c r="N5649" i="2"/>
  <c r="N3314" i="2"/>
  <c r="N4858" i="2"/>
  <c r="N4594" i="2"/>
  <c r="N5833" i="2"/>
  <c r="N5769" i="2"/>
  <c r="N5898" i="2"/>
  <c r="N3752" i="2"/>
  <c r="N4372" i="2"/>
  <c r="N2814" i="2"/>
  <c r="N3270" i="2"/>
  <c r="N4037" i="2"/>
  <c r="N4120" i="2"/>
  <c r="N3056" i="2"/>
  <c r="N4048" i="2"/>
  <c r="N3073" i="2"/>
  <c r="N1514" i="2"/>
  <c r="N2270" i="2"/>
  <c r="N3456" i="2"/>
  <c r="N2299" i="2"/>
  <c r="N125" i="2"/>
  <c r="N234" i="2"/>
  <c r="N3081" i="2"/>
  <c r="N1814" i="2"/>
  <c r="N4164" i="2"/>
  <c r="N3125" i="2"/>
  <c r="N236" i="2"/>
  <c r="N2811" i="2"/>
  <c r="N3740" i="2"/>
  <c r="N4638" i="2"/>
  <c r="N3054" i="2"/>
  <c r="N1140" i="2"/>
  <c r="N992" i="2"/>
  <c r="N1416" i="2"/>
  <c r="N2085" i="2"/>
  <c r="N1032" i="2"/>
  <c r="N450" i="2"/>
  <c r="N683" i="2"/>
  <c r="N3559" i="2"/>
  <c r="N1840" i="2"/>
  <c r="N5481" i="2"/>
  <c r="N2520" i="2"/>
  <c r="N4210" i="2"/>
  <c r="N2887" i="2"/>
  <c r="N3299" i="2"/>
  <c r="N4533" i="2"/>
  <c r="N3194" i="2"/>
  <c r="N576" i="2"/>
  <c r="N306" i="2"/>
  <c r="N849" i="2"/>
  <c r="N1116" i="2"/>
  <c r="N644" i="2"/>
  <c r="N2047" i="2"/>
  <c r="N2143" i="2"/>
  <c r="N5522" i="2"/>
  <c r="N5664" i="2"/>
  <c r="N4142" i="2"/>
  <c r="N5525" i="2"/>
  <c r="N5062" i="2"/>
  <c r="N4636" i="2"/>
  <c r="N4944" i="2"/>
  <c r="N4455" i="2"/>
  <c r="N5784" i="2"/>
  <c r="N4704" i="2"/>
  <c r="N5851" i="2"/>
  <c r="N5600" i="2"/>
  <c r="N5236" i="2"/>
  <c r="N1746" i="2"/>
  <c r="N1148" i="2"/>
  <c r="N1475" i="2"/>
  <c r="N1641" i="2"/>
  <c r="N732" i="2"/>
  <c r="N3127" i="2"/>
  <c r="N1725" i="2"/>
  <c r="N4154" i="2"/>
  <c r="N2587" i="2"/>
  <c r="N1913" i="2"/>
  <c r="N3991" i="2"/>
  <c r="N2934" i="2"/>
  <c r="N4033" i="2"/>
  <c r="N2762" i="2"/>
  <c r="N1337" i="2"/>
  <c r="N457" i="2"/>
  <c r="N402" i="2"/>
  <c r="N716" i="2"/>
  <c r="N540" i="2"/>
  <c r="N1372" i="2"/>
  <c r="N187" i="2"/>
  <c r="N3814" i="2"/>
  <c r="N2704" i="2"/>
  <c r="N2655" i="2"/>
  <c r="N3200" i="2"/>
  <c r="N4754" i="2"/>
  <c r="N3465" i="2"/>
  <c r="N190" i="2"/>
  <c r="N3218" i="2"/>
  <c r="N3052" i="2"/>
  <c r="N364" i="2"/>
  <c r="N318" i="2"/>
  <c r="N21" i="2"/>
  <c r="N2578" i="2"/>
  <c r="N1329" i="2"/>
  <c r="N456" i="2"/>
  <c r="N1578" i="2"/>
  <c r="N5751" i="2"/>
  <c r="N5425" i="2"/>
  <c r="N4080" i="2"/>
  <c r="N5332" i="2"/>
  <c r="N4650" i="2"/>
  <c r="N5060" i="2"/>
  <c r="N4467" i="2"/>
  <c r="N3754" i="2"/>
  <c r="N3986" i="2"/>
  <c r="N5130" i="2"/>
  <c r="N5972" i="2"/>
  <c r="N5409" i="2"/>
  <c r="N5090" i="2"/>
  <c r="N3339" i="2"/>
  <c r="N83" i="2"/>
  <c r="N4020" i="2"/>
  <c r="N3045" i="2"/>
  <c r="N5246" i="2"/>
  <c r="N2667" i="2"/>
  <c r="N3420" i="2"/>
  <c r="N4402" i="2"/>
  <c r="N2974" i="2"/>
  <c r="N178" i="2"/>
  <c r="N1768" i="2"/>
  <c r="N254" i="2"/>
  <c r="N2084" i="2"/>
  <c r="N1573" i="2"/>
  <c r="N291" i="2"/>
  <c r="N1820" i="2"/>
  <c r="N2681" i="2"/>
  <c r="N425" i="2"/>
  <c r="N4605" i="2"/>
  <c r="N2528" i="2"/>
  <c r="N4098" i="2"/>
  <c r="N4837" i="2"/>
  <c r="N3075" i="2"/>
  <c r="N4193" i="2"/>
  <c r="N4115" i="2"/>
  <c r="N1986" i="2"/>
  <c r="N1582" i="2"/>
  <c r="N60" i="2"/>
  <c r="N833" i="2"/>
  <c r="N1458" i="2"/>
  <c r="N3951" i="2"/>
  <c r="N5946" i="2"/>
  <c r="N5667" i="2"/>
  <c r="N1947" i="2"/>
  <c r="N725" i="2"/>
  <c r="N4647" i="2"/>
  <c r="N4340" i="2"/>
  <c r="N5604" i="2"/>
  <c r="N1614" i="2"/>
  <c r="N129" i="2"/>
  <c r="N3785" i="2"/>
  <c r="N5603" i="2"/>
  <c r="N4686" i="2"/>
  <c r="N5859" i="2"/>
  <c r="N2165" i="2"/>
  <c r="N2427" i="2"/>
  <c r="N3096" i="2"/>
  <c r="N2989" i="2"/>
  <c r="N3330" i="2"/>
  <c r="N3192" i="2"/>
  <c r="N3888" i="2"/>
  <c r="N4782" i="2"/>
  <c r="N5886" i="2"/>
  <c r="N5468" i="2"/>
  <c r="N523" i="2"/>
  <c r="N2826" i="2"/>
  <c r="N1354" i="2"/>
  <c r="N946" i="2"/>
  <c r="N2708" i="2"/>
  <c r="N3255" i="2"/>
  <c r="N541" i="2"/>
  <c r="N2353" i="2"/>
  <c r="N1255" i="2"/>
  <c r="N4339" i="2"/>
  <c r="N2964" i="2"/>
  <c r="N1234" i="2"/>
  <c r="N5214" i="2"/>
  <c r="N5210" i="2"/>
  <c r="N4508" i="2"/>
  <c r="N4963" i="2"/>
  <c r="N5512" i="2"/>
  <c r="N2570" i="2"/>
  <c r="N3214" i="2"/>
  <c r="N1732" i="2"/>
  <c r="N3799" i="2"/>
  <c r="N2836" i="2"/>
  <c r="N3306" i="2"/>
  <c r="N1961" i="2"/>
  <c r="N3232" i="2"/>
  <c r="N756" i="2"/>
  <c r="N466" i="2"/>
  <c r="N1388" i="2"/>
  <c r="N3419" i="2"/>
  <c r="N2335" i="2"/>
  <c r="N3916" i="2"/>
  <c r="N1157" i="2"/>
  <c r="N4007" i="2"/>
  <c r="N4512" i="2"/>
  <c r="N3689" i="2"/>
  <c r="N1044" i="2"/>
  <c r="N1545" i="2"/>
  <c r="N1196" i="2"/>
  <c r="N604" i="2"/>
  <c r="N1656" i="2"/>
  <c r="N3555" i="2"/>
  <c r="N369" i="2"/>
  <c r="N3055" i="2"/>
  <c r="N2916" i="2"/>
  <c r="N2756" i="2"/>
  <c r="N2726" i="2"/>
  <c r="N1800" i="2"/>
  <c r="N3618" i="2"/>
  <c r="N2745" i="2"/>
  <c r="N1880" i="2"/>
  <c r="N538" i="2"/>
  <c r="N677" i="2"/>
  <c r="N1075" i="2"/>
  <c r="N1446" i="2"/>
  <c r="N438" i="2"/>
  <c r="N2079" i="2"/>
  <c r="N4313" i="2"/>
  <c r="N5010" i="2"/>
  <c r="N5601" i="2"/>
  <c r="N5363" i="2"/>
  <c r="N5929" i="2"/>
  <c r="N5370" i="2"/>
  <c r="N5068" i="2"/>
  <c r="N5872" i="2"/>
  <c r="N5750" i="2"/>
  <c r="N5550" i="2"/>
  <c r="N5734" i="2"/>
  <c r="N3718" i="2"/>
  <c r="N3732" i="2"/>
  <c r="N4891" i="2"/>
  <c r="N3313" i="2"/>
  <c r="N4096" i="2"/>
  <c r="N3511" i="2"/>
  <c r="N2204" i="2"/>
  <c r="N5167" i="2"/>
  <c r="N2956" i="2"/>
  <c r="N884" i="2"/>
  <c r="N2026" i="2"/>
  <c r="N529" i="2"/>
  <c r="N1576" i="2"/>
  <c r="N1727" i="2"/>
  <c r="N750" i="2"/>
  <c r="N1817" i="2"/>
  <c r="N3165" i="2"/>
  <c r="N4926" i="2"/>
  <c r="N4426" i="2"/>
  <c r="N2876" i="2"/>
  <c r="N4331" i="2"/>
  <c r="N3603" i="2"/>
  <c r="N537" i="2"/>
  <c r="N3295" i="2"/>
  <c r="N2553" i="2"/>
  <c r="N2503" i="2"/>
  <c r="N59" i="2"/>
  <c r="N1403" i="2"/>
  <c r="N1994" i="2"/>
  <c r="N446" i="2"/>
  <c r="N1952" i="2"/>
  <c r="N554" i="2"/>
  <c r="N3692" i="2"/>
  <c r="N5147" i="2"/>
  <c r="N3787" i="2"/>
  <c r="N272" i="2"/>
  <c r="N4041" i="2"/>
  <c r="N3749" i="2"/>
  <c r="N5135" i="2"/>
  <c r="N3371" i="2"/>
  <c r="N3205" i="2"/>
  <c r="N2423" i="2"/>
  <c r="N393" i="2"/>
  <c r="N1533" i="2"/>
  <c r="N1211" i="2"/>
  <c r="N53" i="2"/>
  <c r="N1070" i="2"/>
  <c r="N1512" i="2"/>
  <c r="N5685" i="2"/>
  <c r="N5984" i="2"/>
  <c r="N5846" i="2"/>
  <c r="N5662" i="2"/>
  <c r="N5931" i="2"/>
  <c r="N4375" i="2"/>
  <c r="N5020" i="2"/>
  <c r="N4951" i="2"/>
  <c r="N4409" i="2"/>
  <c r="N5669" i="2"/>
  <c r="N5507" i="2"/>
  <c r="N3021" i="2"/>
  <c r="N4389" i="2"/>
  <c r="N4829" i="2"/>
  <c r="N1869" i="2"/>
  <c r="N3759" i="2"/>
  <c r="N2760" i="2"/>
  <c r="N1482" i="2"/>
  <c r="N3651" i="2"/>
  <c r="N3556" i="2"/>
  <c r="N1806" i="2"/>
  <c r="N1966" i="2"/>
  <c r="N893" i="2"/>
  <c r="N1307" i="2"/>
  <c r="N1222" i="2"/>
  <c r="N309" i="2"/>
  <c r="N2791" i="2"/>
  <c r="N760" i="2"/>
  <c r="N4661" i="2"/>
  <c r="N3766" i="2"/>
  <c r="N4687" i="2"/>
  <c r="N3482" i="2"/>
  <c r="N3581" i="2"/>
  <c r="N4316" i="2"/>
  <c r="N5013" i="2"/>
  <c r="N2003" i="2"/>
  <c r="N767" i="2"/>
  <c r="N347" i="2"/>
  <c r="N599" i="2"/>
  <c r="N1279" i="2"/>
  <c r="N2282" i="2"/>
  <c r="N1696" i="2"/>
  <c r="N3172" i="2"/>
  <c r="N3012" i="2"/>
  <c r="N3673" i="2"/>
  <c r="N2182" i="2"/>
  <c r="N3426" i="2"/>
  <c r="N3628" i="2"/>
  <c r="N1318" i="2"/>
  <c r="N2754" i="2"/>
  <c r="N2150" i="2"/>
  <c r="N389" i="2"/>
  <c r="N365" i="2"/>
  <c r="N2034" i="2"/>
  <c r="N18" i="2"/>
  <c r="N2383" i="2"/>
  <c r="N1567" i="2"/>
  <c r="N1918" i="2"/>
  <c r="N1261" i="2"/>
  <c r="N2564" i="2"/>
  <c r="N3087" i="2"/>
  <c r="N3657" i="2"/>
  <c r="N209" i="2"/>
  <c r="N1477" i="2"/>
  <c r="N5918" i="2"/>
  <c r="N5534" i="2"/>
  <c r="N5503" i="2"/>
  <c r="N548" i="2"/>
  <c r="N1332" i="2"/>
  <c r="N460" i="2"/>
  <c r="N528" i="2"/>
  <c r="N4484" i="2"/>
  <c r="N4689" i="2"/>
  <c r="N244" i="2"/>
  <c r="N1644" i="2"/>
  <c r="N3210" i="2"/>
  <c r="N2305" i="2"/>
  <c r="N3892" i="2"/>
  <c r="N308" i="2"/>
  <c r="N5699" i="2"/>
  <c r="N5519" i="2"/>
  <c r="N1494" i="2"/>
  <c r="N797" i="2"/>
  <c r="N5295" i="2"/>
  <c r="N3242" i="2"/>
  <c r="N5300" i="2"/>
  <c r="N2577" i="2"/>
  <c r="N629" i="2"/>
  <c r="N3859" i="2"/>
  <c r="N5555" i="2"/>
  <c r="N4869" i="2"/>
  <c r="N4804" i="2"/>
  <c r="N1430" i="2"/>
  <c r="N3248" i="2"/>
  <c r="N3589" i="2"/>
  <c r="N2965" i="2"/>
  <c r="N3609" i="2"/>
  <c r="N4321" i="2"/>
  <c r="N5404" i="2"/>
  <c r="N3996" i="2"/>
  <c r="N4399" i="2"/>
  <c r="N3611" i="2"/>
  <c r="N1778" i="2"/>
  <c r="N1815" i="2"/>
  <c r="N1386" i="2"/>
  <c r="N3529" i="2"/>
  <c r="N534" i="2"/>
  <c r="N1149" i="2"/>
  <c r="N394" i="2"/>
  <c r="N4253" i="2"/>
  <c r="N3712" i="2"/>
  <c r="N392" i="2"/>
  <c r="N2275" i="2"/>
  <c r="N5079" i="2"/>
  <c r="N5586" i="2"/>
  <c r="N5752" i="2"/>
  <c r="N5150" i="2"/>
  <c r="N5596" i="2"/>
  <c r="N855" i="2"/>
  <c r="N4303" i="2"/>
  <c r="N734" i="2"/>
  <c r="N3411" i="2"/>
  <c r="N206" i="2"/>
  <c r="N3500" i="2"/>
  <c r="N1168" i="2"/>
  <c r="N1215" i="2"/>
  <c r="N807" i="2"/>
  <c r="N195" i="2"/>
  <c r="N1548" i="2"/>
  <c r="N3466" i="2"/>
  <c r="N2505" i="2"/>
  <c r="N3747" i="2"/>
  <c r="N1897" i="2"/>
  <c r="N2809" i="2"/>
  <c r="N1124" i="2"/>
  <c r="N5677" i="2"/>
  <c r="N1809" i="2"/>
  <c r="N2206" i="2"/>
  <c r="N1622" i="2"/>
  <c r="N2128" i="2"/>
  <c r="N1316" i="2"/>
  <c r="N4996" i="2"/>
  <c r="N3197" i="2"/>
  <c r="N4134" i="2"/>
  <c r="N4040" i="2"/>
  <c r="N1784" i="2"/>
  <c r="N3947" i="2"/>
  <c r="N3464" i="2"/>
  <c r="N4612" i="2"/>
  <c r="N3763" i="2"/>
  <c r="N2617" i="2"/>
  <c r="N1912" i="2"/>
  <c r="N2428" i="2"/>
  <c r="N1025" i="2"/>
  <c r="N1326" i="2"/>
  <c r="N1139" i="2"/>
  <c r="N676" i="2"/>
  <c r="N3837" i="2"/>
  <c r="N4630" i="2"/>
  <c r="N5970" i="2"/>
  <c r="N5893" i="2"/>
  <c r="N5910" i="2"/>
  <c r="N5224" i="2"/>
  <c r="N2815" i="2"/>
  <c r="N5277" i="2"/>
  <c r="N4595" i="2"/>
  <c r="N4563" i="2"/>
  <c r="N4388" i="2"/>
  <c r="N5937" i="2"/>
  <c r="N2709" i="2"/>
  <c r="N4418" i="2"/>
  <c r="N2926" i="2"/>
  <c r="N834" i="2"/>
  <c r="N3918" i="2"/>
  <c r="N2867" i="2"/>
  <c r="N2609" i="2"/>
  <c r="N4211" i="2"/>
  <c r="N3697" i="2"/>
  <c r="N3252" i="2"/>
  <c r="N3060" i="2"/>
  <c r="N1801" i="2"/>
  <c r="N1309" i="2"/>
  <c r="N700" i="2"/>
  <c r="N1175" i="2"/>
  <c r="N294" i="2"/>
  <c r="N2611" i="2"/>
  <c r="N4345" i="2"/>
  <c r="N3355" i="2"/>
  <c r="N432" i="2"/>
  <c r="N4356" i="2"/>
  <c r="N3317" i="2"/>
  <c r="N1630" i="2"/>
  <c r="N3003" i="2"/>
  <c r="N2773" i="2"/>
  <c r="N1389" i="2"/>
  <c r="N2464" i="2"/>
  <c r="N1308" i="2"/>
  <c r="N193" i="2"/>
  <c r="N1642" i="2"/>
  <c r="N2476" i="2"/>
  <c r="N1180" i="2"/>
  <c r="N3728" i="2"/>
  <c r="N4562" i="2"/>
  <c r="N3273" i="2"/>
  <c r="N279" i="2"/>
  <c r="N3026" i="2"/>
  <c r="N2560" i="2"/>
  <c r="N2151" i="2"/>
  <c r="N4720" i="2"/>
  <c r="N2744" i="2"/>
  <c r="N2177" i="2"/>
  <c r="N381" i="2"/>
  <c r="N1173" i="2"/>
  <c r="N1100" i="2"/>
  <c r="N1097" i="2"/>
  <c r="N1286" i="2"/>
  <c r="N2719" i="2"/>
  <c r="N5187" i="2"/>
  <c r="N4683" i="2"/>
  <c r="N5708" i="2"/>
  <c r="N5676" i="2"/>
  <c r="N4950" i="2"/>
  <c r="N4513" i="2"/>
  <c r="N5025" i="2"/>
  <c r="N5352" i="2"/>
  <c r="N5424" i="2"/>
  <c r="N5225" i="2"/>
  <c r="N3722" i="2"/>
  <c r="N58" i="2"/>
  <c r="N4065" i="2"/>
  <c r="N3693" i="2"/>
  <c r="N2243" i="2"/>
  <c r="N3114" i="2"/>
  <c r="N3149" i="2"/>
  <c r="N5436" i="2"/>
  <c r="N4189" i="2"/>
  <c r="N2078" i="2"/>
  <c r="N547" i="2"/>
  <c r="N1228" i="2"/>
  <c r="N1885" i="2"/>
  <c r="N1797" i="2"/>
  <c r="N1508" i="2"/>
  <c r="N2141" i="2"/>
  <c r="N3369" i="2"/>
  <c r="N2645" i="2"/>
  <c r="N3250" i="2"/>
  <c r="N2039" i="2"/>
  <c r="N4423" i="2"/>
  <c r="N2697" i="2"/>
  <c r="N1577" i="2"/>
  <c r="N3813" i="2"/>
  <c r="N2643" i="2"/>
  <c r="N240" i="2"/>
  <c r="N2398" i="2"/>
  <c r="N2071" i="2"/>
  <c r="N796" i="2"/>
  <c r="N712" i="2"/>
  <c r="N2035" i="2"/>
  <c r="N2439" i="2"/>
  <c r="N3452" i="2"/>
  <c r="N4139" i="2"/>
  <c r="N3491" i="2"/>
  <c r="N1849" i="2"/>
  <c r="N3247" i="2"/>
  <c r="N3684" i="2"/>
  <c r="N3524" i="2"/>
  <c r="N3494" i="2"/>
  <c r="N3088" i="2"/>
  <c r="N1379" i="2"/>
  <c r="N2018" i="2"/>
  <c r="N1382" i="2"/>
  <c r="N2145" i="2"/>
  <c r="N1967" i="2"/>
  <c r="N1336" i="2"/>
  <c r="N776" i="2"/>
  <c r="N1224" i="2"/>
  <c r="N5387" i="2"/>
  <c r="N2574" i="2"/>
  <c r="N3024" i="2"/>
  <c r="N1123" i="2"/>
  <c r="N2898" i="2"/>
  <c r="N5813" i="2"/>
  <c r="N4967" i="2"/>
  <c r="N1217" i="2"/>
  <c r="N3863" i="2"/>
  <c r="N3382" i="2"/>
  <c r="N1674" i="2"/>
  <c r="N2508" i="2"/>
  <c r="N3796" i="2"/>
  <c r="N4192" i="2"/>
  <c r="N356" i="2"/>
  <c r="N307" i="2"/>
  <c r="N3034" i="2"/>
  <c r="N730" i="2"/>
  <c r="N2125" i="2"/>
  <c r="N1503" i="2"/>
  <c r="N5765" i="2"/>
  <c r="N5914" i="2"/>
  <c r="N1943" i="2"/>
  <c r="N382" i="2"/>
  <c r="N805" i="2"/>
  <c r="N5990" i="2"/>
  <c r="N5188" i="2"/>
  <c r="N2172" i="2"/>
  <c r="N476" i="2"/>
  <c r="N4243" i="2"/>
  <c r="N5742" i="2"/>
  <c r="N5712" i="2"/>
  <c r="N5653" i="2"/>
  <c r="N1662" i="2"/>
  <c r="N3152" i="2"/>
  <c r="N200" i="2"/>
  <c r="N2941" i="2"/>
  <c r="N3321" i="2"/>
  <c r="N3984" i="2"/>
  <c r="N5335" i="2"/>
  <c r="N4068" i="2"/>
  <c r="N5845" i="2"/>
  <c r="N3322" i="2"/>
  <c r="N4790" i="2"/>
  <c r="N2430" i="2"/>
  <c r="N1898" i="2"/>
  <c r="N3751" i="2"/>
  <c r="N4486" i="2"/>
  <c r="N2346" i="2"/>
  <c r="N1945" i="2"/>
  <c r="N342" i="2"/>
  <c r="N2686" i="2"/>
  <c r="N1959" i="2"/>
  <c r="N1595" i="2"/>
  <c r="N5426" i="2"/>
  <c r="N5815" i="2"/>
  <c r="N5014" i="2"/>
  <c r="N5059" i="2"/>
  <c r="N3047" i="2"/>
  <c r="N4706" i="2"/>
  <c r="N4275" i="2"/>
  <c r="N5171" i="2"/>
  <c r="N3175" i="2"/>
  <c r="N4411" i="2"/>
  <c r="N2682" i="2"/>
  <c r="N1001" i="2"/>
  <c r="N1870" i="2"/>
  <c r="N2379" i="2"/>
  <c r="N311" i="2"/>
  <c r="N1146" i="2"/>
  <c r="N2853" i="2"/>
  <c r="N3945" i="2"/>
  <c r="N3457" i="2"/>
  <c r="N4126" i="2"/>
  <c r="N2981" i="2"/>
  <c r="N4198" i="2"/>
  <c r="N839" i="2"/>
  <c r="N1547" i="2"/>
  <c r="N659" i="2"/>
  <c r="N45" i="2"/>
  <c r="N1892" i="2"/>
  <c r="N2118" i="2"/>
  <c r="N4055" i="2"/>
  <c r="N2187" i="2"/>
  <c r="N4177" i="2"/>
  <c r="N2742" i="2"/>
  <c r="N4431" i="2"/>
  <c r="N3226" i="2"/>
  <c r="N3325" i="2"/>
  <c r="N4060" i="2"/>
  <c r="N4214" i="2"/>
  <c r="N1600" i="2"/>
  <c r="N2470" i="2"/>
  <c r="N1921" i="2"/>
  <c r="N233" i="2"/>
  <c r="N1627" i="2"/>
  <c r="N755" i="2"/>
  <c r="N647" i="2"/>
  <c r="N4613" i="2"/>
  <c r="N4998" i="2"/>
  <c r="N5379" i="2"/>
  <c r="N5251" i="2"/>
  <c r="N4788" i="2"/>
  <c r="N5674" i="2"/>
  <c r="N4590" i="2"/>
  <c r="N5536" i="2"/>
  <c r="N5658" i="2"/>
  <c r="N5678" i="2"/>
  <c r="N5568" i="2"/>
  <c r="N3386" i="2"/>
  <c r="N1722" i="2"/>
  <c r="N4348" i="2"/>
  <c r="N3357" i="2"/>
  <c r="N4598" i="2"/>
  <c r="N2714" i="2"/>
  <c r="N2813" i="2"/>
  <c r="N4301" i="2"/>
  <c r="N3880" i="2"/>
  <c r="N1283" i="2"/>
  <c r="N151" i="2"/>
  <c r="N494" i="2"/>
  <c r="N26" i="2"/>
  <c r="N739" i="2"/>
  <c r="N2253" i="2"/>
  <c r="N1974" i="2"/>
  <c r="N1524" i="2"/>
  <c r="N4911" i="2"/>
  <c r="N3148" i="2"/>
  <c r="N4793" i="2"/>
  <c r="N3143" i="2"/>
  <c r="N2968" i="2"/>
  <c r="N3978" i="2"/>
  <c r="N3450" i="2"/>
  <c r="N1569" i="2"/>
  <c r="N2516" i="2"/>
  <c r="N5183" i="2"/>
  <c r="N876" i="2"/>
  <c r="N5132" i="2"/>
  <c r="N2937" i="2"/>
  <c r="N2732" i="2"/>
  <c r="N1655" i="2"/>
  <c r="N3934" i="2"/>
  <c r="N3634" i="2"/>
  <c r="N2441" i="2"/>
  <c r="N2130" i="2"/>
  <c r="N336" i="2"/>
  <c r="N883" i="2"/>
  <c r="N4046" i="2"/>
  <c r="N5054" i="2"/>
  <c r="N298" i="2"/>
  <c r="N616" i="2"/>
  <c r="N4905" i="2"/>
  <c r="N5581" i="2"/>
  <c r="N4746" i="2"/>
  <c r="N2081" i="2"/>
  <c r="N1179" i="2"/>
  <c r="N3082" i="2"/>
  <c r="N5838" i="2"/>
  <c r="N5656" i="2"/>
  <c r="N3631" i="2"/>
  <c r="N790" i="2"/>
  <c r="N2388" i="2"/>
  <c r="N4227" i="2"/>
  <c r="N4434" i="2"/>
  <c r="N3802" i="2"/>
  <c r="N4729" i="2"/>
  <c r="N5585" i="2"/>
  <c r="N5849" i="2"/>
  <c r="N648" i="2"/>
  <c r="N3691" i="2"/>
  <c r="N1981" i="2"/>
  <c r="N802" i="2"/>
  <c r="N2646" i="2"/>
  <c r="N3097" i="2"/>
  <c r="N667" i="2"/>
  <c r="N1638" i="2"/>
  <c r="N1812" i="2"/>
  <c r="N4347" i="2"/>
  <c r="N2884" i="2"/>
  <c r="N131" i="2"/>
  <c r="N5118" i="2"/>
  <c r="N5186" i="2"/>
  <c r="N5182" i="2"/>
  <c r="N5520" i="2"/>
  <c r="N5232" i="2"/>
  <c r="N3004" i="2"/>
  <c r="N4947" i="2"/>
  <c r="N1275" i="2"/>
  <c r="N3199" i="2"/>
  <c r="N2710" i="2"/>
  <c r="N2706" i="2"/>
  <c r="N2533" i="2"/>
  <c r="N1828" i="2"/>
  <c r="N302" i="2"/>
  <c r="N421" i="2"/>
  <c r="N453" i="2"/>
  <c r="N1616" i="2"/>
  <c r="N4845" i="2"/>
  <c r="N4203" i="2"/>
  <c r="N3389" i="2"/>
  <c r="N3442" i="2"/>
  <c r="N3008" i="2"/>
  <c r="N4133" i="2"/>
  <c r="N3164" i="2"/>
  <c r="N224" i="2"/>
  <c r="N2277" i="2"/>
  <c r="N1702" i="2"/>
  <c r="N2313" i="2"/>
  <c r="N169" i="2"/>
  <c r="N3265" i="2"/>
  <c r="N4576" i="2"/>
  <c r="N3719" i="2"/>
  <c r="N3276" i="2"/>
  <c r="N4382" i="2"/>
  <c r="N2663" i="2"/>
  <c r="N1541" i="2"/>
  <c r="N3882" i="2"/>
  <c r="N2915" i="2"/>
  <c r="N2158" i="2"/>
  <c r="N1251" i="2"/>
  <c r="N2485" i="2"/>
  <c r="N353" i="2"/>
  <c r="N3764" i="2"/>
  <c r="N3572" i="2"/>
  <c r="N2017" i="2"/>
  <c r="N4832" i="2"/>
  <c r="N5801" i="2"/>
  <c r="N5704" i="2"/>
  <c r="N5915" i="2"/>
  <c r="N5284" i="2"/>
  <c r="N4009" i="2"/>
  <c r="N5265" i="2"/>
  <c r="N5081" i="2"/>
  <c r="N5049" i="2"/>
  <c r="N4376" i="2"/>
  <c r="N5993" i="2"/>
  <c r="N1269" i="2"/>
  <c r="N2722" i="2"/>
  <c r="N5435" i="2"/>
  <c r="N104" i="2"/>
  <c r="N3890" i="2"/>
  <c r="N2947" i="2"/>
  <c r="N4767" i="2"/>
  <c r="N3995" i="2"/>
  <c r="N3717" i="2"/>
  <c r="N2075" i="2"/>
  <c r="N1550" i="2"/>
  <c r="N2126" i="2"/>
  <c r="N1534" i="2"/>
  <c r="N208" i="2"/>
  <c r="N440" i="2"/>
  <c r="N3475" i="2"/>
  <c r="N1903" i="2"/>
  <c r="N2911" i="2"/>
  <c r="N2638" i="2"/>
  <c r="N5439" i="2"/>
  <c r="N3721" i="2"/>
  <c r="N2080" i="2"/>
  <c r="N3474" i="2"/>
  <c r="N2665" i="2"/>
  <c r="N1295" i="2"/>
  <c r="N1926" i="2"/>
  <c r="N2255" i="2"/>
  <c r="N3380" i="2"/>
  <c r="N2487" i="2"/>
  <c r="N1832" i="2"/>
  <c r="N1288" i="2"/>
  <c r="N3533" i="2"/>
  <c r="N4076" i="2"/>
  <c r="N4022" i="2"/>
  <c r="N1791" i="2"/>
  <c r="N4561" i="2"/>
  <c r="N2812" i="2"/>
  <c r="N1411" i="2"/>
  <c r="N3992" i="2"/>
  <c r="N2647" i="2"/>
  <c r="N218" i="2"/>
  <c r="N2333" i="2"/>
  <c r="N1371" i="2"/>
  <c r="N854" i="2"/>
  <c r="N1298" i="2"/>
  <c r="N1731" i="2"/>
  <c r="N3913" i="2"/>
  <c r="N5433" i="2"/>
  <c r="N4671" i="2"/>
  <c r="N5764" i="2"/>
  <c r="N6007" i="2"/>
  <c r="N5002" i="2"/>
  <c r="N4336" i="2"/>
  <c r="N4909" i="2"/>
  <c r="N5023" i="2"/>
  <c r="N4895" i="2"/>
  <c r="N4699" i="2"/>
  <c r="N5788" i="2"/>
  <c r="N2527" i="2"/>
  <c r="N4245" i="2"/>
  <c r="N4013" i="2"/>
  <c r="N2506" i="2"/>
  <c r="N4256" i="2"/>
  <c r="N3217" i="2"/>
  <c r="N29" i="2"/>
  <c r="N4637" i="2"/>
  <c r="N2673" i="2"/>
  <c r="N443" i="2"/>
  <c r="N1919" i="2"/>
  <c r="N3412" i="2"/>
  <c r="N1440" i="2"/>
  <c r="N2316" i="2"/>
  <c r="N1491" i="2"/>
  <c r="N4541" i="2"/>
  <c r="N3453" i="2"/>
  <c r="N4868" i="2"/>
  <c r="N4453" i="2"/>
  <c r="N1197" i="2"/>
  <c r="N3956" i="2"/>
  <c r="N2612" i="2"/>
  <c r="N4871" i="2"/>
  <c r="N3848" i="2"/>
  <c r="N2567" i="2"/>
  <c r="N549" i="2"/>
  <c r="N1119" i="2"/>
  <c r="N625" i="2"/>
  <c r="N497" i="2"/>
  <c r="N388" i="2"/>
  <c r="N1325" i="2"/>
  <c r="N3819" i="2"/>
  <c r="N3532" i="2"/>
  <c r="N4377" i="2"/>
  <c r="N3834" i="2"/>
  <c r="N2451" i="2"/>
  <c r="N4405" i="2"/>
  <c r="N3510" i="2"/>
  <c r="N4623" i="2"/>
  <c r="N3418" i="2"/>
  <c r="N3517" i="2"/>
  <c r="N720" i="2"/>
  <c r="N1831" i="2"/>
  <c r="N557" i="2"/>
  <c r="N1042" i="2"/>
  <c r="N2557" i="2"/>
  <c r="N1370" i="2"/>
  <c r="N2153" i="2"/>
  <c r="N4807" i="2"/>
  <c r="N766" i="2"/>
  <c r="N2343" i="2"/>
  <c r="N3558" i="2"/>
  <c r="N2518" i="2"/>
  <c r="N479" i="2"/>
  <c r="N146" i="2"/>
  <c r="N4391" i="2"/>
  <c r="N5774" i="2"/>
  <c r="N5008" i="2"/>
  <c r="N5782" i="2"/>
  <c r="N2761" i="2"/>
  <c r="N1429" i="2"/>
  <c r="N323" i="2"/>
  <c r="N3156" i="2"/>
  <c r="N1794" i="2"/>
  <c r="N3941" i="2"/>
  <c r="N1306" i="2"/>
  <c r="N213" i="2"/>
  <c r="N791" i="2"/>
  <c r="N3133" i="2"/>
  <c r="N5324" i="2"/>
  <c r="N1156" i="2"/>
  <c r="N2193" i="2"/>
  <c r="N2331" i="2"/>
  <c r="N371" i="2"/>
  <c r="N1704" i="2"/>
  <c r="N942" i="2"/>
  <c r="N444" i="2"/>
  <c r="N66" i="2"/>
  <c r="N2486" i="2"/>
  <c r="N1516" i="2"/>
  <c r="N2411" i="2"/>
  <c r="N1672" i="2"/>
  <c r="N1046" i="2"/>
  <c r="N268" i="2"/>
  <c r="N825" i="2"/>
  <c r="N2161" i="2"/>
  <c r="N2382" i="2"/>
  <c r="N986" i="2"/>
  <c r="N199" i="2"/>
  <c r="N1133" i="2"/>
  <c r="N907" i="2"/>
  <c r="N2436" i="2"/>
  <c r="N543" i="2"/>
  <c r="N1763" i="2"/>
  <c r="N201" i="2"/>
  <c r="N1740" i="2"/>
  <c r="N1237" i="2"/>
  <c r="N4525" i="2"/>
  <c r="N2139" i="2"/>
  <c r="N287" i="2"/>
  <c r="N121" i="2"/>
  <c r="N216" i="2"/>
  <c r="N706" i="2"/>
  <c r="N1596" i="2"/>
  <c r="N3808" i="2"/>
  <c r="N512" i="2"/>
  <c r="N1358" i="2"/>
  <c r="N217" i="2"/>
  <c r="N513" i="2"/>
  <c r="N1029" i="2"/>
  <c r="N594" i="2"/>
  <c r="N773" i="2"/>
  <c r="N1187" i="2"/>
  <c r="N669" i="2"/>
  <c r="N2601" i="2"/>
  <c r="N2475" i="2"/>
  <c r="N239" i="2"/>
  <c r="N1528" i="2"/>
  <c r="N168" i="2"/>
  <c r="N1313" i="2"/>
  <c r="N1579" i="2"/>
  <c r="N966" i="2"/>
  <c r="N351" i="2"/>
  <c r="N1131" i="2"/>
  <c r="N1385" i="2"/>
  <c r="N1184" i="2"/>
  <c r="N2239" i="2"/>
  <c r="N961" i="2"/>
  <c r="N117" i="2"/>
  <c r="N938" i="2"/>
  <c r="N2186" i="2"/>
  <c r="N967" i="2"/>
  <c r="N139" i="2"/>
  <c r="N2200" i="2"/>
  <c r="N2494" i="2"/>
  <c r="N1552" i="2"/>
  <c r="N387" i="2"/>
  <c r="N1232" i="2"/>
  <c r="N430" i="2"/>
  <c r="N2199" i="2"/>
  <c r="N250" i="2"/>
  <c r="N1701" i="2"/>
  <c r="N679" i="2"/>
  <c r="N765" i="2"/>
  <c r="N1709" i="2"/>
  <c r="N1356" i="2"/>
  <c r="N733" i="2"/>
  <c r="N4271" i="2"/>
  <c r="N1072" i="2"/>
  <c r="N2438" i="2"/>
  <c r="N979" i="2"/>
  <c r="N994" i="2"/>
  <c r="N431" i="2"/>
  <c r="N758" i="2"/>
  <c r="N691" i="2"/>
  <c r="N1876" i="2"/>
  <c r="N2281" i="2"/>
  <c r="N384" i="2"/>
  <c r="N1188" i="2"/>
  <c r="N1715" i="2"/>
  <c r="N1910" i="2"/>
  <c r="N1621" i="2"/>
  <c r="N2341" i="2"/>
  <c r="N212" i="2"/>
  <c r="N2229" i="2"/>
  <c r="N205" i="2"/>
  <c r="N436" i="2"/>
  <c r="N836" i="2"/>
  <c r="N662" i="2"/>
  <c r="N1262" i="2"/>
  <c r="N1043" i="2"/>
  <c r="N3633" i="2"/>
  <c r="N4160" i="2"/>
  <c r="N3575" i="2"/>
  <c r="N1585" i="2"/>
  <c r="N2923" i="2"/>
  <c r="N5714" i="2"/>
  <c r="N6005" i="2"/>
  <c r="N5998" i="2"/>
  <c r="N5495" i="2"/>
  <c r="N5184" i="2"/>
  <c r="N4688" i="2"/>
  <c r="N5473" i="2"/>
  <c r="N4881" i="2"/>
  <c r="N5041" i="2"/>
  <c r="N5796" i="2"/>
  <c r="N4447" i="2"/>
  <c r="N3563" i="2"/>
  <c r="N289" i="2"/>
  <c r="N864" i="2"/>
  <c r="N1154" i="2"/>
  <c r="N1633" i="2"/>
  <c r="N2250" i="2"/>
  <c r="N1147" i="2"/>
  <c r="N3158" i="2"/>
  <c r="N3968" i="2"/>
  <c r="N5577" i="2"/>
  <c r="N5630" i="2"/>
  <c r="N5560" i="2"/>
  <c r="N3451" i="2"/>
  <c r="N4607" i="2"/>
  <c r="N5700" i="2"/>
  <c r="N5687" i="2"/>
  <c r="N5781" i="2"/>
  <c r="N5201" i="2"/>
  <c r="N3375" i="2"/>
  <c r="N4903" i="2"/>
  <c r="N4588" i="2"/>
  <c r="N4580" i="2"/>
  <c r="N5809" i="2"/>
  <c r="N5747" i="2"/>
  <c r="N2565" i="2"/>
  <c r="N4980" i="2"/>
  <c r="N3161" i="2"/>
  <c r="N2116" i="2"/>
  <c r="N2914" i="2"/>
  <c r="N3926" i="2"/>
  <c r="N877" i="2"/>
  <c r="N4458" i="2"/>
  <c r="N2563" i="2"/>
  <c r="N2267" i="2"/>
  <c r="N652" i="2"/>
  <c r="N850" i="2"/>
  <c r="N2359" i="2"/>
  <c r="N1468" i="2"/>
  <c r="N2561" i="2"/>
  <c r="N2216" i="2"/>
  <c r="N3228" i="2"/>
  <c r="N4334" i="2"/>
  <c r="N2670" i="2"/>
  <c r="N621" i="2"/>
  <c r="N4341" i="2"/>
  <c r="N3206" i="2"/>
  <c r="N3220" i="2"/>
  <c r="N4400" i="2"/>
  <c r="N3441" i="2"/>
  <c r="N2546" i="2"/>
  <c r="N2498" i="2"/>
  <c r="N531" i="2"/>
  <c r="N1177" i="2"/>
  <c r="N2137" i="2"/>
  <c r="N1824" i="2"/>
  <c r="N3646" i="2"/>
  <c r="N2787" i="2"/>
  <c r="N4017" i="2"/>
  <c r="N2810" i="2"/>
  <c r="N235" i="2"/>
  <c r="N4028" i="2"/>
  <c r="N3037" i="2"/>
  <c r="N5438" i="2"/>
  <c r="N4848" i="2"/>
  <c r="N3388" i="2"/>
  <c r="N607" i="2"/>
  <c r="N837" i="2"/>
  <c r="N761" i="2"/>
  <c r="N1799" i="2"/>
  <c r="N1597" i="2"/>
  <c r="N1427" i="2"/>
  <c r="N4403" i="2"/>
  <c r="N4931" i="2"/>
  <c r="N4528" i="2"/>
  <c r="N5456" i="2"/>
  <c r="N4694" i="2"/>
  <c r="N5516" i="2"/>
  <c r="N5484" i="2"/>
  <c r="N4961" i="2"/>
  <c r="N5191" i="2"/>
  <c r="N5955" i="2"/>
  <c r="N5930" i="2"/>
  <c r="N5382" i="2"/>
  <c r="N5445" i="2"/>
  <c r="N5077" i="2"/>
  <c r="N4842" i="2"/>
  <c r="N4554" i="2"/>
  <c r="N4546" i="2"/>
  <c r="N5874" i="2"/>
  <c r="N5711" i="2"/>
  <c r="N3400" i="2"/>
  <c r="N3407" i="2"/>
  <c r="N2854" i="2"/>
  <c r="N3396" i="2"/>
  <c r="N2735" i="2"/>
  <c r="N3328" i="2"/>
  <c r="N4363" i="2"/>
  <c r="N3545" i="2"/>
  <c r="N714" i="2"/>
  <c r="N689" i="2"/>
  <c r="N1626" i="2"/>
  <c r="N1752" i="2"/>
  <c r="N1713" i="2"/>
  <c r="N1165" i="2"/>
  <c r="N1008" i="2"/>
  <c r="N3130" i="2"/>
  <c r="N783" i="2"/>
  <c r="N4092" i="2"/>
  <c r="N3101" i="2"/>
  <c r="N5606" i="2"/>
  <c r="N3821" i="2"/>
  <c r="N3644" i="2"/>
  <c r="N3988" i="2"/>
  <c r="N3795" i="2"/>
  <c r="N2148" i="2"/>
  <c r="N910" i="2"/>
  <c r="N292" i="2"/>
  <c r="N247" i="2"/>
  <c r="N332" i="2"/>
  <c r="N2090" i="2"/>
  <c r="N1213" i="2"/>
  <c r="N1882" i="2"/>
  <c r="N4502" i="2"/>
  <c r="N5291" i="2"/>
  <c r="N2668" i="2"/>
  <c r="N5757" i="2"/>
  <c r="N4445" i="2"/>
  <c r="N2342" i="2"/>
  <c r="N4233" i="2"/>
  <c r="N3030" i="2"/>
  <c r="N173" i="2"/>
  <c r="N984" i="2"/>
  <c r="N977" i="2"/>
  <c r="N1419" i="2"/>
  <c r="N917" i="2"/>
  <c r="N2514" i="2"/>
  <c r="N1153" i="2"/>
  <c r="N5006" i="2"/>
  <c r="N3843" i="2"/>
  <c r="N5255" i="2"/>
  <c r="N5942" i="2"/>
  <c r="N5496" i="2"/>
  <c r="N5142" i="2"/>
  <c r="N5470" i="2"/>
  <c r="N3154" i="2"/>
  <c r="N5800" i="2"/>
  <c r="N5326" i="2"/>
  <c r="N5198" i="2"/>
  <c r="N4722" i="2"/>
  <c r="N5540" i="2"/>
  <c r="N65" i="2"/>
  <c r="N182" i="2"/>
  <c r="N925" i="2"/>
  <c r="N188" i="2"/>
  <c r="N1767" i="2"/>
  <c r="N2796" i="2"/>
  <c r="N155" i="2"/>
  <c r="N4394" i="2"/>
  <c r="N2547" i="2"/>
  <c r="N3858" i="2"/>
  <c r="N3547" i="2"/>
  <c r="N710" i="2"/>
  <c r="N3865" i="2"/>
  <c r="N3509" i="2"/>
  <c r="N759" i="2"/>
  <c r="N2188" i="2"/>
  <c r="N831" i="2"/>
  <c r="N995" i="2"/>
  <c r="N610" i="2"/>
  <c r="N2160" i="2"/>
  <c r="N508" i="2"/>
  <c r="N3059" i="2"/>
  <c r="N4539" i="2"/>
  <c r="N4823" i="2"/>
  <c r="N3489" i="2"/>
  <c r="N4208" i="2"/>
  <c r="N3687" i="2"/>
  <c r="N428" i="2"/>
  <c r="N4711" i="2"/>
  <c r="N3660" i="2"/>
  <c r="N2413" i="2"/>
  <c r="N575" i="2"/>
  <c r="N2692" i="2"/>
  <c r="N2492" i="2"/>
  <c r="N51" i="2"/>
  <c r="N475" i="2"/>
  <c r="N1284" i="2"/>
  <c r="N5043" i="2"/>
  <c r="N5940" i="2"/>
  <c r="N4626" i="2"/>
  <c r="N5862" i="2"/>
  <c r="N5156" i="2"/>
  <c r="N5172" i="2"/>
  <c r="N5749" i="2"/>
  <c r="N4169" i="2"/>
  <c r="N4520" i="2"/>
  <c r="N5107" i="2"/>
  <c r="N5865" i="2"/>
  <c r="N5924" i="2"/>
  <c r="N5274" i="2"/>
  <c r="N3757" i="2"/>
  <c r="N1078" i="2"/>
  <c r="N2922" i="2"/>
  <c r="N2957" i="2"/>
  <c r="N4745" i="2"/>
  <c r="N4104" i="2"/>
  <c r="N2482" i="2"/>
  <c r="N4267" i="2"/>
  <c r="N3528" i="2"/>
  <c r="N1555" i="2"/>
  <c r="N1611" i="2"/>
  <c r="N37" i="2"/>
  <c r="N872" i="2"/>
  <c r="N1291" i="2"/>
  <c r="N1243" i="2"/>
  <c r="N2833" i="2"/>
  <c r="N900" i="2"/>
  <c r="N3351" i="2"/>
  <c r="N3544" i="2"/>
  <c r="N4186" i="2"/>
  <c r="N3594" i="2"/>
  <c r="N2103" i="2"/>
  <c r="N3856" i="2"/>
  <c r="N3817" i="2"/>
  <c r="N746" i="2"/>
  <c r="N271" i="2"/>
  <c r="N819" i="2"/>
  <c r="N987" i="2"/>
  <c r="N1766" i="2"/>
  <c r="N2013" i="2"/>
  <c r="N3487" i="2"/>
  <c r="N5973" i="2"/>
  <c r="N2421" i="2"/>
  <c r="N2221" i="2"/>
  <c r="N5847" i="2"/>
  <c r="N5380" i="2"/>
  <c r="N5205" i="2"/>
  <c r="N623" i="2"/>
  <c r="N1810" i="2"/>
  <c r="N4251" i="2"/>
  <c r="N4615" i="2"/>
  <c r="N5614" i="2"/>
  <c r="N4936" i="2"/>
  <c r="N1625" i="2"/>
  <c r="N3216" i="2"/>
  <c r="N3303" i="2"/>
  <c r="N4466" i="2"/>
  <c r="N1002" i="2"/>
  <c r="N439" i="2"/>
  <c r="N4757" i="2"/>
  <c r="N5475" i="2"/>
  <c r="N4964" i="2"/>
  <c r="N5753" i="2"/>
  <c r="N4247" i="2"/>
  <c r="N1155" i="2"/>
  <c r="N822" i="2"/>
  <c r="N950" i="2"/>
  <c r="N4141" i="2"/>
  <c r="N503" i="2"/>
  <c r="N1566" i="2"/>
  <c r="N1939" i="2"/>
  <c r="N3726" i="2"/>
  <c r="N3744" i="2"/>
  <c r="N3636" i="2"/>
  <c r="N2443" i="2"/>
  <c r="N3862" i="2"/>
  <c r="N5530" i="2"/>
  <c r="N5659" i="2"/>
  <c r="N5293" i="2"/>
  <c r="N3841" i="2"/>
  <c r="N1860" i="2"/>
  <c r="N3658" i="2"/>
  <c r="N15" i="2"/>
  <c r="N4102" i="2"/>
  <c r="N705" i="2"/>
  <c r="N2679" i="2"/>
  <c r="N1865" i="2"/>
  <c r="N1886" i="2"/>
  <c r="N1247" i="2"/>
  <c r="N1568" i="2"/>
  <c r="N1938" i="2"/>
  <c r="N2755" i="2"/>
  <c r="N3989" i="2"/>
  <c r="N3816" i="2"/>
  <c r="N4196" i="2"/>
  <c r="N2961" i="2"/>
  <c r="N3135" i="2"/>
  <c r="N3260" i="2"/>
  <c r="N2367" i="2"/>
  <c r="N1398" i="2"/>
  <c r="N1911" i="2"/>
  <c r="N2444" i="2"/>
  <c r="N1743" i="2"/>
  <c r="N3048" i="2"/>
  <c r="N1127" i="2"/>
  <c r="N2702" i="2"/>
  <c r="N4179" i="2"/>
  <c r="N3925" i="2"/>
  <c r="N3852" i="2"/>
  <c r="N631" i="2"/>
  <c r="N5422" i="2"/>
  <c r="N2897" i="2"/>
  <c r="N2467" i="2"/>
  <c r="N2479" i="2"/>
  <c r="N1089" i="2"/>
  <c r="N1636" i="2"/>
  <c r="N2336" i="2"/>
  <c r="N1417" i="2"/>
  <c r="N1718" i="2"/>
  <c r="N4853" i="2"/>
  <c r="N5122" i="2"/>
  <c r="N5441" i="2"/>
  <c r="N5665" i="2"/>
  <c r="N4760" i="2"/>
  <c r="N4765" i="2"/>
  <c r="N5086" i="2"/>
  <c r="N5388" i="2"/>
  <c r="N5971" i="2"/>
  <c r="N5939" i="2"/>
  <c r="N5899" i="2"/>
  <c r="N3967" i="2"/>
  <c r="N4395" i="2"/>
  <c r="N3789" i="2"/>
  <c r="N144" i="2"/>
  <c r="N3538" i="2"/>
  <c r="N2729" i="2"/>
  <c r="N2164" i="2"/>
  <c r="N2866" i="2"/>
  <c r="N2112" i="2"/>
  <c r="N684" i="2"/>
  <c r="N1996" i="2"/>
  <c r="N4207" i="2"/>
  <c r="N3616" i="2"/>
  <c r="N2123" i="2"/>
  <c r="N2435" i="2"/>
  <c r="N1777" i="2"/>
  <c r="N3141" i="2"/>
  <c r="N5075" i="2"/>
  <c r="N3358" i="2"/>
  <c r="N137" i="2"/>
  <c r="N4286" i="2"/>
  <c r="N3240" i="2"/>
  <c r="N4500" i="2"/>
  <c r="N2942" i="2"/>
  <c r="N3782" i="2"/>
  <c r="N1172" i="2"/>
  <c r="N997" i="2"/>
  <c r="N1839" i="2"/>
  <c r="N2234" i="2"/>
  <c r="N2403" i="2"/>
  <c r="N1663" i="2"/>
  <c r="N2871" i="2"/>
  <c r="N420" i="2"/>
  <c r="N3898" i="2"/>
  <c r="N2723" i="2"/>
  <c r="N818" i="2"/>
  <c r="N3626" i="2"/>
  <c r="N3661" i="2"/>
  <c r="N4769" i="2"/>
  <c r="N3939" i="2"/>
  <c r="N633" i="2"/>
  <c r="N974" i="2"/>
  <c r="N386" i="2"/>
  <c r="N1077" i="2"/>
  <c r="N414" i="2"/>
  <c r="N1399" i="2"/>
  <c r="N1594" i="2"/>
  <c r="N3790" i="2"/>
  <c r="N5374" i="2"/>
  <c r="N5877" i="2"/>
  <c r="N5680" i="2"/>
  <c r="N5902" i="2"/>
  <c r="N5835" i="2"/>
  <c r="N4218" i="2"/>
  <c r="N5004" i="2"/>
  <c r="N5330" i="2"/>
  <c r="N5015" i="2"/>
  <c r="N5109" i="2"/>
  <c r="N4187" i="2"/>
  <c r="N1998" i="2"/>
  <c r="N4766" i="2"/>
  <c r="N2844" i="2"/>
  <c r="N908" i="2"/>
  <c r="N3406" i="2"/>
  <c r="N2664" i="2"/>
  <c r="N3950" i="2"/>
  <c r="N4567" i="2"/>
  <c r="N3604" i="2"/>
  <c r="N2928" i="2"/>
  <c r="N777" i="2"/>
  <c r="N1392" i="2"/>
  <c r="N993" i="2"/>
  <c r="N138" i="2"/>
  <c r="N42" i="2"/>
  <c r="N3180" i="2"/>
  <c r="N3906" i="2"/>
  <c r="N4497" i="2"/>
  <c r="N3670" i="2"/>
  <c r="N4137" i="2"/>
  <c r="N3211" i="2"/>
  <c r="N1972" i="2"/>
  <c r="N4148" i="2"/>
  <c r="N3173" i="2"/>
  <c r="N2113" i="2"/>
  <c r="N1320" i="2"/>
  <c r="N1660" i="2"/>
  <c r="N888" i="2"/>
  <c r="N533" i="2"/>
  <c r="N1953" i="2"/>
  <c r="N1352" i="2"/>
  <c r="N2822" i="2"/>
  <c r="N4593" i="2"/>
  <c r="N3831" i="2"/>
  <c r="N330" i="2"/>
  <c r="N4864" i="2"/>
  <c r="N2705" i="2"/>
  <c r="N2024" i="2"/>
  <c r="N3479" i="2"/>
  <c r="N2504" i="2"/>
  <c r="N106" i="2"/>
  <c r="N2450" i="2"/>
  <c r="N2784" i="2"/>
  <c r="N2320" i="2"/>
  <c r="N824" i="2"/>
  <c r="N329" i="2"/>
  <c r="N2691" i="2"/>
  <c r="N763" i="2"/>
  <c r="N2248" i="2"/>
  <c r="N3891" i="2"/>
  <c r="N1164" i="2"/>
  <c r="N1685" i="2"/>
  <c r="N5262" i="2"/>
  <c r="N5883" i="2"/>
  <c r="N5159" i="2"/>
  <c r="N3089" i="2"/>
  <c r="N1281" i="2"/>
  <c r="N4753" i="2"/>
  <c r="N1975" i="2"/>
  <c r="N568" i="2"/>
  <c r="N3635" i="2"/>
  <c r="N3584" i="2"/>
  <c r="N626" i="2"/>
  <c r="N1451" i="2"/>
  <c r="N2043" i="2"/>
  <c r="N4624" i="2"/>
  <c r="N2524" i="2"/>
  <c r="N1615" i="2"/>
  <c r="N4692" i="2"/>
  <c r="N5816" i="2"/>
  <c r="N617" i="2"/>
  <c r="N1049" i="2"/>
  <c r="N5799" i="2"/>
  <c r="N5151" i="2"/>
  <c r="N5511" i="2"/>
  <c r="N2203" i="2"/>
  <c r="N3261" i="2"/>
  <c r="N4113" i="2"/>
  <c r="N5587" i="2"/>
  <c r="N5238" i="2"/>
  <c r="N4283" i="2"/>
  <c r="N116" i="2"/>
  <c r="N4083" i="2"/>
  <c r="N196" i="2"/>
  <c r="N4741" i="2"/>
  <c r="N4471" i="2"/>
  <c r="N3062" i="2"/>
  <c r="N5399" i="2"/>
  <c r="N5288" i="2"/>
  <c r="N5767" i="2"/>
  <c r="N2274" i="2"/>
  <c r="N3259" i="2"/>
  <c r="N1108" i="2"/>
  <c r="N702" i="2"/>
  <c r="N944" i="2"/>
  <c r="N4355" i="2"/>
  <c r="N536" i="2"/>
  <c r="N1377" i="2"/>
  <c r="N3855" i="2"/>
  <c r="N3039" i="2"/>
  <c r="N1214" i="2"/>
  <c r="N5518" i="2"/>
  <c r="N4632" i="2"/>
  <c r="N2683" i="2"/>
  <c r="N5817" i="2"/>
  <c r="N5584" i="2"/>
  <c r="N3896" i="2"/>
  <c r="N4162" i="2"/>
  <c r="N2873" i="2"/>
  <c r="N3600" i="2"/>
  <c r="N3467" i="2"/>
  <c r="N4374" i="2"/>
  <c r="N3257" i="2"/>
  <c r="N1834" i="2"/>
  <c r="N1260" i="2"/>
  <c r="N1151" i="2"/>
  <c r="N803" i="2"/>
  <c r="N55" i="2"/>
  <c r="N2581" i="2"/>
  <c r="N4024" i="2"/>
  <c r="N3437" i="2"/>
  <c r="N3682" i="2"/>
  <c r="N3408" i="2"/>
  <c r="N4421" i="2"/>
  <c r="N3356" i="2"/>
  <c r="N1575" i="2"/>
  <c r="N2185" i="2"/>
  <c r="N147" i="2"/>
  <c r="N1990" i="2"/>
  <c r="N1285" i="2"/>
  <c r="N2827" i="2"/>
  <c r="N595" i="2"/>
  <c r="N4535" i="2"/>
  <c r="N3548" i="2"/>
  <c r="N4904" i="2"/>
  <c r="N3518" i="2"/>
  <c r="N3368" i="2"/>
  <c r="N4062" i="2"/>
  <c r="N3825" i="2"/>
  <c r="N2641" i="2"/>
  <c r="N2264" i="2"/>
  <c r="N517" i="2"/>
  <c r="N1683" i="2"/>
  <c r="N1226" i="2"/>
  <c r="N664" i="2"/>
  <c r="N1647" i="2"/>
  <c r="N4791" i="2"/>
  <c r="N5088" i="2"/>
  <c r="N5542" i="2"/>
  <c r="N5941" i="2"/>
  <c r="N6000" i="2"/>
  <c r="N5336" i="2"/>
  <c r="N4053" i="2"/>
  <c r="N5389" i="2"/>
  <c r="N4973" i="2"/>
  <c r="N4547" i="2"/>
  <c r="N5641" i="2"/>
  <c r="N3868" i="2"/>
  <c r="N2685" i="2"/>
  <c r="N3860" i="2"/>
  <c r="N3667" i="2"/>
  <c r="N1671" i="2"/>
  <c r="N3359" i="2"/>
  <c r="N2768" i="2"/>
  <c r="N4779" i="2"/>
  <c r="N4231" i="2"/>
  <c r="N2542" i="2"/>
  <c r="N1848" i="2"/>
  <c r="N1273" i="2"/>
  <c r="N47" i="2"/>
  <c r="N2424" i="2"/>
  <c r="N845" i="2"/>
  <c r="N1511" i="2"/>
  <c r="N2795" i="2"/>
  <c r="N2603" i="2"/>
  <c r="N4273" i="2"/>
  <c r="N3066" i="2"/>
  <c r="N953" i="2"/>
  <c r="N4284" i="2"/>
  <c r="N3293" i="2"/>
  <c r="N4534" i="2"/>
  <c r="N5355" i="2"/>
  <c r="N2749" i="2"/>
  <c r="N179" i="2"/>
  <c r="N574" i="2"/>
  <c r="N2472" i="2"/>
  <c r="N396" i="2"/>
  <c r="N324" i="2"/>
  <c r="N1277" i="2"/>
  <c r="N2713" i="2"/>
  <c r="N3553" i="2"/>
  <c r="N4016" i="2"/>
  <c r="N3495" i="2"/>
  <c r="N1807" i="2"/>
  <c r="N4622" i="2"/>
  <c r="N2892" i="2"/>
  <c r="N4537" i="2"/>
  <c r="N3079" i="2"/>
  <c r="N2712" i="2"/>
  <c r="N1530" i="2"/>
  <c r="N2070" i="2"/>
  <c r="N1280" i="2"/>
  <c r="N552" i="2"/>
  <c r="N335" i="2"/>
  <c r="N293" i="2"/>
  <c r="N3957" i="2"/>
  <c r="N5123" i="2"/>
  <c r="N4643" i="2"/>
  <c r="N4635" i="2"/>
  <c r="N5724" i="2"/>
  <c r="N5985" i="2"/>
  <c r="N4879" i="2"/>
  <c r="N5879" i="2"/>
  <c r="N5469" i="2"/>
  <c r="N5304" i="2"/>
  <c r="N5209" i="2"/>
  <c r="N2579" i="2"/>
  <c r="N583" i="2"/>
  <c r="N4059" i="2"/>
  <c r="N3669" i="2"/>
  <c r="N4737" i="2"/>
  <c r="N2779" i="2"/>
  <c r="N175" i="2"/>
  <c r="N5175" i="2"/>
  <c r="N2741" i="2"/>
  <c r="N2087" i="2"/>
  <c r="N774" i="2"/>
  <c r="N2173" i="2"/>
  <c r="N1958" i="2"/>
  <c r="N1028" i="2"/>
  <c r="N510" i="2"/>
  <c r="N1401" i="2"/>
  <c r="N3521" i="2"/>
  <c r="N5294" i="2"/>
  <c r="N4381" i="2"/>
  <c r="N2721" i="2"/>
  <c r="N5423" i="2"/>
  <c r="N2919" i="2"/>
  <c r="N2011" i="2"/>
  <c r="N4138" i="2"/>
  <c r="N2635" i="2"/>
  <c r="N230" i="2"/>
  <c r="N906" i="2"/>
  <c r="N277" i="2"/>
  <c r="N559" i="2"/>
  <c r="N3552" i="2"/>
  <c r="N3184" i="2"/>
  <c r="N3163" i="2"/>
  <c r="N1355" i="2"/>
  <c r="N4238" i="2"/>
  <c r="N2792" i="2"/>
  <c r="N2228" i="2"/>
  <c r="N2894" i="2"/>
  <c r="N3334" i="2"/>
  <c r="N4117" i="2"/>
  <c r="N4184" i="2"/>
  <c r="N3168" i="2"/>
  <c r="N2594" i="2"/>
  <c r="N1765" i="2"/>
  <c r="N1940" i="2"/>
  <c r="N411" i="2"/>
  <c r="N103" i="2"/>
  <c r="N3090" i="2"/>
  <c r="N412" i="2"/>
  <c r="N3527" i="2"/>
  <c r="N2803" i="2"/>
  <c r="N2538" i="2"/>
  <c r="N2167" i="2"/>
  <c r="N1607" i="2"/>
  <c r="N4718" i="2"/>
  <c r="N4158" i="2"/>
  <c r="N5061" i="2"/>
  <c r="N3607" i="2"/>
  <c r="N2680" i="2"/>
  <c r="N1181" i="2"/>
  <c r="N685" i="2"/>
  <c r="N1305" i="2"/>
  <c r="N2943" i="2"/>
  <c r="N3153" i="2"/>
  <c r="N378" i="2"/>
  <c r="N1096" i="2"/>
  <c r="N3157" i="2"/>
  <c r="N4450" i="2"/>
  <c r="N2006" i="2"/>
  <c r="N162" i="2"/>
  <c r="N3727" i="2"/>
  <c r="N4894" i="2"/>
  <c r="N1666" i="2"/>
  <c r="N611" i="2"/>
  <c r="N5597" i="2"/>
  <c r="N5311" i="2"/>
  <c r="N3410" i="2"/>
  <c r="N1735" i="2"/>
  <c r="N3285" i="2"/>
  <c r="N4185" i="2"/>
  <c r="N5531" i="2"/>
  <c r="N5452" i="2"/>
  <c r="N4254" i="2"/>
  <c r="N2023" i="2"/>
  <c r="N4091" i="2"/>
  <c r="N3871" i="2"/>
  <c r="N3262" i="2"/>
  <c r="N4817" i="2"/>
  <c r="N2966" i="2"/>
  <c r="N5207" i="2"/>
  <c r="N5400" i="2"/>
  <c r="N3051" i="2"/>
  <c r="N152" i="2"/>
  <c r="N2906" i="2"/>
  <c r="N1265" i="2"/>
  <c r="N2969" i="2"/>
  <c r="N1963" i="2"/>
  <c r="N3335" i="2"/>
  <c r="N2286" i="2"/>
  <c r="N2885" i="2"/>
  <c r="N4030" i="2"/>
  <c r="N2758" i="2"/>
  <c r="N2394" i="2"/>
  <c r="N5779" i="2"/>
  <c r="N5074" i="2"/>
  <c r="N2975" i="2"/>
  <c r="N5155" i="2"/>
  <c r="N5932" i="2"/>
  <c r="N3781" i="2"/>
  <c r="N4190" i="2"/>
  <c r="N3427" i="2"/>
  <c r="N4672" i="2"/>
  <c r="N2886" i="2"/>
  <c r="N3889" i="2"/>
  <c r="N3608" i="2"/>
  <c r="N1221" i="2"/>
  <c r="N474" i="2"/>
  <c r="N1011" i="2"/>
  <c r="N488" i="2"/>
  <c r="N600" i="2"/>
  <c r="N4167" i="2"/>
  <c r="N4657" i="2"/>
  <c r="N3624" i="2"/>
  <c r="N5557" i="2"/>
  <c r="N2913" i="2"/>
  <c r="N3010" i="2"/>
  <c r="N2622" i="2"/>
  <c r="N375" i="2"/>
  <c r="N180" i="2"/>
  <c r="N1210" i="2"/>
  <c r="N1346" i="2"/>
  <c r="N28" i="2"/>
  <c r="N3064" i="2"/>
  <c r="N4979" i="2"/>
  <c r="N5227" i="2"/>
  <c r="N5099" i="2"/>
  <c r="N3881" i="2"/>
  <c r="N2955" i="2"/>
  <c r="N1408" i="2"/>
  <c r="N5141" i="2"/>
  <c r="N2917" i="2"/>
  <c r="N1209" i="2"/>
  <c r="N17" i="2"/>
  <c r="N1982" i="2"/>
  <c r="N605" i="2"/>
  <c r="N573" i="2"/>
  <c r="N782" i="2"/>
  <c r="N186" i="2"/>
  <c r="N5283" i="2"/>
  <c r="N5890" i="2"/>
  <c r="N5617" i="2"/>
  <c r="N5405" i="2"/>
  <c r="N4812" i="2"/>
  <c r="N3415" i="2"/>
  <c r="N4448" i="2"/>
  <c r="N5786" i="2"/>
  <c r="N5758" i="2"/>
  <c r="N5790" i="2"/>
  <c r="N5832" i="2"/>
  <c r="N3798" i="2"/>
  <c r="N4383" i="2"/>
  <c r="N3499" i="2"/>
  <c r="N3333" i="2"/>
  <c r="N4052" i="2"/>
  <c r="N3806" i="2"/>
  <c r="N1266" i="2"/>
  <c r="N4702" i="2"/>
  <c r="N3036" i="2"/>
  <c r="N1558" i="2"/>
  <c r="N1676" i="2"/>
  <c r="N1142" i="2"/>
  <c r="N1690" i="2"/>
  <c r="N1033" i="2"/>
  <c r="N2247" i="2"/>
  <c r="N2265" i="2"/>
  <c r="N3121" i="2"/>
  <c r="N2905" i="2"/>
  <c r="N327" i="2"/>
  <c r="N2658" i="2"/>
  <c r="N4264" i="2"/>
  <c r="N2031" i="2"/>
  <c r="N4939" i="2"/>
  <c r="N3702" i="2"/>
  <c r="N2373" i="2"/>
  <c r="N3777" i="2"/>
  <c r="N2289" i="2"/>
  <c r="N5787" i="2"/>
  <c r="N5907" i="2"/>
  <c r="N4679" i="2"/>
  <c r="N4456" i="2"/>
  <c r="N2109" i="2"/>
  <c r="N3748" i="2"/>
  <c r="N3105" i="2"/>
  <c r="N2998" i="2"/>
  <c r="N4125" i="2"/>
  <c r="N1590" i="2"/>
  <c r="N1242" i="2"/>
  <c r="N5128" i="2"/>
  <c r="N5552" i="2"/>
  <c r="N445" i="2"/>
  <c r="N345" i="2"/>
  <c r="N4937" i="2"/>
  <c r="N5997" i="2"/>
  <c r="N4800" i="2"/>
  <c r="N1835" i="2"/>
  <c r="N3309" i="2"/>
  <c r="N4353" i="2"/>
  <c r="N5755" i="2"/>
  <c r="N4836" i="2"/>
  <c r="N1264" i="2"/>
  <c r="N880" i="2"/>
  <c r="N3128" i="2"/>
  <c r="N2620" i="2"/>
  <c r="N3472" i="2"/>
  <c r="N5854" i="2"/>
  <c r="N2730" i="2"/>
  <c r="N5064" i="2"/>
  <c r="N4373" i="2"/>
  <c r="N3525" i="2"/>
  <c r="N100" i="2"/>
  <c r="N1962" i="2"/>
  <c r="N3650" i="2"/>
  <c r="N2249" i="2"/>
  <c r="N1185" i="2"/>
  <c r="N2350" i="2"/>
  <c r="N3908" i="2"/>
  <c r="N3664" i="2"/>
  <c r="N1062" i="2"/>
  <c r="N2368" i="2"/>
  <c r="N5968" i="2"/>
  <c r="N5026" i="2"/>
  <c r="N5040" i="2"/>
  <c r="N5310" i="2"/>
  <c r="N5548" i="2"/>
  <c r="N1540" i="2"/>
  <c r="N3506" i="2"/>
  <c r="N3520" i="2"/>
  <c r="N3920" i="2"/>
  <c r="N2312" i="2"/>
  <c r="N4023" i="2"/>
  <c r="N1624" i="2"/>
  <c r="N363" i="2"/>
  <c r="N1861" i="2"/>
  <c r="N2287" i="2"/>
  <c r="N228" i="2"/>
  <c r="N3927" i="2"/>
  <c r="N1421" i="2"/>
  <c r="N3290" i="2"/>
  <c r="N2517" i="2"/>
  <c r="N3827" i="2"/>
  <c r="N171" i="2"/>
  <c r="N4327" i="2"/>
  <c r="N2238" i="2"/>
  <c r="N1504" i="2"/>
  <c r="N2530" i="2"/>
  <c r="N2291" i="2"/>
  <c r="N1664" i="2"/>
  <c r="N1868" i="2"/>
  <c r="N1302" i="2"/>
  <c r="N3234" i="2"/>
  <c r="N2860" i="2"/>
  <c r="N1602" i="2"/>
  <c r="N4163" i="2"/>
  <c r="N3576" i="2"/>
  <c r="N4034" i="2"/>
  <c r="N4221" i="2"/>
  <c r="N2819" i="2"/>
  <c r="N1052" i="2"/>
  <c r="N77" i="2"/>
  <c r="N362" i="2"/>
  <c r="N2252" i="2"/>
  <c r="N2136" i="2"/>
  <c r="N971" i="2"/>
  <c r="N3058" i="2"/>
  <c r="N4602" i="2"/>
  <c r="N5701" i="2"/>
  <c r="N5239" i="2"/>
  <c r="N5768" i="2"/>
  <c r="N5588" i="2"/>
  <c r="N4559" i="2"/>
  <c r="N5908" i="2"/>
  <c r="N5089" i="2"/>
  <c r="N4993" i="2"/>
  <c r="N4898" i="2"/>
  <c r="N3639" i="2"/>
  <c r="N1112" i="2"/>
  <c r="N4569" i="2"/>
  <c r="N3416" i="2"/>
  <c r="N865" i="2"/>
  <c r="N2775" i="2"/>
  <c r="N4295" i="2"/>
  <c r="N4289" i="2"/>
  <c r="N3018" i="2"/>
  <c r="N1603" i="2"/>
  <c r="N1811" i="2"/>
  <c r="N2166" i="2"/>
  <c r="N1058" i="2"/>
  <c r="N555" i="2"/>
  <c r="N2190" i="2"/>
  <c r="N1855" i="2"/>
  <c r="N2728" i="2"/>
  <c r="N4795" i="2"/>
  <c r="N4147" i="2"/>
  <c r="N3745" i="2"/>
  <c r="N4785" i="2"/>
  <c r="N4235" i="2"/>
  <c r="N130" i="2"/>
  <c r="N4884" i="2"/>
  <c r="N2817" i="2"/>
  <c r="N2101" i="2"/>
  <c r="N82" i="2"/>
  <c r="N3716" i="2"/>
  <c r="N660" i="2"/>
  <c r="N1954" i="2"/>
  <c r="N1060" i="2"/>
  <c r="N4581" i="2"/>
  <c r="N483" i="2"/>
  <c r="N5397" i="2"/>
  <c r="N2869" i="2"/>
  <c r="N609" i="2"/>
  <c r="N4135" i="2"/>
  <c r="N2716" i="2"/>
  <c r="N4777" i="2"/>
  <c r="N2798" i="2"/>
  <c r="N687" i="2"/>
  <c r="N341" i="2"/>
  <c r="N723" i="2"/>
  <c r="N1069" i="2"/>
  <c r="N2054" i="2"/>
  <c r="N1324" i="2"/>
  <c r="N847" i="2"/>
  <c r="N4081" i="2"/>
  <c r="N5377" i="2"/>
  <c r="N5193" i="2"/>
  <c r="N5161" i="2"/>
  <c r="N3922" i="2"/>
  <c r="N5066" i="2"/>
  <c r="N4927" i="2"/>
  <c r="N5887" i="2"/>
  <c r="N5412" i="2"/>
  <c r="N5316" i="2"/>
  <c r="N4723" i="2"/>
  <c r="N2759" i="2"/>
  <c r="N2511" i="2"/>
  <c r="N3007" i="2"/>
  <c r="N3561" i="2"/>
  <c r="N2502" i="2"/>
  <c r="N3698" i="2"/>
  <c r="N1128" i="2"/>
  <c r="N5038" i="2"/>
  <c r="N3145" i="2"/>
  <c r="N1802" i="2"/>
  <c r="N1045" i="2"/>
  <c r="N744" i="2"/>
  <c r="N1793" i="2"/>
  <c r="N134" i="2"/>
  <c r="N985" i="2"/>
  <c r="N154" i="2"/>
  <c r="N3083" i="2"/>
  <c r="N1110" i="2"/>
  <c r="N4919" i="2"/>
  <c r="N2789" i="2"/>
  <c r="N4901" i="2"/>
  <c r="N3774" i="2"/>
  <c r="N2588" i="2"/>
  <c r="N4318" i="2"/>
  <c r="N2718" i="2"/>
  <c r="N553" i="2"/>
  <c r="N1353" i="2"/>
  <c r="N1654" i="2"/>
  <c r="N1170" i="2"/>
  <c r="N703" i="2"/>
  <c r="N852" i="2"/>
  <c r="N2337" i="2"/>
  <c r="N3116" i="2"/>
  <c r="N1250" i="2"/>
  <c r="N5303" i="2"/>
  <c r="N2808" i="2"/>
  <c r="N4408" i="2"/>
  <c r="N4136" i="2"/>
  <c r="N3414" i="2"/>
  <c r="N4073" i="2"/>
  <c r="N3147" i="2"/>
  <c r="N78" i="2"/>
  <c r="N2402" i="2"/>
  <c r="N785" i="2"/>
  <c r="N544" i="2"/>
  <c r="N1863" i="2"/>
  <c r="N2408" i="2"/>
  <c r="N2268" i="2"/>
  <c r="N502" i="2"/>
  <c r="N914" i="2"/>
  <c r="N2399" i="2"/>
  <c r="N3166" i="2"/>
  <c r="N2545" i="2"/>
  <c r="N3778" i="2"/>
  <c r="N1652" i="2"/>
  <c r="N409" i="2"/>
  <c r="N5611" i="2"/>
  <c r="N5607" i="2"/>
  <c r="N5063" i="2"/>
  <c r="N3965" i="2"/>
  <c r="N71" i="2"/>
  <c r="N4725" i="2"/>
  <c r="N184" i="2"/>
  <c r="N2027" i="2"/>
  <c r="N2958" i="2"/>
  <c r="N3649" i="2"/>
  <c r="N1297" i="2"/>
  <c r="N3696" i="2"/>
  <c r="N3094" i="2"/>
  <c r="N5230" i="2"/>
  <c r="N3710" i="2"/>
  <c r="N1613" i="2"/>
  <c r="N1589" i="2"/>
  <c r="N1580" i="2"/>
  <c r="N1383" i="2"/>
  <c r="N344" i="2"/>
  <c r="N2300" i="2"/>
  <c r="N1563" i="2"/>
  <c r="N253" i="2"/>
  <c r="N1245" i="2"/>
  <c r="N596" i="2"/>
  <c r="N1851" i="2"/>
  <c r="N602" i="2"/>
  <c r="N1561" i="2"/>
  <c r="N1862" i="2"/>
  <c r="N43" i="2"/>
  <c r="N1102" i="2"/>
  <c r="N2237" i="2"/>
  <c r="N1813" i="2"/>
  <c r="N366" i="2"/>
  <c r="N1394" i="2"/>
  <c r="N2218" i="2"/>
  <c r="N1391" i="2"/>
  <c r="N1081" i="2"/>
  <c r="N481" i="2"/>
  <c r="N1646" i="2"/>
  <c r="N670" i="2"/>
  <c r="N1782" i="2"/>
  <c r="N507" i="2"/>
  <c r="N1301" i="2"/>
  <c r="N1050" i="2"/>
  <c r="N1129" i="2"/>
  <c r="N3824" i="2"/>
  <c r="N1878" i="2"/>
  <c r="N1719" i="2"/>
  <c r="N1907" i="2"/>
  <c r="N2585" i="2"/>
  <c r="N811" i="2"/>
  <c r="N903" i="2"/>
  <c r="N3760" i="2"/>
  <c r="N1969" i="2"/>
  <c r="N1095" i="2"/>
  <c r="N1206" i="2"/>
  <c r="N1609" i="2"/>
  <c r="N373" i="2"/>
  <c r="N164" i="2"/>
  <c r="N249" i="2"/>
  <c r="N858" i="2"/>
  <c r="N2448" i="2"/>
  <c r="N838" i="2"/>
  <c r="N2014" i="2"/>
  <c r="N238" i="2"/>
  <c r="N951" i="2"/>
  <c r="N2083" i="2"/>
  <c r="N2354" i="2"/>
  <c r="N283" i="2"/>
  <c r="N267" i="2"/>
  <c r="N724" i="2"/>
  <c r="N532" i="2"/>
  <c r="N1988" i="2"/>
  <c r="N2456" i="2"/>
  <c r="N2338" i="2"/>
  <c r="N848" i="2"/>
  <c r="N2102" i="2"/>
  <c r="N2295" i="2"/>
  <c r="N560" i="2"/>
  <c r="N1023" i="2"/>
  <c r="N1770" i="2"/>
  <c r="N655" i="2"/>
  <c r="N143" i="2"/>
  <c r="N2480" i="2"/>
  <c r="N905" i="2"/>
  <c r="N1476" i="2"/>
  <c r="N1745" i="2"/>
  <c r="N2976" i="2"/>
  <c r="N367" i="2"/>
  <c r="N1779" i="2"/>
  <c r="N2232" i="2"/>
  <c r="N550" i="2"/>
  <c r="N1161" i="2"/>
  <c r="N110" i="2"/>
  <c r="N651" i="2"/>
  <c r="N57" i="2"/>
  <c r="N285" i="2"/>
  <c r="N418" i="2"/>
  <c r="N1278" i="2"/>
  <c r="N3098" i="2"/>
  <c r="N4143" i="2"/>
  <c r="N3602" i="2"/>
  <c r="N2793" i="2"/>
  <c r="N5720" i="2"/>
  <c r="N2699" i="2"/>
  <c r="N5384" i="2"/>
  <c r="N5957" i="2"/>
  <c r="N5989" i="2"/>
  <c r="N5858" i="2"/>
  <c r="N5200" i="2"/>
  <c r="N4006" i="2"/>
  <c r="N5537" i="2"/>
  <c r="N5001" i="2"/>
  <c r="N4929" i="2"/>
  <c r="N5281" i="2"/>
  <c r="N3969" i="2"/>
  <c r="N1645" i="2"/>
  <c r="N1387" i="2"/>
  <c r="N2395" i="2"/>
  <c r="N1414" i="2"/>
  <c r="N2422" i="2"/>
  <c r="N2082" i="2"/>
  <c r="N663" i="2"/>
  <c r="N3254" i="2"/>
  <c r="N4305" i="2"/>
  <c r="N1894" i="2"/>
  <c r="N5100" i="2"/>
  <c r="N5126" i="2"/>
  <c r="N4300" i="2"/>
  <c r="N5129" i="2"/>
  <c r="N5717" i="2"/>
  <c r="N5455" i="2"/>
  <c r="N5703" i="2"/>
  <c r="N5844" i="2"/>
  <c r="N3998" i="2"/>
  <c r="N5254" i="2"/>
  <c r="N4572" i="2"/>
  <c r="N4540" i="2"/>
  <c r="N4872" i="2"/>
  <c r="N5795" i="2"/>
  <c r="N3377" i="2"/>
  <c r="N4910" i="2"/>
  <c r="N3319" i="2"/>
  <c r="N996" i="2"/>
  <c r="N4430" i="2"/>
  <c r="N2536" i="2"/>
  <c r="N804" i="2"/>
  <c r="N2967" i="2"/>
  <c r="N3363" i="2"/>
  <c r="N929" i="2"/>
  <c r="N97" i="2"/>
  <c r="N1323" i="2"/>
  <c r="N975" i="2"/>
  <c r="N2960" i="2"/>
  <c r="N2477" i="2"/>
  <c r="N3783" i="2"/>
  <c r="N3132" i="2"/>
  <c r="N3775" i="2"/>
  <c r="N3219" i="2"/>
  <c r="N1063" i="2"/>
  <c r="N3103" i="2"/>
  <c r="N3364" i="2"/>
  <c r="N4523" i="2"/>
  <c r="N2918" i="2"/>
  <c r="N2597" i="2"/>
  <c r="N2489" i="2"/>
  <c r="N698" i="2"/>
  <c r="N1687" i="2"/>
  <c r="N1361" i="2"/>
  <c r="N1241" i="2"/>
  <c r="N72" i="2"/>
  <c r="N3867" i="2"/>
  <c r="N1113" i="2"/>
  <c r="N3849" i="2"/>
  <c r="N3557" i="2"/>
  <c r="N4742" i="2"/>
  <c r="N3179" i="2"/>
  <c r="N3013" i="2"/>
  <c r="N4752" i="2"/>
  <c r="N3486" i="2"/>
  <c r="N1122" i="2"/>
  <c r="N222" i="2"/>
  <c r="N2236" i="2"/>
  <c r="N251" i="2"/>
  <c r="N671" i="2"/>
  <c r="N1160" i="2"/>
  <c r="N1193" i="2"/>
  <c r="N5460" i="2"/>
  <c r="N4867" i="2"/>
  <c r="N5654" i="2"/>
  <c r="N5440" i="2"/>
  <c r="N5152" i="2"/>
  <c r="N4646" i="2"/>
  <c r="N5532" i="2"/>
  <c r="N3743" i="2"/>
  <c r="N5420" i="2"/>
  <c r="N5657" i="2"/>
  <c r="N5715" i="2"/>
  <c r="N5683" i="2"/>
  <c r="N5551" i="2"/>
  <c r="N3554" i="2"/>
  <c r="N5348" i="2"/>
  <c r="N5901" i="2"/>
  <c r="N4570" i="2"/>
  <c r="N4371" i="2"/>
  <c r="N3758" i="2"/>
  <c r="N2344" i="2"/>
  <c r="N4549" i="2"/>
  <c r="N3462" i="2"/>
  <c r="N3476" i="2"/>
  <c r="N5269" i="2"/>
  <c r="N3505" i="2"/>
  <c r="N4288" i="2"/>
  <c r="N3703" i="2"/>
  <c r="N1515" i="2"/>
  <c r="N1498" i="2"/>
  <c r="N788" i="2"/>
  <c r="N634" i="2"/>
  <c r="N972" i="2"/>
  <c r="N455" i="2"/>
  <c r="N638" i="2"/>
  <c r="N2774" i="2"/>
  <c r="N4806" i="2"/>
  <c r="N3243" i="2"/>
  <c r="N3077" i="2"/>
  <c r="N5431" i="2"/>
  <c r="N3550" i="2"/>
  <c r="N1823" i="2"/>
  <c r="N4841" i="2"/>
  <c r="N5035" i="2"/>
  <c r="N1873" i="2"/>
  <c r="N2310" i="2"/>
  <c r="N2304" i="2"/>
  <c r="N1748" i="2"/>
  <c r="N1107" i="2"/>
  <c r="N2461" i="2"/>
  <c r="N23" i="2"/>
  <c r="N2865" i="2"/>
  <c r="N4814" i="2"/>
  <c r="N2807" i="2"/>
  <c r="N459" i="2"/>
  <c r="N4090" i="2"/>
  <c r="N2523" i="2"/>
  <c r="N2094" i="2"/>
  <c r="N3818" i="2"/>
  <c r="N2678" i="2"/>
  <c r="N1890" i="2"/>
  <c r="N449" i="2"/>
  <c r="N998" i="2"/>
  <c r="N1689" i="2"/>
  <c r="N2598" i="2"/>
  <c r="N142" i="2"/>
  <c r="N4876" i="2"/>
  <c r="N5547" i="2"/>
  <c r="N3902" i="2"/>
  <c r="N5095" i="2"/>
  <c r="N4660" i="2"/>
  <c r="N5544" i="2"/>
  <c r="N5954" i="2"/>
  <c r="N5582" i="2"/>
  <c r="N4736" i="2"/>
  <c r="N5044" i="2"/>
  <c r="N5563" i="2"/>
  <c r="N5134" i="2"/>
  <c r="N4682" i="2"/>
  <c r="N81" i="2"/>
  <c r="N1319" i="2"/>
  <c r="N1901" i="2"/>
  <c r="N1518" i="2"/>
  <c r="N643" i="2"/>
  <c r="N1608" i="2"/>
  <c r="N3404" i="2"/>
  <c r="N4274" i="2"/>
  <c r="N2951" i="2"/>
  <c r="N2539" i="2"/>
  <c r="N4789" i="2"/>
  <c r="N3258" i="2"/>
  <c r="N1960" i="2"/>
  <c r="N4833" i="2"/>
  <c r="N3485" i="2"/>
  <c r="N1716" i="2"/>
  <c r="N586" i="2"/>
  <c r="N1993" i="2"/>
  <c r="N882" i="2"/>
  <c r="N358" i="2"/>
  <c r="N769" i="2"/>
  <c r="N1109" i="2"/>
  <c r="N2649" i="2"/>
  <c r="N2895" i="2"/>
  <c r="N3385" i="2"/>
  <c r="N2752" i="2"/>
  <c r="N3586" i="2"/>
  <c r="N1359" i="2"/>
  <c r="N4640" i="2"/>
  <c r="N3033" i="2"/>
  <c r="N2445" i="2"/>
  <c r="N2301" i="2"/>
  <c r="N1604" i="2"/>
  <c r="N686" i="2"/>
  <c r="N1367" i="2"/>
  <c r="N1867" i="2"/>
  <c r="N632" i="2"/>
  <c r="N4889" i="2"/>
  <c r="N5369" i="2"/>
  <c r="N4056" i="2"/>
  <c r="N5119" i="2"/>
  <c r="N5679" i="2"/>
  <c r="N6002" i="2"/>
  <c r="N5476" i="2"/>
  <c r="N5823" i="2"/>
  <c r="N4337" i="2"/>
  <c r="N4954" i="2"/>
  <c r="N5449" i="2"/>
  <c r="N5417" i="2"/>
  <c r="N4178" i="2"/>
  <c r="N5322" i="2"/>
  <c r="N3733" i="2"/>
  <c r="N4260" i="2"/>
  <c r="N4263" i="2"/>
  <c r="N2222" i="2"/>
  <c r="N4855" i="2"/>
  <c r="N3612" i="2"/>
  <c r="N1004" i="2"/>
  <c r="N3598" i="2"/>
  <c r="N3432" i="2"/>
  <c r="N1453" i="2"/>
  <c r="N447" i="2"/>
  <c r="N2028" i="2"/>
  <c r="N114" i="2"/>
  <c r="N1956" i="2"/>
  <c r="N2244" i="2"/>
  <c r="N124" i="2"/>
  <c r="N433" i="2"/>
  <c r="N4470" i="2"/>
  <c r="N4157" i="2"/>
  <c r="N1236" i="2"/>
  <c r="N4542" i="2"/>
  <c r="N3267" i="2"/>
  <c r="N4915" i="2"/>
  <c r="N3674" i="2"/>
  <c r="N3773" i="2"/>
  <c r="N465" i="2"/>
  <c r="N1756" i="2"/>
  <c r="N779" i="2"/>
  <c r="N1847" i="2"/>
  <c r="N2522" i="2"/>
  <c r="N5592" i="2"/>
  <c r="N5120" i="2"/>
  <c r="N5413" i="2"/>
  <c r="N1335" i="2"/>
  <c r="N1216" i="2"/>
  <c r="N4415" i="2"/>
  <c r="N5928" i="2"/>
  <c r="N3225" i="2"/>
  <c r="N806" i="2"/>
  <c r="N2891" i="2"/>
  <c r="N4831" i="2"/>
  <c r="N5173" i="2"/>
  <c r="N5350" i="2"/>
  <c r="N3278" i="2"/>
  <c r="N2030" i="2"/>
  <c r="N2707" i="2"/>
  <c r="N1726" i="2"/>
  <c r="N4103" i="2"/>
  <c r="N4150" i="2"/>
  <c r="N3531" i="2"/>
  <c r="N5994" i="2"/>
  <c r="N5344" i="2"/>
  <c r="N4913" i="2"/>
  <c r="N3190" i="2"/>
  <c r="N4108" i="2"/>
  <c r="N493" i="2"/>
  <c r="N2426" i="2"/>
  <c r="N3057" i="2"/>
  <c r="N4366" i="2"/>
  <c r="N704" i="2"/>
  <c r="N1271" i="2"/>
  <c r="N4239" i="2"/>
  <c r="N4277" i="2"/>
  <c r="N472" i="2"/>
  <c r="N1120" i="2"/>
  <c r="N5143" i="2"/>
  <c r="N4213" i="2"/>
  <c r="N4995" i="2"/>
  <c r="N5980" i="2"/>
  <c r="N3100" i="2"/>
  <c r="N4250" i="2"/>
  <c r="N3025" i="2"/>
  <c r="N4677" i="2"/>
  <c r="N2806" i="2"/>
  <c r="N4462" i="2"/>
  <c r="N3409" i="2"/>
  <c r="N2329" i="2"/>
  <c r="N355" i="2"/>
  <c r="N1111" i="2"/>
  <c r="N665" i="2"/>
  <c r="N1887" i="2"/>
  <c r="N3847" i="2"/>
  <c r="N5019" i="2"/>
  <c r="N3413" i="2"/>
  <c r="N4000" i="2"/>
  <c r="N2995" i="2"/>
  <c r="N3917" i="2"/>
  <c r="N928" i="2"/>
  <c r="N870" i="2"/>
  <c r="N982" i="2"/>
  <c r="N2219" i="2"/>
  <c r="N48" i="2"/>
  <c r="N1478" i="2"/>
  <c r="N2952" i="2"/>
  <c r="N5027" i="2"/>
  <c r="N3091" i="2"/>
  <c r="N2724" i="2"/>
  <c r="N2687" i="2"/>
  <c r="N3241" i="2"/>
  <c r="N1485" i="2"/>
  <c r="N3378" i="2"/>
  <c r="N1510" i="2"/>
  <c r="N148" i="2"/>
  <c r="N886" i="2"/>
  <c r="N2497" i="2"/>
  <c r="N3828" i="2"/>
  <c r="N2098" i="2"/>
  <c r="N2376" i="2"/>
  <c r="N2220" i="2"/>
  <c r="N5235" i="2"/>
  <c r="N5178" i="2"/>
  <c r="N4874" i="2"/>
  <c r="N5393" i="2"/>
  <c r="N5202" i="2"/>
  <c r="N4386" i="2"/>
  <c r="N5022" i="2"/>
  <c r="N5228" i="2"/>
  <c r="N5196" i="2"/>
  <c r="N5987" i="2"/>
  <c r="N5909" i="2"/>
  <c r="N3526" i="2"/>
  <c r="N3845" i="2"/>
  <c r="N4971" i="2"/>
  <c r="N1204" i="2"/>
  <c r="N5613" i="2"/>
  <c r="N2881" i="2"/>
  <c r="N4743" i="2"/>
  <c r="N3591" i="2"/>
  <c r="N2764" i="2"/>
  <c r="N2159" i="2"/>
  <c r="N518" i="2"/>
  <c r="N2418" i="2"/>
  <c r="N24" i="2"/>
  <c r="N486" i="2"/>
  <c r="N1976" i="2"/>
  <c r="N5358" i="2"/>
  <c r="N2211" i="2"/>
  <c r="N3981" i="2"/>
  <c r="N3068" i="2"/>
  <c r="N2262" i="2"/>
  <c r="N4232" i="2"/>
  <c r="N2888" i="2"/>
  <c r="N3535" i="2"/>
  <c r="N3366" i="2"/>
  <c r="N4095" i="2"/>
  <c r="N2493" i="2"/>
  <c r="N1457" i="2"/>
  <c r="N2129" i="2"/>
  <c r="N1714" i="2"/>
  <c r="N2146" i="2"/>
  <c r="N2233" i="2"/>
  <c r="N3768" i="2"/>
  <c r="N1317" i="2"/>
  <c r="N4285" i="2"/>
  <c r="N4621" i="2"/>
  <c r="N4281" i="2"/>
  <c r="N3291" i="2"/>
  <c r="N1268" i="2"/>
  <c r="N4292" i="2"/>
  <c r="N3253" i="2"/>
  <c r="N618" i="2"/>
  <c r="N901" i="2"/>
  <c r="N2077" i="2"/>
  <c r="N280" i="2"/>
  <c r="N495" i="2"/>
  <c r="N1984" i="2"/>
  <c r="N1304" i="2"/>
  <c r="N3972" i="2"/>
  <c r="N5493" i="2"/>
  <c r="N4997" i="2"/>
  <c r="N4965" i="2"/>
  <c r="N5696" i="2"/>
  <c r="N5631" i="2"/>
  <c r="N4035" i="2"/>
  <c r="N5594" i="2"/>
  <c r="N5442" i="2"/>
  <c r="N5282" i="2"/>
  <c r="N5045" i="2"/>
  <c r="N5459" i="2"/>
  <c r="N31" i="2"/>
  <c r="N4088" i="2"/>
  <c r="N2748" i="2"/>
  <c r="N5127" i="2"/>
  <c r="N3912" i="2"/>
  <c r="N2631" i="2"/>
  <c r="N3391" i="2"/>
  <c r="N3046" i="2"/>
  <c r="N3588" i="2"/>
  <c r="N1410" i="2"/>
  <c r="N405" i="2"/>
  <c r="N1034" i="2"/>
  <c r="N2357" i="2"/>
  <c r="N2371" i="2"/>
  <c r="N1942" i="2"/>
  <c r="N3800" i="2"/>
  <c r="N3994" i="2"/>
  <c r="N3402" i="2"/>
  <c r="N954" i="2"/>
  <c r="N4001" i="2"/>
  <c r="N3629" i="2"/>
  <c r="N2280" i="2"/>
  <c r="N3050" i="2"/>
  <c r="N3085" i="2"/>
  <c r="N2296" i="2"/>
  <c r="N740" i="2"/>
  <c r="N108" i="2"/>
  <c r="N926" i="2"/>
  <c r="N743" i="2"/>
  <c r="N1700" i="2"/>
  <c r="N3354" i="2"/>
  <c r="N2980" i="2"/>
  <c r="N3895" i="2"/>
  <c r="N3049" i="2"/>
  <c r="N160" i="2"/>
  <c r="N3186" i="2"/>
  <c r="N2473" i="2"/>
  <c r="N4846" i="2"/>
  <c r="N4255" i="2"/>
  <c r="N1310" i="2"/>
  <c r="N170" i="2"/>
  <c r="N301" i="2"/>
  <c r="N1363" i="2"/>
  <c r="N64" i="2"/>
  <c r="N354" i="2"/>
  <c r="N1928" i="2"/>
  <c r="N22" i="2"/>
  <c r="N1697" i="2"/>
  <c r="N3779" i="2"/>
  <c r="N3681" i="2"/>
  <c r="N1605" i="2"/>
  <c r="N1459" i="2"/>
  <c r="N4981" i="2"/>
  <c r="N3928" i="2"/>
  <c r="N6006" i="2"/>
  <c r="N1312" i="2"/>
  <c r="N4202" i="2"/>
  <c r="N3478" i="2"/>
  <c r="N429" i="2"/>
  <c r="N3811" i="2"/>
  <c r="N3590" i="2"/>
  <c r="N3959" i="2"/>
  <c r="N2420" i="2"/>
  <c r="N1599" i="2"/>
  <c r="N4236" i="2"/>
  <c r="N2725" i="2"/>
  <c r="N1496" i="2"/>
  <c r="N406" i="2"/>
  <c r="N5136" i="2"/>
  <c r="N3942" i="2"/>
  <c r="N30" i="2"/>
  <c r="N1591" i="2"/>
  <c r="N5748" i="2"/>
  <c r="N5818" i="2"/>
  <c r="N3383" i="2"/>
  <c r="N333" i="2"/>
  <c r="N3162" i="2"/>
  <c r="N1931" i="2"/>
  <c r="N5622" i="2"/>
  <c r="N5334" i="2"/>
  <c r="N1751" i="2"/>
  <c r="N1267" i="2"/>
  <c r="N4206" i="2"/>
  <c r="N4601" i="2"/>
  <c r="N2575" i="2"/>
  <c r="N3182" i="2"/>
  <c r="N4429" i="2"/>
  <c r="N4322" i="2"/>
  <c r="N5474" i="2"/>
  <c r="N5104" i="2"/>
  <c r="N3512" i="2"/>
  <c r="N3929" i="2"/>
  <c r="N3029" i="2"/>
  <c r="N352" i="2"/>
  <c r="N2852" i="2"/>
  <c r="N3282" i="2"/>
  <c r="N4047" i="2"/>
  <c r="N957" i="2"/>
  <c r="N2909" i="2"/>
  <c r="N3711" i="2"/>
  <c r="N3108" i="2"/>
  <c r="N1499" i="2"/>
  <c r="N5535" i="2"/>
  <c r="N4114" i="2"/>
  <c r="N4496" i="2"/>
  <c r="N5278" i="2"/>
  <c r="N4710" i="2"/>
  <c r="N2325" i="2"/>
  <c r="N3746" i="2"/>
  <c r="N2495" i="2"/>
  <c r="N4501" i="2"/>
  <c r="N1114" i="2"/>
  <c r="N2767" i="2"/>
  <c r="N3429" i="2"/>
  <c r="N1438" i="2"/>
  <c r="N535" i="2"/>
  <c r="N73" i="2"/>
  <c r="N608" i="2"/>
  <c r="N2431" i="2"/>
  <c r="N2765" i="2"/>
  <c r="N4987" i="2"/>
  <c r="N2501" i="2"/>
  <c r="N3503" i="2"/>
  <c r="N2893" i="2"/>
  <c r="N4599" i="2"/>
  <c r="N3084" i="2"/>
  <c r="N3444" i="2"/>
  <c r="N1061" i="2"/>
  <c r="N674" i="2"/>
  <c r="N1343" i="2"/>
  <c r="N256" i="2"/>
  <c r="N3245" i="2"/>
  <c r="N1400" i="2"/>
  <c r="N4932" i="2"/>
  <c r="N3196" i="2"/>
  <c r="N3940" i="2"/>
  <c r="N3683" i="2"/>
  <c r="N339" i="2"/>
  <c r="N3439" i="2"/>
  <c r="N2896" i="2"/>
  <c r="N2633" i="2"/>
  <c r="N79" i="2"/>
  <c r="N49" i="2"/>
  <c r="N1637" i="2"/>
  <c r="N2068" i="2"/>
  <c r="N1920" i="2"/>
  <c r="N738" i="2"/>
  <c r="N4489" i="2"/>
  <c r="N5032" i="2"/>
  <c r="N5638" i="2"/>
  <c r="N5510" i="2"/>
  <c r="N4822" i="2"/>
  <c r="N5644" i="2"/>
  <c r="N4899" i="2"/>
  <c r="N5900" i="2"/>
  <c r="N5951" i="2"/>
  <c r="N5053" i="2"/>
  <c r="N5489" i="2"/>
  <c r="N3678" i="2"/>
  <c r="N1246" i="2"/>
  <c r="N4350" i="2"/>
  <c r="N3496" i="2"/>
  <c r="N4564" i="2"/>
  <c r="N3006" i="2"/>
  <c r="N2675" i="2"/>
  <c r="N4229" i="2"/>
  <c r="N4205" i="2"/>
  <c r="N2554" i="2"/>
  <c r="N299" i="2"/>
  <c r="N1736" i="2"/>
  <c r="N2202" i="2"/>
  <c r="N232" i="2"/>
  <c r="N1762" i="2"/>
  <c r="N2307" i="2"/>
  <c r="N3936" i="2"/>
  <c r="N399" i="2"/>
  <c r="N4105" i="2"/>
  <c r="N3987" i="2"/>
  <c r="N5391" i="2"/>
  <c r="N3435" i="2"/>
  <c r="N3269" i="2"/>
  <c r="N5575" i="2"/>
  <c r="N3742" i="2"/>
  <c r="N1225" i="2"/>
  <c r="N1235" i="2"/>
  <c r="N223" i="2"/>
  <c r="N2226" i="2"/>
  <c r="N597" i="2"/>
  <c r="N416" i="2"/>
  <c r="N1483" i="2"/>
  <c r="N3449" i="2"/>
  <c r="N3264" i="2"/>
  <c r="N3394" i="2"/>
  <c r="N434" i="2"/>
  <c r="N4551" i="2"/>
  <c r="N2841" i="2"/>
  <c r="N2215" i="2"/>
  <c r="N4291" i="2"/>
  <c r="N4008" i="2"/>
  <c r="N1665" i="2"/>
  <c r="N1923" i="2"/>
  <c r="N2405" i="2"/>
  <c r="N284" i="2"/>
  <c r="N2269" i="2"/>
  <c r="N2499" i="2"/>
  <c r="N2323" i="2"/>
  <c r="N2959" i="2"/>
  <c r="N5437" i="2"/>
  <c r="N5085" i="2"/>
  <c r="N4659" i="2"/>
  <c r="N4460" i="2"/>
  <c r="N4156" i="2"/>
  <c r="N5033" i="2"/>
  <c r="N5199" i="2"/>
  <c r="N5894" i="2"/>
  <c r="N5810" i="2"/>
  <c r="N5217" i="2"/>
  <c r="N2571" i="2"/>
  <c r="N4751" i="2"/>
  <c r="N3546" i="2"/>
  <c r="N3645" i="2"/>
  <c r="N4449" i="2"/>
  <c r="N3875" i="2"/>
  <c r="N2404" i="2"/>
  <c r="N4262" i="2"/>
  <c r="N2717" i="2"/>
  <c r="N2384" i="2"/>
  <c r="N1473" i="2"/>
  <c r="N1136" i="2"/>
  <c r="N642" i="2"/>
  <c r="N2288" i="2"/>
  <c r="N545" i="2"/>
  <c r="N1118" i="2"/>
  <c r="N2629" i="2"/>
  <c r="N3490" i="2"/>
  <c r="N3999" i="2"/>
  <c r="N2099" i="2"/>
  <c r="N2818" i="2"/>
  <c r="N1396" i="2"/>
  <c r="N4290" i="2"/>
  <c r="N2608" i="2"/>
  <c r="N2595" i="2"/>
  <c r="N2478" i="2"/>
  <c r="N546" i="2"/>
  <c r="N735" i="2"/>
  <c r="N1005" i="2"/>
  <c r="N1315" i="2"/>
  <c r="N1471" i="2"/>
  <c r="N4296" i="2"/>
  <c r="N69" i="2"/>
  <c r="N3679" i="2"/>
  <c r="N2696" i="2"/>
  <c r="N4420" i="2"/>
  <c r="N3571" i="2"/>
  <c r="N3492" i="2"/>
  <c r="N2879" i="2"/>
  <c r="N3433" i="2"/>
  <c r="N3136" i="2"/>
  <c r="N1856" i="2"/>
  <c r="N2365" i="2"/>
  <c r="N2154" i="2"/>
  <c r="N798" i="2"/>
  <c r="N591" i="2"/>
  <c r="N39" i="2"/>
  <c r="N1505" i="2"/>
  <c r="N2540" i="2"/>
  <c r="N4731" i="2"/>
  <c r="N3974" i="2"/>
  <c r="N1103" i="2"/>
  <c r="N2091" i="2"/>
  <c r="N5722" i="2"/>
  <c r="N5646" i="2"/>
  <c r="N5760" i="2"/>
  <c r="N2632" i="2"/>
  <c r="N3990" i="2"/>
  <c r="N1549" i="2"/>
  <c r="N1085" i="2"/>
  <c r="N3311" i="2"/>
  <c r="N3497" i="2"/>
  <c r="N970" i="2"/>
  <c r="N1574" i="2"/>
  <c r="N2902" i="2"/>
  <c r="N4695" i="2"/>
  <c r="N3963" i="2"/>
  <c r="N496" i="2"/>
  <c r="N490" i="2"/>
  <c r="N5906" i="2"/>
  <c r="N5635" i="2"/>
  <c r="N2189" i="2"/>
  <c r="N2648" i="2"/>
  <c r="N5233" i="2"/>
  <c r="N5867" i="2"/>
  <c r="N126" i="2"/>
  <c r="N413" i="2"/>
  <c r="N3515" i="2"/>
  <c r="N1093" i="2"/>
  <c r="N5979" i="2"/>
  <c r="N4796" i="2"/>
  <c r="N988" i="2"/>
  <c r="N32" i="2"/>
  <c r="N2457" i="2"/>
  <c r="N5211" i="2"/>
  <c r="N4155" i="2"/>
  <c r="N3384" i="2"/>
  <c r="N2770" i="2"/>
  <c r="N4633" i="2"/>
  <c r="N4883" i="2"/>
  <c r="N6008" i="2"/>
  <c r="N3480" i="2"/>
  <c r="N3857" i="2"/>
  <c r="N3005" i="2"/>
  <c r="N1527" i="2"/>
  <c r="N3923" i="2"/>
  <c r="N5267" i="2"/>
  <c r="N3736" i="2"/>
  <c r="N1441" i="2"/>
  <c r="N4574" i="2"/>
  <c r="N2543" i="2"/>
  <c r="N699" i="2"/>
  <c r="N1381" i="2"/>
  <c r="N5920" i="2"/>
  <c r="N4648" i="2"/>
  <c r="N3215" i="2"/>
  <c r="N5341" i="2"/>
  <c r="N4716" i="2"/>
  <c r="N2908" i="2"/>
  <c r="N4010" i="2"/>
  <c r="N2977" i="2"/>
  <c r="N4197" i="2"/>
  <c r="N4413" i="2"/>
  <c r="N4505" i="2"/>
  <c r="N3361" i="2"/>
  <c r="N68" i="2"/>
  <c r="N1227" i="2"/>
  <c r="N1380" i="2"/>
  <c r="N1038" i="2"/>
  <c r="N1789" i="2"/>
  <c r="N2513" i="2"/>
  <c r="N3582" i="2"/>
  <c r="N2138" i="2"/>
  <c r="N4004" i="2"/>
  <c r="N3104" i="2"/>
  <c r="N3155" i="2"/>
  <c r="N1035" i="2"/>
  <c r="N1914" i="2"/>
  <c r="N1020" i="2"/>
  <c r="N2362" i="2"/>
  <c r="N2308" i="2"/>
  <c r="N1253" i="2"/>
  <c r="N2776" i="2"/>
  <c r="N4597" i="2"/>
  <c r="N3146" i="2"/>
  <c r="N1889" i="2"/>
  <c r="N4641" i="2"/>
  <c r="N3373" i="2"/>
  <c r="N2339" i="2"/>
  <c r="N2794" i="2"/>
  <c r="N2829" i="2"/>
  <c r="N1593" i="2"/>
  <c r="N1877" i="2"/>
  <c r="N2263" i="2"/>
  <c r="N1436" i="2"/>
  <c r="N1957" i="2"/>
  <c r="N2041" i="2"/>
  <c r="N2766" i="2"/>
  <c r="N4596" i="2"/>
  <c r="N5480" i="2"/>
  <c r="N5857" i="2"/>
  <c r="N5693" i="2"/>
  <c r="N5190" i="2"/>
  <c r="N2690" i="2"/>
  <c r="N5070" i="2"/>
  <c r="N5276" i="2"/>
  <c r="N5084" i="2"/>
  <c r="N5116" i="2"/>
  <c r="N5869" i="2"/>
  <c r="N3446" i="2"/>
  <c r="N3905" i="2"/>
  <c r="N4733" i="2"/>
  <c r="N1202" i="2"/>
  <c r="N4784" i="2"/>
  <c r="N2861" i="2"/>
  <c r="N1013" i="2"/>
  <c r="N4490" i="2"/>
  <c r="N2684" i="2"/>
  <c r="N2385" i="2"/>
  <c r="N2059" i="2"/>
  <c r="N1991" i="2"/>
  <c r="N204" i="2"/>
  <c r="N1449" i="2"/>
  <c r="N2048" i="2"/>
  <c r="N4503" i="2"/>
  <c r="N2387" i="2"/>
  <c r="N3063" i="2"/>
  <c r="N2088" i="2"/>
  <c r="N4346" i="2"/>
  <c r="N3160" i="2"/>
  <c r="N174" i="2"/>
  <c r="N2711" i="2"/>
  <c r="N111" i="2"/>
  <c r="N2360" i="2"/>
  <c r="N2537" i="2"/>
  <c r="N2605" i="2"/>
  <c r="N5485" i="2"/>
  <c r="N5031" i="2"/>
  <c r="N2983" i="2"/>
  <c r="N4183" i="2"/>
  <c r="N500" i="2"/>
  <c r="N3750" i="2"/>
  <c r="N1404" i="2"/>
  <c r="N4417" i="2"/>
  <c r="N3853" i="2"/>
  <c r="N1334" i="2"/>
  <c r="N4732" i="2"/>
  <c r="N5856" i="2"/>
  <c r="N4344" i="2"/>
  <c r="N1728" i="2"/>
  <c r="N2496" i="2"/>
  <c r="N5121" i="2"/>
  <c r="N5737" i="2"/>
  <c r="N1692" i="2"/>
  <c r="N1841" i="2"/>
  <c r="N4385" i="2"/>
  <c r="N4538" i="2"/>
  <c r="N3042" i="2"/>
  <c r="N4844" i="2"/>
  <c r="N1827" i="2"/>
  <c r="N3315" i="2"/>
  <c r="N4168" i="2"/>
  <c r="N4820" i="2"/>
  <c r="N4199" i="2"/>
  <c r="N2831" i="2"/>
  <c r="N3352" i="2"/>
  <c r="N4029" i="2"/>
  <c r="N5573" i="2"/>
  <c r="N4943" i="2"/>
  <c r="N5533" i="2"/>
  <c r="N3542" i="2"/>
  <c r="N4244" i="2"/>
  <c r="N426" i="2"/>
  <c r="N1467" i="2"/>
  <c r="N2397" i="2"/>
  <c r="N2850" i="2"/>
  <c r="N2191" i="2"/>
  <c r="N1294" i="2"/>
  <c r="N2500" i="2"/>
  <c r="N3279" i="2"/>
  <c r="N1937" i="2"/>
  <c r="N1950" i="2"/>
  <c r="N4082" i="2"/>
  <c r="N4940" i="2"/>
  <c r="N5721" i="2"/>
  <c r="N5583" i="2"/>
  <c r="N3699" i="2"/>
  <c r="N2566" i="2"/>
  <c r="N4027" i="2"/>
  <c r="N87" i="2"/>
  <c r="N2953" i="2"/>
  <c r="N2820" i="2"/>
  <c r="N2971" i="2"/>
  <c r="N2022" i="2"/>
  <c r="N1418" i="2"/>
  <c r="N1792" i="2"/>
  <c r="N786" i="2"/>
  <c r="N1853" i="2"/>
  <c r="N3958" i="2"/>
  <c r="N4495" i="2"/>
  <c r="N3305" i="2"/>
  <c r="N4676" i="2"/>
  <c r="N4809" i="2"/>
  <c r="N4990" i="2"/>
  <c r="N3111" i="2"/>
  <c r="N3668" i="2"/>
  <c r="N1501" i="2"/>
  <c r="N136" i="2"/>
  <c r="N1965" i="2"/>
  <c r="N1027" i="2"/>
  <c r="N3980" i="2"/>
  <c r="N334" i="2"/>
  <c r="N4775" i="2"/>
  <c r="N3468" i="2"/>
  <c r="N70" i="2"/>
  <c r="N3287" i="2"/>
  <c r="N3288" i="2"/>
  <c r="N4122" i="2"/>
  <c r="N3530" i="2"/>
  <c r="N2380" i="2"/>
  <c r="N1101" i="2"/>
  <c r="N1068" i="2"/>
  <c r="N1632" i="2"/>
  <c r="N878" i="2"/>
  <c r="N843" i="2"/>
  <c r="N1964" i="2"/>
  <c r="N5741" i="2"/>
  <c r="N4586" i="2"/>
  <c r="N5504" i="2"/>
  <c r="N5494" i="2"/>
  <c r="N4794" i="2"/>
  <c r="N3707" i="2"/>
  <c r="N4863" i="2"/>
  <c r="N5956" i="2"/>
  <c r="N5943" i="2"/>
  <c r="N5105" i="2"/>
  <c r="N5457" i="2"/>
  <c r="N3820" i="2"/>
  <c r="N1182" i="2"/>
  <c r="N3846" i="2"/>
  <c r="N3256" i="2"/>
  <c r="N4066" i="2"/>
  <c r="N3803" i="2"/>
  <c r="N385" i="2"/>
  <c r="N4121" i="2"/>
  <c r="N3765" i="2"/>
  <c r="N158" i="2"/>
  <c r="N1925" i="2"/>
  <c r="N192" i="2"/>
  <c r="N1402" i="2"/>
  <c r="N2152" i="2"/>
  <c r="N1699" i="2"/>
  <c r="N2292" i="2"/>
  <c r="N2583" i="2"/>
  <c r="N3151" i="2"/>
  <c r="N3641" i="2"/>
  <c r="N2582" i="2"/>
  <c r="N3842" i="2"/>
  <c r="N2276" i="2"/>
  <c r="N5462" i="2"/>
  <c r="N3289" i="2"/>
  <c r="N328" i="2"/>
  <c r="N1695" i="2"/>
  <c r="N2131" i="2"/>
  <c r="N2060" i="2"/>
  <c r="N1090" i="2"/>
  <c r="N194" i="2"/>
  <c r="N300" i="2"/>
  <c r="N2874" i="2"/>
  <c r="N2297" i="2"/>
  <c r="N4862" i="2"/>
  <c r="N2845" i="2"/>
  <c r="N5349" i="2"/>
  <c r="N4342" i="2"/>
  <c r="N2644" i="2"/>
  <c r="N4075" i="2"/>
  <c r="N3539" i="2"/>
  <c r="N1169" i="2"/>
  <c r="N468" i="2"/>
  <c r="N762" i="2"/>
  <c r="N1130" i="2"/>
  <c r="N498" i="2"/>
  <c r="N1290" i="2"/>
  <c r="N927" i="2"/>
  <c r="N4153" i="2"/>
  <c r="N5569" i="2"/>
  <c r="N5073" i="2"/>
  <c r="N5145" i="2"/>
  <c r="N4962" i="2"/>
  <c r="N4517" i="2"/>
  <c r="N4507" i="2"/>
  <c r="N5935" i="2"/>
  <c r="N5762" i="2"/>
  <c r="N5428" i="2"/>
  <c r="N5101" i="2"/>
  <c r="N2654" i="2"/>
  <c r="N504" i="2"/>
  <c r="N4005" i="2"/>
  <c r="N3713" i="2"/>
  <c r="N4991" i="2"/>
  <c r="N4333" i="2"/>
  <c r="N3169" i="2"/>
  <c r="N5333" i="2"/>
  <c r="N3367" i="2"/>
  <c r="N1178" i="2"/>
  <c r="N25" i="2"/>
  <c r="N742" i="2"/>
  <c r="N3188" i="2"/>
  <c r="N999" i="2"/>
  <c r="N1871" i="2"/>
  <c r="N1012" i="2"/>
  <c r="N3501" i="2"/>
  <c r="N1525" i="2"/>
  <c r="N2666" i="2"/>
  <c r="N2701" i="2"/>
  <c r="N4109" i="2"/>
  <c r="N4219" i="2"/>
  <c r="N226" i="2"/>
  <c r="N3695" i="2"/>
  <c r="N2615" i="2"/>
  <c r="N565" i="2"/>
  <c r="N1643" i="2"/>
  <c r="N337" i="2"/>
  <c r="N1679" i="2"/>
  <c r="N1238" i="2"/>
  <c r="N1648" i="2"/>
  <c r="N1781" i="2"/>
  <c r="N3724" i="2"/>
  <c r="N326" i="2"/>
  <c r="N3095" i="2"/>
  <c r="N2619" i="2"/>
  <c r="N3930" i="2"/>
  <c r="N3338" i="2"/>
  <c r="N962" i="2"/>
  <c r="N3937" i="2"/>
  <c r="N3565" i="2"/>
  <c r="N563" i="2"/>
  <c r="N1171" i="2"/>
  <c r="N696" i="2"/>
  <c r="N2361" i="2"/>
  <c r="N1497" i="2"/>
  <c r="N1452" i="2"/>
  <c r="N76" i="2"/>
  <c r="N313" i="2"/>
  <c r="N263" i="2"/>
  <c r="N3460" i="2"/>
  <c r="N210" i="2"/>
  <c r="N4085" i="2"/>
  <c r="N3979" i="2"/>
  <c r="N1529" i="2"/>
  <c r="N1842" i="2"/>
  <c r="N4359" i="2"/>
  <c r="N5623" i="2"/>
  <c r="N5834" i="2"/>
  <c r="N3041" i="2"/>
  <c r="N3971" i="2"/>
  <c r="N3574" i="2"/>
  <c r="N1073" i="2"/>
  <c r="N1905" i="2"/>
  <c r="N4223" i="2"/>
  <c r="N4834" i="2"/>
  <c r="N1629" i="2"/>
  <c r="N487" i="2"/>
  <c r="N2037" i="2"/>
  <c r="N4323" i="2"/>
  <c r="N2548" i="2"/>
  <c r="N2223" i="2"/>
  <c r="N442" i="2"/>
  <c r="N792" i="2"/>
  <c r="N2302" i="2"/>
  <c r="N526" i="2"/>
  <c r="N1426" i="2"/>
  <c r="N491" i="2"/>
  <c r="N1559" i="2"/>
  <c r="N826" i="2"/>
  <c r="N1546" i="2"/>
  <c r="N1115" i="2"/>
  <c r="N2231" i="2"/>
  <c r="N731" i="2"/>
  <c r="N1750" i="2"/>
  <c r="N489" i="2"/>
  <c r="N1299" i="2"/>
  <c r="N467" i="2"/>
  <c r="N1409" i="2"/>
  <c r="N2169" i="2"/>
  <c r="N2534" i="2"/>
  <c r="N1249" i="2"/>
  <c r="N2001" i="2"/>
  <c r="N2106" i="2"/>
  <c r="N2213" i="2"/>
  <c r="N1872" i="2"/>
  <c r="N3424" i="2"/>
  <c r="N1218" i="2"/>
  <c r="N3700" i="2"/>
  <c r="N1895" i="2"/>
  <c r="N1769" i="2"/>
  <c r="N2256" i="2"/>
  <c r="N480" i="2"/>
  <c r="N2168" i="2"/>
  <c r="N1351" i="2"/>
  <c r="N934" i="2"/>
  <c r="N221" i="2"/>
  <c r="N1829" i="2"/>
  <c r="N3204" i="2"/>
  <c r="N1195" i="2"/>
  <c r="N415" i="2"/>
  <c r="N2562" i="2"/>
  <c r="N2610" i="2"/>
  <c r="N2637" i="2"/>
  <c r="N84" i="2"/>
  <c r="N1490" i="2"/>
  <c r="N2049" i="2"/>
  <c r="N2111" i="2"/>
  <c r="N1844" i="2"/>
  <c r="N1859" i="2"/>
  <c r="N2315" i="2"/>
  <c r="N1879" i="2"/>
  <c r="N101" i="2"/>
  <c r="N1543" i="2"/>
  <c r="N1086" i="2"/>
  <c r="N390" i="2"/>
  <c r="N1542" i="2"/>
  <c r="N403" i="2"/>
  <c r="N1099" i="2"/>
  <c r="N2868" i="2"/>
  <c r="N2174" i="2"/>
  <c r="N1951" i="2"/>
  <c r="N983" i="2"/>
  <c r="N846" i="2"/>
  <c r="B17" i="2"/>
  <c r="N1586" i="2"/>
  <c r="N1790" i="2"/>
  <c r="N726" i="2"/>
  <c r="N1462" i="2"/>
  <c r="N1902" i="2"/>
  <c r="N105" i="2"/>
  <c r="N2144" i="2"/>
  <c r="N2133" i="2"/>
  <c r="N1022" i="2"/>
  <c r="N2065" i="2"/>
  <c r="N133" i="2"/>
  <c r="N2241" i="2"/>
  <c r="N896" i="2"/>
  <c r="N1219" i="2"/>
  <c r="N1423" i="2"/>
  <c r="N3360" i="2"/>
  <c r="N897" i="2"/>
  <c r="N1248" i="2"/>
  <c r="N1347" i="2"/>
  <c r="N2044" i="2"/>
  <c r="N2029" i="2"/>
  <c r="N973" i="2"/>
  <c r="N1376" i="2"/>
  <c r="N2074" i="2"/>
  <c r="N1795" i="2"/>
  <c r="N727" i="2"/>
  <c r="N1207" i="2"/>
  <c r="N937" i="2"/>
  <c r="N461" i="2"/>
  <c r="N95" i="2"/>
  <c r="N1076" i="2"/>
  <c r="N2417" i="2"/>
  <c r="N1431" i="2"/>
  <c r="N890" i="2"/>
  <c r="N657" i="2"/>
  <c r="N1481" i="2"/>
  <c r="N1205" i="2"/>
  <c r="N2175" i="2"/>
  <c r="N2254" i="2"/>
  <c r="N931" i="2"/>
  <c r="N1819" i="2"/>
  <c r="N1774" i="2"/>
  <c r="N1825" i="2"/>
  <c r="N4031" i="2"/>
  <c r="N197" i="2"/>
  <c r="N1915" i="2"/>
  <c r="N2259" i="2"/>
  <c r="N377" i="2"/>
  <c r="N661" i="2"/>
  <c r="N1393" i="2"/>
  <c r="N672" i="2"/>
  <c r="N3316" i="2"/>
  <c r="N3040" i="2"/>
  <c r="N1428" i="2"/>
  <c r="N2460" i="2"/>
  <c r="N2347" i="2"/>
  <c r="N4159" i="2"/>
  <c r="N2462" i="2"/>
  <c r="N2433" i="2"/>
  <c r="N1053" i="2"/>
  <c r="N2356" i="2"/>
  <c r="N1661" i="2"/>
  <c r="N2381" i="2"/>
  <c r="N1159" i="2"/>
  <c r="N639" i="2"/>
  <c r="N315" i="2"/>
  <c r="N1348" i="2"/>
  <c r="N2042" i="2"/>
  <c r="N1620" i="2"/>
  <c r="N115" i="2"/>
  <c r="N912" i="2"/>
  <c r="N1612" i="2"/>
  <c r="N499" i="2"/>
  <c r="N1484" i="2"/>
  <c r="N1653" i="2"/>
  <c r="N771" i="2"/>
  <c r="N2416" i="2"/>
  <c r="N887" i="2"/>
  <c r="N829" i="2"/>
  <c r="N784" i="2"/>
  <c r="N2117" i="2"/>
  <c r="N167" i="2"/>
  <c r="N288" i="2"/>
  <c r="N1932" i="2"/>
  <c r="N624" i="2"/>
  <c r="N2490" i="2"/>
  <c r="N2097" i="2"/>
  <c r="N2293" i="2"/>
  <c r="N1455" i="2"/>
  <c r="N2330" i="2"/>
  <c r="N1341" i="2"/>
  <c r="N1535" i="2"/>
  <c r="N2230" i="2"/>
  <c r="N1703" i="2"/>
  <c r="N653" i="2"/>
  <c r="N1212" i="2"/>
  <c r="N1395" i="2"/>
  <c r="N1706" i="2"/>
  <c r="N1787" i="2"/>
  <c r="N1684" i="2"/>
  <c r="N728" i="2"/>
  <c r="N1311" i="2"/>
  <c r="N1668" i="2"/>
  <c r="N527" i="2"/>
  <c r="N923" i="2"/>
  <c r="N255" i="2"/>
  <c r="N408" i="2"/>
  <c r="N2050" i="2"/>
  <c r="N379" i="2"/>
  <c r="N1759" i="2"/>
  <c r="N2900" i="2"/>
  <c r="N183" i="2"/>
  <c r="N1106" i="2"/>
  <c r="N754" i="2"/>
  <c r="N260" i="2"/>
  <c r="N1256" i="2"/>
  <c r="N551" i="2"/>
  <c r="N128" i="2"/>
  <c r="N140" i="2"/>
  <c r="N1741" i="2"/>
  <c r="N2284" i="2"/>
  <c r="N1132" i="2"/>
  <c r="N1677" i="2"/>
  <c r="N2155" i="2"/>
  <c r="N881" i="2"/>
  <c r="N808" i="2"/>
  <c r="N1470" i="2"/>
  <c r="N729" i="2"/>
  <c r="N680" i="2"/>
  <c r="N2192" i="2"/>
  <c r="N2149" i="2"/>
  <c r="N2285" i="2"/>
  <c r="N640" i="2"/>
  <c r="N1502" i="2"/>
  <c r="N2491" i="2"/>
  <c r="N2057" i="2"/>
  <c r="N361" i="2"/>
  <c r="N266" i="2"/>
  <c r="N1489" i="2"/>
  <c r="N952" i="2"/>
  <c r="N1971" i="2"/>
  <c r="N1757" i="2"/>
  <c r="N1906" i="2"/>
  <c r="N2058" i="2"/>
  <c r="N1314" i="2"/>
  <c r="N1366" i="2"/>
  <c r="N3508" i="2"/>
  <c r="N1189" i="2"/>
  <c r="N561" i="2"/>
  <c r="N109" i="2"/>
  <c r="N1601" i="2"/>
  <c r="N2676" i="2"/>
  <c r="N1522" i="2"/>
  <c r="N462" i="2"/>
  <c r="N981" i="2"/>
  <c r="N2016" i="2"/>
  <c r="N1742" i="2"/>
  <c r="N860" i="2"/>
  <c r="N584" i="2"/>
  <c r="N1259" i="2"/>
  <c r="N1080" i="2"/>
  <c r="N924" i="2"/>
  <c r="N851" i="2"/>
  <c r="N2157" i="2"/>
  <c r="N1922" i="2"/>
  <c r="N248" i="2"/>
  <c r="N40" i="2"/>
  <c r="N867" i="2"/>
  <c r="N1581" i="2"/>
  <c r="N274" i="2"/>
  <c r="N1338" i="2"/>
  <c r="N1837" i="2"/>
  <c r="N1339" i="2"/>
  <c r="N719" i="2"/>
  <c r="N1749" i="2"/>
  <c r="N1904" i="2"/>
  <c r="N2181" i="2"/>
  <c r="N1350" i="2"/>
  <c r="N2040" i="2"/>
  <c r="N2207" i="2"/>
  <c r="N2389" i="2"/>
  <c r="N690" i="2"/>
  <c r="N1000" i="2"/>
  <c r="N601" i="2"/>
  <c r="N2055" i="2"/>
  <c r="N2004" i="2"/>
  <c r="N816" i="2"/>
  <c r="N1322" i="2"/>
  <c r="N123" i="2"/>
  <c r="N1987" i="2"/>
  <c r="M1" i="2" l="1"/>
  <c r="B18" i="2"/>
  <c r="M5" i="2"/>
  <c r="B19" i="2" l="1"/>
  <c r="B20" i="2" l="1"/>
  <c r="B21" i="2" l="1"/>
  <c r="B22" i="2" l="1"/>
  <c r="B23" i="2" l="1"/>
  <c r="B24" i="2" l="1"/>
  <c r="B25" i="2" l="1"/>
  <c r="B26" i="2" l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F801" i="2" s="1"/>
  <c r="F203" i="2" l="1"/>
  <c r="F544" i="2"/>
  <c r="F837" i="2"/>
  <c r="F187" i="2"/>
  <c r="F759" i="2"/>
  <c r="F974" i="2"/>
  <c r="F723" i="2"/>
  <c r="F454" i="2"/>
  <c r="F562" i="2"/>
  <c r="F953" i="2"/>
  <c r="F604" i="2"/>
  <c r="F846" i="2"/>
  <c r="F224" i="2"/>
  <c r="F994" i="2"/>
  <c r="F603" i="2"/>
  <c r="F89" i="2"/>
  <c r="F471" i="2"/>
  <c r="F188" i="2"/>
  <c r="F69" i="2"/>
  <c r="F912" i="2"/>
  <c r="F791" i="2"/>
  <c r="F910" i="2"/>
  <c r="F887" i="2"/>
  <c r="F56" i="2"/>
  <c r="F9" i="2"/>
  <c r="F5" i="2"/>
  <c r="F6" i="2"/>
  <c r="F8" i="2"/>
  <c r="F7" i="2"/>
  <c r="F10" i="2"/>
  <c r="F14" i="2"/>
  <c r="F11" i="2"/>
  <c r="F12" i="2"/>
  <c r="F15" i="2"/>
  <c r="F13" i="2"/>
  <c r="F278" i="2"/>
  <c r="F967" i="2"/>
  <c r="F427" i="2"/>
  <c r="F939" i="2"/>
  <c r="F720" i="2"/>
  <c r="F206" i="2"/>
  <c r="F298" i="2"/>
  <c r="F915" i="2"/>
  <c r="F654" i="2"/>
  <c r="F254" i="2"/>
  <c r="F613" i="2"/>
  <c r="F16" i="2"/>
  <c r="F474" i="2"/>
  <c r="F913" i="2"/>
  <c r="F411" i="2"/>
  <c r="F194" i="2"/>
  <c r="F496" i="2"/>
  <c r="F68" i="2"/>
  <c r="F716" i="2"/>
  <c r="F499" i="2"/>
  <c r="F636" i="2"/>
  <c r="F700" i="2"/>
  <c r="F598" i="2"/>
  <c r="F681" i="2"/>
  <c r="F99" i="2"/>
  <c r="F263" i="2"/>
  <c r="F75" i="2"/>
  <c r="F516" i="2"/>
  <c r="F938" i="2"/>
  <c r="F695" i="2"/>
  <c r="F406" i="2"/>
  <c r="F676" i="2"/>
  <c r="F884" i="2"/>
  <c r="F831" i="2"/>
  <c r="F596" i="2"/>
  <c r="F235" i="2"/>
  <c r="F652" i="2"/>
  <c r="F547" i="2"/>
  <c r="F247" i="2"/>
  <c r="F892" i="2"/>
  <c r="F154" i="2"/>
  <c r="F285" i="2"/>
  <c r="F646" i="2"/>
  <c r="F737" i="2"/>
  <c r="F810" i="2"/>
  <c r="F782" i="2"/>
  <c r="F267" i="2"/>
  <c r="F839" i="2"/>
  <c r="F784" i="2"/>
  <c r="F177" i="2"/>
  <c r="F824" i="2"/>
  <c r="F81" i="2"/>
  <c r="F49" i="2"/>
  <c r="F410" i="2"/>
  <c r="F675" i="2"/>
  <c r="F320" i="2"/>
  <c r="F275" i="2"/>
  <c r="F256" i="2"/>
  <c r="F446" i="2"/>
  <c r="F863" i="2"/>
  <c r="F266" i="2"/>
  <c r="F57" i="2"/>
  <c r="F851" i="2"/>
  <c r="F347" i="2"/>
  <c r="F726" i="2"/>
  <c r="F709" i="2"/>
  <c r="F335" i="2"/>
  <c r="F532" i="2"/>
  <c r="F817" i="2"/>
  <c r="F957" i="2"/>
  <c r="F439" i="2"/>
  <c r="F630" i="2"/>
  <c r="F444" i="2"/>
  <c r="F524" i="2"/>
  <c r="F900" i="2"/>
  <c r="F50" i="2"/>
  <c r="F934" i="2"/>
  <c r="F811" i="2"/>
  <c r="F583" i="2"/>
  <c r="F495" i="2"/>
  <c r="F364" i="2"/>
  <c r="F571" i="2"/>
  <c r="F367" i="2"/>
  <c r="F844" i="2"/>
  <c r="F574" i="2"/>
  <c r="F881" i="2"/>
  <c r="F876" i="2"/>
  <c r="F494" i="2"/>
  <c r="F597" i="2"/>
  <c r="F674" i="2"/>
  <c r="F80" i="2"/>
  <c r="F657" i="2"/>
  <c r="F147" i="2"/>
  <c r="F623" i="2"/>
  <c r="F287" i="2"/>
  <c r="F841" i="2"/>
  <c r="F640" i="2"/>
  <c r="F795" i="2"/>
  <c r="F754" i="2"/>
  <c r="F763" i="2"/>
  <c r="F607" i="2"/>
  <c r="F673" i="2"/>
  <c r="F98" i="2"/>
  <c r="F250" i="2"/>
  <c r="F653" i="2"/>
  <c r="F788" i="2"/>
  <c r="F706" i="2"/>
  <c r="F689" i="2"/>
  <c r="F786" i="2"/>
  <c r="F942" i="2"/>
  <c r="F933" i="2"/>
  <c r="F342" i="2"/>
  <c r="F487" i="2"/>
  <c r="F44" i="2"/>
  <c r="F525" i="2"/>
  <c r="F503" i="2"/>
  <c r="F103" i="2"/>
  <c r="F552" i="2"/>
  <c r="F485" i="2"/>
  <c r="F948" i="2"/>
  <c r="F155" i="2"/>
  <c r="F924" i="2"/>
  <c r="F757" i="2"/>
  <c r="F368" i="2"/>
  <c r="F182" i="2"/>
  <c r="F483" i="2"/>
  <c r="F592" i="2"/>
  <c r="F46" i="2"/>
  <c r="F134" i="2"/>
  <c r="F715" i="2"/>
  <c r="F142" i="2"/>
  <c r="F420" i="2"/>
  <c r="F199" i="2"/>
  <c r="F185" i="2"/>
  <c r="F773" i="2"/>
  <c r="F687" i="2"/>
  <c r="F908" i="2"/>
  <c r="F386" i="2"/>
  <c r="F587" i="2"/>
  <c r="F211" i="2"/>
  <c r="F433" i="2"/>
  <c r="F718" i="2"/>
  <c r="F356" i="2"/>
  <c r="F705" i="2"/>
  <c r="F124" i="2"/>
  <c r="F172" i="2"/>
  <c r="F594" i="2"/>
  <c r="F540" i="2"/>
  <c r="F52" i="2"/>
  <c r="F136" i="2"/>
  <c r="F822" i="2"/>
  <c r="F357" i="2"/>
  <c r="F449" i="2"/>
  <c r="F566" i="2"/>
  <c r="F204" i="2"/>
  <c r="F376" i="2"/>
  <c r="F330" i="2"/>
  <c r="F798" i="2"/>
  <c r="F981" i="2"/>
  <c r="F486" i="2"/>
  <c r="F26" i="2"/>
  <c r="F995" i="2"/>
  <c r="F868" i="2"/>
  <c r="F71" i="2"/>
  <c r="F140" i="2"/>
  <c r="F519" i="2"/>
  <c r="F231" i="2"/>
  <c r="F539" i="2"/>
  <c r="F976" i="2"/>
  <c r="F17" i="2"/>
  <c r="F132" i="2"/>
  <c r="F31" i="2"/>
  <c r="F78" i="2"/>
  <c r="F768" i="2"/>
  <c r="F738" i="2"/>
  <c r="F457" i="2"/>
  <c r="F979" i="2"/>
  <c r="F549" i="2"/>
  <c r="F897" i="2"/>
  <c r="F112" i="2"/>
  <c r="F656" i="2"/>
  <c r="F139" i="2"/>
  <c r="F992" i="2"/>
  <c r="F109" i="2"/>
  <c r="F159" i="2"/>
  <c r="F534" i="2"/>
  <c r="F804" i="2"/>
  <c r="F380" i="2"/>
  <c r="F51" i="2"/>
  <c r="F610" i="2"/>
  <c r="F127" i="2"/>
  <c r="F363" i="2"/>
  <c r="F799" i="2"/>
  <c r="F388" i="2"/>
  <c r="F748" i="2"/>
  <c r="F288" i="2"/>
  <c r="F470" i="2"/>
  <c r="F639" i="2"/>
  <c r="F502" i="2"/>
  <c r="F538" i="2"/>
  <c r="F314" i="2"/>
  <c r="F745" i="2"/>
  <c r="F931" i="2"/>
  <c r="F274" i="2"/>
  <c r="F460" i="2"/>
  <c r="F492" i="2"/>
  <c r="F354" i="2"/>
  <c r="F736" i="2"/>
  <c r="F18" i="2"/>
  <c r="F951" i="2"/>
  <c r="F273" i="2"/>
  <c r="F210" i="2"/>
  <c r="F400" i="2"/>
  <c r="F365" i="2"/>
  <c r="F181" i="2"/>
  <c r="F484" i="2"/>
  <c r="F64" i="2"/>
  <c r="F279" i="2"/>
  <c r="F255" i="2"/>
  <c r="F785" i="2"/>
  <c r="F830" i="2"/>
  <c r="F506" i="2"/>
  <c r="F306" i="2"/>
  <c r="F678" i="2"/>
  <c r="F192" i="2"/>
  <c r="F965" i="2"/>
  <c r="F24" i="2"/>
  <c r="F668" i="2"/>
  <c r="F419" i="2"/>
  <c r="F65" i="2"/>
  <c r="F819" i="2"/>
  <c r="F374" i="2"/>
  <c r="F730" i="2"/>
  <c r="F493" i="2"/>
  <c r="F861" i="2"/>
  <c r="F611" i="2"/>
  <c r="F529" i="2"/>
  <c r="F184" i="2"/>
  <c r="F468" i="2"/>
  <c r="F83" i="2"/>
  <c r="F762" i="2"/>
  <c r="F216" i="2"/>
  <c r="F443" i="2"/>
  <c r="F747" i="2"/>
  <c r="F197" i="2"/>
  <c r="F281" i="2"/>
  <c r="F91" i="2"/>
  <c r="F528" i="2"/>
  <c r="F510" i="2"/>
  <c r="F954" i="2"/>
  <c r="F351" i="2"/>
  <c r="F688" i="2"/>
  <c r="F651" i="2"/>
  <c r="F632" i="2"/>
  <c r="F879" i="2"/>
  <c r="F253" i="2"/>
  <c r="F929" i="2"/>
  <c r="F226" i="2"/>
  <c r="F812" i="2"/>
  <c r="F497" i="2"/>
  <c r="F677" i="2"/>
  <c r="F958" i="2"/>
  <c r="F670" i="2"/>
  <c r="F577" i="2"/>
  <c r="F842" i="2"/>
  <c r="F74" i="2"/>
  <c r="F932" i="2"/>
  <c r="F619" i="2"/>
  <c r="F523" i="2"/>
  <c r="F743" i="2"/>
  <c r="F290" i="2"/>
  <c r="F39" i="2"/>
  <c r="F650" i="2"/>
  <c r="F666" i="2"/>
  <c r="F110" i="2"/>
  <c r="F936" i="2"/>
  <c r="F740" i="2"/>
  <c r="F251" i="2"/>
  <c r="F171" i="2"/>
  <c r="F535" i="2"/>
  <c r="F27" i="2"/>
  <c r="F793" i="2"/>
  <c r="F414" i="2"/>
  <c r="F922" i="2"/>
  <c r="F382" i="2"/>
  <c r="F227" i="2"/>
  <c r="F121" i="2"/>
  <c r="F395" i="2"/>
  <c r="F703" i="2"/>
  <c r="F683" i="2"/>
  <c r="F886" i="2"/>
  <c r="F200" i="2"/>
  <c r="F645" i="2"/>
  <c r="F387" i="2"/>
  <c r="F755" i="2"/>
  <c r="F257" i="2"/>
  <c r="F783" i="2"/>
  <c r="F935" i="2"/>
  <c r="F789" i="2"/>
  <c r="F800" i="2"/>
  <c r="F246" i="2"/>
  <c r="F317" i="2"/>
  <c r="F867" i="2"/>
  <c r="F746" i="2"/>
  <c r="F941" i="2"/>
  <c r="F573" i="2"/>
  <c r="F702" i="2"/>
  <c r="F436" i="2"/>
  <c r="F25" i="2"/>
  <c r="F421" i="2"/>
  <c r="F475" i="2"/>
  <c r="F776" i="2"/>
  <c r="F252" i="2"/>
  <c r="F852" i="2"/>
  <c r="F94" i="2"/>
  <c r="F307" i="2"/>
  <c r="F87" i="2"/>
  <c r="F779" i="2"/>
  <c r="F260" i="2"/>
  <c r="F904" i="2"/>
  <c r="F430" i="2"/>
  <c r="F239" i="2"/>
  <c r="F123" i="2"/>
  <c r="F617" i="2"/>
  <c r="F873" i="2"/>
  <c r="F54" i="2"/>
  <c r="F685" i="2"/>
  <c r="F481" i="2"/>
  <c r="F756" i="2"/>
  <c r="F221" i="2"/>
  <c r="F517" i="2"/>
  <c r="F396" i="2"/>
  <c r="F916" i="2"/>
  <c r="F111" i="2"/>
  <c r="F408" i="2"/>
  <c r="F149" i="2"/>
  <c r="F642" i="2"/>
  <c r="F383" i="2"/>
  <c r="F781" i="2"/>
  <c r="F590" i="2"/>
  <c r="F741" i="2"/>
  <c r="F569" i="2"/>
  <c r="F407" i="2"/>
  <c r="F122" i="2"/>
  <c r="F919" i="2"/>
  <c r="F472" i="2"/>
  <c r="F903" i="2"/>
  <c r="F541" i="2"/>
  <c r="F669" i="2"/>
  <c r="F360" i="2"/>
  <c r="F277" i="2"/>
  <c r="F589" i="2"/>
  <c r="F61" i="2"/>
  <c r="F218" i="2"/>
  <c r="F113" i="2"/>
  <c r="F854" i="2"/>
  <c r="F586" i="2"/>
  <c r="F72" i="2"/>
  <c r="F425" i="2"/>
  <c r="F350" i="2"/>
  <c r="F93" i="2"/>
  <c r="F774" i="2"/>
  <c r="F131" i="2"/>
  <c r="F959" i="2"/>
  <c r="F944" i="2"/>
  <c r="F248" i="2"/>
  <c r="F384" i="2"/>
  <c r="F229" i="2"/>
  <c r="F238" i="2"/>
  <c r="F438" i="2"/>
  <c r="F205" i="2"/>
  <c r="F162" i="2"/>
  <c r="F821" i="2"/>
  <c r="F536" i="2"/>
  <c r="F202" i="2"/>
  <c r="F32" i="2"/>
  <c r="F310" i="2"/>
  <c r="F930" i="2"/>
  <c r="F429" i="2"/>
  <c r="F643" i="2"/>
  <c r="F450" i="2"/>
  <c r="F997" i="2"/>
  <c r="F501" i="2"/>
  <c r="F129" i="2"/>
  <c r="F660" i="2"/>
  <c r="F878" i="2"/>
  <c r="F428" i="2"/>
  <c r="F790" i="2"/>
  <c r="F635" i="2"/>
  <c r="F802" i="2"/>
  <c r="F28" i="2"/>
  <c r="F856" i="2"/>
  <c r="F375" i="2"/>
  <c r="F398" i="2"/>
  <c r="F409" i="2"/>
  <c r="F693" i="2"/>
  <c r="F982" i="2"/>
  <c r="F717" i="2"/>
  <c r="F530" i="2"/>
  <c r="F978" i="2"/>
  <c r="F480" i="2"/>
  <c r="F778" i="2"/>
  <c r="F627" i="2"/>
  <c r="F37" i="2"/>
  <c r="F620" i="2"/>
  <c r="F704" i="2"/>
  <c r="F749" i="2"/>
  <c r="F323" i="2"/>
  <c r="F34" i="2"/>
  <c r="F814" i="2"/>
  <c r="F455" i="2"/>
  <c r="F150" i="2"/>
  <c r="F896" i="2"/>
  <c r="F240" i="2"/>
  <c r="F701" i="2"/>
  <c r="F160" i="2"/>
  <c r="F116" i="2"/>
  <c r="F882" i="2"/>
  <c r="F338" i="2"/>
  <c r="F138" i="2"/>
  <c r="F840" i="2"/>
  <c r="F53" i="2"/>
  <c r="F33" i="2"/>
  <c r="F299" i="2"/>
  <c r="F834" i="2"/>
  <c r="F850" i="2"/>
  <c r="F415" i="2"/>
  <c r="F85" i="2"/>
  <c r="F237" i="2"/>
  <c r="F990" i="2"/>
  <c r="F88" i="2"/>
  <c r="F829" i="2"/>
  <c r="F230" i="2"/>
  <c r="F923" i="2"/>
  <c r="F175" i="2"/>
  <c r="F300" i="2"/>
  <c r="F522" i="2"/>
  <c r="F644" i="2"/>
  <c r="F977" i="2"/>
  <c r="F971" i="2"/>
  <c r="F378" i="2"/>
  <c r="F393" i="2"/>
  <c r="F405" i="2"/>
  <c r="F389" i="2"/>
  <c r="F225" i="2"/>
  <c r="F633" i="2"/>
  <c r="F451" i="2"/>
  <c r="F753" i="2"/>
  <c r="F692" i="2"/>
  <c r="F722" i="2"/>
  <c r="F418" i="2"/>
  <c r="F820" i="2"/>
  <c r="F825" i="2"/>
  <c r="F545" i="2"/>
  <c r="F818" i="2"/>
  <c r="F498" i="2"/>
  <c r="F514" i="2"/>
  <c r="F579" i="2"/>
  <c r="F600" i="2"/>
  <c r="F708" i="2"/>
  <c r="F353" i="2"/>
  <c r="F843" i="2"/>
  <c r="F424" i="2"/>
  <c r="F641" i="2"/>
  <c r="F73" i="2"/>
  <c r="F96" i="2"/>
  <c r="F551" i="2"/>
  <c r="F750" i="2"/>
  <c r="F343" i="2"/>
  <c r="F991" i="2"/>
  <c r="F30" i="2"/>
  <c r="F344" i="2"/>
  <c r="F403" i="2"/>
  <c r="F262" i="2"/>
  <c r="F346" i="2"/>
  <c r="F986" i="2"/>
  <c r="F105" i="2"/>
  <c r="F309" i="2"/>
  <c r="F928" i="2"/>
  <c r="F505" i="2"/>
  <c r="F397" i="2"/>
  <c r="F467" i="2"/>
  <c r="F794" i="2"/>
  <c r="F48" i="2"/>
  <c r="F634" i="2"/>
  <c r="F849" i="2"/>
  <c r="F101" i="2"/>
  <c r="F792" i="2"/>
  <c r="F616" i="2"/>
  <c r="F29" i="2"/>
  <c r="F321" i="2"/>
  <c r="F41" i="2"/>
  <c r="F803" i="2"/>
  <c r="F526" i="2"/>
  <c r="F179" i="2"/>
  <c r="F865" i="2"/>
  <c r="F107" i="2"/>
  <c r="F686" i="2"/>
  <c r="F249" i="2"/>
  <c r="F189" i="2"/>
  <c r="F114" i="2"/>
  <c r="F866" i="2"/>
  <c r="F658" i="2"/>
  <c r="F292" i="2"/>
  <c r="F125" i="2"/>
  <c r="F390" i="2"/>
  <c r="F208" i="2"/>
  <c r="F119" i="2"/>
  <c r="F714" i="2"/>
  <c r="F223" i="2"/>
  <c r="F848" i="2"/>
  <c r="F727" i="2"/>
  <c r="F435" i="2"/>
  <c r="F23" i="2"/>
  <c r="F60" i="2"/>
  <c r="F556" i="2"/>
  <c r="F980" i="2"/>
  <c r="F437" i="2"/>
  <c r="F949" i="2"/>
  <c r="F102" i="2"/>
  <c r="F769" i="2"/>
  <c r="F165" i="2"/>
  <c r="F186" i="2"/>
  <c r="F871" i="2"/>
  <c r="F872" i="2"/>
  <c r="F304" i="2"/>
  <c r="F983" i="2"/>
  <c r="F349" i="2"/>
  <c r="F893" i="2"/>
  <c r="F952" i="2"/>
  <c r="F183" i="2"/>
  <c r="F148" i="2"/>
  <c r="F315" i="2"/>
  <c r="F465" i="2"/>
  <c r="F456" i="2"/>
  <c r="F333" i="2"/>
  <c r="F145" i="2"/>
  <c r="F434" i="2"/>
  <c r="F391" i="2"/>
  <c r="F968" i="2"/>
  <c r="F531" i="2"/>
  <c r="F797" i="2"/>
  <c r="F561" i="2"/>
  <c r="F45" i="2"/>
  <c r="F629" i="2"/>
  <c r="F672" i="2"/>
  <c r="F322" i="2"/>
  <c r="F838" i="2"/>
  <c r="F473" i="2"/>
  <c r="F568" i="2"/>
  <c r="F945" i="2"/>
  <c r="F191" i="2"/>
  <c r="F441" i="2"/>
  <c r="F996" i="2"/>
  <c r="F593" i="2"/>
  <c r="F47" i="2"/>
  <c r="F233" i="2"/>
  <c r="F316" i="2"/>
  <c r="F679" i="2"/>
  <c r="F950" i="2"/>
  <c r="F328" i="2"/>
  <c r="F542" i="2"/>
  <c r="F43" i="2"/>
  <c r="F416" i="2"/>
  <c r="F550" i="2"/>
  <c r="F452" i="2"/>
  <c r="F58" i="2"/>
  <c r="F394" i="2"/>
  <c r="F20" i="2"/>
  <c r="F548" i="2"/>
  <c r="F399" i="2"/>
  <c r="F961" i="2"/>
  <c r="F966" i="2"/>
  <c r="F698" i="2"/>
  <c r="F115" i="2"/>
  <c r="F167" i="2"/>
  <c r="F956" i="2"/>
  <c r="F682" i="2"/>
  <c r="F581" i="2"/>
  <c r="F336" i="2"/>
  <c r="F712" i="2"/>
  <c r="F576" i="2"/>
  <c r="F126" i="2"/>
  <c r="F612" i="2"/>
  <c r="F870" i="2"/>
  <c r="F578" i="2"/>
  <c r="F422" i="2"/>
  <c r="F518" i="2"/>
  <c r="F479" i="2"/>
  <c r="F180" i="2"/>
  <c r="F76" i="2"/>
  <c r="F466" i="2"/>
  <c r="F214" i="2"/>
  <c r="F845" i="2"/>
  <c r="F859" i="2"/>
  <c r="F511" i="2"/>
  <c r="F901" i="2"/>
  <c r="F264" i="2"/>
  <c r="F207" i="2"/>
  <c r="F458" i="2"/>
  <c r="F282" i="2"/>
  <c r="F907" i="2"/>
  <c r="F143" i="2"/>
  <c r="F195" i="2"/>
  <c r="F459" i="2"/>
  <c r="F570" i="2"/>
  <c r="F489" i="2"/>
  <c r="F173" i="2"/>
  <c r="F176" i="2"/>
  <c r="F236" i="2"/>
  <c r="F268" i="2"/>
  <c r="F86" i="2"/>
  <c r="F133" i="2"/>
  <c r="F222" i="2"/>
  <c r="F144" i="2"/>
  <c r="F515" i="2"/>
  <c r="F927" i="2"/>
  <c r="F161" i="2"/>
  <c r="F272" i="2"/>
  <c r="F572" i="2"/>
  <c r="F291" i="2"/>
  <c r="F937" i="2"/>
  <c r="F59" i="2"/>
  <c r="F303" i="2"/>
  <c r="F731" i="2"/>
  <c r="F826" i="2"/>
  <c r="F580" i="2"/>
  <c r="F614" i="2"/>
  <c r="F890" i="2"/>
  <c r="F243" i="2"/>
  <c r="F555" i="2"/>
  <c r="F771" i="2"/>
  <c r="F423" i="2"/>
  <c r="F345" i="2"/>
  <c r="F860" i="2"/>
  <c r="F960" i="2"/>
  <c r="F608" i="2"/>
  <c r="F809" i="2"/>
  <c r="F628" i="2"/>
  <c r="F955" i="2"/>
  <c r="F713" i="2"/>
  <c r="F733" i="2"/>
  <c r="F293" i="2"/>
  <c r="F198" i="2"/>
  <c r="F751" i="2"/>
  <c r="F66" i="2"/>
  <c r="F311" i="2"/>
  <c r="F488" i="2"/>
  <c r="F35" i="2"/>
  <c r="F445" i="2"/>
  <c r="F385" i="2"/>
  <c r="F104" i="2"/>
  <c r="F283" i="2"/>
  <c r="F823" i="2"/>
  <c r="F775" i="2"/>
  <c r="F84" i="2"/>
  <c r="F947" i="2"/>
  <c r="F70" i="2"/>
  <c r="F902" i="2"/>
  <c r="F97" i="2"/>
  <c r="F606" i="2"/>
  <c r="F567" i="2"/>
  <c r="F665" i="2"/>
  <c r="F448" i="2"/>
  <c r="F228" i="2"/>
  <c r="F491" i="2"/>
  <c r="F381" i="2"/>
  <c r="F813" i="2"/>
  <c r="F432" i="2"/>
  <c r="F609" i="2"/>
  <c r="F217" i="2"/>
  <c r="F721" i="2"/>
  <c r="F232" i="2"/>
  <c r="F265" i="2"/>
  <c r="F326" i="2"/>
  <c r="F440" i="2"/>
  <c r="F95" i="2"/>
  <c r="F862" i="2"/>
  <c r="F1000" i="2"/>
  <c r="F664" i="2"/>
  <c r="F926" i="2"/>
  <c r="F38" i="2"/>
  <c r="F796" i="2"/>
  <c r="F169" i="2"/>
  <c r="F372" i="2"/>
  <c r="F135" i="2"/>
  <c r="F482" i="2"/>
  <c r="F962" i="2"/>
  <c r="F193" i="2"/>
  <c r="F340" i="2"/>
  <c r="F302" i="2"/>
  <c r="F477" i="2"/>
  <c r="F79" i="2"/>
  <c r="F835" i="2"/>
  <c r="F649" i="2"/>
  <c r="F245" i="2"/>
  <c r="F476" i="2"/>
  <c r="F710" i="2"/>
  <c r="F734" i="2"/>
  <c r="F885" i="2"/>
  <c r="F151" i="2"/>
  <c r="F694" i="2"/>
  <c r="F707" i="2"/>
  <c r="F699" i="2"/>
  <c r="F832" i="2"/>
  <c r="F379" i="2"/>
  <c r="F667" i="2"/>
  <c r="F373" i="2"/>
  <c r="F490" i="2"/>
  <c r="F621" i="2"/>
  <c r="F659" i="2"/>
  <c r="F742" i="2"/>
  <c r="F905" i="2"/>
  <c r="F588" i="2"/>
  <c r="F130" i="2"/>
  <c r="F478" i="2"/>
  <c r="F655" i="2"/>
  <c r="F584" i="2"/>
  <c r="F63" i="2"/>
  <c r="F728" i="2"/>
  <c r="F426" i="2"/>
  <c r="F735" i="2"/>
  <c r="F626" i="2"/>
  <c r="F334" i="2"/>
  <c r="F719" i="2"/>
  <c r="F787" i="2"/>
  <c r="F989" i="2"/>
  <c r="F348" i="2"/>
  <c r="F638" i="2"/>
  <c r="F680" i="2"/>
  <c r="F987" i="2"/>
  <c r="F648" i="2"/>
  <c r="F543" i="2"/>
  <c r="F998" i="2"/>
  <c r="F106" i="2"/>
  <c r="F215" i="2"/>
  <c r="F361" i="2"/>
  <c r="F806" i="2"/>
  <c r="F359" i="2"/>
  <c r="F319" i="2"/>
  <c r="F889" i="2"/>
  <c r="F582" i="2"/>
  <c r="F329" i="2"/>
  <c r="F729" i="2"/>
  <c r="F732" i="2"/>
  <c r="F377" i="2"/>
  <c r="F141" i="2"/>
  <c r="F163" i="2"/>
  <c r="F770" i="2"/>
  <c r="F752" i="2"/>
  <c r="F943" i="2"/>
  <c r="F431" i="2"/>
  <c r="F62" i="2"/>
  <c r="F836" i="2"/>
  <c r="F242" i="2"/>
  <c r="F358" i="2"/>
  <c r="F772" i="2"/>
  <c r="F899" i="2"/>
  <c r="F280" i="2"/>
  <c r="F469" i="2"/>
  <c r="F508" i="2"/>
  <c r="F318" i="2"/>
  <c r="F212" i="2"/>
  <c r="F296" i="2"/>
  <c r="F724" i="2"/>
  <c r="F595" i="2"/>
  <c r="F875" i="2"/>
  <c r="F808" i="2"/>
  <c r="F558" i="2"/>
  <c r="F308" i="2"/>
  <c r="F625" i="2"/>
  <c r="F178" i="2"/>
  <c r="F371" i="2"/>
  <c r="F973" i="2"/>
  <c r="F554" i="2"/>
  <c r="F337" i="2"/>
  <c r="F401" i="2"/>
  <c r="F196" i="2"/>
  <c r="F533" i="2"/>
  <c r="F891" i="2"/>
  <c r="F711" i="2"/>
  <c r="F972" i="2"/>
  <c r="F286" i="2"/>
  <c r="F946" i="2"/>
  <c r="F697" i="2"/>
  <c r="F940" i="2"/>
  <c r="F190" i="2"/>
  <c r="F855" i="2"/>
  <c r="F289" i="2"/>
  <c r="F883" i="2"/>
  <c r="F512" i="2"/>
  <c r="F993" i="2"/>
  <c r="F671" i="2"/>
  <c r="F602" i="2"/>
  <c r="F758" i="2"/>
  <c r="F853" i="2"/>
  <c r="F975" i="2"/>
  <c r="F888" i="2"/>
  <c r="F341" i="2"/>
  <c r="F313" i="2"/>
  <c r="F985" i="2"/>
  <c r="F767" i="2"/>
  <c r="F392" i="2"/>
  <c r="F765" i="2"/>
  <c r="F244" i="2"/>
  <c r="F591" i="2"/>
  <c r="F615" i="2"/>
  <c r="F158" i="2"/>
  <c r="F725" i="2"/>
  <c r="F128" i="2"/>
  <c r="F22" i="2"/>
  <c r="F332" i="2"/>
  <c r="F557" i="2"/>
  <c r="F520" i="2"/>
  <c r="F120" i="2"/>
  <c r="F100" i="2"/>
  <c r="F560" i="2"/>
  <c r="F40" i="2"/>
  <c r="F42" i="2"/>
  <c r="F662" i="2"/>
  <c r="F921" i="2"/>
  <c r="F521" i="2"/>
  <c r="F777" i="2"/>
  <c r="F170" i="2"/>
  <c r="F462" i="2"/>
  <c r="F19" i="2"/>
  <c r="F537" i="2"/>
  <c r="F984" i="2"/>
  <c r="F914" i="2"/>
  <c r="F857" i="2"/>
  <c r="F331" i="2"/>
  <c r="F599" i="2"/>
  <c r="F362" i="2"/>
  <c r="F146" i="2"/>
  <c r="F152" i="2"/>
  <c r="F847" i="2"/>
  <c r="F637" i="2"/>
  <c r="F744" i="2"/>
  <c r="F739" i="2"/>
  <c r="F970" i="2"/>
  <c r="F55" i="2"/>
  <c r="F509" i="2"/>
  <c r="F261" i="2"/>
  <c r="F402" i="2"/>
  <c r="F647" i="2"/>
  <c r="F412" i="2"/>
  <c r="F36" i="2"/>
  <c r="F327" i="2"/>
  <c r="F297" i="2"/>
  <c r="F156" i="2"/>
  <c r="F117" i="2"/>
  <c r="F917" i="2"/>
  <c r="F213" i="2"/>
  <c r="F918" i="2"/>
  <c r="F988" i="2"/>
  <c r="F684" i="2"/>
  <c r="F294" i="2"/>
  <c r="F507" i="2"/>
  <c r="F504" i="2"/>
  <c r="F898" i="2"/>
  <c r="F622" i="2"/>
  <c r="F920" i="2"/>
  <c r="F963" i="2"/>
  <c r="F442" i="2"/>
  <c r="F417" i="2"/>
  <c r="F464" i="2"/>
  <c r="F234" i="2"/>
  <c r="F895" i="2"/>
  <c r="F67" i="2"/>
  <c r="F500" i="2"/>
  <c r="F815" i="2"/>
  <c r="F284" i="2"/>
  <c r="F339" i="2"/>
  <c r="F108" i="2"/>
  <c r="F828" i="2"/>
  <c r="F880" i="2"/>
  <c r="F276" i="2"/>
  <c r="F355" i="2"/>
  <c r="F174" i="2"/>
  <c r="F259" i="2"/>
  <c r="F220" i="2"/>
  <c r="F157" i="2"/>
  <c r="F827" i="2"/>
  <c r="F816" i="2"/>
  <c r="F661" i="2"/>
  <c r="F690" i="2"/>
  <c r="F780" i="2"/>
  <c r="F564" i="2"/>
  <c r="F369" i="2"/>
  <c r="F964" i="2"/>
  <c r="F312" i="2"/>
  <c r="F118" i="2"/>
  <c r="F168" i="2"/>
  <c r="F258" i="2"/>
  <c r="F761" i="2"/>
  <c r="F271" i="2"/>
  <c r="F305" i="2"/>
  <c r="F461" i="2"/>
  <c r="F90" i="2"/>
  <c r="F764" i="2"/>
  <c r="F833" i="2"/>
  <c r="F137" i="2"/>
  <c r="F601" i="2"/>
  <c r="F696" i="2"/>
  <c r="F352" i="2"/>
  <c r="F166" i="2"/>
  <c r="F553" i="2"/>
  <c r="F301" i="2"/>
  <c r="F295" i="2"/>
  <c r="F559" i="2"/>
  <c r="F663" i="2"/>
  <c r="F324" i="2"/>
  <c r="F513" i="2"/>
  <c r="F575" i="2"/>
  <c r="F605" i="2"/>
  <c r="F21" i="2"/>
  <c r="F92" i="2"/>
  <c r="F969" i="2"/>
  <c r="F164" i="2"/>
  <c r="F565" i="2"/>
  <c r="F563" i="2"/>
  <c r="F805" i="2"/>
  <c r="F269" i="2"/>
  <c r="F413" i="2"/>
  <c r="F404" i="2"/>
  <c r="F219" i="2"/>
  <c r="F624" i="2"/>
  <c r="F925" i="2"/>
  <c r="F909" i="2"/>
  <c r="F77" i="2"/>
  <c r="F366" i="2"/>
  <c r="F911" i="2"/>
  <c r="F447" i="2"/>
  <c r="F807" i="2"/>
  <c r="F631" i="2"/>
  <c r="F874" i="2"/>
  <c r="F877" i="2"/>
  <c r="F201" i="2"/>
  <c r="F546" i="2"/>
  <c r="F864" i="2"/>
  <c r="F906" i="2"/>
  <c r="F585" i="2"/>
  <c r="F766" i="2"/>
  <c r="F209" i="2"/>
  <c r="F858" i="2"/>
  <c r="F869" i="2"/>
  <c r="F370" i="2"/>
  <c r="F241" i="2"/>
  <c r="F760" i="2"/>
  <c r="F270" i="2"/>
  <c r="F999" i="2"/>
  <c r="F691" i="2"/>
  <c r="F153" i="2"/>
  <c r="F82" i="2"/>
  <c r="F325" i="2"/>
  <c r="F894" i="2"/>
  <c r="F527" i="2"/>
  <c r="F618" i="2"/>
  <c r="F453" i="2"/>
  <c r="F463" i="2"/>
  <c r="E1" i="2" l="1"/>
  <c r="E5" i="2"/>
</calcChain>
</file>

<file path=xl/comments1.xml><?xml version="1.0" encoding="utf-8"?>
<comments xmlns="http://schemas.openxmlformats.org/spreadsheetml/2006/main">
  <authors>
    <author/>
    <author>Suphak.P</author>
  </authors>
  <commentList>
    <comment ref="B8" authorId="0" shapeId="0">
      <text>
        <r>
          <rPr>
            <sz val="11"/>
            <color rgb="FF000000"/>
            <rFont val="Tahoma"/>
            <family val="2"/>
            <charset val="1"/>
          </rPr>
          <t>เรียงลำดับตามความจำเป็นของครุภัณฑ์ที่ต้องการจัดซื้อจากมากไปหาน้อย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 xml:space="preserve">ให้แผนศูนย์ Mark "X" รายการครุภัณฑ์ที่เลือก
</t>
        </r>
      </text>
    </comment>
    <comment ref="D8" authorId="1" shapeId="0">
      <text>
        <r>
          <rPr>
            <b/>
            <sz val="9"/>
            <color indexed="81"/>
            <rFont val="Tahoma"/>
            <family val="2"/>
          </rPr>
          <t>ให้ Corporate ทีมเลขาฯ Mark "X" รายการครุภัณฑ์ที่อนุมัติ</t>
        </r>
      </text>
    </comment>
    <comment ref="S8" authorId="0" shapeId="0">
      <text>
        <r>
          <rPr>
            <sz val="11"/>
            <color rgb="FF000000"/>
            <rFont val="Tahoma"/>
            <family val="2"/>
            <charset val="1"/>
          </rPr>
          <t>ค่าติดตั้ง ภาษีนำเข้า shipping</t>
        </r>
      </text>
    </comment>
    <comment ref="T8" authorId="0" shapeId="0">
      <text>
        <r>
          <rPr>
            <sz val="11"/>
            <color rgb="FF000000"/>
            <rFont val="Tahoma"/>
            <family val="2"/>
            <charset val="1"/>
          </rPr>
          <t>ค่าครุภัณฑ์รวมถึงค่าใช้จ่ายในการทำให้ครุภัณฑ์สามารถ operate ได้</t>
        </r>
      </text>
    </comment>
    <comment ref="V8" authorId="0" shapeId="0">
      <text>
        <r>
          <rPr>
            <sz val="11"/>
            <color rgb="FF000000"/>
            <rFont val="Tahoma"/>
            <family val="2"/>
            <charset val="1"/>
          </rPr>
          <t>เลือกเหตุผลการขอซื้อได้แก่
1.ใหม่
2.ทดแทน
3.เพิ่มเติม</t>
        </r>
      </text>
    </comment>
    <comment ref="W8" authorId="0" shapeId="0">
      <text>
        <r>
          <rPr>
            <sz val="11"/>
            <color rgb="FF000000"/>
            <rFont val="Tahoma"/>
            <family val="2"/>
            <charset val="1"/>
          </rPr>
          <t>เหตุผลความจำเป็นในการซื้อครุภัณฑ์ว่าใช้ในแผนงาน / โครงการ หรือกิจกรรมใดของหน่วยงาน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  <comment ref="F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  <comment ref="N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</commentList>
</comments>
</file>

<file path=xl/sharedStrings.xml><?xml version="1.0" encoding="utf-8"?>
<sst xmlns="http://schemas.openxmlformats.org/spreadsheetml/2006/main" count="1815" uniqueCount="783">
  <si>
    <t>Fiscal Year</t>
  </si>
  <si>
    <t>Org</t>
  </si>
  <si>
    <t>Export Date</t>
  </si>
  <si>
    <t>Responsible by</t>
  </si>
  <si>
    <t>Total Budget</t>
  </si>
  <si>
    <t>Priority</t>
  </si>
  <si>
    <t>Approve</t>
  </si>
  <si>
    <t xml:space="preserve">Program </t>
  </si>
  <si>
    <t>Asset Code (Cont.)</t>
  </si>
  <si>
    <t>Asset Category</t>
  </si>
  <si>
    <t>Asset Common Name</t>
  </si>
  <si>
    <t>Asset Name</t>
  </si>
  <si>
    <t>NSTDA Strategy</t>
  </si>
  <si>
    <t>NSTDA Strategy Group</t>
  </si>
  <si>
    <t>Requester</t>
  </si>
  <si>
    <t>Section</t>
  </si>
  <si>
    <t>Division</t>
  </si>
  <si>
    <t>Asset Location</t>
  </si>
  <si>
    <t>Quantity</t>
  </si>
  <si>
    <t>Unit Price (Incl.VAT)</t>
  </si>
  <si>
    <t>Gross Price</t>
  </si>
  <si>
    <t>Other Expense</t>
  </si>
  <si>
    <t>Net Price</t>
  </si>
  <si>
    <t>Budget Plan Amount</t>
  </si>
  <si>
    <t>Reason</t>
  </si>
  <si>
    <t>Reason Description</t>
  </si>
  <si>
    <t xml:space="preserve">Output </t>
  </si>
  <si>
    <t>Utilization (Hr/Yr)</t>
  </si>
  <si>
    <t>Summary of Specification</t>
  </si>
  <si>
    <t>จัดอันดับ</t>
  </si>
  <si>
    <t>เลือกโดยศูนย์</t>
  </si>
  <si>
    <t>อนุมัติโดยคณะกรรมการ</t>
  </si>
  <si>
    <t>รหัสครุภัณฑ์ (ต่อเนื่อง)</t>
  </si>
  <si>
    <t>หมวดหมู่ครุภัณฑ์</t>
  </si>
  <si>
    <t>ชื่อกลางครุภัณฑ์</t>
  </si>
  <si>
    <t>ชื่อครุภัณฑ์</t>
  </si>
  <si>
    <t>งานตามกลยุทธ สวทช.</t>
  </si>
  <si>
    <t>กลุ่มงานตามกลยุทธ สวทช.</t>
  </si>
  <si>
    <t>ชื่อผู้ขอซื้อครุภัณฑ์</t>
  </si>
  <si>
    <t>ห้องปฏิบัติการ (En)/ งาน</t>
  </si>
  <si>
    <t>หน่วยวิจัย / ฝ่าย</t>
  </si>
  <si>
    <t>สถานะที่ติดตั้งครุภัณฑ์</t>
  </si>
  <si>
    <t>จำนวน</t>
  </si>
  <si>
    <t>ราคาต่อหน่วย (รวม Vat)</t>
  </si>
  <si>
    <t>รวม</t>
  </si>
  <si>
    <t>ค่าใช้จ่ายอื่นๆ</t>
  </si>
  <si>
    <t>ราคาสุทธิ</t>
  </si>
  <si>
    <t>แผนงบประมาณ</t>
  </si>
  <si>
    <t>เหตุผลในการขอซื้อ</t>
  </si>
  <si>
    <t>เหตุผลความจำเป็นในการจัดซื้อครุภัณฑ์</t>
  </si>
  <si>
    <t>ผลที่คาดว่าจะได้รับจากการใช้ครุภัณฑ์</t>
  </si>
  <si>
    <t>ประมาณการใช้งานครุภัณฑ์ (ชม./ปี)</t>
  </si>
  <si>
    <t>สรุปคุณลักษณะของครุภัณฑ์</t>
  </si>
  <si>
    <t>Table of Master List</t>
  </si>
  <si>
    <t>Program</t>
  </si>
  <si>
    <t>[101012] งานแผนกลยุทธ์คลัสเตอร์และโปรแกรมวิจัย</t>
  </si>
  <si>
    <t>Fundamental</t>
  </si>
  <si>
    <t>อาหารเพื่ออนาคต</t>
  </si>
  <si>
    <t>ประเด็นมุ่งเน้นของ สวทช.</t>
  </si>
  <si>
    <t>Software and computer</t>
  </si>
  <si>
    <t>ระบบขนส่งสมัยใหม่</t>
  </si>
  <si>
    <t>[101019] งานติดตามและประเมินผล</t>
  </si>
  <si>
    <t>Synthesis and production</t>
  </si>
  <si>
    <t>การสร้างเสริมสุขภาพ และคุณภาพชีวิต</t>
  </si>
  <si>
    <t>[101021] งานกลยุทธ์คลัสเตอร์และประสานงานโครงการตามนโยบายและยุทธศาสตร์</t>
  </si>
  <si>
    <t>Fabrication</t>
  </si>
  <si>
    <t>เคมีชีวภาพและเชื้อเพลิงชีวภาพ</t>
  </si>
  <si>
    <t>Characterization</t>
  </si>
  <si>
    <t>นวัตกรรมเพื่อการเกษตรยั่งยืน</t>
  </si>
  <si>
    <t>[101013] งานบริหารและสนับสนุนการวิจัย</t>
  </si>
  <si>
    <t>Industry</t>
  </si>
  <si>
    <t>Sensors</t>
  </si>
  <si>
    <t>เทคโนโลยีฐานแบบบูรณาการ</t>
  </si>
  <si>
    <t>[101020] ฝ่ายบริหารคลัสเตอร์และโปรแกรมวิจัย</t>
  </si>
  <si>
    <t>High-performance computing &amp; data analytics (HPC&amp;DA)</t>
  </si>
  <si>
    <t>Bio-based materials</t>
  </si>
  <si>
    <t>เทคโนโลยีชีวภาพ</t>
  </si>
  <si>
    <t>เทคโนโลยีฐาน</t>
  </si>
  <si>
    <t>[105002] ด้านความร่วมมือระหว่างประเทศ</t>
  </si>
  <si>
    <t>เทคโนโลยีวัสดุ</t>
  </si>
  <si>
    <t>เทคโนโลยีดิจิทัล</t>
  </si>
  <si>
    <t>[105009] งานประสานงานภายนอก</t>
  </si>
  <si>
    <t>นาโนเทคโนโลยี</t>
  </si>
  <si>
    <t>[105010] งานนโยบายและแผน</t>
  </si>
  <si>
    <t>อื่นๆ</t>
  </si>
  <si>
    <t>[105011] งานงบประมาณ</t>
  </si>
  <si>
    <t>[105052] งานระบบข้อมูลและสนับสนุน</t>
  </si>
  <si>
    <t>[105053] งานบัญชีการเงิน</t>
  </si>
  <si>
    <t>[105054] งานบริการด้านรับ</t>
  </si>
  <si>
    <t>[105055] งานบริการด้านจ่าย 1 (จัดซื้อ)</t>
  </si>
  <si>
    <t>[105056] งานบริการด้านจ่าย 3 (FR01-02)</t>
  </si>
  <si>
    <t>[105057] งานบริการด้านจ่าย 2 (จัดจ้าง)</t>
  </si>
  <si>
    <t>[105058] งานบริการด้านจ่าย 4 (FR03-05)</t>
  </si>
  <si>
    <t>[105068] งานบัญชีบริหาร</t>
  </si>
  <si>
    <t>[105019] ฝ่ายบริการทรัพยากรบุคคล</t>
  </si>
  <si>
    <t>[105020] งานสรรหาคัดเลือก</t>
  </si>
  <si>
    <t>[105021] งานบริหารบุคลากร</t>
  </si>
  <si>
    <t>[105023] งานบุคลากรสัมพันธ์</t>
  </si>
  <si>
    <t>[105024] งานบริหารผลประโยชน์และประเมินผล</t>
  </si>
  <si>
    <t>[105022] งานพัฒนาบุคลากร</t>
  </si>
  <si>
    <t>[105025] งานกลยุทธ์บุคคล</t>
  </si>
  <si>
    <t>[105045] งานพัฒนาองค์กร</t>
  </si>
  <si>
    <t>[105061] ฝ่ายกลยุทธ์บุคคลและพัฒนาองค์กร</t>
  </si>
  <si>
    <t>[105069] งานพัฒนาความผูกพันบุคลากร</t>
  </si>
  <si>
    <t>[105026] ฝ่ายกฎหมาย</t>
  </si>
  <si>
    <t>[105028] งานข้อบังคับและระเบียบ</t>
  </si>
  <si>
    <t>[105029] งานสอบสวนและคดี</t>
  </si>
  <si>
    <t>[105030] งานนิติกรรมและสัญญาด้านทรัพย์สินทางปัญญา</t>
  </si>
  <si>
    <t>[105046] สำนักผู้อำนวยการ</t>
  </si>
  <si>
    <t>[105048] งานบริหารงานทั่วไป</t>
  </si>
  <si>
    <t>[105049] งานเลขานุการผู้บริหาร</t>
  </si>
  <si>
    <t>[105047] งานพัสดุ1</t>
  </si>
  <si>
    <t>[105072] งานพัสดุ2</t>
  </si>
  <si>
    <t>[102001] ฝ่ายประชาสัมพันธ์</t>
  </si>
  <si>
    <t>[103007] งานสื่อยุคใหม่</t>
  </si>
  <si>
    <t>[103012] ฝ่ายสื่อวิทยาศาสตร์</t>
  </si>
  <si>
    <t>[103014] งานออกแบบ</t>
  </si>
  <si>
    <t>[103021] งานนิทรรศการ</t>
  </si>
  <si>
    <t>[103015] งานสำนักพิมพ์</t>
  </si>
  <si>
    <t>[103024] งานเนื้อหาและบรรณาธิการ</t>
  </si>
  <si>
    <t>[105018] ฝ่ายบริการคอมพิวเตอร์และเครือข่าย</t>
  </si>
  <si>
    <t>[105062] งานบริการระบบเครือข่ายคอมพิวเตอร์</t>
  </si>
  <si>
    <t>[105063] งานบริการระบบคอมพิวเตอร์</t>
  </si>
  <si>
    <t>[105064] งานบริหารความมั่นคงปลอดภัยสารสนเทศ</t>
  </si>
  <si>
    <t>[105013] ฝ่ายข้อมูลสารสนเทศ</t>
  </si>
  <si>
    <t>[105014] งานพัฒนาระบบสารสนเทศ</t>
  </si>
  <si>
    <t>[105015] งานบริหารระบบสารสนเทศเพื่อการจัดการ</t>
  </si>
  <si>
    <t>[105017] งานกลยุทธ์และบริหารจัดการเทคโนโลยีสารสนเทศ</t>
  </si>
  <si>
    <t>[105001] สำนักตรวจสอบภายใน</t>
  </si>
  <si>
    <t>[102002] ฝ่ายจัดการความรู้เพื่อเกษตรและชุมชน</t>
  </si>
  <si>
    <t>[102003] ฝ่ายถ่ายทอดเทคโนโลยีเพื่อเกษตรและชุมชน</t>
  </si>
  <si>
    <t>[102004] ฝ่ายยุทธศาสตร์และสร้างพันธมิตร</t>
  </si>
  <si>
    <t>[102005] ฝ่ายพัฒนาพื้นที่เพื่อเกษตรและชุมชน</t>
  </si>
  <si>
    <t>[102006] ฝ่ายพัฒนาบุคลากรเพื่อเกษตรและชุมชน</t>
  </si>
  <si>
    <t>[102007] ฝ่ายบริหารจัดการเทคโนโลยีและนวัตกรรม</t>
  </si>
  <si>
    <t>[102008] สวทช.ภาคเหนือ</t>
  </si>
  <si>
    <t>[104011] ศูนย์ทดสอบผลิตภัณฑ์ไฟฟ้าและอิเล็กทรอนิกส์ (หน่วยบริการทดสอบ)</t>
  </si>
  <si>
    <t>[104012] ศูนย์บริการวิเคราะห์ทดสอบ (หน่วยบริการทดสอบ)</t>
  </si>
  <si>
    <t>[105032] ฝ่ายอาคารสถานที่</t>
  </si>
  <si>
    <t>[105033] งานก่อสร้าง</t>
  </si>
  <si>
    <t>[105036] งานบริหารอาคารสำนักงานกลาง</t>
  </si>
  <si>
    <t>[105037] งานบริหารอาคารโยธีและอาคารซอฟต์แวร์พาร์ค</t>
  </si>
  <si>
    <t>[105065] งานบริหารสาธารณูปโภคและภูมิทัศน์</t>
  </si>
  <si>
    <t>[105067] งานบริหารอาคารบ้านวิทยาศาสตร์สิรินธร</t>
  </si>
  <si>
    <t>[105031] ฝ่ายความปลอดภัยและสิ่งแวดล้อม</t>
  </si>
  <si>
    <t>[104013] ด้านกิจการพิเศษ</t>
  </si>
  <si>
    <t>[104014] ฝ่ายประสานงานกิจการพิเศษ</t>
  </si>
  <si>
    <t>[104015] โครงการจัดตั้งสถาบันพัฒนาเทคโนโลยีระบบขนส่งทางรางแห่งชาติ</t>
  </si>
  <si>
    <t>[103001] ฝ่ายพัฒนาบัณฑิตและนักวิจัย</t>
  </si>
  <si>
    <t>[103003] งานส่งเสริมและพัฒนาเด็กและเยาวชนที่มีศักยภาพสูง</t>
  </si>
  <si>
    <t>[103006] ฝ่ายวิชาการและกิจกรรมพัฒนาเยาวชนวิทยาศาสตร์</t>
  </si>
  <si>
    <t>[103004] ฝ่ายบริหารบ้านวิทยาศาสตร์สิรินธร</t>
  </si>
  <si>
    <t>[103019] งานบริหารการให้บริการ</t>
  </si>
  <si>
    <t>[103020] งานบริหารกิจกรรมและสร้างพันธมิตร</t>
  </si>
  <si>
    <t>[103009] งานจัดสรรทุนและสรรหา</t>
  </si>
  <si>
    <t>[103017] งานเลขานุการศูนย์ประสานงาน</t>
  </si>
  <si>
    <t>[103018] งานดูแลและจัดการการศึกษา</t>
  </si>
  <si>
    <t>[104010] สำนักงานประสานงานโครงการตามพระราชดำริสมเด็จพระเทพรัตนราชสุดาฯ สยามบรมราชกุมารี</t>
  </si>
  <si>
    <t>[104009] ฝ่ายวิจัยนโยบาย</t>
  </si>
  <si>
    <t>[104002] ฝ่ายบริการความรู้ทางวิทยาศาสตร์และเทคโนโลยี</t>
  </si>
  <si>
    <t>[104006] งานบริการความรู้และห้องสมุด</t>
  </si>
  <si>
    <t>[104007] งานพัฒนาและบริการสื่อสาระดิจิทัล</t>
  </si>
  <si>
    <t>[104008] งานจัดการความรู้</t>
  </si>
  <si>
    <t>[105012] ฝ่ายติดตามประเมินผลองค์กร</t>
  </si>
  <si>
    <t>[105006] ฝ่ายกลยุทธ์องค์กร</t>
  </si>
  <si>
    <t>[105070] ฝ่ายสื่อสารองค์กร</t>
  </si>
  <si>
    <t>Min</t>
  </si>
  <si>
    <t>Max</t>
  </si>
  <si>
    <t>Index</t>
  </si>
  <si>
    <t>แผนงานที่ใช้ประโยชน์ครุภัณฑ์</t>
  </si>
  <si>
    <t>[000006] นางสาว ศิรินาถ สมิตะเกษตริน</t>
  </si>
  <si>
    <t>[10ELAC] ฝ่ายบริหารบ้านวิทยาศาสตร์สิรินธร</t>
  </si>
  <si>
    <t>[000012] นางสาว พิมลรัตน์ คุ้มเสนียด</t>
  </si>
  <si>
    <t>[10EFJC] สำนักผู้อำนวยการ</t>
  </si>
  <si>
    <t>[000020] นาง อ้อมใจ ไทรเมฆ</t>
  </si>
  <si>
    <t>[000022] นาง ธิลักษณ์ เชื้อแพ่ง</t>
  </si>
  <si>
    <t>[10ELBA] ฝ่ายนักเรียนทุนรัฐบาลกระทรวงวิทยาศาสตร์ฯ</t>
  </si>
  <si>
    <t>[000027] นางสาว สุชาดา หวังประดิษฐ์</t>
  </si>
  <si>
    <t>[10EFKB] ฝ่ายสื่อวิทยาศาสตร์</t>
  </si>
  <si>
    <t>[000031] นาง อัญญาอร อมรนิรุตติ</t>
  </si>
  <si>
    <t>[000039] นาง สุณี มากวิสัย</t>
  </si>
  <si>
    <t>[000040] นางสาว สุดาทิพย์ อินดี</t>
  </si>
  <si>
    <t>[10EFJD] ฝ่ายพัสดุ</t>
  </si>
  <si>
    <t>[000047] นาง รังสิมา เพ็ชรเม็ดใหญ่</t>
  </si>
  <si>
    <t>[10EMBA] ฝ่ายบริการความรู้ทางวิทยาศาสตร์และเทคโนโลยี</t>
  </si>
  <si>
    <t>[000056] นาง บาหยัน ทองเขียว</t>
  </si>
  <si>
    <t>[10EFAC] ฝ่ายการเงินและบัญชี</t>
  </si>
  <si>
    <t>[000057] นางสาว วันเพ็ญ ชูอุตสาหะ</t>
  </si>
  <si>
    <t>[10EGAA] สำนักตรวจสอบภายใน</t>
  </si>
  <si>
    <t>[000058] นาย ชูชาติ บุพจันโท</t>
  </si>
  <si>
    <t>[10EFBA] ฝ่ายบริการทรัพยากรบุคคล</t>
  </si>
  <si>
    <t>[000059] นาง วิภารัตน์ ลาภเวที</t>
  </si>
  <si>
    <t>[000066] นางสาว อมรรัตน์ ประจันนวล</t>
  </si>
  <si>
    <t>[10EFBB] ฝ่ายกลยุทธ์บุคคลและพัฒนาองค์กร</t>
  </si>
  <si>
    <t>[000068] นาง ศรัณพรกัญต์ วงษ์ทิพย์</t>
  </si>
  <si>
    <t>[000075] นางสาว จีรนันทน์ พรหมวิรัตน์</t>
  </si>
  <si>
    <t>[000082] นางสาว ภาสวรรณ สุขใย</t>
  </si>
  <si>
    <t>[000086] นาง ลดาวัลย์ กระแสร์ชล</t>
  </si>
  <si>
    <t>[000090] นางสาว วารุณี ลีละธนาวิทย์</t>
  </si>
  <si>
    <t>[000094] นางสาว สุดากร แจ่มชัดใจกุล</t>
  </si>
  <si>
    <t>[10EMAA] ฝ่ายวิจัยนโยบาย</t>
  </si>
  <si>
    <t>[000100] นาย ภาคภูมิ ศิริเวช</t>
  </si>
  <si>
    <t>[10EJCA] ฝ่ายอาคารสถานที่</t>
  </si>
  <si>
    <t>[000105] นาง ชฎามาศ ธุวะเศรษฐกุล</t>
  </si>
  <si>
    <t>[000119] นาง จินตนา ศิริสุนทร</t>
  </si>
  <si>
    <t>[000126] นาง วิภาดา ชาวนาวิก</t>
  </si>
  <si>
    <t>[10ELAA] ฝ่ายพัฒนาบัณฑิตและนักวิจัย</t>
  </si>
  <si>
    <t>[000141] นาย พิษณุ มธุรเวช</t>
  </si>
  <si>
    <t>[000149] นาย ภาสกร ประถมบุตร</t>
  </si>
  <si>
    <t>[10EEBC] ฝ่ายบริหารคลัสเตอร์และโปรแกรมวิจัย</t>
  </si>
  <si>
    <t>[000152] นาง กุลประภา นาวานุเคราะห์</t>
  </si>
  <si>
    <t>[000160] นาง เกศวรงค์ หงส์ลดารมภ์</t>
  </si>
  <si>
    <t>[10EKAA] ด้านกิจการพิเศษ</t>
  </si>
  <si>
    <t>[000165] นาย ณรงค์ ศิริเลิศวรกุล</t>
  </si>
  <si>
    <t>[000181] นางสาว กาญจนาภา พันธุมะผล</t>
  </si>
  <si>
    <t>[000185] นาย อิทธิพัทธ์ พิทวัสภาคิน</t>
  </si>
  <si>
    <t>[000197] นาง ดวงใจ รักษ์มณี</t>
  </si>
  <si>
    <t>[000209] นาย นำชัย ชีววิวรรธน์</t>
  </si>
  <si>
    <t>[10EFKC] ฝ่ายเผยแพร่วิทยาศาสตร์</t>
  </si>
  <si>
    <t>[000214] นาย ประดุจ หุตะภิญโญ</t>
  </si>
  <si>
    <t>[000215] นาง สุวรรณญา เอี่ยมสุธนกุล</t>
  </si>
  <si>
    <t>[000233] นาง รังสิมา ตัณฑเลขา</t>
  </si>
  <si>
    <t>[000234] นางสาว ลัญจนา นิตยพัฒน์</t>
  </si>
  <si>
    <t>[10EFKA] ฝ่ายประชาสัมพันธ์</t>
  </si>
  <si>
    <t>[000249] นางสาว จินตนา มีสกุล</t>
  </si>
  <si>
    <t>[000258] นาง จุฬารัตน์ ตันประเสริฐ</t>
  </si>
  <si>
    <t>[000269] นาง ศศิธร วัชรากร</t>
  </si>
  <si>
    <t>[000271] นางสาว จันทิรา ปัญญา</t>
  </si>
  <si>
    <t>[000272] นางสาว สุภาภรณ์ ศรอำพล</t>
  </si>
  <si>
    <t>[000273] นาย บุญศักดิ์ ตั้งคำเจริญ</t>
  </si>
  <si>
    <t>[000274] นางสาว นิรมล อยู่พุ่ม</t>
  </si>
  <si>
    <t>[10EFJB] ฝ่ายกฎหมาย</t>
  </si>
  <si>
    <t>[000275] นาย สมชาย ฉินสกลธนากร</t>
  </si>
  <si>
    <t>[000287] นาง ฐิตาภา สมิตินนท์</t>
  </si>
  <si>
    <t>[000312] นาย ชูศักดิ์ สังข์ทอง</t>
  </si>
  <si>
    <t>[000327] นางสาว ปัทมาพร โคมลอย</t>
  </si>
  <si>
    <t>[000328] นาย บุญเลิศ อรุณพิบูลย์</t>
  </si>
  <si>
    <t>[000345] นางสาว รวิสุดา ธนาวุฒิถาวร</t>
  </si>
  <si>
    <t>[000364] นาย เฉลิม คงชอบ</t>
  </si>
  <si>
    <t>[000365] นาง สุรีย์รัตน์ จิตตเมตตากุล</t>
  </si>
  <si>
    <t>[000367] นางสาว สุกฤตา อุดม</t>
  </si>
  <si>
    <t>[10EFLB] ฝ่ายข้อมูลสารสนเทศ</t>
  </si>
  <si>
    <t>[000375] นางสาว วลัยทิพย์ โชติวงศ์พิพัฒน์</t>
  </si>
  <si>
    <t>[000377] นาง ศศิธร เทศน์อรรถภาคย์</t>
  </si>
  <si>
    <t>[000380] นาย สมศักดิ์ พลอยพานิชเจริญ</t>
  </si>
  <si>
    <t>[10EIEA] ฝ่ายพัฒนาบุคลากรเพื่อเกษตรและชุมชน</t>
  </si>
  <si>
    <t>[000414] นาง จันทร์ธิรา มงคลวัย</t>
  </si>
  <si>
    <t>[000427] นาง นพวรรณ บุญเสือ</t>
  </si>
  <si>
    <t>[000430] นาง อติพร สุวรรณ</t>
  </si>
  <si>
    <t>[000436] นาย ชาญกรณีย์ แก้วประจุ</t>
  </si>
  <si>
    <t>[000445] นาง วรรณวิมล เทียนคำศรี</t>
  </si>
  <si>
    <t>[000448] นาง จีรภรณ์ วงศ์วิชิต</t>
  </si>
  <si>
    <t>[000464] นาง แก้วตา ธรรมรัตนะศิริ</t>
  </si>
  <si>
    <t>[000469] นาง ธิติมา จำปาวงษ์</t>
  </si>
  <si>
    <t>[000470] นาย พรรณทิพย์ คงสำราญ</t>
  </si>
  <si>
    <t>[000475] นาง เยาวลักษณ์ คนคล่อง</t>
  </si>
  <si>
    <t>[10ELCA] สำนักงานประสานงานโครงการตามพระราชดำริสมเด็จพระเทพรัตนราชสุดาฯ สยามบรมราชกุมารี</t>
  </si>
  <si>
    <t>[000479] นางสาว กุสา จำนงไทย</t>
  </si>
  <si>
    <t>[000499] นาง ฐิติวรรณ เกิดสมบุญ</t>
  </si>
  <si>
    <t>[000511] นาย ชุมชัย แซ่โง้ว</t>
  </si>
  <si>
    <t>[000519] นาย สมชาย อินจอหอ</t>
  </si>
  <si>
    <t>[000521] นางสาว พรรณธิภา ขยัน</t>
  </si>
  <si>
    <t>[000525] นางสาว มนัสนันท์ เวทย์สุภาสุข</t>
  </si>
  <si>
    <t>[000528] นาง ปารดา หมอนสอาด</t>
  </si>
  <si>
    <t>[000531] นาง รุ่งทิพย์ ควันเทียน</t>
  </si>
  <si>
    <t>[000544] นาง รัตนา ห้วยหงษ์ทอง</t>
  </si>
  <si>
    <t>[000545] นางสาว พรพรรณ บุญยะทิม</t>
  </si>
  <si>
    <t>[000561] นาง เกิดศิริ ขันติกิตติกุล</t>
  </si>
  <si>
    <t>[000579] นาย ไพวัลย์ มาสี</t>
  </si>
  <si>
    <t>[000591] นางสาว ชัญญาภัค นาควารี</t>
  </si>
  <si>
    <t>[10EMCA] ฝ่ายติดตามประเมินผลองค์กร</t>
  </si>
  <si>
    <t>[000603] นางสาว วิราภรณ์ มงคลไชยสิทธิ์</t>
  </si>
  <si>
    <t>[000608] นางสาว สุปาจรีย์ วิชัยโรจน์</t>
  </si>
  <si>
    <t>[10EEDA] ด้านความร่วมมือระหว่างประเทศ</t>
  </si>
  <si>
    <t>[000611] นาง ปณิตตรา สุมาหา</t>
  </si>
  <si>
    <t>[000612] นาย วิรัช วงศ์อัจฉริยา</t>
  </si>
  <si>
    <t>[000614] นาง ฤทัย จงสฤษดิ์</t>
  </si>
  <si>
    <t>[10ELAB] ฝ่ายวิชาการและกิจกรรมพัฒนาเยาวชนวิทยาศาสตร์</t>
  </si>
  <si>
    <t>[000619] นางสาว วีรวรรณ เจริญทรัพย์</t>
  </si>
  <si>
    <t>[000635] นาย พิเชษฐ์ เอี่ยมลือนาม</t>
  </si>
  <si>
    <t>[10EJDA] ฝ่ายความปลอดภัยและสิ่งแวดล้อม</t>
  </si>
  <si>
    <t>[000636] นางสาว นงนุช จินวิเศษ</t>
  </si>
  <si>
    <t>[000690] นางสาว ภัทราภรณ์ สุนทรสัจ</t>
  </si>
  <si>
    <t>[000698] นางสาว วรระพี ศรีนรา</t>
  </si>
  <si>
    <t>[000706] นางสาว พรรณี พนิตประชา</t>
  </si>
  <si>
    <t>[000720] นาง รัศรินทร์ แผ่นทองธราพัฒน์</t>
  </si>
  <si>
    <t>[10EJBB] ศูนย์บริการวิเคราะห์ทดสอบ (หน่วยบริการทดสอบ)</t>
  </si>
  <si>
    <t>[000723] นางสาว สุนันท์ ตั้งมโนโสภา</t>
  </si>
  <si>
    <t>[000725] นาย นดล สนธิทรัพย์</t>
  </si>
  <si>
    <t>[000731] นาย ราชบดินทร์ สุวรรณคัณฑิ</t>
  </si>
  <si>
    <t>[000732] นาย นิพนธ์ จิรอาภากุล</t>
  </si>
  <si>
    <t>[000739] นางสาว พีระนันท์ บัตรจัตุรัส</t>
  </si>
  <si>
    <t>[000745] นางสาว ดารารัตน์ รัชดานุรักษ์</t>
  </si>
  <si>
    <t>[000775] นางสาว จันทร์เพ็ญ สุดบอนิด</t>
  </si>
  <si>
    <t>[000790] นาย ณฏฐพล วุฒิพันธุ์</t>
  </si>
  <si>
    <t>[000792] นาง มณวิภา เจริญวรรณยิ่ง</t>
  </si>
  <si>
    <t>[000793] นาง สุวิภา วรรณสาธพ</t>
  </si>
  <si>
    <t>[000806] นางสาว นลินี ขวัญแก้ว</t>
  </si>
  <si>
    <t>[10EEBA] ฝ่ายยุทธศาสตร์การวิจัย</t>
  </si>
  <si>
    <t>[000837] นาย ณัฐกิตติ์ โสภณวิโรจน์</t>
  </si>
  <si>
    <t>[000841] นาย ฉัตรชัย รัตนลาภ</t>
  </si>
  <si>
    <t>[10EKBA] ฝ่ายประสานงานกิจการพิเศษ</t>
  </si>
  <si>
    <t>[000842] นาย ต่อลาภ เจียรนัย</t>
  </si>
  <si>
    <t>[10EFLA] ฝ่ายบริการคอมพิวเตอร์และเครือข่าย</t>
  </si>
  <si>
    <t>[000851] นางสาว ณัฐธยาน์ แพทย์หลักฟ้า</t>
  </si>
  <si>
    <t>[000876] นาง วรรณิพา ทองสิมา</t>
  </si>
  <si>
    <t>[000885] นาย คุณากร เจริญวงศ์</t>
  </si>
  <si>
    <t>[000889] นางสาว ภัควดี จูฑะจันทร์</t>
  </si>
  <si>
    <t>[000903] นาย พิชกร สุนทรารักษ์</t>
  </si>
  <si>
    <t>[000915] นาย จิรพัฒน์ สุมานนท์</t>
  </si>
  <si>
    <t>[000921] นางสาว นุชจรินทร์ รัชชุกูล</t>
  </si>
  <si>
    <t>[10EMDA] ฝ่ายกลยุทธ์องค์กร</t>
  </si>
  <si>
    <t>[000930] นาย สุเทพ ถิรสัตยาพิทักษ์</t>
  </si>
  <si>
    <t>[000932] นาย ไพชยนต์ วิมุกตะนันทน์</t>
  </si>
  <si>
    <t>[000938] นางสาว ดวงหทัย ตาชูชาติ</t>
  </si>
  <si>
    <t>[000954] นาง สุกัลยา ฤกษ์สมุทร</t>
  </si>
  <si>
    <t>[000999] นางสาว สุปราณี วงศ์มุนีนรากร</t>
  </si>
  <si>
    <t>[001004] นางสาว วิมล นำรุ่งเรืองกุล</t>
  </si>
  <si>
    <t>[001025] นางสาว ทิพวรรณ ตั้งจิตพิบูล</t>
  </si>
  <si>
    <t>[001028] นางสาว จุฑามาส อุดมสรยุทธ</t>
  </si>
  <si>
    <t>[001062] นางสาว อภิญญา กมลสุข</t>
  </si>
  <si>
    <t>[001066] นาง เอื้ออารี ธนกิจเจริญกุล</t>
  </si>
  <si>
    <t>[001079] นางสาว กษิติธร ภูภราดัย</t>
  </si>
  <si>
    <t>[001089] นาง ศิริพร วัฒนศรีรังกุล</t>
  </si>
  <si>
    <t>[001104] นางสาว อริยา พชรวรรณ</t>
  </si>
  <si>
    <t>[001111] นาย ธเนศ ม่วงทอง</t>
  </si>
  <si>
    <t>[001122] นาย สรศักดิ์ รัตนโชตินันท์</t>
  </si>
  <si>
    <t>[001124] นางสาว บังอร สุวรรณภาญกูร</t>
  </si>
  <si>
    <t>[001125] นางสาว น้ำค้าง แย้มจันทร์</t>
  </si>
  <si>
    <t>[001129] นาง บุษยา ศุภะจินดา</t>
  </si>
  <si>
    <t>[001154] นาง สิริเมตต์ เจริญศิลปวรรณ</t>
  </si>
  <si>
    <t>[001163] นาย ศักดิ์ชัย วัฒนศรีรังกุล</t>
  </si>
  <si>
    <t>[10EIFA] ฝ่ายบริหารจัดการเทคโนโลยีและนวัตกรรม</t>
  </si>
  <si>
    <t>[001184] นาย ขันธ์ศิริ อาทร</t>
  </si>
  <si>
    <t>[001192] นาย โกเมศ สุขบัติ</t>
  </si>
  <si>
    <t>[001195] นางสาว กิตติมา ไกรพีรพรรณ</t>
  </si>
  <si>
    <t>[001210] นาย อนุศิษฏ์ มูลทองชุน</t>
  </si>
  <si>
    <t>[001211] นางสาว วารี โน๊ตชัยยา</t>
  </si>
  <si>
    <t>[001219] นางสาว ขนิษฐา ดอกจันทร์</t>
  </si>
  <si>
    <t>[001223] นางสาว ศศิวิมล เกตุแก้ว</t>
  </si>
  <si>
    <t>[001238] นางสาว บังอร อินทร์วาด</t>
  </si>
  <si>
    <t>[001239] นาย ชายกร สินธุสัย</t>
  </si>
  <si>
    <t>[10EIDA] ฝ่ายพัฒนาพื้นที่เพื่อเกษตรและชุมชน</t>
  </si>
  <si>
    <t>[001263] นางสาว นิตยา อำรุงจิตชัย</t>
  </si>
  <si>
    <t>[001265] นางสาว วิไลลักษณ์ ประทุมชาติ</t>
  </si>
  <si>
    <t>[001266] นางสาว กรณ์กรวีร์ ช่างคิด</t>
  </si>
  <si>
    <t>[001274] นาย พีรภัฏ บุญชู</t>
  </si>
  <si>
    <t>[001281] นาย ชยากร ปิยะบัณฑิตกุล</t>
  </si>
  <si>
    <t>[10EKCA] โครงการจัดตั้งสถาบันพัฒนาเทคโนโลยีระบบขนส่งทางรางแห่งชาติ</t>
  </si>
  <si>
    <t>[001285] นาย ศรายุธ มนตรีมุข</t>
  </si>
  <si>
    <t>[001294] นางสาว มนัสชนก สายแก้ว</t>
  </si>
  <si>
    <t>[001310] นางสาว ณปภัช โต๋วสัจจา</t>
  </si>
  <si>
    <t>[001332] นางสาว สิริเพ็ญ สิริไพโรจน์</t>
  </si>
  <si>
    <t>[001348] นางสาว ปรมาภรณ์ จูฑะจันทร์</t>
  </si>
  <si>
    <t>[001355] นาย ศุทวัฒน์ บางแวก</t>
  </si>
  <si>
    <t>[001356] นาย อิทธิพันธุ์ หนูแหยม</t>
  </si>
  <si>
    <t>[001360] นางสาว แก้วกาญจน์ มโนสุดประสิทธิ์</t>
  </si>
  <si>
    <t>[001364] นาง จันทนา สุกใส</t>
  </si>
  <si>
    <t>[001415] นาย วัฒนา สมานจิตร</t>
  </si>
  <si>
    <t>[001447] นาย ปริทัศน์ เทียนทอง</t>
  </si>
  <si>
    <t>[001449] นาง หงษ์สุดา สอนกลิ่น</t>
  </si>
  <si>
    <t>[001452] นางสาว จารุวรรณ มหิทธิ</t>
  </si>
  <si>
    <t>[001457] นางสาว กาญจน์สิรีย์ เย็นรจนา</t>
  </si>
  <si>
    <t>[001461] นางสาว กัญรินทร์ ละอองกุลพลวัต</t>
  </si>
  <si>
    <t>[001474] นาง อุไรพรรณ ปรางอุดมทรัพย์</t>
  </si>
  <si>
    <t>[10EIAA] ฝ่ายจัดการความรู้เพื่อเกษตรและชุมชน</t>
  </si>
  <si>
    <t>[001491] นางสาว ชุติมา สุขสมบัติ</t>
  </si>
  <si>
    <t>[001493] นาย วศิน กัลยาณมิตร</t>
  </si>
  <si>
    <t>[001495] นางสาว นิธิกานต์ อินทร</t>
  </si>
  <si>
    <t>[001500] นางสาว วันวิสาข์ ศรีคร้าม</t>
  </si>
  <si>
    <t>[001509] นางสาว เมทินี ประภาประไพ</t>
  </si>
  <si>
    <t>[001512] นางสาว สรินยา ลอยประสิทธิ์</t>
  </si>
  <si>
    <t>[001535] นาง รินทร จิตตานนท์</t>
  </si>
  <si>
    <t>[001548] นางสาว ดวงจันทร์ บุญนิรันดร์</t>
  </si>
  <si>
    <t>[001558] นาง พนิดา กางกั้น</t>
  </si>
  <si>
    <t>[001566] นางสาว อภิญญา เทียนทอง</t>
  </si>
  <si>
    <t>[001570] นาง ลักขณา อุดม</t>
  </si>
  <si>
    <t>[001580] นางสาว ภัทรวดี แสงเอก</t>
  </si>
  <si>
    <t>[001587] นางสาว ศิวพร นาคจรณะ</t>
  </si>
  <si>
    <t>[001590] นาย วศิน อิทธิเมฆินทร์</t>
  </si>
  <si>
    <t>[001600] นางสาว ประภาพร บัลลังก์สพล</t>
  </si>
  <si>
    <t>[001618] นาง กนกวรรณ สังข์ทอง</t>
  </si>
  <si>
    <t>[001621] นางสาว กนกวรรณ พึ่งบุญศรี</t>
  </si>
  <si>
    <t>[001630] นาง พัชรียา กุลานุช</t>
  </si>
  <si>
    <t>[001633] นาง รัชนี เอี่ยมฐานนท์</t>
  </si>
  <si>
    <t>[001660] นาย บดินทร์ กิจศิริเจริญชัย</t>
  </si>
  <si>
    <t>[001685] นางสาว อัณณ์สุชา พฤกษ์สุนันท์</t>
  </si>
  <si>
    <t>[001699] นาง วิมลวรรณ นัยวรรณ</t>
  </si>
  <si>
    <t>[001721] นางสาว โสภิดา พนานุสรณ์</t>
  </si>
  <si>
    <t>[001722] นางสาว วารี ฉายาประจักษ์กุล</t>
  </si>
  <si>
    <t>[001723] นางสาว นภาพร สกุลสิทธิพร</t>
  </si>
  <si>
    <t>[001764] นาง พรประภา นีระ</t>
  </si>
  <si>
    <t>[001781] นาย สมเจตน์ กานต์วิริโยกุล</t>
  </si>
  <si>
    <t>[001815] นางสาว สุปราณี สิทธิไพโรจน์สกุล</t>
  </si>
  <si>
    <t>[001839] นาย วิเชียร เรืองเลิศศิลป์</t>
  </si>
  <si>
    <t>[001840] นาง วรลักษณ์ เศรษฐสุวรรณ</t>
  </si>
  <si>
    <t>[001864] นางสาว กิ่งแก้ว วงศ์ฉายา</t>
  </si>
  <si>
    <t>[10EFAB] ฝ่ายนโยบาย แผนงาน และงบประมาณ</t>
  </si>
  <si>
    <t>[001898] นาง อำไพ พึ่งอำพล</t>
  </si>
  <si>
    <t>[001915] นาย ศุภวงศ์ วิชพันธุ์</t>
  </si>
  <si>
    <t>[001954] นางสาว บุญทรี บุษบาธร</t>
  </si>
  <si>
    <t>[001970] นางสาว จิตติมา ชาติเผือก</t>
  </si>
  <si>
    <t>[001974] นาย สุรศักดิ์ สุขศิริ</t>
  </si>
  <si>
    <t>[001992] นางสาว ธนพร กลิ่นเกษร</t>
  </si>
  <si>
    <t>[002010] นางสาว เกศรี ลีลาศรีบรรจง</t>
  </si>
  <si>
    <t>[002012] นาย สุรเชษฐ์ ทับบุญ</t>
  </si>
  <si>
    <t>[002025] นาย ชุมพล พินิจธนสาร</t>
  </si>
  <si>
    <t>[002050] นางสาว ชลิกา จันทรวัต</t>
  </si>
  <si>
    <t>[002092] นาง เสาวลักษณ์ โอฬารฤทธินันท์</t>
  </si>
  <si>
    <t>[002102] นาย เสถียร ปูนอน</t>
  </si>
  <si>
    <t>[002105] นางสาว สุทธวรรณ ม่วงสุข</t>
  </si>
  <si>
    <t>[002106] นาง สุปราณี อรรคฮาดสี</t>
  </si>
  <si>
    <t>[002130] นาย เจนกฤษณ์ คณาธารณา</t>
  </si>
  <si>
    <t>[002135] นาง อัสนี ภูมิเมฆ</t>
  </si>
  <si>
    <t>[002148] นางสาว ภัคนิฌา จิตผ่อง</t>
  </si>
  <si>
    <t>[002156] นาย อนุชา เกษมวัฒนากุล</t>
  </si>
  <si>
    <t>[002171] นางสาว พัทยา สีใจเจริญ</t>
  </si>
  <si>
    <t>[002173] นางสาว กัลยารัตน์ รัตนะจิตร</t>
  </si>
  <si>
    <t>[10EIBA] ฝ่ายถ่ายทอดเทคโนโลยีเพื่อเกษตรและชุมชน</t>
  </si>
  <si>
    <t>[002174] นาย กุลพงษ์ อ้นมณี</t>
  </si>
  <si>
    <t>[002198] นางสาว วิไลวรรณ เจิมขุนทด</t>
  </si>
  <si>
    <t>[002207] นางสาว พักตร์วิภา อังค์วัฒนะ</t>
  </si>
  <si>
    <t>[002208] นาย กฤษฎ์ชัย สมสมาน</t>
  </si>
  <si>
    <t>[002219] นางสาว อรวรรณ ปัญญะธารา</t>
  </si>
  <si>
    <t>[002228] นางสาว พรทิพย์ เกิดนำชัย</t>
  </si>
  <si>
    <t>[002238] นางสาว อุสา เกษมศักดิ์ชัย</t>
  </si>
  <si>
    <t>[002246] นาย วัลลภ เรืองเดชชัยสกุล</t>
  </si>
  <si>
    <t>[10EICA] ฝ่ายยุทธศาสตร์และสร้างพันธมิตร</t>
  </si>
  <si>
    <t>[002260] นาง รักฉัตร เวทีวุฒาจารย์</t>
  </si>
  <si>
    <t>[002292] นาง เบญจมาศ เรืองเพ็ชร์</t>
  </si>
  <si>
    <t>[002293] นางสาว สุพรรณี แก้วทับทิม</t>
  </si>
  <si>
    <t>[002296] นางสาว เสาวดี คล้ายโสม</t>
  </si>
  <si>
    <t>[002307] นางสาว ปัทมาพร ประชุมรัตน์</t>
  </si>
  <si>
    <t>[002321] นาย สุธน วงศ์สุชาต</t>
  </si>
  <si>
    <t>[10EMEA] ฝ่ายสื่อสารองค์กร</t>
  </si>
  <si>
    <t>[002352] นางสาว สุวรรณภา ทองธารา</t>
  </si>
  <si>
    <t>[002359] นางสาว นิภา ประดิษฐ์เทียมผล</t>
  </si>
  <si>
    <t>[002364] นาง ชญาภา สินสืบผล</t>
  </si>
  <si>
    <t>[002386] นาง อรพรรณี หยวน</t>
  </si>
  <si>
    <t>[002390] นาย สรรชัย นิจสุนกิจ</t>
  </si>
  <si>
    <t>[002399] นาย บุญเกียรติ เจตจำนงนุช</t>
  </si>
  <si>
    <t>[002401] นาย นพพร ม่วงระย้า</t>
  </si>
  <si>
    <t>[002415] นาง เพชรดา เวณุนันท์</t>
  </si>
  <si>
    <t>[002420] นางสาว น้ำใส น้อยท่าช้าง</t>
  </si>
  <si>
    <t>[002428] นางสาว ชญากัญจน์ แก้วบรรจง</t>
  </si>
  <si>
    <t>[002464] นางสาว จีราภา ปาระวนิชย์</t>
  </si>
  <si>
    <t>[002473] นางสาว สุมาวสี ศาลาสุข</t>
  </si>
  <si>
    <t>[002490] นางสาว ทิพย์รัตน์ ตันติทิพย์วรรณ</t>
  </si>
  <si>
    <t>[002504] นางสาว วิภัทรา จันทรา</t>
  </si>
  <si>
    <t>[002506] นางสาว ชนิดา นิวาสกุล</t>
  </si>
  <si>
    <t>[002524] นาย โสภณ ชาติทอง</t>
  </si>
  <si>
    <t>[002525] นางสาว สุปรียา ตีระพิมลจันทร์</t>
  </si>
  <si>
    <t>[002527] นางสาว ฐิติวรรณ อินตรา</t>
  </si>
  <si>
    <t>[002533] นางสาว กุศล ทองวัน</t>
  </si>
  <si>
    <t>[002543] นางสาว นุชจรี พิสมัย</t>
  </si>
  <si>
    <t>[002558] นาย ศักดา ชัชวาลย์</t>
  </si>
  <si>
    <t>[10EIGA] สวทช.ภาคเหนือ</t>
  </si>
  <si>
    <t>[002559] นาง ศุทธดา จุลกะเสวี</t>
  </si>
  <si>
    <t>[002560] นางสาว เทพี พระบาง</t>
  </si>
  <si>
    <t>[002561] นาง พรรณทิพย์ สมมิตร</t>
  </si>
  <si>
    <t>[002562] นาย เรืองฤทธิ์ ริณพัฒน์</t>
  </si>
  <si>
    <t>[002563] นางสาว จิรพร อัฐมาลา</t>
  </si>
  <si>
    <t>[002564] นาง สมศรี พุทธานนท์</t>
  </si>
  <si>
    <t>[002566] นางสาว รุจิรา พรหมกสิกร</t>
  </si>
  <si>
    <t>[002580] นางสาว สุรดา งามคุณาพงศ์</t>
  </si>
  <si>
    <t>[002595] นางสาว ฐิติมา ธรรมบำรุง</t>
  </si>
  <si>
    <t>[002597] นางสาว อนงค์ ไตรรัตนคุณ</t>
  </si>
  <si>
    <t>[002598] นางสาว สุธิมา จันดีสา</t>
  </si>
  <si>
    <t>[002600] นาย สุภัค พงศ์ปิยะประเสริฐ</t>
  </si>
  <si>
    <t>[002603] นางสาว สุทิศา อภิสิริเดช</t>
  </si>
  <si>
    <t>[002629] นาง ประสานสุข ชุนถนอม</t>
  </si>
  <si>
    <t>[002640] นางสาว วาทินี แซ่ลิ้ม</t>
  </si>
  <si>
    <t>[002641] นางสาว ชญาภา มั่นจิรังกูร</t>
  </si>
  <si>
    <t>[002648] นางสาว กนกรัตน์ ประสพภักดี</t>
  </si>
  <si>
    <t>[002658] นางสาว วราภรณ์ แพทย์รักษ์</t>
  </si>
  <si>
    <t>[002659] นางสาว ชุติมนต์ สมบูรณ์แก้ว</t>
  </si>
  <si>
    <t>[002660] นางสาว นิภาพร ปานปั้น</t>
  </si>
  <si>
    <t>[002666] นางสาว พัชรี งามวิริยะวงศ์</t>
  </si>
  <si>
    <t>[002675] นาง มยุรา ไชยฤกษ์</t>
  </si>
  <si>
    <t>[002677] นาย วีระวุฒิ ฟุ้งรัตนตรัย</t>
  </si>
  <si>
    <t>[002696] นาย สมฤทธิ์ พุทธันบุตร</t>
  </si>
  <si>
    <t>[002706] นาย สุธิชัย ศรีมีชัย</t>
  </si>
  <si>
    <t>[002720] นางสาว มณฑาทิพย์ พรหมอินทร์</t>
  </si>
  <si>
    <t>[002726] นาย ชัยวัฒน์ ควระพฤกษ์</t>
  </si>
  <si>
    <t>[002730] นางสาว วิลาสินี เทพสุนทร</t>
  </si>
  <si>
    <t>[002738] นางสาว ฐิติรัชต์ สายกระจ่าง</t>
  </si>
  <si>
    <t>[002750] นาย ปิยะวัฒน์ ผลสนอง</t>
  </si>
  <si>
    <t>[002761] นางสาว ศศิวิมล บุญอนันต์</t>
  </si>
  <si>
    <t>[002763] นางสาว สุดาวรรณ หงษา</t>
  </si>
  <si>
    <t>[002764] นาง เปมิกา ยินดี</t>
  </si>
  <si>
    <t>[002773] นางสาว อังศุธร ศิริลักษณมานนท์</t>
  </si>
  <si>
    <t>[002792] นาย บดินทร์ นครจินดา</t>
  </si>
  <si>
    <t>[002794] นางสาว ตวิษา พิพัฒน์ฐิติกร</t>
  </si>
  <si>
    <t>[002799] นาย อดุลย์ศักดิ์ ศรีธิหล้า</t>
  </si>
  <si>
    <t>[002812] นางสาว จุฑารัตน์ เชยชม</t>
  </si>
  <si>
    <t>[002826] นาง ชนกานต์ ปานใจ</t>
  </si>
  <si>
    <t>[002827] นาย ธนยศ พงษ์ลิขิตพัฒน์</t>
  </si>
  <si>
    <t>[002840] นาง สุรีย์มาศ ทัสโร</t>
  </si>
  <si>
    <t>[002850] Piyaporn Sethsiripaiboon</t>
  </si>
  <si>
    <t>[002852] นาง อุไร สมหวังสิริสกุล</t>
  </si>
  <si>
    <t>[002854] นาย ภัทรกร กลิ่นหอม</t>
  </si>
  <si>
    <t>[002857] นางสาว นิธินันท์ ธราทรัพย์เจริญ</t>
  </si>
  <si>
    <t>[002864] นางสาว ปัณรสี สนิทวงศ์ ณ อยุธยา</t>
  </si>
  <si>
    <t>[002872] นาย ธนา เจียวมาลี</t>
  </si>
  <si>
    <t>[002907] นาย อุเทน มารี</t>
  </si>
  <si>
    <t>[002915] นางสาว ชนานันท์ คงธนาฤทธิ์</t>
  </si>
  <si>
    <t>[002987] นาย ปัญญา วโรนิธิภาส</t>
  </si>
  <si>
    <t>[003002] นาย ศิษฏพงศ์ รัตนกิจ</t>
  </si>
  <si>
    <t>[003003] นางสาว อุดมรัตน์ วัฒนกูล</t>
  </si>
  <si>
    <t>[003015] นางสาว กรัณฑรัตน์ นาขวา</t>
  </si>
  <si>
    <t>[003040] นางสาว วันทนี ไชยยา</t>
  </si>
  <si>
    <t>[003046] นาย เฉลิมพล ทอปันกา</t>
  </si>
  <si>
    <t>[003050] นาย ภารดร สุนทรวิทยาคม</t>
  </si>
  <si>
    <t>[003052] นางสาว วรางคณา ปัญญากรวงศ์</t>
  </si>
  <si>
    <t>[003060] นางสาว เปรมฤดี เรืองสมสมัย</t>
  </si>
  <si>
    <t>[003154] นาย วิษณุชัย ชัยวงค์</t>
  </si>
  <si>
    <t>[003160] นางสาว ปิยะรัตน์ เซ้าซี้</t>
  </si>
  <si>
    <t>[003172] นาย พันธวัฒน์ ไชยวรรณ์</t>
  </si>
  <si>
    <t>[003173] นาย ชนะโชค สร้างเอี่ยม</t>
  </si>
  <si>
    <t>[003178] นางสาว ธัญธรณ์ ไชยมาลา</t>
  </si>
  <si>
    <t>[003195] นาย รุจิโรจน์ ขำสุวรรณ์</t>
  </si>
  <si>
    <t>[003208] นางสาว สรชา วงศ์วิชา</t>
  </si>
  <si>
    <t>[003222] นาง รัศมี พลบุญ</t>
  </si>
  <si>
    <t>[003260] นาย นิพนธ์ ราชาดี</t>
  </si>
  <si>
    <t>[003281] นาย พิพัฒน์ ก้องกิจกุล</t>
  </si>
  <si>
    <t>[003297] นางสาว กิติมา ลีฬหวนิชกุล</t>
  </si>
  <si>
    <t>[003314] นางสาว กษมา กองสมัคร</t>
  </si>
  <si>
    <t>[003327] นาง อรอนงค์ เชษฐะ</t>
  </si>
  <si>
    <t>[003349] นางสาว จิระพร เตชะเสน</t>
  </si>
  <si>
    <t>[003355] นาย ทศพล เตชะสีไพฑูรย์</t>
  </si>
  <si>
    <t>[003360] นางสาว เสาวณีย์ โสภณนันทวัฒน์</t>
  </si>
  <si>
    <t>[003362] นาย จิรศักดิ์ ชะออน</t>
  </si>
  <si>
    <t>[003374] นางสาว มนต์ตา ธรรมศรัทธา</t>
  </si>
  <si>
    <t>[003477] นางสาว ฉัตรทิพย์ สุริยะ</t>
  </si>
  <si>
    <t>[003478] นาง นริศรา พุ่มภักดี</t>
  </si>
  <si>
    <t>[003481] นาย จุมพล เหมะคีรินทร์</t>
  </si>
  <si>
    <t>[003492] นาง ทิพวรรณ วัฒนวิทย์</t>
  </si>
  <si>
    <t>[003499] นางสาว ศนิศา เนติภัทรชูโชติ</t>
  </si>
  <si>
    <t>[003500] นางสาว ธัญญ์ณัช บุษบงค์</t>
  </si>
  <si>
    <t>[003510] นาย ทวีทรัพย์ อภิวัฒนาพงศ์</t>
  </si>
  <si>
    <t>[003541] นางสาว พีรภัทร์ฌา หิรัญรัตน์</t>
  </si>
  <si>
    <t>[003551] นาง มานิดา เตชะกิตติโรจน์</t>
  </si>
  <si>
    <t>[003555] นาย วีระศักดิ์ อุดมกิจเดชา</t>
  </si>
  <si>
    <t>[003556] นางสาว พันธ์จิรา เจริญพิทักษ์</t>
  </si>
  <si>
    <t>[003558] นาย สุระเศรษฐ์ เพ็ชรอุไร</t>
  </si>
  <si>
    <t>[003567] นาย ศุกเกษม อ่อนพูล</t>
  </si>
  <si>
    <t>[003590] นางสาว สุนันท์ เลิศฤทธิพงศ์</t>
  </si>
  <si>
    <t>[003598] นาย ณัฏฐวัชช์ รุ่งเสถียรธร</t>
  </si>
  <si>
    <t>[003612] นาง ปิยะฉัตร ใคร้วานิช เบอร์ทัน</t>
  </si>
  <si>
    <t>[003618] นางสาว อรพิน ชนะพาล</t>
  </si>
  <si>
    <t>[003644] นางสาว สมฤทัย ตวรรัตน์</t>
  </si>
  <si>
    <t>[003651] นางสาว เจนจิรา พันธ์ภักดี</t>
  </si>
  <si>
    <t>[003652] นางสาว ชนัญญา ศรีลลิตา</t>
  </si>
  <si>
    <t>[003653] นางสาว ประภัสสร อินจันทร์</t>
  </si>
  <si>
    <t>[003654] นางสาว สุพัตรา ชื่นอารมย์</t>
  </si>
  <si>
    <t>[003656] นางสาว ณัฐรดา แก้วชื่นชัย</t>
  </si>
  <si>
    <t>[003657] นางสาว ศรินยา จตุราวิชานันท์</t>
  </si>
  <si>
    <t>[003677] นาย ชาญฤทธิ์ พันธุ์กล้วยไม้</t>
  </si>
  <si>
    <t>[003679] นางสาว พิรุณรัตน์ ปุณยลิขิต</t>
  </si>
  <si>
    <t>[003682] นางสาว ธันยพัต ละอองกุลพลวัต</t>
  </si>
  <si>
    <t>[003693] นาง วารี อัชชะกุลวิสุทธิ์</t>
  </si>
  <si>
    <t>[003716] นาง อัฐภิญญา สังขศิริ</t>
  </si>
  <si>
    <t>[003720] นางสาว ปัญชลี พึ่งพิศ</t>
  </si>
  <si>
    <t>[003726] นางสาว กาญจนา แก้วเชียงราก</t>
  </si>
  <si>
    <t>[003730] นาง สุรีย์ นิลกำแหง</t>
  </si>
  <si>
    <t>[003733] นาง เขมรฐา การสมโชค</t>
  </si>
  <si>
    <t>[003734] นางสาว วิชชานันท์ งามถิ่น</t>
  </si>
  <si>
    <t>[003735] นางสาว ชลดา เอมกริช</t>
  </si>
  <si>
    <t>[003736] นาง รัตนพร ลาภขุนทด</t>
  </si>
  <si>
    <t>[003764] นางสาว ธนพร บุญให้</t>
  </si>
  <si>
    <t>[003771] นางสาว จงกมล จริยกุล</t>
  </si>
  <si>
    <t>[003773] นาย พิธาน ตั้งอิทธิโภไคย</t>
  </si>
  <si>
    <t>[003774] นางสาว ปานกมล ศรสุวรรณ</t>
  </si>
  <si>
    <t>[003775] นาย ธงชัย ตั้งใจดี</t>
  </si>
  <si>
    <t>[003777] นางสาว เลอทีชา เมืองมีศรี</t>
  </si>
  <si>
    <t>[003814] นางสาว โสภิดา เนตรวิจิตร</t>
  </si>
  <si>
    <t>[003826] นาย ศิลปพงค์ วงศ์ศิริ</t>
  </si>
  <si>
    <t>[003829] นางสาว ณัชชา วังสะวิบูลย์</t>
  </si>
  <si>
    <t>[003837] นางสาว ปวีณา ลือทุกข์สิ้น</t>
  </si>
  <si>
    <t>[003839] นาย ณัฐพงษ์ โต๊ะพาน</t>
  </si>
  <si>
    <t>[003841] นาง ปฐมาภรณ์ โถวสกุล</t>
  </si>
  <si>
    <t>[003842] นางสาว ฉัตรกมล การพจน์</t>
  </si>
  <si>
    <t>[003844] นางสาว รัชนีกร กาญจนพิบูลย์</t>
  </si>
  <si>
    <t>[003856] นางสาว กรกนก จงสูงเนิน</t>
  </si>
  <si>
    <t>[003858] นางสาว วัชราภรณ์ สนทนา</t>
  </si>
  <si>
    <t>[003881] นางสาว สุจิรา ศักดิ์พรหม</t>
  </si>
  <si>
    <t>[003882] นางสาว อดิศัย เรืองจิระชูพร</t>
  </si>
  <si>
    <t>[003883] นางสาว สุนทรีย์ โฆษิตชัยยงค์</t>
  </si>
  <si>
    <t>[003892] นางสาว มนชนก ณ พัทลุง</t>
  </si>
  <si>
    <t>[003917] นางสาว อลิศรา นาคสกุล</t>
  </si>
  <si>
    <t>[003929] นางสาว ดวงกมล ภู่ลาย</t>
  </si>
  <si>
    <t>[003937] นางสาว ประภัสรา จันทนะ</t>
  </si>
  <si>
    <t>[003998] นางสาว ศศิธร นันตะบุตร</t>
  </si>
  <si>
    <t>[004002] นางสาว สิริวรรณ สุนทรศารทูล</t>
  </si>
  <si>
    <t>[004005] นางสาว วิชุตา จำปาเงิน</t>
  </si>
  <si>
    <t>[004009] นางสาว เรณุกา อานับ</t>
  </si>
  <si>
    <t>[004010] นาย ศิริชัย ชิตวิเศษ</t>
  </si>
  <si>
    <t>[004023] นางสาว ชมพูนุท จิวะธานนท์</t>
  </si>
  <si>
    <t>[004026] นาย ฐาปณัฐ โสภณ</t>
  </si>
  <si>
    <t>[004030] นาง ธัญพร หัตถสิงห์</t>
  </si>
  <si>
    <t>[004034] นางสาว ศิวาพร มีครไทย</t>
  </si>
  <si>
    <t>[004040] นางสาว นพมล จันทรวิมล</t>
  </si>
  <si>
    <t>[004053] นาง ปันหยี มิลินทางกูร</t>
  </si>
  <si>
    <t>[004055] นางสาว กวิสรา เด่นลำไพ</t>
  </si>
  <si>
    <t>[004063] นาย นเรศ เฝือมอย</t>
  </si>
  <si>
    <t>[004077] นางสาว กัญจนา ดำรงค์ไชย</t>
  </si>
  <si>
    <t>[004078] นาย วงศกร พูนพิริยะ</t>
  </si>
  <si>
    <t>[004109] นางสาว ณัฐจิตา รัตนติสร้อย</t>
  </si>
  <si>
    <t>[004161] นางสาว รุ่งอรุณ ขำวิไร</t>
  </si>
  <si>
    <t>[10EJBA] ศูนย์ทดสอบผลิตภัณฑ์ไฟฟ้าและอิเล็กทรอนิกส์ (หน่วยบริการทดสอบ)</t>
  </si>
  <si>
    <t>[004183] นาย วทัญญู พุทธรักษา</t>
  </si>
  <si>
    <t>[004186] นาย เอกลักษณ์ ตั้งรัตนาวลี</t>
  </si>
  <si>
    <t>[004208] นาง ปฐมพร อินทสระ</t>
  </si>
  <si>
    <t>[004210] นาย วิชเยนทร์ พรหมฟัง</t>
  </si>
  <si>
    <t>[004260] นาย กิจจา กิรสมุทรานนท์</t>
  </si>
  <si>
    <t>[004293] นาย ไกรสร อัญชลีวรพันธุ์</t>
  </si>
  <si>
    <t>[004294] นาย เอนก มีมูซอ</t>
  </si>
  <si>
    <t>[004295] นางสาว เดือนเพ็ญ ภู่เลี้ยง</t>
  </si>
  <si>
    <t>[004296] นาย เรืองฤทธิ์ หนิแหนะ</t>
  </si>
  <si>
    <t>[004297] นาย วิรยุทธ รังหอม</t>
  </si>
  <si>
    <t>[004298] นาย ภุมเรศ ป้อมศรี</t>
  </si>
  <si>
    <t>[004299] นางสาว เฉลิมพร กังพานิชกุล</t>
  </si>
  <si>
    <t>[004300] นางสาว ณฐมน น้อยพันธ์</t>
  </si>
  <si>
    <t>[004301] นาย มารุต หนิแหนะ</t>
  </si>
  <si>
    <t>[004302] นางสาว ปาณิสรา ทูรวัฒน์</t>
  </si>
  <si>
    <t>[004303] นาย ฉัตรชัย เรืองปรีชา</t>
  </si>
  <si>
    <t>[004304] นาย เกรียงไกร สงสุวรรณ</t>
  </si>
  <si>
    <t>[004305] นางสาว วิรังรอง รู้หลัก</t>
  </si>
  <si>
    <t>[004306] นาง สุณิษา ศรีพิกุล</t>
  </si>
  <si>
    <t>[004307] นาย เอกชัย เต๊ะสนู</t>
  </si>
  <si>
    <t>[004308] นาย ประจักษ์ เชยกลิ่น</t>
  </si>
  <si>
    <t>[004330] นางสาว ณัฐชลธร โลนุชิต</t>
  </si>
  <si>
    <t>[004335] นาย มนเทียน ปั้นทอง</t>
  </si>
  <si>
    <t>[004336] นาย สายันต์ บุญเจริญ</t>
  </si>
  <si>
    <t>[004337] นาง อำไพ บังเกิดสุข</t>
  </si>
  <si>
    <t>[004338] นางสาว จรรยา ใจโต</t>
  </si>
  <si>
    <t>[004345] นางสาว ภัชรี นิ่มศรีกุล</t>
  </si>
  <si>
    <t>[004358] นางสาว กุหลาบ สุตะภักดี</t>
  </si>
  <si>
    <t>[004359] นางสาว ยุภาพร จำปาบุญ</t>
  </si>
  <si>
    <t>[004375] นาย บัญชา ดอกไม้</t>
  </si>
  <si>
    <t>[004426] นาย สุวิทย์ ธราธัชกุญชร</t>
  </si>
  <si>
    <t>[004447] นาง สุรีย์พร ทองแก้ว</t>
  </si>
  <si>
    <t>[004449] นาย รัชพล เธียรชุติมา</t>
  </si>
  <si>
    <t>[004459] นางสาว จีรนันท์ ดวงคำ</t>
  </si>
  <si>
    <t>[004463] นางสาว ศิริพร พลายบุญ</t>
  </si>
  <si>
    <t>[004464] นาย ณัฐวุฒิ ดำริห์</t>
  </si>
  <si>
    <t>[004467] นางสาว ชลดา ทองเจริญ</t>
  </si>
  <si>
    <t>[004492] นางสาว จิดากาญจน์ สีหาราช</t>
  </si>
  <si>
    <t>[004518] นางสาว อรทัย บุณยะโหตระ</t>
  </si>
  <si>
    <t>[004544] นางสาว จีรนันทร์ หมัดเดาะเลาะ</t>
  </si>
  <si>
    <t>[004549] นางสาว ธนกาญจน์ นิลวรรณ</t>
  </si>
  <si>
    <t>[004566] นาง นุชรี ทองนวล</t>
  </si>
  <si>
    <t>[004574] นางสาว เปมภา กำจรพานิชเจริญ</t>
  </si>
  <si>
    <t>[004584] นาย กวิน เชียงทอง</t>
  </si>
  <si>
    <t>[004595] นางสาว โสภา ไพรัตน์</t>
  </si>
  <si>
    <t>[004600] นาย วิทวัส ดีสุคนธ์</t>
  </si>
  <si>
    <t>[004604] นาง แสงดาว กล่างไกล</t>
  </si>
  <si>
    <t>[004635] นางสาว จุฑามาส สงวนจิตร</t>
  </si>
  <si>
    <t>[004638] นาย ดนัยภัทร ไชยธรรม</t>
  </si>
  <si>
    <t>[004654] นาง โชติรส บุญหนุน</t>
  </si>
  <si>
    <t>[004663] นาย กุลเชษฐ์ กอพัฒนาชัยเจริญ</t>
  </si>
  <si>
    <t>[004670] นางสาว บุษกร สารทอสี</t>
  </si>
  <si>
    <t>[004677] นาย ชัชวาลย์ โบสุวรรณ</t>
  </si>
  <si>
    <t>[004687] นางสาว กนกวรรณ วงศ์กวี</t>
  </si>
  <si>
    <t>[004723] นาย ทัศน์เทพ ทัยประสิทธิพร</t>
  </si>
  <si>
    <t>[004724] นาย วาริท จิระภาค</t>
  </si>
  <si>
    <t>[004737] นาย ศรัณยู ฮันตระกูล</t>
  </si>
  <si>
    <t>[004762] นางสาว วาทินี มงคลลักษณ์</t>
  </si>
  <si>
    <t>[004765] นาย จักรกฤช ช้างก้อน</t>
  </si>
  <si>
    <t>[004775] นาย นพพล ชื่นบาน</t>
  </si>
  <si>
    <t>[004782] นางสาว ปนิตา มักประเสริฐ</t>
  </si>
  <si>
    <t>[004783] นาย ภูริเดช โพธิ์พิพัฒน์</t>
  </si>
  <si>
    <t>[004812] นางสาว วนัทวิรา ฉันทะจำรัสศิลป์</t>
  </si>
  <si>
    <t>[004827] นางสาว ศิริลักษณ์ ศิริสวัสดิ์</t>
  </si>
  <si>
    <t>[004836] นางสาว กัณวีย์ สุรัสวดี</t>
  </si>
  <si>
    <t>[004871] นางสาว สิริกัญจณ์ เนาวพันธ์</t>
  </si>
  <si>
    <t>[004896] นางสาว ศิริลักษณ์ ฤทธิ์ลือชัย</t>
  </si>
  <si>
    <t>[004897] นาย ธวัชชัย กรีโส</t>
  </si>
  <si>
    <t>[004900] นางสาว รพีพร ก๋าสมุทร</t>
  </si>
  <si>
    <t>[004906] นาย อรรถกร สุวนันทวงศ์</t>
  </si>
  <si>
    <t>[004944] นาย เอกชัย ใจอุตม์</t>
  </si>
  <si>
    <t>[004945] นางสาว พุทธิดา จริโมภาส</t>
  </si>
  <si>
    <t>[004958] นาย อาทิตย์ ลมูลปลั่ง</t>
  </si>
  <si>
    <t>[004972] นาย สุรไกร มะลิจันทร์บัว</t>
  </si>
  <si>
    <t>[004980] นางสาว ฉัตรกมล พลสงคราม</t>
  </si>
  <si>
    <t>[004987] นางสาว พูนภัทรา สายวานิชย์</t>
  </si>
  <si>
    <t>[004996] นางสาว ภัทรียา บูรณตรีเวทย์</t>
  </si>
  <si>
    <t>[004997] นางสาว สุนทรีย์ สุหร่ายมาตร์</t>
  </si>
  <si>
    <t>[004998] นางสาว ลัดดา สิทธิโสภาค</t>
  </si>
  <si>
    <t>[005003] นางสาว วิรัฐพร พันเทศ</t>
  </si>
  <si>
    <t>[005016] นางสาว ปาริชาต สุริยะกุล</t>
  </si>
  <si>
    <t>[005017] นางสาว ธัญญาลักษณ์ เมืองสุวรรณ</t>
  </si>
  <si>
    <t>[005018] นาย ศักดา พรหมเมือง</t>
  </si>
  <si>
    <t>[005020] นางสาว ธรรมนัญญา ศักดิ์เจริญ</t>
  </si>
  <si>
    <t>[005028] นางสาว นริสา สมุทรสาคร</t>
  </si>
  <si>
    <t>[005029] นางสาว สุวภัทร รักเสรี</t>
  </si>
  <si>
    <t>[005039] นางสาว ธนกาญจน์ บุญมา</t>
  </si>
  <si>
    <t>[005041] นางสาว นวพรรษ คำไส</t>
  </si>
  <si>
    <t>[005044] นางสาว อิฐศิลา บุญรอด</t>
  </si>
  <si>
    <t>[005066] นางสาว วสุ ทัพพะรังสี</t>
  </si>
  <si>
    <t>[005067] นาย ทัศน์พล คงสุข</t>
  </si>
  <si>
    <t>[005079] นางสาว ตรีรักษ์ ร่มรุกข์</t>
  </si>
  <si>
    <t>[005082] นางสาว กมนชนก จันทร์ฤทธิ์</t>
  </si>
  <si>
    <t>[005084] นาย ปิยะวิทย์ ศรีโปดก</t>
  </si>
  <si>
    <t>[005097] นาย ฉัตรดนัยภากร บุราโส</t>
  </si>
  <si>
    <t>[005100] นางสาว เพ็ญปภา เฟื่องอักษร</t>
  </si>
  <si>
    <t>[005110] นาย สฤษฏ์โรจ จันทร์เพิ่มพูนผล</t>
  </si>
  <si>
    <t>[005126] นางสาว เปรมศิรี เปรมประเสริฐ</t>
  </si>
  <si>
    <t>[005128] นาย อดิศักดิ์ พรมวิชา</t>
  </si>
  <si>
    <t>[005150] นาย เอกลักษณ์ เพชรชัยทอง</t>
  </si>
  <si>
    <t>[005155] นาย ศุภชัย โรยแก้ว</t>
  </si>
  <si>
    <t>[005162] นางสาว วีณา ยศวังใจ</t>
  </si>
  <si>
    <t>[005163] นาย ปภังกร ปัญญาเหล็ก</t>
  </si>
  <si>
    <t>[005173] นางสาว สาวิตรี ภิรมย์กิจ</t>
  </si>
  <si>
    <t>[005188] นาง ณภัทรธมนต์ ภูวศิษฎ์เบญจภา</t>
  </si>
  <si>
    <t>[005198] นาย ปัญญวัฒก์ วิรัชวงศ์</t>
  </si>
  <si>
    <t>[005210] นางสาว วชิราภรณ์ วรพงศ์พัฒนา</t>
  </si>
  <si>
    <t>[005211] นาย สันติกรธ์ ทวาสิโก</t>
  </si>
  <si>
    <t>[005237] นาย ทปกร เหมือนเตย</t>
  </si>
  <si>
    <t>[005238] นาย ทศวัชร์ ชีวะธนาเลิศกุล</t>
  </si>
  <si>
    <t>[005239] นางสาว นันท์นภา แฝงสูงเนิน</t>
  </si>
  <si>
    <t>[005240] นางสาว ณัชฐิตา สว่างหล้า</t>
  </si>
  <si>
    <t>[005241] นางสาว กันยามาส คล้ายกัน</t>
  </si>
  <si>
    <t>[005243] นาย สมพล ชินเจริญพันธ์</t>
  </si>
  <si>
    <t>[005257] นาย จิรเมศร์ พรมนิยมธนยศ</t>
  </si>
  <si>
    <t>[005266] นาย สนธิพร วงศ์เมืองจันทร์</t>
  </si>
  <si>
    <t>[005267] นางสาว สมฤทัย น้ำทิพย์</t>
  </si>
  <si>
    <t>[005277] นางสาว ชญานุตม์ โฆษิตานนท์</t>
  </si>
  <si>
    <t>[005278] นาย พงศ์ศธร วิศลดิลกพันธ์</t>
  </si>
  <si>
    <t>[005295] นาย สุกิจ วัดจินดา</t>
  </si>
  <si>
    <t>[005296] นาย ศรัณยู ปาลกะวงศ์</t>
  </si>
  <si>
    <t>[005298] นางสาว ไตรทิพย์ สุรเมธางกูร</t>
  </si>
  <si>
    <t>[005321] นางสาว เครือวัลย์ ทรายข้าว</t>
  </si>
  <si>
    <t>[005322] นางสาว ปณัสร์ยา จันทร์วิรัช</t>
  </si>
  <si>
    <t>[005337] นางสาว วิลาพร วงศ์อ๊อด</t>
  </si>
  <si>
    <t>[005346] นางสาว กรรณาภรณ์ สุจริตกุล</t>
  </si>
  <si>
    <t>[005347] นางสาว มธุกร สมพงษ์</t>
  </si>
  <si>
    <t>[005348] นางสาว พิมพ์ชนก ยอดแคล้ว</t>
  </si>
  <si>
    <t>[005358] นาย กิตติธร ธาราทิพยกุล</t>
  </si>
  <si>
    <t>[005359] นาย ณัฐพนธ์ บัวรุ่ง</t>
  </si>
  <si>
    <t>[005380] นางสาว จิรัฐิติกาล มงคลกิจอนันต์</t>
  </si>
  <si>
    <t>[005389] นางสาว นพรรณพ โรจน์ชนะศิรประภา</t>
  </si>
  <si>
    <t>[005390] นางสาว สิริรัก ชัยสุวรรณรักษ์</t>
  </si>
  <si>
    <t>[005391] นาย เอกฤทธิ์ พิศนุภูมิ</t>
  </si>
  <si>
    <t>[005405] นางสาว สุขฤทัย พันศิริพัฒน์</t>
  </si>
  <si>
    <t>[005407] นาง ทิวา เทพมุณี</t>
  </si>
  <si>
    <t>[005408] นาย ธีรวงศ์ เกษนอก</t>
  </si>
  <si>
    <t>[005416] นาย สรวิศ วณิชอนุกูล</t>
  </si>
  <si>
    <t>[005425] นาย วรเทพ ศุภวาสน์</t>
  </si>
  <si>
    <t>[005433] นางสาว ช่อทิพย์ สุนทรวิภาต</t>
  </si>
  <si>
    <t>[005435] นางสาว ธนัญญา โชคชนะชัยสกุล</t>
  </si>
  <si>
    <t>[005446] นางสาว กาญจนา เกรียงเกร็ด</t>
  </si>
  <si>
    <t>[005447] นางสาว ภาวิกา เรือนน้อย</t>
  </si>
  <si>
    <t>[005452] นางสาว จารุจิตร สิทธิปรุ</t>
  </si>
  <si>
    <t>[005456] นางสาว กรรณิการ์ มาทยาวุฒิ</t>
  </si>
  <si>
    <t>[005458] นางสาว กรุณา ปานเคลือบ</t>
  </si>
  <si>
    <t>[005481] นาย ปฐมพงศ์ นาถมทอง</t>
  </si>
  <si>
    <t>[005482] นางสาว พลพร ไวทยางกูร</t>
  </si>
  <si>
    <t>[005495] นางสาว ปัญจรีย์ สาแก้ว</t>
  </si>
  <si>
    <t>[005502] นางสาว กิติ์สิริรัตน์ กูลเกื้อ</t>
  </si>
  <si>
    <t>[005512] นางสาว วันทนีย์ บุญเขตร์</t>
  </si>
  <si>
    <t>[005513] นางสาว จิระวดี มาตุ่น</t>
  </si>
  <si>
    <t>[005520] นางสาว ปพิชญา ยูถนันท์</t>
  </si>
  <si>
    <t>[005529] นางสาว พรพรรณ อาษาเสนา</t>
  </si>
  <si>
    <t>[005532] นางสาว รุ่งทิพย์ ขันถม</t>
  </si>
  <si>
    <t>[005534] นางสาว สายสุนีย์ กวีจารุมงคล</t>
  </si>
  <si>
    <t>[005535] นางสาว อรพรรณ แสนสุข</t>
  </si>
  <si>
    <t>[005536] นางสาว ละอองดาว สุดหล้า</t>
  </si>
  <si>
    <t>[005540] นาย อภิรักษ์ อนธนารักษ์</t>
  </si>
  <si>
    <t>[005544] นาย วรวิชญ์ วงษ์ทอง</t>
  </si>
  <si>
    <t>[005545] นางสาว ศิริวรรณ บุญมา</t>
  </si>
  <si>
    <t>[005547] นาย ดนัย ศรีรื่นเริง</t>
  </si>
  <si>
    <t>[005548] นาย พีรภัทร อาญาพิทักษ์</t>
  </si>
  <si>
    <t>[005561] นางสาว สุนทรีย์ เสือขำ</t>
  </si>
  <si>
    <t>[005571] นาย สุชาติ ใจปทุม</t>
  </si>
  <si>
    <t>[005572] นางสาว ณัฐชา เมธีธวัช</t>
  </si>
  <si>
    <t>[005585] นางสาว นพมาศ จันทร์ศิริ</t>
  </si>
  <si>
    <t>[005586] นางสาว มณีอาชว์ อยู่สมศรี</t>
  </si>
  <si>
    <t>[005594] นางสาว ชัญญา ศรีโปดก</t>
  </si>
  <si>
    <t>[005595] นางสาว ธารทิพย์ เดชอุดมสุทธิ์</t>
  </si>
  <si>
    <t>[005596] นาย ปฐมภูมิ นิ้วยะวงศ์</t>
  </si>
  <si>
    <t>[005760] นางสาว Kasamon Prateep Na Talang</t>
  </si>
  <si>
    <t>Select by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</si>
</sst>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,##0_);[Red]\(#,##0\);&quot;&quot;"/>
    <numFmt numFmtId="166" formatCode="#,##0.00_);[Red]\(#,##0.00\);&quot;&quot;"/>
  </numFmts>
  <fonts count="16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9"/>
      <name val="Tahoma"/>
      <family val="2"/>
      <charset val="1"/>
    </font>
    <font>
      <b/>
      <sz val="12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0"/>
      <color theme="1"/>
      <name val="Tahoma"/>
      <family val="2"/>
    </font>
    <font>
      <b/>
      <sz val="8"/>
      <color theme="0"/>
      <name val="Tahoma"/>
      <family val="2"/>
      <charset val="1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 applyProtection="1">
      <alignment horizontal="center" vertical="top"/>
      <protection hidden="1"/>
    </xf>
    <xf numFmtId="0" fontId="1" fillId="0" borderId="2" xfId="0" applyFont="1" applyBorder="1" applyAlignment="1" applyProtection="1">
      <alignment vertical="top" wrapText="1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4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 applyProtection="1">
      <alignment horizontal="left" vertical="top" wrapText="1"/>
      <protection hidden="1"/>
    </xf>
    <xf numFmtId="165" fontId="1" fillId="0" borderId="2" xfId="0" applyNumberFormat="1" applyFont="1" applyBorder="1" applyAlignment="1" applyProtection="1">
      <alignment vertical="top"/>
      <protection locked="0"/>
    </xf>
    <xf numFmtId="166" fontId="1" fillId="0" borderId="2" xfId="0" applyNumberFormat="1" applyFont="1" applyBorder="1" applyAlignment="1" applyProtection="1">
      <alignment vertical="top"/>
      <protection locked="0"/>
    </xf>
    <xf numFmtId="166" fontId="1" fillId="5" borderId="2" xfId="0" applyNumberFormat="1" applyFont="1" applyFill="1" applyBorder="1" applyAlignment="1" applyProtection="1">
      <alignment vertical="top"/>
      <protection hidden="1"/>
    </xf>
    <xf numFmtId="4" fontId="1" fillId="0" borderId="2" xfId="0" applyNumberFormat="1" applyFont="1" applyBorder="1" applyAlignment="1" applyProtection="1">
      <alignment vertical="top" wrapText="1"/>
      <protection locked="0"/>
    </xf>
    <xf numFmtId="166" fontId="1" fillId="3" borderId="2" xfId="0" applyNumberFormat="1" applyFont="1" applyFill="1" applyBorder="1" applyAlignment="1" applyProtection="1">
      <alignment vertical="top"/>
      <protection hidden="1"/>
    </xf>
    <xf numFmtId="0" fontId="7" fillId="6" borderId="2" xfId="0" applyFont="1" applyFill="1" applyBorder="1" applyAlignment="1" applyProtection="1">
      <alignment vertical="center"/>
      <protection hidden="1"/>
    </xf>
    <xf numFmtId="0" fontId="2" fillId="6" borderId="2" xfId="0" applyFont="1" applyFill="1" applyBorder="1" applyAlignment="1" applyProtection="1">
      <alignment vertical="center"/>
      <protection hidden="1"/>
    </xf>
    <xf numFmtId="0" fontId="5" fillId="6" borderId="2" xfId="0" applyFont="1" applyFill="1" applyBorder="1" applyAlignment="1" applyProtection="1">
      <alignment vertical="center"/>
      <protection hidden="1"/>
    </xf>
    <xf numFmtId="166" fontId="2" fillId="6" borderId="2" xfId="0" applyNumberFormat="1" applyFont="1" applyFill="1" applyBorder="1" applyAlignment="1" applyProtection="1">
      <alignment vertical="center"/>
      <protection hidden="1"/>
    </xf>
    <xf numFmtId="0" fontId="9" fillId="0" borderId="0" xfId="0" applyFont="1"/>
    <xf numFmtId="0" fontId="1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/>
    <xf numFmtId="0" fontId="13" fillId="0" borderId="0" xfId="0" applyFont="1" applyAlignment="1" applyProtection="1"/>
    <xf numFmtId="39" fontId="13" fillId="7" borderId="0" xfId="1" applyNumberFormat="1" applyFont="1" applyFill="1" applyAlignment="1" applyProtection="1"/>
    <xf numFmtId="164" fontId="13" fillId="7" borderId="0" xfId="1" applyFont="1" applyFill="1" applyAlignment="1" applyProtection="1"/>
    <xf numFmtId="0" fontId="3" fillId="3" borderId="2" xfId="0" applyFont="1" applyFill="1" applyBorder="1" applyAlignment="1">
      <alignment horizontal="left" vertical="top"/>
    </xf>
    <xf numFmtId="14" fontId="3" fillId="3" borderId="2" xfId="0" applyNumberFormat="1" applyFont="1" applyFill="1" applyBorder="1" applyAlignment="1">
      <alignment horizontal="left" vertical="top"/>
    </xf>
    <xf numFmtId="166" fontId="3" fillId="3" borderId="2" xfId="0" applyNumberFormat="1" applyFont="1" applyFill="1" applyBorder="1" applyAlignment="1">
      <alignment horizontal="left" vertical="top"/>
    </xf>
    <xf numFmtId="0" fontId="1" fillId="3" borderId="0" xfId="0" applyFont="1" applyFill="1"/>
    <xf numFmtId="0" fontId="1" fillId="8" borderId="0" xfId="0" applyFont="1" applyFill="1" applyAlignment="1">
      <alignment horizontal="left"/>
    </xf>
    <xf numFmtId="0" fontId="3" fillId="4" borderId="0" xfId="0" quotePrefix="1" applyFont="1" applyFill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3" fillId="9" borderId="0" xfId="0" applyFont="1" applyFill="1" applyAlignment="1">
      <alignment horizontal="left" vertical="center"/>
    </xf>
    <xf numFmtId="0" fontId="1" fillId="0" borderId="2" xfId="0" quotePrefix="1" applyFont="1" applyBorder="1" applyAlignment="1" applyProtection="1">
      <alignment horizontal="left" vertical="top" wrapText="1"/>
      <protection locked="0"/>
    </xf>
    <xf numFmtId="0" fontId="1" fillId="8" borderId="0" xfId="0" quotePrefix="1" applyFont="1" applyFill="1" applyAlignment="1">
      <alignment horizontal="left"/>
    </xf>
    <xf numFmtId="0" fontId="14" fillId="0" borderId="0" xfId="0" applyFont="1" applyAlignment="1" applyProtection="1">
      <protection hidden="1"/>
    </xf>
    <xf numFmtId="0" fontId="2" fillId="4" borderId="2" xfId="0" quotePrefix="1" applyFont="1" applyFill="1" applyBorder="1" applyAlignment="1">
      <alignment horizontal="center" vertical="top" wrapText="1"/>
    </xf>
    <xf numFmtId="0" fontId="1" fillId="10" borderId="2" xfId="0" applyFont="1" applyFill="1" applyBorder="1" applyAlignment="1" applyProtection="1">
      <alignment horizontal="left" vertical="top" wrapText="1"/>
    </xf>
    <xf numFmtId="0" fontId="3" fillId="2" borderId="2" xfId="0" quotePrefix="1" applyFont="1" applyFill="1" applyBorder="1" applyAlignment="1">
      <alignment horizontal="center" vertical="top" wrapText="1"/>
    </xf>
    <xf numFmtId="0" fontId="8" fillId="4" borderId="2" xfId="0" quotePrefix="1" applyFont="1" applyFill="1" applyBorder="1" applyAlignment="1">
      <alignment horizontal="center" vertical="top" wrapText="1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2" xfId="0" applyFont="1" applyBorder="1" applyAlignment="1" applyProtection="1">
      <alignment vertical="top" wrapText="1"/>
      <protection locked="0"/>
    </xf>
    <xf numFmtId="0" fontId="2" fillId="2" borderId="1" xfId="0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1314450</xdr:colOff>
      <xdr:row>53</xdr:row>
      <xdr:rowOff>47625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4"/>
  <sheetViews>
    <sheetView zoomScaleNormal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E4" sqref="E4"/>
    </sheetView>
  </sheetViews>
  <sheetFormatPr defaultRowHeight="14.25" x14ac:dyDescent="0.2"/>
  <cols>
    <col min="1" max="1" width="0.75" style="1" customWidth="1"/>
    <col min="2" max="4" width="6.875" style="1" customWidth="1"/>
    <col min="5" max="5" width="30.75" style="1" customWidth="1"/>
    <col min="6" max="6" width="11.5" style="1"/>
    <col min="7" max="7" width="18.625" style="1" customWidth="1"/>
    <col min="8" max="8" width="25.75" style="1" customWidth="1"/>
    <col min="9" max="9" width="45.75" style="1" customWidth="1"/>
    <col min="10" max="11" width="30.75" style="1" customWidth="1"/>
    <col min="12" max="12" width="20.75" style="1" customWidth="1"/>
    <col min="13" max="14" width="25.75" style="1" customWidth="1"/>
    <col min="15" max="15" width="14.125" style="1" customWidth="1"/>
    <col min="16" max="16" width="9" style="1" customWidth="1"/>
    <col min="17" max="21" width="15.625" style="1" customWidth="1"/>
    <col min="22" max="22" width="16.5" style="1" customWidth="1"/>
    <col min="23" max="24" width="50.125" style="1" customWidth="1"/>
    <col min="25" max="25" width="16.75" style="1" customWidth="1"/>
    <col min="26" max="26" width="50.125" style="1" customWidth="1"/>
    <col min="27" max="37" width="15.625" style="1" customWidth="1"/>
    <col min="38" max="1025" width="24" style="1" customWidth="1"/>
  </cols>
  <sheetData>
    <row r="1" spans="2:47" x14ac:dyDescent="0.2">
      <c r="E1" s="45">
        <f ca="1">CELL("contents")</f>
        <v>0</v>
      </c>
      <c r="L1" s="45">
        <f ca="1">CELL("contents")</f>
        <v>0</v>
      </c>
    </row>
    <row r="2" spans="2:47" x14ac:dyDescent="0.2">
      <c r="B2" s="52" t="s">
        <v>0</v>
      </c>
      <c r="C2" s="52"/>
      <c r="D2" s="52"/>
      <c r="E2" s="35"/>
      <c r="F2" s="2"/>
      <c r="G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2"/>
      <c r="Y2" s="2"/>
      <c r="Z2" s="2"/>
      <c r="AA2" s="2"/>
      <c r="AB2" s="2"/>
      <c r="AC2" s="2"/>
      <c r="AD2" s="5"/>
      <c r="AE2" s="5"/>
      <c r="AF2" s="5"/>
      <c r="AG2" s="5"/>
      <c r="AH2" s="5"/>
      <c r="AI2" s="5"/>
      <c r="AJ2" s="5"/>
      <c r="AK2" s="5"/>
      <c r="AL2" s="6"/>
      <c r="AM2" s="5"/>
      <c r="AT2" s="32" t="s">
        <v>166</v>
      </c>
      <c r="AU2" s="33">
        <v>1</v>
      </c>
    </row>
    <row r="3" spans="2:47" x14ac:dyDescent="0.2">
      <c r="B3" s="52" t="s">
        <v>1</v>
      </c>
      <c r="C3" s="52"/>
      <c r="D3" s="52"/>
      <c r="E3" s="35"/>
      <c r="F3" s="2"/>
      <c r="G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2"/>
      <c r="Y3" s="2"/>
      <c r="Z3" s="2"/>
      <c r="AA3" s="2"/>
      <c r="AB3" s="2"/>
      <c r="AC3" s="2"/>
      <c r="AD3" s="5"/>
      <c r="AE3" s="5"/>
      <c r="AF3" s="5"/>
      <c r="AG3" s="5"/>
      <c r="AH3" s="5"/>
      <c r="AI3" s="5"/>
      <c r="AJ3" s="5"/>
      <c r="AK3" s="5"/>
      <c r="AL3" s="6"/>
      <c r="AM3" s="5"/>
      <c r="AT3" s="32" t="s">
        <v>167</v>
      </c>
      <c r="AU3" s="34">
        <v>999999999999.98999</v>
      </c>
    </row>
    <row r="4" spans="2:47" x14ac:dyDescent="0.2">
      <c r="B4" s="52" t="s">
        <v>2</v>
      </c>
      <c r="C4" s="52"/>
      <c r="D4" s="52"/>
      <c r="E4" s="36"/>
      <c r="F4" s="2"/>
      <c r="G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4"/>
      <c r="X4" s="2"/>
      <c r="Y4" s="2"/>
      <c r="Z4" s="2"/>
      <c r="AA4" s="2"/>
      <c r="AB4" s="2"/>
      <c r="AC4" s="2"/>
      <c r="AD4" s="5"/>
      <c r="AE4" s="5"/>
      <c r="AF4" s="5"/>
      <c r="AG4" s="5"/>
      <c r="AH4" s="5"/>
      <c r="AI4" s="5"/>
      <c r="AJ4" s="5"/>
      <c r="AK4" s="5"/>
      <c r="AL4" s="6"/>
      <c r="AM4" s="5"/>
    </row>
    <row r="5" spans="2:47" x14ac:dyDescent="0.2">
      <c r="B5" s="52" t="s">
        <v>3</v>
      </c>
      <c r="C5" s="52"/>
      <c r="D5" s="52"/>
      <c r="E5" s="35"/>
      <c r="F5" s="2"/>
      <c r="G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4"/>
      <c r="X5" s="2"/>
      <c r="Y5" s="2"/>
      <c r="Z5" s="2"/>
      <c r="AA5" s="2"/>
      <c r="AB5" s="2"/>
      <c r="AC5" s="2"/>
      <c r="AD5" s="5"/>
      <c r="AE5" s="5"/>
      <c r="AF5" s="5"/>
      <c r="AG5" s="5"/>
      <c r="AH5" s="5"/>
      <c r="AI5" s="5"/>
      <c r="AJ5" s="5"/>
      <c r="AK5" s="5"/>
      <c r="AL5" s="6"/>
      <c r="AM5" s="5"/>
    </row>
    <row r="6" spans="2:47" x14ac:dyDescent="0.2">
      <c r="B6" s="52" t="s">
        <v>4</v>
      </c>
      <c r="C6" s="52"/>
      <c r="D6" s="52"/>
      <c r="E6" s="37">
        <f>$U$110</f>
        <v>0</v>
      </c>
      <c r="F6" s="2"/>
      <c r="G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4"/>
      <c r="X6" s="2"/>
      <c r="Y6" s="2"/>
      <c r="Z6" s="2"/>
      <c r="AA6" s="2"/>
      <c r="AB6" s="2"/>
      <c r="AC6" s="2"/>
      <c r="AD6" s="5"/>
      <c r="AE6" s="5"/>
      <c r="AF6" s="5"/>
      <c r="AG6" s="5"/>
      <c r="AH6" s="5"/>
      <c r="AI6" s="5"/>
      <c r="AJ6" s="4"/>
      <c r="AK6" s="5"/>
      <c r="AL6" s="6"/>
      <c r="AM6" s="5"/>
    </row>
    <row r="7" spans="2:47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2"/>
      <c r="Q7" s="2"/>
      <c r="R7" s="2"/>
      <c r="S7" s="2"/>
      <c r="T7" s="2"/>
      <c r="U7" s="2"/>
      <c r="V7" s="2"/>
      <c r="W7" s="7"/>
      <c r="X7" s="7"/>
      <c r="Y7" s="7"/>
      <c r="Z7" s="9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2:47" ht="38.25" x14ac:dyDescent="0.2">
      <c r="B8" s="10" t="s">
        <v>5</v>
      </c>
      <c r="C8" s="49" t="s">
        <v>782</v>
      </c>
      <c r="D8" s="10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1" t="s">
        <v>12</v>
      </c>
      <c r="K8" s="11" t="s">
        <v>13</v>
      </c>
      <c r="L8" s="11" t="s">
        <v>14</v>
      </c>
      <c r="M8" s="11" t="s">
        <v>15</v>
      </c>
      <c r="N8" s="11" t="s">
        <v>16</v>
      </c>
      <c r="O8" s="11" t="s">
        <v>17</v>
      </c>
      <c r="P8" s="11" t="s">
        <v>18</v>
      </c>
      <c r="Q8" s="11" t="s">
        <v>19</v>
      </c>
      <c r="R8" s="11" t="s">
        <v>20</v>
      </c>
      <c r="S8" s="11" t="s">
        <v>21</v>
      </c>
      <c r="T8" s="11" t="s">
        <v>22</v>
      </c>
      <c r="U8" s="11" t="s">
        <v>23</v>
      </c>
      <c r="V8" s="11" t="s">
        <v>24</v>
      </c>
      <c r="W8" s="11" t="s">
        <v>25</v>
      </c>
      <c r="X8" s="11" t="s">
        <v>26</v>
      </c>
      <c r="Y8" s="11" t="s">
        <v>27</v>
      </c>
      <c r="Z8" s="11" t="s">
        <v>28</v>
      </c>
      <c r="AA8" s="48" t="str">
        <f>"Accum. Actual before FY"&amp;$E$2-1</f>
        <v>Accum. Actual before FY-1</v>
      </c>
      <c r="AB8" s="12" t="str">
        <f>"Budget FY"&amp;$E$2-1</f>
        <v>Budget FY-1</v>
      </c>
      <c r="AC8" s="48" t="str">
        <f>"PR Commitment FY"&amp;$E$2-1</f>
        <v>PR Commitment FY-1</v>
      </c>
      <c r="AD8" s="48" t="str">
        <f>"PO Commitment FY"&amp;$E$2-1</f>
        <v>PO Commitment FY-1</v>
      </c>
      <c r="AE8" s="48" t="str">
        <f>"EX Commitment FY"&amp;$E$2-1</f>
        <v>EX Commitment FY-1</v>
      </c>
      <c r="AF8" s="48" t="str">
        <f>"Total Commitment FY"&amp;$E$2-1</f>
        <v>Total Commitment FY-1</v>
      </c>
      <c r="AG8" s="48" t="str">
        <f>"Actual FY"&amp;$E$2-1</f>
        <v>Actual FY-1</v>
      </c>
      <c r="AH8" s="48" t="str">
        <f>"Budget Usage FY"&amp;$E$2-1</f>
        <v>Budget Usage FY-1</v>
      </c>
      <c r="AI8" s="48" t="str">
        <f>"Remaining Budget FY"&amp;$E$2-1</f>
        <v>Remaining Budget FY-1</v>
      </c>
      <c r="AJ8" s="48" t="str">
        <f>"Carryforward Budget to FY"&amp;$E$2</f>
        <v>Carryforward Budget to FY</v>
      </c>
      <c r="AK8" s="48" t="str">
        <f>"PO Contract FY"&amp;$E$2</f>
        <v>PO Contract FY</v>
      </c>
    </row>
    <row r="9" spans="2:47" ht="55.15" customHeight="1" x14ac:dyDescent="0.2">
      <c r="B9" s="11" t="s">
        <v>29</v>
      </c>
      <c r="C9" s="10" t="s">
        <v>30</v>
      </c>
      <c r="D9" s="10" t="s">
        <v>31</v>
      </c>
      <c r="E9" s="46" t="s">
        <v>169</v>
      </c>
      <c r="F9" s="11" t="s">
        <v>32</v>
      </c>
      <c r="G9" s="11" t="s">
        <v>33</v>
      </c>
      <c r="H9" s="11" t="s">
        <v>34</v>
      </c>
      <c r="I9" s="11" t="s">
        <v>35</v>
      </c>
      <c r="J9" s="11" t="s">
        <v>36</v>
      </c>
      <c r="K9" s="11" t="s">
        <v>37</v>
      </c>
      <c r="L9" s="11" t="s">
        <v>38</v>
      </c>
      <c r="M9" s="11" t="s">
        <v>39</v>
      </c>
      <c r="N9" s="11" t="s">
        <v>40</v>
      </c>
      <c r="O9" s="11" t="s">
        <v>41</v>
      </c>
      <c r="P9" s="11" t="s">
        <v>42</v>
      </c>
      <c r="Q9" s="11" t="s">
        <v>43</v>
      </c>
      <c r="R9" s="11" t="s">
        <v>44</v>
      </c>
      <c r="S9" s="11" t="s">
        <v>45</v>
      </c>
      <c r="T9" s="11" t="s">
        <v>46</v>
      </c>
      <c r="U9" s="11" t="s">
        <v>47</v>
      </c>
      <c r="V9" s="11" t="s">
        <v>48</v>
      </c>
      <c r="W9" s="11" t="s">
        <v>49</v>
      </c>
      <c r="X9" s="11" t="s">
        <v>50</v>
      </c>
      <c r="Y9" s="11" t="s">
        <v>51</v>
      </c>
      <c r="Z9" s="11" t="s">
        <v>52</v>
      </c>
      <c r="AA9" s="48" t="str">
        <f>"จ่ายจริงสะสมก่อนปี "&amp;$E$2-1</f>
        <v>จ่ายจริงสะสมก่อนปี -1</v>
      </c>
      <c r="AB9" s="12" t="str">
        <f>"งบประมาณปี "&amp;$E$2-1</f>
        <v>งบประมาณปี -1</v>
      </c>
      <c r="AC9" s="12" t="str">
        <f>"งบผูกพัน PR ปี "&amp;$E$2-1</f>
        <v>งบผูกพัน PR ปี -1</v>
      </c>
      <c r="AD9" s="12" t="str">
        <f>"งบผูกพัน PO ปี "&amp;$E$2-1</f>
        <v>งบผูกพัน PO ปี -1</v>
      </c>
      <c r="AE9" s="12" t="str">
        <f>"งบผูกพัน EX ปี "&amp;$E$2-1</f>
        <v>งบผูกพัน EX ปี -1</v>
      </c>
      <c r="AF9" s="12" t="str">
        <f>"รวมงบผูกพันปี "&amp;$E$2-1</f>
        <v>รวมงบผูกพันปี -1</v>
      </c>
      <c r="AG9" s="12" t="str">
        <f>"จ่ายจริงปี "&amp;$E$2-1</f>
        <v>จ่ายจริงปี -1</v>
      </c>
      <c r="AH9" s="12" t="str">
        <f>"งบใช้ปี "&amp;$E$2-1</f>
        <v>งบใช้ปี -1</v>
      </c>
      <c r="AI9" s="12" t="str">
        <f>"งบคงเหลือปี "&amp;$E$2-1</f>
        <v>งบคงเหลือปี -1</v>
      </c>
      <c r="AJ9" s="12" t="str">
        <f>"งบประมาณยกไปปี "&amp;$E$2</f>
        <v xml:space="preserve">งบประมาณยกไปปี </v>
      </c>
      <c r="AK9" s="12" t="str">
        <f>"ภาระผูกพัน PO ปี "&amp;$E$2</f>
        <v xml:space="preserve">ภาระผูกพัน PO ปี </v>
      </c>
    </row>
    <row r="10" spans="2:47" x14ac:dyDescent="0.2">
      <c r="B10" s="13"/>
      <c r="C10" s="50"/>
      <c r="D10" s="50"/>
      <c r="E10" s="14"/>
      <c r="F10" s="47"/>
      <c r="G10" s="15"/>
      <c r="H10" s="15"/>
      <c r="I10" s="15"/>
      <c r="J10" s="51"/>
      <c r="K10" s="16" t="str">
        <f>IF(ISNA(VLOOKUP($J10,TAB_List!$R:$S,2,0)),"",VLOOKUP($J10,TAB_List!$R:$S,2,0))</f>
        <v/>
      </c>
      <c r="L10" s="43"/>
      <c r="M10" s="17" t="str">
        <f>IF($L10="","",VLOOKUP($L10,TAB_List!$I:$K,2,0))</f>
        <v/>
      </c>
      <c r="N10" s="17" t="str">
        <f>IF($L10="","",VLOOKUP($L10,TAB_List!$I:$K,3,0))</f>
        <v/>
      </c>
      <c r="O10" s="14"/>
      <c r="P10" s="18"/>
      <c r="Q10" s="19"/>
      <c r="R10" s="20">
        <f t="shared" ref="R10" si="0">P10*Q10</f>
        <v>0</v>
      </c>
      <c r="S10" s="19"/>
      <c r="T10" s="20">
        <f t="shared" ref="T10" si="1">R10+S10</f>
        <v>0</v>
      </c>
      <c r="U10" s="20">
        <f t="shared" ref="U10" si="2">ROUNDUP(T10,-1)</f>
        <v>0</v>
      </c>
      <c r="V10" s="21"/>
      <c r="W10" s="15"/>
      <c r="X10" s="15"/>
      <c r="Y10" s="18"/>
      <c r="Z10" s="15"/>
      <c r="AA10" s="22"/>
      <c r="AB10" s="22"/>
      <c r="AC10" s="22"/>
      <c r="AD10" s="22"/>
      <c r="AE10" s="22"/>
      <c r="AF10" s="22">
        <f t="shared" ref="AF10" si="3">AC10+AD10+AE10</f>
        <v>0</v>
      </c>
      <c r="AG10" s="22"/>
      <c r="AH10" s="22">
        <f t="shared" ref="AH10" si="4">AF10+AG10</f>
        <v>0</v>
      </c>
      <c r="AI10" s="22">
        <f t="shared" ref="AI10" si="5">AB10-AH10</f>
        <v>0</v>
      </c>
      <c r="AJ10" s="22">
        <f t="shared" ref="AJ10" si="6">AF10+AI10</f>
        <v>0</v>
      </c>
      <c r="AK10" s="22"/>
    </row>
    <row r="11" spans="2:47" x14ac:dyDescent="0.2">
      <c r="B11" s="13"/>
      <c r="C11" s="50"/>
      <c r="D11" s="50"/>
      <c r="E11" s="14"/>
      <c r="F11" s="47"/>
      <c r="G11" s="15"/>
      <c r="H11" s="15"/>
      <c r="I11" s="15"/>
      <c r="J11" s="51"/>
      <c r="K11" s="16" t="str">
        <f>IF(ISNA(VLOOKUP($J11,TAB_List!$R:$S,2,0)),"",VLOOKUP($J11,TAB_List!$R:$S,2,0))</f>
        <v/>
      </c>
      <c r="L11" s="43"/>
      <c r="M11" s="17" t="str">
        <f>IF($L11="","",VLOOKUP($L11,TAB_List!$I:$K,2,0))</f>
        <v/>
      </c>
      <c r="N11" s="17" t="str">
        <f>IF($L11="","",VLOOKUP($L11,TAB_List!$I:$K,3,0))</f>
        <v/>
      </c>
      <c r="O11" s="14"/>
      <c r="P11" s="18"/>
      <c r="Q11" s="19"/>
      <c r="R11" s="20">
        <f t="shared" ref="R11:R74" si="7">P11*Q11</f>
        <v>0</v>
      </c>
      <c r="S11" s="19"/>
      <c r="T11" s="20">
        <f t="shared" ref="T11:T74" si="8">R11+S11</f>
        <v>0</v>
      </c>
      <c r="U11" s="20">
        <f t="shared" ref="U11:U74" si="9">ROUNDUP(T11,-1)</f>
        <v>0</v>
      </c>
      <c r="V11" s="21"/>
      <c r="W11" s="15"/>
      <c r="X11" s="15"/>
      <c r="Y11" s="18"/>
      <c r="Z11" s="15"/>
      <c r="AA11" s="22"/>
      <c r="AB11" s="22"/>
      <c r="AC11" s="22"/>
      <c r="AD11" s="22"/>
      <c r="AE11" s="22"/>
      <c r="AF11" s="22">
        <f t="shared" ref="AF11:AF74" si="10">AC11+AD11+AE11</f>
        <v>0</v>
      </c>
      <c r="AG11" s="22"/>
      <c r="AH11" s="22">
        <f t="shared" ref="AH11:AH74" si="11">AF11+AG11</f>
        <v>0</v>
      </c>
      <c r="AI11" s="22">
        <f t="shared" ref="AI11:AI74" si="12">AB11-AH11</f>
        <v>0</v>
      </c>
      <c r="AJ11" s="22">
        <f t="shared" ref="AJ11:AJ74" si="13">AF11+AI11</f>
        <v>0</v>
      </c>
      <c r="AK11" s="22"/>
    </row>
    <row r="12" spans="2:47" x14ac:dyDescent="0.2">
      <c r="B12" s="13"/>
      <c r="C12" s="50"/>
      <c r="D12" s="50"/>
      <c r="E12" s="14"/>
      <c r="F12" s="47"/>
      <c r="G12" s="15"/>
      <c r="H12" s="15"/>
      <c r="I12" s="15"/>
      <c r="J12" s="51"/>
      <c r="K12" s="16" t="str">
        <f>IF(ISNA(VLOOKUP($J12,TAB_List!$R:$S,2,0)),"",VLOOKUP($J12,TAB_List!$R:$S,2,0))</f>
        <v/>
      </c>
      <c r="L12" s="14"/>
      <c r="M12" s="17" t="str">
        <f>IF($L12="","",VLOOKUP($L12,TAB_List!$I:$K,2,0))</f>
        <v/>
      </c>
      <c r="N12" s="17" t="str">
        <f>IF($L12="","",VLOOKUP($L12,TAB_List!$I:$K,3,0))</f>
        <v/>
      </c>
      <c r="O12" s="14"/>
      <c r="P12" s="18"/>
      <c r="Q12" s="19"/>
      <c r="R12" s="20">
        <f t="shared" si="7"/>
        <v>0</v>
      </c>
      <c r="S12" s="19"/>
      <c r="T12" s="20">
        <f t="shared" si="8"/>
        <v>0</v>
      </c>
      <c r="U12" s="20">
        <f t="shared" si="9"/>
        <v>0</v>
      </c>
      <c r="V12" s="21"/>
      <c r="W12" s="15"/>
      <c r="X12" s="15"/>
      <c r="Y12" s="18"/>
      <c r="Z12" s="15"/>
      <c r="AA12" s="22"/>
      <c r="AB12" s="22"/>
      <c r="AC12" s="22"/>
      <c r="AD12" s="22"/>
      <c r="AE12" s="22"/>
      <c r="AF12" s="22">
        <f t="shared" si="10"/>
        <v>0</v>
      </c>
      <c r="AG12" s="22"/>
      <c r="AH12" s="22">
        <f t="shared" si="11"/>
        <v>0</v>
      </c>
      <c r="AI12" s="22">
        <f t="shared" si="12"/>
        <v>0</v>
      </c>
      <c r="AJ12" s="22">
        <f t="shared" si="13"/>
        <v>0</v>
      </c>
      <c r="AK12" s="22"/>
    </row>
    <row r="13" spans="2:47" x14ac:dyDescent="0.2">
      <c r="B13" s="13"/>
      <c r="C13" s="50"/>
      <c r="D13" s="50"/>
      <c r="E13" s="14"/>
      <c r="F13" s="47"/>
      <c r="G13" s="15"/>
      <c r="H13" s="15"/>
      <c r="I13" s="15"/>
      <c r="J13" s="51"/>
      <c r="K13" s="16" t="str">
        <f>IF(ISNA(VLOOKUP($J13,TAB_List!$R:$S,2,0)),"",VLOOKUP($J13,TAB_List!$R:$S,2,0))</f>
        <v/>
      </c>
      <c r="L13" s="14"/>
      <c r="M13" s="17" t="str">
        <f>IF($L13="","",VLOOKUP($L13,TAB_List!$I:$K,2,0))</f>
        <v/>
      </c>
      <c r="N13" s="17" t="str">
        <f>IF($L13="","",VLOOKUP($L13,TAB_List!$I:$K,3,0))</f>
        <v/>
      </c>
      <c r="O13" s="14"/>
      <c r="P13" s="18"/>
      <c r="Q13" s="19"/>
      <c r="R13" s="20">
        <f t="shared" si="7"/>
        <v>0</v>
      </c>
      <c r="S13" s="19"/>
      <c r="T13" s="20">
        <f t="shared" si="8"/>
        <v>0</v>
      </c>
      <c r="U13" s="20">
        <f t="shared" si="9"/>
        <v>0</v>
      </c>
      <c r="V13" s="21"/>
      <c r="W13" s="15"/>
      <c r="X13" s="15"/>
      <c r="Y13" s="18"/>
      <c r="Z13" s="15"/>
      <c r="AA13" s="22"/>
      <c r="AB13" s="22"/>
      <c r="AC13" s="22"/>
      <c r="AD13" s="22"/>
      <c r="AE13" s="22"/>
      <c r="AF13" s="22">
        <f t="shared" si="10"/>
        <v>0</v>
      </c>
      <c r="AG13" s="22"/>
      <c r="AH13" s="22">
        <f t="shared" si="11"/>
        <v>0</v>
      </c>
      <c r="AI13" s="22">
        <f t="shared" si="12"/>
        <v>0</v>
      </c>
      <c r="AJ13" s="22">
        <f t="shared" si="13"/>
        <v>0</v>
      </c>
      <c r="AK13" s="22"/>
    </row>
    <row r="14" spans="2:47" x14ac:dyDescent="0.2">
      <c r="B14" s="13"/>
      <c r="C14" s="50"/>
      <c r="D14" s="50"/>
      <c r="E14" s="14"/>
      <c r="F14" s="47"/>
      <c r="G14" s="15"/>
      <c r="H14" s="15"/>
      <c r="I14" s="15"/>
      <c r="J14" s="51"/>
      <c r="K14" s="16" t="str">
        <f>IF(ISNA(VLOOKUP($J14,TAB_List!$R:$S,2,0)),"",VLOOKUP($J14,TAB_List!$R:$S,2,0))</f>
        <v/>
      </c>
      <c r="L14" s="14"/>
      <c r="M14" s="17" t="str">
        <f>IF($L14="","",VLOOKUP($L14,TAB_List!$I:$K,2,0))</f>
        <v/>
      </c>
      <c r="N14" s="17" t="str">
        <f>IF($L14="","",VLOOKUP($L14,TAB_List!$I:$K,3,0))</f>
        <v/>
      </c>
      <c r="O14" s="14"/>
      <c r="P14" s="18"/>
      <c r="Q14" s="19"/>
      <c r="R14" s="20">
        <f t="shared" si="7"/>
        <v>0</v>
      </c>
      <c r="S14" s="19"/>
      <c r="T14" s="20">
        <f t="shared" si="8"/>
        <v>0</v>
      </c>
      <c r="U14" s="20">
        <f t="shared" si="9"/>
        <v>0</v>
      </c>
      <c r="V14" s="21"/>
      <c r="W14" s="15"/>
      <c r="X14" s="15"/>
      <c r="Y14" s="18"/>
      <c r="Z14" s="15"/>
      <c r="AA14" s="22"/>
      <c r="AB14" s="22"/>
      <c r="AC14" s="22"/>
      <c r="AD14" s="22"/>
      <c r="AE14" s="22"/>
      <c r="AF14" s="22">
        <f t="shared" si="10"/>
        <v>0</v>
      </c>
      <c r="AG14" s="22"/>
      <c r="AH14" s="22">
        <f t="shared" si="11"/>
        <v>0</v>
      </c>
      <c r="AI14" s="22">
        <f t="shared" si="12"/>
        <v>0</v>
      </c>
      <c r="AJ14" s="22">
        <f t="shared" si="13"/>
        <v>0</v>
      </c>
      <c r="AK14" s="22"/>
    </row>
    <row r="15" spans="2:47" x14ac:dyDescent="0.2">
      <c r="B15" s="13"/>
      <c r="C15" s="50"/>
      <c r="D15" s="50"/>
      <c r="E15" s="14"/>
      <c r="F15" s="47"/>
      <c r="G15" s="15"/>
      <c r="H15" s="15"/>
      <c r="I15" s="15"/>
      <c r="J15" s="51"/>
      <c r="K15" s="16" t="str">
        <f>IF(ISNA(VLOOKUP($J15,TAB_List!$R:$S,2,0)),"",VLOOKUP($J15,TAB_List!$R:$S,2,0))</f>
        <v/>
      </c>
      <c r="L15" s="14"/>
      <c r="M15" s="17" t="str">
        <f>IF($L15="","",VLOOKUP($L15,TAB_List!$I:$K,2,0))</f>
        <v/>
      </c>
      <c r="N15" s="17" t="str">
        <f>IF($L15="","",VLOOKUP($L15,TAB_List!$I:$K,3,0))</f>
        <v/>
      </c>
      <c r="O15" s="14"/>
      <c r="P15" s="18"/>
      <c r="Q15" s="19"/>
      <c r="R15" s="20">
        <f t="shared" si="7"/>
        <v>0</v>
      </c>
      <c r="S15" s="19"/>
      <c r="T15" s="20">
        <f t="shared" si="8"/>
        <v>0</v>
      </c>
      <c r="U15" s="20">
        <f t="shared" si="9"/>
        <v>0</v>
      </c>
      <c r="V15" s="21"/>
      <c r="W15" s="15"/>
      <c r="X15" s="15"/>
      <c r="Y15" s="18"/>
      <c r="Z15" s="15"/>
      <c r="AA15" s="22"/>
      <c r="AB15" s="22"/>
      <c r="AC15" s="22"/>
      <c r="AD15" s="22"/>
      <c r="AE15" s="22"/>
      <c r="AF15" s="22">
        <f t="shared" si="10"/>
        <v>0</v>
      </c>
      <c r="AG15" s="22"/>
      <c r="AH15" s="22">
        <f t="shared" si="11"/>
        <v>0</v>
      </c>
      <c r="AI15" s="22">
        <f t="shared" si="12"/>
        <v>0</v>
      </c>
      <c r="AJ15" s="22">
        <f t="shared" si="13"/>
        <v>0</v>
      </c>
      <c r="AK15" s="22"/>
    </row>
    <row r="16" spans="2:47" x14ac:dyDescent="0.2">
      <c r="B16" s="13"/>
      <c r="C16" s="50"/>
      <c r="D16" s="50"/>
      <c r="E16" s="14"/>
      <c r="F16" s="47"/>
      <c r="G16" s="15"/>
      <c r="H16" s="15"/>
      <c r="I16" s="15"/>
      <c r="J16" s="51"/>
      <c r="K16" s="16" t="str">
        <f>IF(ISNA(VLOOKUP($J16,TAB_List!$R:$S,2,0)),"",VLOOKUP($J16,TAB_List!$R:$S,2,0))</f>
        <v/>
      </c>
      <c r="L16" s="14"/>
      <c r="M16" s="17" t="str">
        <f>IF($L16="","",VLOOKUP($L16,TAB_List!$I:$K,2,0))</f>
        <v/>
      </c>
      <c r="N16" s="17" t="str">
        <f>IF($L16="","",VLOOKUP($L16,TAB_List!$I:$K,3,0))</f>
        <v/>
      </c>
      <c r="O16" s="14"/>
      <c r="P16" s="18"/>
      <c r="Q16" s="19"/>
      <c r="R16" s="20">
        <f t="shared" si="7"/>
        <v>0</v>
      </c>
      <c r="S16" s="19"/>
      <c r="T16" s="20">
        <f t="shared" si="8"/>
        <v>0</v>
      </c>
      <c r="U16" s="20">
        <f t="shared" si="9"/>
        <v>0</v>
      </c>
      <c r="V16" s="21"/>
      <c r="W16" s="15"/>
      <c r="X16" s="15"/>
      <c r="Y16" s="18"/>
      <c r="Z16" s="15"/>
      <c r="AA16" s="22"/>
      <c r="AB16" s="22"/>
      <c r="AC16" s="22"/>
      <c r="AD16" s="22"/>
      <c r="AE16" s="22"/>
      <c r="AF16" s="22">
        <f t="shared" si="10"/>
        <v>0</v>
      </c>
      <c r="AG16" s="22"/>
      <c r="AH16" s="22">
        <f t="shared" si="11"/>
        <v>0</v>
      </c>
      <c r="AI16" s="22">
        <f t="shared" si="12"/>
        <v>0</v>
      </c>
      <c r="AJ16" s="22">
        <f t="shared" si="13"/>
        <v>0</v>
      </c>
      <c r="AK16" s="22"/>
    </row>
    <row r="17" spans="2:37" x14ac:dyDescent="0.2">
      <c r="B17" s="13"/>
      <c r="C17" s="50"/>
      <c r="D17" s="50"/>
      <c r="E17" s="14"/>
      <c r="F17" s="47"/>
      <c r="G17" s="15"/>
      <c r="H17" s="15"/>
      <c r="I17" s="15"/>
      <c r="J17" s="51"/>
      <c r="K17" s="16" t="str">
        <f>IF(ISNA(VLOOKUP($J17,TAB_List!$R:$S,2,0)),"",VLOOKUP($J17,TAB_List!$R:$S,2,0))</f>
        <v/>
      </c>
      <c r="L17" s="14"/>
      <c r="M17" s="17" t="str">
        <f>IF($L17="","",VLOOKUP($L17,TAB_List!$I:$K,2,0))</f>
        <v/>
      </c>
      <c r="N17" s="17" t="str">
        <f>IF($L17="","",VLOOKUP($L17,TAB_List!$I:$K,3,0))</f>
        <v/>
      </c>
      <c r="O17" s="14"/>
      <c r="P17" s="18"/>
      <c r="Q17" s="19"/>
      <c r="R17" s="20">
        <f t="shared" si="7"/>
        <v>0</v>
      </c>
      <c r="S17" s="19"/>
      <c r="T17" s="20">
        <f t="shared" si="8"/>
        <v>0</v>
      </c>
      <c r="U17" s="20">
        <f t="shared" si="9"/>
        <v>0</v>
      </c>
      <c r="V17" s="21"/>
      <c r="W17" s="15"/>
      <c r="X17" s="15"/>
      <c r="Y17" s="18"/>
      <c r="Z17" s="15"/>
      <c r="AA17" s="22"/>
      <c r="AB17" s="22"/>
      <c r="AC17" s="22"/>
      <c r="AD17" s="22"/>
      <c r="AE17" s="22"/>
      <c r="AF17" s="22">
        <f t="shared" si="10"/>
        <v>0</v>
      </c>
      <c r="AG17" s="22"/>
      <c r="AH17" s="22">
        <f t="shared" si="11"/>
        <v>0</v>
      </c>
      <c r="AI17" s="22">
        <f t="shared" si="12"/>
        <v>0</v>
      </c>
      <c r="AJ17" s="22">
        <f t="shared" si="13"/>
        <v>0</v>
      </c>
      <c r="AK17" s="22"/>
    </row>
    <row r="18" spans="2:37" x14ac:dyDescent="0.2">
      <c r="B18" s="13"/>
      <c r="C18" s="50"/>
      <c r="D18" s="50"/>
      <c r="E18" s="14"/>
      <c r="F18" s="47"/>
      <c r="G18" s="15"/>
      <c r="H18" s="15"/>
      <c r="I18" s="15"/>
      <c r="J18" s="51"/>
      <c r="K18" s="16" t="str">
        <f>IF(ISNA(VLOOKUP($J18,TAB_List!$R:$S,2,0)),"",VLOOKUP($J18,TAB_List!$R:$S,2,0))</f>
        <v/>
      </c>
      <c r="L18" s="14"/>
      <c r="M18" s="17" t="str">
        <f>IF($L18="","",VLOOKUP($L18,TAB_List!$I:$K,2,0))</f>
        <v/>
      </c>
      <c r="N18" s="17" t="str">
        <f>IF($L18="","",VLOOKUP($L18,TAB_List!$I:$K,3,0))</f>
        <v/>
      </c>
      <c r="O18" s="14"/>
      <c r="P18" s="18"/>
      <c r="Q18" s="19"/>
      <c r="R18" s="20">
        <f t="shared" si="7"/>
        <v>0</v>
      </c>
      <c r="S18" s="19"/>
      <c r="T18" s="20">
        <f t="shared" si="8"/>
        <v>0</v>
      </c>
      <c r="U18" s="20">
        <f t="shared" si="9"/>
        <v>0</v>
      </c>
      <c r="V18" s="21"/>
      <c r="W18" s="15"/>
      <c r="X18" s="15"/>
      <c r="Y18" s="18"/>
      <c r="Z18" s="15"/>
      <c r="AA18" s="22"/>
      <c r="AB18" s="22"/>
      <c r="AC18" s="22"/>
      <c r="AD18" s="22"/>
      <c r="AE18" s="22"/>
      <c r="AF18" s="22">
        <f t="shared" si="10"/>
        <v>0</v>
      </c>
      <c r="AG18" s="22"/>
      <c r="AH18" s="22">
        <f t="shared" si="11"/>
        <v>0</v>
      </c>
      <c r="AI18" s="22">
        <f t="shared" si="12"/>
        <v>0</v>
      </c>
      <c r="AJ18" s="22">
        <f t="shared" si="13"/>
        <v>0</v>
      </c>
      <c r="AK18" s="22"/>
    </row>
    <row r="19" spans="2:37" x14ac:dyDescent="0.2">
      <c r="B19" s="13"/>
      <c r="C19" s="50"/>
      <c r="D19" s="50"/>
      <c r="E19" s="14"/>
      <c r="F19" s="47"/>
      <c r="G19" s="15"/>
      <c r="H19" s="15"/>
      <c r="I19" s="15"/>
      <c r="J19" s="51"/>
      <c r="K19" s="16" t="str">
        <f>IF(ISNA(VLOOKUP($J19,TAB_List!$R:$S,2,0)),"",VLOOKUP($J19,TAB_List!$R:$S,2,0))</f>
        <v/>
      </c>
      <c r="L19" s="14"/>
      <c r="M19" s="17" t="str">
        <f>IF($L19="","",VLOOKUP($L19,TAB_List!$I:$K,2,0))</f>
        <v/>
      </c>
      <c r="N19" s="17" t="str">
        <f>IF($L19="","",VLOOKUP($L19,TAB_List!$I:$K,3,0))</f>
        <v/>
      </c>
      <c r="O19" s="14"/>
      <c r="P19" s="18"/>
      <c r="Q19" s="19"/>
      <c r="R19" s="20">
        <f t="shared" si="7"/>
        <v>0</v>
      </c>
      <c r="S19" s="19"/>
      <c r="T19" s="20">
        <f t="shared" si="8"/>
        <v>0</v>
      </c>
      <c r="U19" s="20">
        <f t="shared" si="9"/>
        <v>0</v>
      </c>
      <c r="V19" s="21"/>
      <c r="W19" s="15"/>
      <c r="X19" s="15"/>
      <c r="Y19" s="18"/>
      <c r="Z19" s="15"/>
      <c r="AA19" s="22"/>
      <c r="AB19" s="22"/>
      <c r="AC19" s="22"/>
      <c r="AD19" s="22"/>
      <c r="AE19" s="22"/>
      <c r="AF19" s="22">
        <f t="shared" si="10"/>
        <v>0</v>
      </c>
      <c r="AG19" s="22"/>
      <c r="AH19" s="22">
        <f t="shared" si="11"/>
        <v>0</v>
      </c>
      <c r="AI19" s="22">
        <f t="shared" si="12"/>
        <v>0</v>
      </c>
      <c r="AJ19" s="22">
        <f t="shared" si="13"/>
        <v>0</v>
      </c>
      <c r="AK19" s="22"/>
    </row>
    <row r="20" spans="2:37" x14ac:dyDescent="0.2">
      <c r="B20" s="13"/>
      <c r="C20" s="50"/>
      <c r="D20" s="50"/>
      <c r="E20" s="14"/>
      <c r="F20" s="47"/>
      <c r="G20" s="15"/>
      <c r="H20" s="15"/>
      <c r="I20" s="15"/>
      <c r="J20" s="51"/>
      <c r="K20" s="16" t="str">
        <f>IF(ISNA(VLOOKUP($J20,TAB_List!$R:$S,2,0)),"",VLOOKUP($J20,TAB_List!$R:$S,2,0))</f>
        <v/>
      </c>
      <c r="L20" s="14"/>
      <c r="M20" s="17" t="str">
        <f>IF($L20="","",VLOOKUP($L20,TAB_List!$I:$K,2,0))</f>
        <v/>
      </c>
      <c r="N20" s="17" t="str">
        <f>IF($L20="","",VLOOKUP($L20,TAB_List!$I:$K,3,0))</f>
        <v/>
      </c>
      <c r="O20" s="14"/>
      <c r="P20" s="18"/>
      <c r="Q20" s="19"/>
      <c r="R20" s="20">
        <f t="shared" si="7"/>
        <v>0</v>
      </c>
      <c r="S20" s="19"/>
      <c r="T20" s="20">
        <f t="shared" si="8"/>
        <v>0</v>
      </c>
      <c r="U20" s="20">
        <f t="shared" si="9"/>
        <v>0</v>
      </c>
      <c r="V20" s="21"/>
      <c r="W20" s="15"/>
      <c r="X20" s="15"/>
      <c r="Y20" s="18"/>
      <c r="Z20" s="15"/>
      <c r="AA20" s="22"/>
      <c r="AB20" s="22"/>
      <c r="AC20" s="22"/>
      <c r="AD20" s="22"/>
      <c r="AE20" s="22"/>
      <c r="AF20" s="22">
        <f t="shared" si="10"/>
        <v>0</v>
      </c>
      <c r="AG20" s="22"/>
      <c r="AH20" s="22">
        <f t="shared" si="11"/>
        <v>0</v>
      </c>
      <c r="AI20" s="22">
        <f t="shared" si="12"/>
        <v>0</v>
      </c>
      <c r="AJ20" s="22">
        <f t="shared" si="13"/>
        <v>0</v>
      </c>
      <c r="AK20" s="22"/>
    </row>
    <row r="21" spans="2:37" x14ac:dyDescent="0.2">
      <c r="B21" s="13"/>
      <c r="C21" s="50"/>
      <c r="D21" s="50"/>
      <c r="E21" s="14"/>
      <c r="F21" s="47"/>
      <c r="G21" s="15"/>
      <c r="H21" s="15"/>
      <c r="I21" s="15"/>
      <c r="J21" s="51"/>
      <c r="K21" s="16" t="str">
        <f>IF(ISNA(VLOOKUP($J21,TAB_List!$R:$S,2,0)),"",VLOOKUP($J21,TAB_List!$R:$S,2,0))</f>
        <v/>
      </c>
      <c r="L21" s="14"/>
      <c r="M21" s="17" t="str">
        <f>IF($L21="","",VLOOKUP($L21,TAB_List!$I:$K,2,0))</f>
        <v/>
      </c>
      <c r="N21" s="17" t="str">
        <f>IF($L21="","",VLOOKUP($L21,TAB_List!$I:$K,3,0))</f>
        <v/>
      </c>
      <c r="O21" s="14"/>
      <c r="P21" s="18"/>
      <c r="Q21" s="19"/>
      <c r="R21" s="20">
        <f t="shared" si="7"/>
        <v>0</v>
      </c>
      <c r="S21" s="19"/>
      <c r="T21" s="20">
        <f t="shared" si="8"/>
        <v>0</v>
      </c>
      <c r="U21" s="20">
        <f t="shared" si="9"/>
        <v>0</v>
      </c>
      <c r="V21" s="21"/>
      <c r="W21" s="15"/>
      <c r="X21" s="15"/>
      <c r="Y21" s="18"/>
      <c r="Z21" s="15"/>
      <c r="AA21" s="22"/>
      <c r="AB21" s="22"/>
      <c r="AC21" s="22"/>
      <c r="AD21" s="22"/>
      <c r="AE21" s="22"/>
      <c r="AF21" s="22">
        <f t="shared" si="10"/>
        <v>0</v>
      </c>
      <c r="AG21" s="22"/>
      <c r="AH21" s="22">
        <f t="shared" si="11"/>
        <v>0</v>
      </c>
      <c r="AI21" s="22">
        <f t="shared" si="12"/>
        <v>0</v>
      </c>
      <c r="AJ21" s="22">
        <f t="shared" si="13"/>
        <v>0</v>
      </c>
      <c r="AK21" s="22"/>
    </row>
    <row r="22" spans="2:37" x14ac:dyDescent="0.2">
      <c r="B22" s="13"/>
      <c r="C22" s="50"/>
      <c r="D22" s="50"/>
      <c r="E22" s="14"/>
      <c r="F22" s="47"/>
      <c r="G22" s="15"/>
      <c r="H22" s="15"/>
      <c r="I22" s="15"/>
      <c r="J22" s="51"/>
      <c r="K22" s="16" t="str">
        <f>IF(ISNA(VLOOKUP($J22,TAB_List!$R:$S,2,0)),"",VLOOKUP($J22,TAB_List!$R:$S,2,0))</f>
        <v/>
      </c>
      <c r="L22" s="14"/>
      <c r="M22" s="17" t="str">
        <f>IF($L22="","",VLOOKUP($L22,TAB_List!$I:$K,2,0))</f>
        <v/>
      </c>
      <c r="N22" s="17" t="str">
        <f>IF($L22="","",VLOOKUP($L22,TAB_List!$I:$K,3,0))</f>
        <v/>
      </c>
      <c r="O22" s="14"/>
      <c r="P22" s="18"/>
      <c r="Q22" s="19"/>
      <c r="R22" s="20">
        <f t="shared" si="7"/>
        <v>0</v>
      </c>
      <c r="S22" s="19"/>
      <c r="T22" s="20">
        <f t="shared" si="8"/>
        <v>0</v>
      </c>
      <c r="U22" s="20">
        <f t="shared" si="9"/>
        <v>0</v>
      </c>
      <c r="V22" s="21"/>
      <c r="W22" s="15"/>
      <c r="X22" s="15"/>
      <c r="Y22" s="18"/>
      <c r="Z22" s="15"/>
      <c r="AA22" s="22"/>
      <c r="AB22" s="22"/>
      <c r="AC22" s="22"/>
      <c r="AD22" s="22"/>
      <c r="AE22" s="22"/>
      <c r="AF22" s="22">
        <f t="shared" si="10"/>
        <v>0</v>
      </c>
      <c r="AG22" s="22"/>
      <c r="AH22" s="22">
        <f t="shared" si="11"/>
        <v>0</v>
      </c>
      <c r="AI22" s="22">
        <f t="shared" si="12"/>
        <v>0</v>
      </c>
      <c r="AJ22" s="22">
        <f t="shared" si="13"/>
        <v>0</v>
      </c>
      <c r="AK22" s="22"/>
    </row>
    <row r="23" spans="2:37" x14ac:dyDescent="0.2">
      <c r="B23" s="13"/>
      <c r="C23" s="50"/>
      <c r="D23" s="50"/>
      <c r="E23" s="14"/>
      <c r="F23" s="47"/>
      <c r="G23" s="15"/>
      <c r="H23" s="15"/>
      <c r="I23" s="15"/>
      <c r="J23" s="51"/>
      <c r="K23" s="16" t="str">
        <f>IF(ISNA(VLOOKUP($J23,TAB_List!$R:$S,2,0)),"",VLOOKUP($J23,TAB_List!$R:$S,2,0))</f>
        <v/>
      </c>
      <c r="L23" s="14"/>
      <c r="M23" s="17" t="str">
        <f>IF($L23="","",VLOOKUP($L23,TAB_List!$I:$K,2,0))</f>
        <v/>
      </c>
      <c r="N23" s="17" t="str">
        <f>IF($L23="","",VLOOKUP($L23,TAB_List!$I:$K,3,0))</f>
        <v/>
      </c>
      <c r="O23" s="14"/>
      <c r="P23" s="18"/>
      <c r="Q23" s="19"/>
      <c r="R23" s="20">
        <f t="shared" si="7"/>
        <v>0</v>
      </c>
      <c r="S23" s="19"/>
      <c r="T23" s="20">
        <f t="shared" si="8"/>
        <v>0</v>
      </c>
      <c r="U23" s="20">
        <f t="shared" si="9"/>
        <v>0</v>
      </c>
      <c r="V23" s="21"/>
      <c r="W23" s="15"/>
      <c r="X23" s="15"/>
      <c r="Y23" s="18"/>
      <c r="Z23" s="15"/>
      <c r="AA23" s="22"/>
      <c r="AB23" s="22"/>
      <c r="AC23" s="22"/>
      <c r="AD23" s="22"/>
      <c r="AE23" s="22"/>
      <c r="AF23" s="22">
        <f t="shared" si="10"/>
        <v>0</v>
      </c>
      <c r="AG23" s="22"/>
      <c r="AH23" s="22">
        <f t="shared" si="11"/>
        <v>0</v>
      </c>
      <c r="AI23" s="22">
        <f t="shared" si="12"/>
        <v>0</v>
      </c>
      <c r="AJ23" s="22">
        <f t="shared" si="13"/>
        <v>0</v>
      </c>
      <c r="AK23" s="22"/>
    </row>
    <row r="24" spans="2:37" x14ac:dyDescent="0.2">
      <c r="B24" s="13"/>
      <c r="C24" s="50"/>
      <c r="D24" s="50"/>
      <c r="E24" s="14"/>
      <c r="F24" s="47"/>
      <c r="G24" s="15"/>
      <c r="H24" s="15"/>
      <c r="I24" s="15"/>
      <c r="J24" s="51"/>
      <c r="K24" s="16" t="str">
        <f>IF(ISNA(VLOOKUP($J24,TAB_List!$R:$S,2,0)),"",VLOOKUP($J24,TAB_List!$R:$S,2,0))</f>
        <v/>
      </c>
      <c r="L24" s="14"/>
      <c r="M24" s="17" t="str">
        <f>IF($L24="","",VLOOKUP($L24,TAB_List!$I:$K,2,0))</f>
        <v/>
      </c>
      <c r="N24" s="17" t="str">
        <f>IF($L24="","",VLOOKUP($L24,TAB_List!$I:$K,3,0))</f>
        <v/>
      </c>
      <c r="O24" s="14"/>
      <c r="P24" s="18"/>
      <c r="Q24" s="19"/>
      <c r="R24" s="20">
        <f t="shared" si="7"/>
        <v>0</v>
      </c>
      <c r="S24" s="19"/>
      <c r="T24" s="20">
        <f t="shared" si="8"/>
        <v>0</v>
      </c>
      <c r="U24" s="20">
        <f t="shared" si="9"/>
        <v>0</v>
      </c>
      <c r="V24" s="21"/>
      <c r="W24" s="15"/>
      <c r="X24" s="15"/>
      <c r="Y24" s="18"/>
      <c r="Z24" s="15"/>
      <c r="AA24" s="22"/>
      <c r="AB24" s="22"/>
      <c r="AC24" s="22"/>
      <c r="AD24" s="22"/>
      <c r="AE24" s="22"/>
      <c r="AF24" s="22">
        <f t="shared" si="10"/>
        <v>0</v>
      </c>
      <c r="AG24" s="22"/>
      <c r="AH24" s="22">
        <f t="shared" si="11"/>
        <v>0</v>
      </c>
      <c r="AI24" s="22">
        <f t="shared" si="12"/>
        <v>0</v>
      </c>
      <c r="AJ24" s="22">
        <f t="shared" si="13"/>
        <v>0</v>
      </c>
      <c r="AK24" s="22"/>
    </row>
    <row r="25" spans="2:37" x14ac:dyDescent="0.2">
      <c r="B25" s="13"/>
      <c r="C25" s="50"/>
      <c r="D25" s="50"/>
      <c r="E25" s="14"/>
      <c r="F25" s="47"/>
      <c r="G25" s="15"/>
      <c r="H25" s="15"/>
      <c r="I25" s="15"/>
      <c r="J25" s="51"/>
      <c r="K25" s="16" t="str">
        <f>IF(ISNA(VLOOKUP($J25,TAB_List!$R:$S,2,0)),"",VLOOKUP($J25,TAB_List!$R:$S,2,0))</f>
        <v/>
      </c>
      <c r="L25" s="14"/>
      <c r="M25" s="17" t="str">
        <f>IF($L25="","",VLOOKUP($L25,TAB_List!$I:$K,2,0))</f>
        <v/>
      </c>
      <c r="N25" s="17" t="str">
        <f>IF($L25="","",VLOOKUP($L25,TAB_List!$I:$K,3,0))</f>
        <v/>
      </c>
      <c r="O25" s="14"/>
      <c r="P25" s="18"/>
      <c r="Q25" s="19"/>
      <c r="R25" s="20">
        <f t="shared" si="7"/>
        <v>0</v>
      </c>
      <c r="S25" s="19"/>
      <c r="T25" s="20">
        <f t="shared" si="8"/>
        <v>0</v>
      </c>
      <c r="U25" s="20">
        <f t="shared" si="9"/>
        <v>0</v>
      </c>
      <c r="V25" s="21"/>
      <c r="W25" s="15"/>
      <c r="X25" s="15"/>
      <c r="Y25" s="18"/>
      <c r="Z25" s="15"/>
      <c r="AA25" s="22"/>
      <c r="AB25" s="22"/>
      <c r="AC25" s="22"/>
      <c r="AD25" s="22"/>
      <c r="AE25" s="22"/>
      <c r="AF25" s="22">
        <f t="shared" si="10"/>
        <v>0</v>
      </c>
      <c r="AG25" s="22"/>
      <c r="AH25" s="22">
        <f t="shared" si="11"/>
        <v>0</v>
      </c>
      <c r="AI25" s="22">
        <f t="shared" si="12"/>
        <v>0</v>
      </c>
      <c r="AJ25" s="22">
        <f t="shared" si="13"/>
        <v>0</v>
      </c>
      <c r="AK25" s="22"/>
    </row>
    <row r="26" spans="2:37" x14ac:dyDescent="0.2">
      <c r="B26" s="13"/>
      <c r="C26" s="50"/>
      <c r="D26" s="50"/>
      <c r="E26" s="14"/>
      <c r="F26" s="47"/>
      <c r="G26" s="15"/>
      <c r="H26" s="15"/>
      <c r="I26" s="15"/>
      <c r="J26" s="51"/>
      <c r="K26" s="16" t="str">
        <f>IF(ISNA(VLOOKUP($J26,TAB_List!$R:$S,2,0)),"",VLOOKUP($J26,TAB_List!$R:$S,2,0))</f>
        <v/>
      </c>
      <c r="L26" s="14"/>
      <c r="M26" s="17" t="str">
        <f>IF($L26="","",VLOOKUP($L26,TAB_List!$I:$K,2,0))</f>
        <v/>
      </c>
      <c r="N26" s="17" t="str">
        <f>IF($L26="","",VLOOKUP($L26,TAB_List!$I:$K,3,0))</f>
        <v/>
      </c>
      <c r="O26" s="14"/>
      <c r="P26" s="18"/>
      <c r="Q26" s="19"/>
      <c r="R26" s="20">
        <f t="shared" si="7"/>
        <v>0</v>
      </c>
      <c r="S26" s="19"/>
      <c r="T26" s="20">
        <f t="shared" si="8"/>
        <v>0</v>
      </c>
      <c r="U26" s="20">
        <f t="shared" si="9"/>
        <v>0</v>
      </c>
      <c r="V26" s="21"/>
      <c r="W26" s="15"/>
      <c r="X26" s="15"/>
      <c r="Y26" s="18"/>
      <c r="Z26" s="15"/>
      <c r="AA26" s="22"/>
      <c r="AB26" s="22"/>
      <c r="AC26" s="22"/>
      <c r="AD26" s="22"/>
      <c r="AE26" s="22"/>
      <c r="AF26" s="22">
        <f t="shared" si="10"/>
        <v>0</v>
      </c>
      <c r="AG26" s="22"/>
      <c r="AH26" s="22">
        <f t="shared" si="11"/>
        <v>0</v>
      </c>
      <c r="AI26" s="22">
        <f t="shared" si="12"/>
        <v>0</v>
      </c>
      <c r="AJ26" s="22">
        <f t="shared" si="13"/>
        <v>0</v>
      </c>
      <c r="AK26" s="22"/>
    </row>
    <row r="27" spans="2:37" x14ac:dyDescent="0.2">
      <c r="B27" s="13"/>
      <c r="C27" s="50"/>
      <c r="D27" s="50"/>
      <c r="E27" s="14"/>
      <c r="F27" s="47"/>
      <c r="G27" s="15"/>
      <c r="H27" s="15"/>
      <c r="I27" s="15"/>
      <c r="J27" s="51"/>
      <c r="K27" s="16" t="str">
        <f>IF(ISNA(VLOOKUP($J27,TAB_List!$R:$S,2,0)),"",VLOOKUP($J27,TAB_List!$R:$S,2,0))</f>
        <v/>
      </c>
      <c r="L27" s="14"/>
      <c r="M27" s="17" t="str">
        <f>IF($L27="","",VLOOKUP($L27,TAB_List!$I:$K,2,0))</f>
        <v/>
      </c>
      <c r="N27" s="17" t="str">
        <f>IF($L27="","",VLOOKUP($L27,TAB_List!$I:$K,3,0))</f>
        <v/>
      </c>
      <c r="O27" s="14"/>
      <c r="P27" s="18"/>
      <c r="Q27" s="19"/>
      <c r="R27" s="20">
        <f t="shared" si="7"/>
        <v>0</v>
      </c>
      <c r="S27" s="19"/>
      <c r="T27" s="20">
        <f t="shared" si="8"/>
        <v>0</v>
      </c>
      <c r="U27" s="20">
        <f t="shared" si="9"/>
        <v>0</v>
      </c>
      <c r="V27" s="21"/>
      <c r="W27" s="15"/>
      <c r="X27" s="15"/>
      <c r="Y27" s="18"/>
      <c r="Z27" s="15"/>
      <c r="AA27" s="22"/>
      <c r="AB27" s="22"/>
      <c r="AC27" s="22"/>
      <c r="AD27" s="22"/>
      <c r="AE27" s="22"/>
      <c r="AF27" s="22">
        <f t="shared" si="10"/>
        <v>0</v>
      </c>
      <c r="AG27" s="22"/>
      <c r="AH27" s="22">
        <f t="shared" si="11"/>
        <v>0</v>
      </c>
      <c r="AI27" s="22">
        <f t="shared" si="12"/>
        <v>0</v>
      </c>
      <c r="AJ27" s="22">
        <f t="shared" si="13"/>
        <v>0</v>
      </c>
      <c r="AK27" s="22"/>
    </row>
    <row r="28" spans="2:37" x14ac:dyDescent="0.2">
      <c r="B28" s="13"/>
      <c r="C28" s="50"/>
      <c r="D28" s="50"/>
      <c r="E28" s="14"/>
      <c r="F28" s="47"/>
      <c r="G28" s="15"/>
      <c r="H28" s="15"/>
      <c r="I28" s="15"/>
      <c r="J28" s="51"/>
      <c r="K28" s="16" t="str">
        <f>IF(ISNA(VLOOKUP($J28,TAB_List!$R:$S,2,0)),"",VLOOKUP($J28,TAB_List!$R:$S,2,0))</f>
        <v/>
      </c>
      <c r="L28" s="14"/>
      <c r="M28" s="17" t="str">
        <f>IF($L28="","",VLOOKUP($L28,TAB_List!$I:$K,2,0))</f>
        <v/>
      </c>
      <c r="N28" s="17" t="str">
        <f>IF($L28="","",VLOOKUP($L28,TAB_List!$I:$K,3,0))</f>
        <v/>
      </c>
      <c r="O28" s="14"/>
      <c r="P28" s="18"/>
      <c r="Q28" s="19"/>
      <c r="R28" s="20">
        <f t="shared" si="7"/>
        <v>0</v>
      </c>
      <c r="S28" s="19"/>
      <c r="T28" s="20">
        <f t="shared" si="8"/>
        <v>0</v>
      </c>
      <c r="U28" s="20">
        <f t="shared" si="9"/>
        <v>0</v>
      </c>
      <c r="V28" s="21"/>
      <c r="W28" s="15"/>
      <c r="X28" s="15"/>
      <c r="Y28" s="18"/>
      <c r="Z28" s="15"/>
      <c r="AA28" s="22"/>
      <c r="AB28" s="22"/>
      <c r="AC28" s="22"/>
      <c r="AD28" s="22"/>
      <c r="AE28" s="22"/>
      <c r="AF28" s="22">
        <f t="shared" si="10"/>
        <v>0</v>
      </c>
      <c r="AG28" s="22"/>
      <c r="AH28" s="22">
        <f t="shared" si="11"/>
        <v>0</v>
      </c>
      <c r="AI28" s="22">
        <f t="shared" si="12"/>
        <v>0</v>
      </c>
      <c r="AJ28" s="22">
        <f t="shared" si="13"/>
        <v>0</v>
      </c>
      <c r="AK28" s="22"/>
    </row>
    <row r="29" spans="2:37" x14ac:dyDescent="0.2">
      <c r="B29" s="13"/>
      <c r="C29" s="50"/>
      <c r="D29" s="50"/>
      <c r="E29" s="14"/>
      <c r="F29" s="47"/>
      <c r="G29" s="15"/>
      <c r="H29" s="15"/>
      <c r="I29" s="15"/>
      <c r="J29" s="51"/>
      <c r="K29" s="16" t="str">
        <f>IF(ISNA(VLOOKUP($J29,TAB_List!$R:$S,2,0)),"",VLOOKUP($J29,TAB_List!$R:$S,2,0))</f>
        <v/>
      </c>
      <c r="L29" s="14"/>
      <c r="M29" s="17" t="str">
        <f>IF($L29="","",VLOOKUP($L29,TAB_List!$I:$K,2,0))</f>
        <v/>
      </c>
      <c r="N29" s="17" t="str">
        <f>IF($L29="","",VLOOKUP($L29,TAB_List!$I:$K,3,0))</f>
        <v/>
      </c>
      <c r="O29" s="14"/>
      <c r="P29" s="18"/>
      <c r="Q29" s="19"/>
      <c r="R29" s="20">
        <f t="shared" si="7"/>
        <v>0</v>
      </c>
      <c r="S29" s="19"/>
      <c r="T29" s="20">
        <f t="shared" si="8"/>
        <v>0</v>
      </c>
      <c r="U29" s="20">
        <f t="shared" si="9"/>
        <v>0</v>
      </c>
      <c r="V29" s="21"/>
      <c r="W29" s="15"/>
      <c r="X29" s="15"/>
      <c r="Y29" s="18"/>
      <c r="Z29" s="15"/>
      <c r="AA29" s="22"/>
      <c r="AB29" s="22"/>
      <c r="AC29" s="22"/>
      <c r="AD29" s="22"/>
      <c r="AE29" s="22"/>
      <c r="AF29" s="22">
        <f t="shared" si="10"/>
        <v>0</v>
      </c>
      <c r="AG29" s="22"/>
      <c r="AH29" s="22">
        <f t="shared" si="11"/>
        <v>0</v>
      </c>
      <c r="AI29" s="22">
        <f t="shared" si="12"/>
        <v>0</v>
      </c>
      <c r="AJ29" s="22">
        <f t="shared" si="13"/>
        <v>0</v>
      </c>
      <c r="AK29" s="22"/>
    </row>
    <row r="30" spans="2:37" x14ac:dyDescent="0.2">
      <c r="B30" s="13"/>
      <c r="C30" s="50"/>
      <c r="D30" s="50"/>
      <c r="E30" s="14"/>
      <c r="F30" s="47"/>
      <c r="G30" s="15"/>
      <c r="H30" s="15"/>
      <c r="I30" s="15"/>
      <c r="J30" s="51"/>
      <c r="K30" s="16" t="str">
        <f>IF(ISNA(VLOOKUP($J30,TAB_List!$R:$S,2,0)),"",VLOOKUP($J30,TAB_List!$R:$S,2,0))</f>
        <v/>
      </c>
      <c r="L30" s="14"/>
      <c r="M30" s="17" t="str">
        <f>IF($L30="","",VLOOKUP($L30,TAB_List!$I:$K,2,0))</f>
        <v/>
      </c>
      <c r="N30" s="17" t="str">
        <f>IF($L30="","",VLOOKUP($L30,TAB_List!$I:$K,3,0))</f>
        <v/>
      </c>
      <c r="O30" s="14"/>
      <c r="P30" s="18"/>
      <c r="Q30" s="19"/>
      <c r="R30" s="20">
        <f t="shared" si="7"/>
        <v>0</v>
      </c>
      <c r="S30" s="19"/>
      <c r="T30" s="20">
        <f t="shared" si="8"/>
        <v>0</v>
      </c>
      <c r="U30" s="20">
        <f t="shared" si="9"/>
        <v>0</v>
      </c>
      <c r="V30" s="21"/>
      <c r="W30" s="15"/>
      <c r="X30" s="15"/>
      <c r="Y30" s="18"/>
      <c r="Z30" s="15"/>
      <c r="AA30" s="22"/>
      <c r="AB30" s="22"/>
      <c r="AC30" s="22"/>
      <c r="AD30" s="22"/>
      <c r="AE30" s="22"/>
      <c r="AF30" s="22">
        <f t="shared" si="10"/>
        <v>0</v>
      </c>
      <c r="AG30" s="22"/>
      <c r="AH30" s="22">
        <f t="shared" si="11"/>
        <v>0</v>
      </c>
      <c r="AI30" s="22">
        <f t="shared" si="12"/>
        <v>0</v>
      </c>
      <c r="AJ30" s="22">
        <f t="shared" si="13"/>
        <v>0</v>
      </c>
      <c r="AK30" s="22"/>
    </row>
    <row r="31" spans="2:37" x14ac:dyDescent="0.2">
      <c r="B31" s="13"/>
      <c r="C31" s="50"/>
      <c r="D31" s="50"/>
      <c r="E31" s="14"/>
      <c r="F31" s="47"/>
      <c r="G31" s="15"/>
      <c r="H31" s="15"/>
      <c r="I31" s="15"/>
      <c r="J31" s="51"/>
      <c r="K31" s="16" t="str">
        <f>IF(ISNA(VLOOKUP($J31,TAB_List!$R:$S,2,0)),"",VLOOKUP($J31,TAB_List!$R:$S,2,0))</f>
        <v/>
      </c>
      <c r="L31" s="14"/>
      <c r="M31" s="17" t="str">
        <f>IF($L31="","",VLOOKUP($L31,TAB_List!$I:$K,2,0))</f>
        <v/>
      </c>
      <c r="N31" s="17" t="str">
        <f>IF($L31="","",VLOOKUP($L31,TAB_List!$I:$K,3,0))</f>
        <v/>
      </c>
      <c r="O31" s="14"/>
      <c r="P31" s="18"/>
      <c r="Q31" s="19"/>
      <c r="R31" s="20">
        <f t="shared" si="7"/>
        <v>0</v>
      </c>
      <c r="S31" s="19"/>
      <c r="T31" s="20">
        <f t="shared" si="8"/>
        <v>0</v>
      </c>
      <c r="U31" s="20">
        <f t="shared" si="9"/>
        <v>0</v>
      </c>
      <c r="V31" s="21"/>
      <c r="W31" s="15"/>
      <c r="X31" s="15"/>
      <c r="Y31" s="18"/>
      <c r="Z31" s="15"/>
      <c r="AA31" s="22"/>
      <c r="AB31" s="22"/>
      <c r="AC31" s="22"/>
      <c r="AD31" s="22"/>
      <c r="AE31" s="22"/>
      <c r="AF31" s="22">
        <f t="shared" si="10"/>
        <v>0</v>
      </c>
      <c r="AG31" s="22"/>
      <c r="AH31" s="22">
        <f t="shared" si="11"/>
        <v>0</v>
      </c>
      <c r="AI31" s="22">
        <f t="shared" si="12"/>
        <v>0</v>
      </c>
      <c r="AJ31" s="22">
        <f t="shared" si="13"/>
        <v>0</v>
      </c>
      <c r="AK31" s="22"/>
    </row>
    <row r="32" spans="2:37" x14ac:dyDescent="0.2">
      <c r="B32" s="13"/>
      <c r="C32" s="50"/>
      <c r="D32" s="50"/>
      <c r="E32" s="14"/>
      <c r="F32" s="47"/>
      <c r="G32" s="15"/>
      <c r="H32" s="15"/>
      <c r="I32" s="15"/>
      <c r="J32" s="51"/>
      <c r="K32" s="16" t="str">
        <f>IF(ISNA(VLOOKUP($J32,TAB_List!$R:$S,2,0)),"",VLOOKUP($J32,TAB_List!$R:$S,2,0))</f>
        <v/>
      </c>
      <c r="L32" s="14"/>
      <c r="M32" s="17" t="str">
        <f>IF($L32="","",VLOOKUP($L32,TAB_List!$I:$K,2,0))</f>
        <v/>
      </c>
      <c r="N32" s="17" t="str">
        <f>IF($L32="","",VLOOKUP($L32,TAB_List!$I:$K,3,0))</f>
        <v/>
      </c>
      <c r="O32" s="14"/>
      <c r="P32" s="18"/>
      <c r="Q32" s="19"/>
      <c r="R32" s="20">
        <f t="shared" si="7"/>
        <v>0</v>
      </c>
      <c r="S32" s="19"/>
      <c r="T32" s="20">
        <f t="shared" si="8"/>
        <v>0</v>
      </c>
      <c r="U32" s="20">
        <f t="shared" si="9"/>
        <v>0</v>
      </c>
      <c r="V32" s="21"/>
      <c r="W32" s="15"/>
      <c r="X32" s="15"/>
      <c r="Y32" s="18"/>
      <c r="Z32" s="15"/>
      <c r="AA32" s="22"/>
      <c r="AB32" s="22"/>
      <c r="AC32" s="22"/>
      <c r="AD32" s="22"/>
      <c r="AE32" s="22"/>
      <c r="AF32" s="22">
        <f t="shared" si="10"/>
        <v>0</v>
      </c>
      <c r="AG32" s="22"/>
      <c r="AH32" s="22">
        <f t="shared" si="11"/>
        <v>0</v>
      </c>
      <c r="AI32" s="22">
        <f t="shared" si="12"/>
        <v>0</v>
      </c>
      <c r="AJ32" s="22">
        <f t="shared" si="13"/>
        <v>0</v>
      </c>
      <c r="AK32" s="22"/>
    </row>
    <row r="33" spans="2:37" x14ac:dyDescent="0.2">
      <c r="B33" s="13"/>
      <c r="C33" s="50"/>
      <c r="D33" s="50"/>
      <c r="E33" s="14"/>
      <c r="F33" s="47"/>
      <c r="G33" s="15"/>
      <c r="H33" s="15"/>
      <c r="I33" s="15"/>
      <c r="J33" s="51"/>
      <c r="K33" s="16" t="str">
        <f>IF(ISNA(VLOOKUP($J33,TAB_List!$R:$S,2,0)),"",VLOOKUP($J33,TAB_List!$R:$S,2,0))</f>
        <v/>
      </c>
      <c r="L33" s="14"/>
      <c r="M33" s="17" t="str">
        <f>IF($L33="","",VLOOKUP($L33,TAB_List!$I:$K,2,0))</f>
        <v/>
      </c>
      <c r="N33" s="17" t="str">
        <f>IF($L33="","",VLOOKUP($L33,TAB_List!$I:$K,3,0))</f>
        <v/>
      </c>
      <c r="O33" s="14"/>
      <c r="P33" s="18"/>
      <c r="Q33" s="19"/>
      <c r="R33" s="20">
        <f t="shared" si="7"/>
        <v>0</v>
      </c>
      <c r="S33" s="19"/>
      <c r="T33" s="20">
        <f t="shared" si="8"/>
        <v>0</v>
      </c>
      <c r="U33" s="20">
        <f t="shared" si="9"/>
        <v>0</v>
      </c>
      <c r="V33" s="21"/>
      <c r="W33" s="15"/>
      <c r="X33" s="15"/>
      <c r="Y33" s="18"/>
      <c r="Z33" s="15"/>
      <c r="AA33" s="22"/>
      <c r="AB33" s="22"/>
      <c r="AC33" s="22"/>
      <c r="AD33" s="22"/>
      <c r="AE33" s="22"/>
      <c r="AF33" s="22">
        <f t="shared" si="10"/>
        <v>0</v>
      </c>
      <c r="AG33" s="22"/>
      <c r="AH33" s="22">
        <f t="shared" si="11"/>
        <v>0</v>
      </c>
      <c r="AI33" s="22">
        <f t="shared" si="12"/>
        <v>0</v>
      </c>
      <c r="AJ33" s="22">
        <f t="shared" si="13"/>
        <v>0</v>
      </c>
      <c r="AK33" s="22"/>
    </row>
    <row r="34" spans="2:37" x14ac:dyDescent="0.2">
      <c r="B34" s="13"/>
      <c r="C34" s="50"/>
      <c r="D34" s="50"/>
      <c r="E34" s="14"/>
      <c r="F34" s="47"/>
      <c r="G34" s="15"/>
      <c r="H34" s="15"/>
      <c r="I34" s="15"/>
      <c r="J34" s="51"/>
      <c r="K34" s="16" t="str">
        <f>IF(ISNA(VLOOKUP($J34,TAB_List!$R:$S,2,0)),"",VLOOKUP($J34,TAB_List!$R:$S,2,0))</f>
        <v/>
      </c>
      <c r="L34" s="14"/>
      <c r="M34" s="17" t="str">
        <f>IF($L34="","",VLOOKUP($L34,TAB_List!$I:$K,2,0))</f>
        <v/>
      </c>
      <c r="N34" s="17" t="str">
        <f>IF($L34="","",VLOOKUP($L34,TAB_List!$I:$K,3,0))</f>
        <v/>
      </c>
      <c r="O34" s="14"/>
      <c r="P34" s="18"/>
      <c r="Q34" s="19"/>
      <c r="R34" s="20">
        <f t="shared" si="7"/>
        <v>0</v>
      </c>
      <c r="S34" s="19"/>
      <c r="T34" s="20">
        <f t="shared" si="8"/>
        <v>0</v>
      </c>
      <c r="U34" s="20">
        <f t="shared" si="9"/>
        <v>0</v>
      </c>
      <c r="V34" s="21"/>
      <c r="W34" s="15"/>
      <c r="X34" s="15"/>
      <c r="Y34" s="18"/>
      <c r="Z34" s="15"/>
      <c r="AA34" s="22"/>
      <c r="AB34" s="22"/>
      <c r="AC34" s="22"/>
      <c r="AD34" s="22"/>
      <c r="AE34" s="22"/>
      <c r="AF34" s="22">
        <f t="shared" si="10"/>
        <v>0</v>
      </c>
      <c r="AG34" s="22"/>
      <c r="AH34" s="22">
        <f t="shared" si="11"/>
        <v>0</v>
      </c>
      <c r="AI34" s="22">
        <f t="shared" si="12"/>
        <v>0</v>
      </c>
      <c r="AJ34" s="22">
        <f t="shared" si="13"/>
        <v>0</v>
      </c>
      <c r="AK34" s="22"/>
    </row>
    <row r="35" spans="2:37" x14ac:dyDescent="0.2">
      <c r="B35" s="13"/>
      <c r="C35" s="50"/>
      <c r="D35" s="50"/>
      <c r="E35" s="14"/>
      <c r="F35" s="47"/>
      <c r="G35" s="15"/>
      <c r="H35" s="15"/>
      <c r="I35" s="15"/>
      <c r="J35" s="51"/>
      <c r="K35" s="16" t="str">
        <f>IF(ISNA(VLOOKUP($J35,TAB_List!$R:$S,2,0)),"",VLOOKUP($J35,TAB_List!$R:$S,2,0))</f>
        <v/>
      </c>
      <c r="L35" s="14"/>
      <c r="M35" s="17" t="str">
        <f>IF($L35="","",VLOOKUP($L35,TAB_List!$I:$K,2,0))</f>
        <v/>
      </c>
      <c r="N35" s="17" t="str">
        <f>IF($L35="","",VLOOKUP($L35,TAB_List!$I:$K,3,0))</f>
        <v/>
      </c>
      <c r="O35" s="14"/>
      <c r="P35" s="18"/>
      <c r="Q35" s="19"/>
      <c r="R35" s="20">
        <f t="shared" si="7"/>
        <v>0</v>
      </c>
      <c r="S35" s="19"/>
      <c r="T35" s="20">
        <f t="shared" si="8"/>
        <v>0</v>
      </c>
      <c r="U35" s="20">
        <f t="shared" si="9"/>
        <v>0</v>
      </c>
      <c r="V35" s="21"/>
      <c r="W35" s="15"/>
      <c r="X35" s="15"/>
      <c r="Y35" s="18"/>
      <c r="Z35" s="15"/>
      <c r="AA35" s="22"/>
      <c r="AB35" s="22"/>
      <c r="AC35" s="22"/>
      <c r="AD35" s="22"/>
      <c r="AE35" s="22"/>
      <c r="AF35" s="22">
        <f t="shared" si="10"/>
        <v>0</v>
      </c>
      <c r="AG35" s="22"/>
      <c r="AH35" s="22">
        <f t="shared" si="11"/>
        <v>0</v>
      </c>
      <c r="AI35" s="22">
        <f t="shared" si="12"/>
        <v>0</v>
      </c>
      <c r="AJ35" s="22">
        <f t="shared" si="13"/>
        <v>0</v>
      </c>
      <c r="AK35" s="22"/>
    </row>
    <row r="36" spans="2:37" x14ac:dyDescent="0.2">
      <c r="B36" s="13"/>
      <c r="C36" s="50"/>
      <c r="D36" s="50"/>
      <c r="E36" s="14"/>
      <c r="F36" s="47"/>
      <c r="G36" s="15"/>
      <c r="H36" s="15"/>
      <c r="I36" s="15"/>
      <c r="J36" s="51"/>
      <c r="K36" s="16" t="str">
        <f>IF(ISNA(VLOOKUP($J36,TAB_List!$R:$S,2,0)),"",VLOOKUP($J36,TAB_List!$R:$S,2,0))</f>
        <v/>
      </c>
      <c r="L36" s="14"/>
      <c r="M36" s="17" t="str">
        <f>IF($L36="","",VLOOKUP($L36,TAB_List!$I:$K,2,0))</f>
        <v/>
      </c>
      <c r="N36" s="17" t="str">
        <f>IF($L36="","",VLOOKUP($L36,TAB_List!$I:$K,3,0))</f>
        <v/>
      </c>
      <c r="O36" s="14"/>
      <c r="P36" s="18"/>
      <c r="Q36" s="19"/>
      <c r="R36" s="20">
        <f t="shared" si="7"/>
        <v>0</v>
      </c>
      <c r="S36" s="19"/>
      <c r="T36" s="20">
        <f t="shared" si="8"/>
        <v>0</v>
      </c>
      <c r="U36" s="20">
        <f t="shared" si="9"/>
        <v>0</v>
      </c>
      <c r="V36" s="21"/>
      <c r="W36" s="15"/>
      <c r="X36" s="15"/>
      <c r="Y36" s="18"/>
      <c r="Z36" s="15"/>
      <c r="AA36" s="22"/>
      <c r="AB36" s="22"/>
      <c r="AC36" s="22"/>
      <c r="AD36" s="22"/>
      <c r="AE36" s="22"/>
      <c r="AF36" s="22">
        <f t="shared" si="10"/>
        <v>0</v>
      </c>
      <c r="AG36" s="22"/>
      <c r="AH36" s="22">
        <f t="shared" si="11"/>
        <v>0</v>
      </c>
      <c r="AI36" s="22">
        <f t="shared" si="12"/>
        <v>0</v>
      </c>
      <c r="AJ36" s="22">
        <f t="shared" si="13"/>
        <v>0</v>
      </c>
      <c r="AK36" s="22"/>
    </row>
    <row r="37" spans="2:37" x14ac:dyDescent="0.2">
      <c r="B37" s="13"/>
      <c r="C37" s="50"/>
      <c r="D37" s="50"/>
      <c r="E37" s="14"/>
      <c r="F37" s="47"/>
      <c r="G37" s="15"/>
      <c r="H37" s="15"/>
      <c r="I37" s="15"/>
      <c r="J37" s="51"/>
      <c r="K37" s="16" t="str">
        <f>IF(ISNA(VLOOKUP($J37,TAB_List!$R:$S,2,0)),"",VLOOKUP($J37,TAB_List!$R:$S,2,0))</f>
        <v/>
      </c>
      <c r="L37" s="14"/>
      <c r="M37" s="17" t="str">
        <f>IF($L37="","",VLOOKUP($L37,TAB_List!$I:$K,2,0))</f>
        <v/>
      </c>
      <c r="N37" s="17" t="str">
        <f>IF($L37="","",VLOOKUP($L37,TAB_List!$I:$K,3,0))</f>
        <v/>
      </c>
      <c r="O37" s="14"/>
      <c r="P37" s="18"/>
      <c r="Q37" s="19"/>
      <c r="R37" s="20">
        <f t="shared" si="7"/>
        <v>0</v>
      </c>
      <c r="S37" s="19"/>
      <c r="T37" s="20">
        <f t="shared" si="8"/>
        <v>0</v>
      </c>
      <c r="U37" s="20">
        <f t="shared" si="9"/>
        <v>0</v>
      </c>
      <c r="V37" s="21"/>
      <c r="W37" s="15"/>
      <c r="X37" s="15"/>
      <c r="Y37" s="18"/>
      <c r="Z37" s="15"/>
      <c r="AA37" s="22"/>
      <c r="AB37" s="22"/>
      <c r="AC37" s="22"/>
      <c r="AD37" s="22"/>
      <c r="AE37" s="22"/>
      <c r="AF37" s="22">
        <f t="shared" si="10"/>
        <v>0</v>
      </c>
      <c r="AG37" s="22"/>
      <c r="AH37" s="22">
        <f t="shared" si="11"/>
        <v>0</v>
      </c>
      <c r="AI37" s="22">
        <f t="shared" si="12"/>
        <v>0</v>
      </c>
      <c r="AJ37" s="22">
        <f t="shared" si="13"/>
        <v>0</v>
      </c>
      <c r="AK37" s="22"/>
    </row>
    <row r="38" spans="2:37" x14ac:dyDescent="0.2">
      <c r="B38" s="13"/>
      <c r="C38" s="50"/>
      <c r="D38" s="50"/>
      <c r="E38" s="14"/>
      <c r="F38" s="47"/>
      <c r="G38" s="15"/>
      <c r="H38" s="15"/>
      <c r="I38" s="15"/>
      <c r="J38" s="51"/>
      <c r="K38" s="16" t="str">
        <f>IF(ISNA(VLOOKUP($J38,TAB_List!$R:$S,2,0)),"",VLOOKUP($J38,TAB_List!$R:$S,2,0))</f>
        <v/>
      </c>
      <c r="L38" s="14"/>
      <c r="M38" s="17" t="str">
        <f>IF($L38="","",VLOOKUP($L38,TAB_List!$I:$K,2,0))</f>
        <v/>
      </c>
      <c r="N38" s="17" t="str">
        <f>IF($L38="","",VLOOKUP($L38,TAB_List!$I:$K,3,0))</f>
        <v/>
      </c>
      <c r="O38" s="14"/>
      <c r="P38" s="18"/>
      <c r="Q38" s="19"/>
      <c r="R38" s="20">
        <f t="shared" si="7"/>
        <v>0</v>
      </c>
      <c r="S38" s="19"/>
      <c r="T38" s="20">
        <f t="shared" si="8"/>
        <v>0</v>
      </c>
      <c r="U38" s="20">
        <f t="shared" si="9"/>
        <v>0</v>
      </c>
      <c r="V38" s="21"/>
      <c r="W38" s="15"/>
      <c r="X38" s="15"/>
      <c r="Y38" s="18"/>
      <c r="Z38" s="15"/>
      <c r="AA38" s="22"/>
      <c r="AB38" s="22"/>
      <c r="AC38" s="22"/>
      <c r="AD38" s="22"/>
      <c r="AE38" s="22"/>
      <c r="AF38" s="22">
        <f t="shared" si="10"/>
        <v>0</v>
      </c>
      <c r="AG38" s="22"/>
      <c r="AH38" s="22">
        <f t="shared" si="11"/>
        <v>0</v>
      </c>
      <c r="AI38" s="22">
        <f t="shared" si="12"/>
        <v>0</v>
      </c>
      <c r="AJ38" s="22">
        <f t="shared" si="13"/>
        <v>0</v>
      </c>
      <c r="AK38" s="22"/>
    </row>
    <row r="39" spans="2:37" x14ac:dyDescent="0.2">
      <c r="B39" s="13"/>
      <c r="C39" s="50"/>
      <c r="D39" s="50"/>
      <c r="E39" s="14"/>
      <c r="F39" s="47"/>
      <c r="G39" s="15"/>
      <c r="H39" s="15"/>
      <c r="I39" s="15"/>
      <c r="J39" s="51"/>
      <c r="K39" s="16" t="str">
        <f>IF(ISNA(VLOOKUP($J39,TAB_List!$R:$S,2,0)),"",VLOOKUP($J39,TAB_List!$R:$S,2,0))</f>
        <v/>
      </c>
      <c r="L39" s="14"/>
      <c r="M39" s="17" t="str">
        <f>IF($L39="","",VLOOKUP($L39,TAB_List!$I:$K,2,0))</f>
        <v/>
      </c>
      <c r="N39" s="17" t="str">
        <f>IF($L39="","",VLOOKUP($L39,TAB_List!$I:$K,3,0))</f>
        <v/>
      </c>
      <c r="O39" s="14"/>
      <c r="P39" s="18"/>
      <c r="Q39" s="19"/>
      <c r="R39" s="20">
        <f t="shared" si="7"/>
        <v>0</v>
      </c>
      <c r="S39" s="19"/>
      <c r="T39" s="20">
        <f t="shared" si="8"/>
        <v>0</v>
      </c>
      <c r="U39" s="20">
        <f t="shared" si="9"/>
        <v>0</v>
      </c>
      <c r="V39" s="21"/>
      <c r="W39" s="15"/>
      <c r="X39" s="15"/>
      <c r="Y39" s="18"/>
      <c r="Z39" s="15"/>
      <c r="AA39" s="22"/>
      <c r="AB39" s="22"/>
      <c r="AC39" s="22"/>
      <c r="AD39" s="22"/>
      <c r="AE39" s="22"/>
      <c r="AF39" s="22">
        <f t="shared" si="10"/>
        <v>0</v>
      </c>
      <c r="AG39" s="22"/>
      <c r="AH39" s="22">
        <f t="shared" si="11"/>
        <v>0</v>
      </c>
      <c r="AI39" s="22">
        <f t="shared" si="12"/>
        <v>0</v>
      </c>
      <c r="AJ39" s="22">
        <f t="shared" si="13"/>
        <v>0</v>
      </c>
      <c r="AK39" s="22"/>
    </row>
    <row r="40" spans="2:37" x14ac:dyDescent="0.2">
      <c r="B40" s="13"/>
      <c r="C40" s="50"/>
      <c r="D40" s="50"/>
      <c r="E40" s="14"/>
      <c r="F40" s="47"/>
      <c r="G40" s="15"/>
      <c r="H40" s="15"/>
      <c r="I40" s="15"/>
      <c r="J40" s="51"/>
      <c r="K40" s="16" t="str">
        <f>IF(ISNA(VLOOKUP($J40,TAB_List!$R:$S,2,0)),"",VLOOKUP($J40,TAB_List!$R:$S,2,0))</f>
        <v/>
      </c>
      <c r="L40" s="14"/>
      <c r="M40" s="17" t="str">
        <f>IF($L40="","",VLOOKUP($L40,TAB_List!$I:$K,2,0))</f>
        <v/>
      </c>
      <c r="N40" s="17" t="str">
        <f>IF($L40="","",VLOOKUP($L40,TAB_List!$I:$K,3,0))</f>
        <v/>
      </c>
      <c r="O40" s="14"/>
      <c r="P40" s="18"/>
      <c r="Q40" s="19"/>
      <c r="R40" s="20">
        <f t="shared" si="7"/>
        <v>0</v>
      </c>
      <c r="S40" s="19"/>
      <c r="T40" s="20">
        <f t="shared" si="8"/>
        <v>0</v>
      </c>
      <c r="U40" s="20">
        <f t="shared" si="9"/>
        <v>0</v>
      </c>
      <c r="V40" s="21"/>
      <c r="W40" s="15"/>
      <c r="X40" s="15"/>
      <c r="Y40" s="18"/>
      <c r="Z40" s="15"/>
      <c r="AA40" s="22"/>
      <c r="AB40" s="22"/>
      <c r="AC40" s="22"/>
      <c r="AD40" s="22"/>
      <c r="AE40" s="22"/>
      <c r="AF40" s="22">
        <f t="shared" si="10"/>
        <v>0</v>
      </c>
      <c r="AG40" s="22"/>
      <c r="AH40" s="22">
        <f t="shared" si="11"/>
        <v>0</v>
      </c>
      <c r="AI40" s="22">
        <f t="shared" si="12"/>
        <v>0</v>
      </c>
      <c r="AJ40" s="22">
        <f t="shared" si="13"/>
        <v>0</v>
      </c>
      <c r="AK40" s="22"/>
    </row>
    <row r="41" spans="2:37" x14ac:dyDescent="0.2">
      <c r="B41" s="13"/>
      <c r="C41" s="50"/>
      <c r="D41" s="50"/>
      <c r="E41" s="14"/>
      <c r="F41" s="47"/>
      <c r="G41" s="15"/>
      <c r="H41" s="15"/>
      <c r="I41" s="15"/>
      <c r="J41" s="51"/>
      <c r="K41" s="16" t="str">
        <f>IF(ISNA(VLOOKUP($J41,TAB_List!$R:$S,2,0)),"",VLOOKUP($J41,TAB_List!$R:$S,2,0))</f>
        <v/>
      </c>
      <c r="L41" s="14"/>
      <c r="M41" s="17" t="str">
        <f>IF($L41="","",VLOOKUP($L41,TAB_List!$I:$K,2,0))</f>
        <v/>
      </c>
      <c r="N41" s="17" t="str">
        <f>IF($L41="","",VLOOKUP($L41,TAB_List!$I:$K,3,0))</f>
        <v/>
      </c>
      <c r="O41" s="14"/>
      <c r="P41" s="18"/>
      <c r="Q41" s="19"/>
      <c r="R41" s="20">
        <f t="shared" si="7"/>
        <v>0</v>
      </c>
      <c r="S41" s="19"/>
      <c r="T41" s="20">
        <f t="shared" si="8"/>
        <v>0</v>
      </c>
      <c r="U41" s="20">
        <f t="shared" si="9"/>
        <v>0</v>
      </c>
      <c r="V41" s="21"/>
      <c r="W41" s="15"/>
      <c r="X41" s="15"/>
      <c r="Y41" s="18"/>
      <c r="Z41" s="15"/>
      <c r="AA41" s="22"/>
      <c r="AB41" s="22"/>
      <c r="AC41" s="22"/>
      <c r="AD41" s="22"/>
      <c r="AE41" s="22"/>
      <c r="AF41" s="22">
        <f t="shared" si="10"/>
        <v>0</v>
      </c>
      <c r="AG41" s="22"/>
      <c r="AH41" s="22">
        <f t="shared" si="11"/>
        <v>0</v>
      </c>
      <c r="AI41" s="22">
        <f t="shared" si="12"/>
        <v>0</v>
      </c>
      <c r="AJ41" s="22">
        <f t="shared" si="13"/>
        <v>0</v>
      </c>
      <c r="AK41" s="22"/>
    </row>
    <row r="42" spans="2:37" x14ac:dyDescent="0.2">
      <c r="B42" s="13"/>
      <c r="C42" s="50"/>
      <c r="D42" s="50"/>
      <c r="E42" s="14"/>
      <c r="F42" s="47"/>
      <c r="G42" s="15"/>
      <c r="H42" s="15"/>
      <c r="I42" s="15"/>
      <c r="J42" s="51"/>
      <c r="K42" s="16" t="str">
        <f>IF(ISNA(VLOOKUP($J42,TAB_List!$R:$S,2,0)),"",VLOOKUP($J42,TAB_List!$R:$S,2,0))</f>
        <v/>
      </c>
      <c r="L42" s="14"/>
      <c r="M42" s="17" t="str">
        <f>IF($L42="","",VLOOKUP($L42,TAB_List!$I:$K,2,0))</f>
        <v/>
      </c>
      <c r="N42" s="17" t="str">
        <f>IF($L42="","",VLOOKUP($L42,TAB_List!$I:$K,3,0))</f>
        <v/>
      </c>
      <c r="O42" s="14"/>
      <c r="P42" s="18"/>
      <c r="Q42" s="19"/>
      <c r="R42" s="20">
        <f t="shared" si="7"/>
        <v>0</v>
      </c>
      <c r="S42" s="19"/>
      <c r="T42" s="20">
        <f t="shared" si="8"/>
        <v>0</v>
      </c>
      <c r="U42" s="20">
        <f t="shared" si="9"/>
        <v>0</v>
      </c>
      <c r="V42" s="21"/>
      <c r="W42" s="15"/>
      <c r="X42" s="15"/>
      <c r="Y42" s="18"/>
      <c r="Z42" s="15"/>
      <c r="AA42" s="22"/>
      <c r="AB42" s="22"/>
      <c r="AC42" s="22"/>
      <c r="AD42" s="22"/>
      <c r="AE42" s="22"/>
      <c r="AF42" s="22">
        <f t="shared" si="10"/>
        <v>0</v>
      </c>
      <c r="AG42" s="22"/>
      <c r="AH42" s="22">
        <f t="shared" si="11"/>
        <v>0</v>
      </c>
      <c r="AI42" s="22">
        <f t="shared" si="12"/>
        <v>0</v>
      </c>
      <c r="AJ42" s="22">
        <f t="shared" si="13"/>
        <v>0</v>
      </c>
      <c r="AK42" s="22"/>
    </row>
    <row r="43" spans="2:37" x14ac:dyDescent="0.2">
      <c r="B43" s="13"/>
      <c r="C43" s="50"/>
      <c r="D43" s="50"/>
      <c r="E43" s="14"/>
      <c r="F43" s="47"/>
      <c r="G43" s="15"/>
      <c r="H43" s="15"/>
      <c r="I43" s="15"/>
      <c r="J43" s="51"/>
      <c r="K43" s="16" t="str">
        <f>IF(ISNA(VLOOKUP($J43,TAB_List!$R:$S,2,0)),"",VLOOKUP($J43,TAB_List!$R:$S,2,0))</f>
        <v/>
      </c>
      <c r="L43" s="14"/>
      <c r="M43" s="17" t="str">
        <f>IF($L43="","",VLOOKUP($L43,TAB_List!$I:$K,2,0))</f>
        <v/>
      </c>
      <c r="N43" s="17" t="str">
        <f>IF($L43="","",VLOOKUP($L43,TAB_List!$I:$K,3,0))</f>
        <v/>
      </c>
      <c r="O43" s="14"/>
      <c r="P43" s="18"/>
      <c r="Q43" s="19"/>
      <c r="R43" s="20">
        <f t="shared" si="7"/>
        <v>0</v>
      </c>
      <c r="S43" s="19"/>
      <c r="T43" s="20">
        <f t="shared" si="8"/>
        <v>0</v>
      </c>
      <c r="U43" s="20">
        <f t="shared" si="9"/>
        <v>0</v>
      </c>
      <c r="V43" s="21"/>
      <c r="W43" s="15"/>
      <c r="X43" s="15"/>
      <c r="Y43" s="18"/>
      <c r="Z43" s="15"/>
      <c r="AA43" s="22"/>
      <c r="AB43" s="22"/>
      <c r="AC43" s="22"/>
      <c r="AD43" s="22"/>
      <c r="AE43" s="22"/>
      <c r="AF43" s="22">
        <f t="shared" si="10"/>
        <v>0</v>
      </c>
      <c r="AG43" s="22"/>
      <c r="AH43" s="22">
        <f t="shared" si="11"/>
        <v>0</v>
      </c>
      <c r="AI43" s="22">
        <f t="shared" si="12"/>
        <v>0</v>
      </c>
      <c r="AJ43" s="22">
        <f t="shared" si="13"/>
        <v>0</v>
      </c>
      <c r="AK43" s="22"/>
    </row>
    <row r="44" spans="2:37" x14ac:dyDescent="0.2">
      <c r="B44" s="13"/>
      <c r="C44" s="50"/>
      <c r="D44" s="50"/>
      <c r="E44" s="14"/>
      <c r="F44" s="47"/>
      <c r="G44" s="15"/>
      <c r="H44" s="15"/>
      <c r="I44" s="15"/>
      <c r="J44" s="51"/>
      <c r="K44" s="16" t="str">
        <f>IF(ISNA(VLOOKUP($J44,TAB_List!$R:$S,2,0)),"",VLOOKUP($J44,TAB_List!$R:$S,2,0))</f>
        <v/>
      </c>
      <c r="L44" s="14"/>
      <c r="M44" s="17" t="str">
        <f>IF($L44="","",VLOOKUP($L44,TAB_List!$I:$K,2,0))</f>
        <v/>
      </c>
      <c r="N44" s="17" t="str">
        <f>IF($L44="","",VLOOKUP($L44,TAB_List!$I:$K,3,0))</f>
        <v/>
      </c>
      <c r="O44" s="14"/>
      <c r="P44" s="18"/>
      <c r="Q44" s="19"/>
      <c r="R44" s="20">
        <f t="shared" si="7"/>
        <v>0</v>
      </c>
      <c r="S44" s="19"/>
      <c r="T44" s="20">
        <f t="shared" si="8"/>
        <v>0</v>
      </c>
      <c r="U44" s="20">
        <f t="shared" si="9"/>
        <v>0</v>
      </c>
      <c r="V44" s="21"/>
      <c r="W44" s="15"/>
      <c r="X44" s="15"/>
      <c r="Y44" s="18"/>
      <c r="Z44" s="15"/>
      <c r="AA44" s="22"/>
      <c r="AB44" s="22"/>
      <c r="AC44" s="22"/>
      <c r="AD44" s="22"/>
      <c r="AE44" s="22"/>
      <c r="AF44" s="22">
        <f t="shared" si="10"/>
        <v>0</v>
      </c>
      <c r="AG44" s="22"/>
      <c r="AH44" s="22">
        <f t="shared" si="11"/>
        <v>0</v>
      </c>
      <c r="AI44" s="22">
        <f t="shared" si="12"/>
        <v>0</v>
      </c>
      <c r="AJ44" s="22">
        <f t="shared" si="13"/>
        <v>0</v>
      </c>
      <c r="AK44" s="22"/>
    </row>
    <row r="45" spans="2:37" x14ac:dyDescent="0.2">
      <c r="B45" s="13"/>
      <c r="C45" s="50"/>
      <c r="D45" s="50"/>
      <c r="E45" s="14"/>
      <c r="F45" s="47"/>
      <c r="G45" s="15"/>
      <c r="H45" s="15"/>
      <c r="I45" s="15"/>
      <c r="J45" s="51"/>
      <c r="K45" s="16" t="str">
        <f>IF(ISNA(VLOOKUP($J45,TAB_List!$R:$S,2,0)),"",VLOOKUP($J45,TAB_List!$R:$S,2,0))</f>
        <v/>
      </c>
      <c r="L45" s="14"/>
      <c r="M45" s="17" t="str">
        <f>IF($L45="","",VLOOKUP($L45,TAB_List!$I:$K,2,0))</f>
        <v/>
      </c>
      <c r="N45" s="17" t="str">
        <f>IF($L45="","",VLOOKUP($L45,TAB_List!$I:$K,3,0))</f>
        <v/>
      </c>
      <c r="O45" s="14"/>
      <c r="P45" s="18"/>
      <c r="Q45" s="19"/>
      <c r="R45" s="20">
        <f t="shared" si="7"/>
        <v>0</v>
      </c>
      <c r="S45" s="19"/>
      <c r="T45" s="20">
        <f t="shared" si="8"/>
        <v>0</v>
      </c>
      <c r="U45" s="20">
        <f t="shared" si="9"/>
        <v>0</v>
      </c>
      <c r="V45" s="21"/>
      <c r="W45" s="15"/>
      <c r="X45" s="15"/>
      <c r="Y45" s="18"/>
      <c r="Z45" s="15"/>
      <c r="AA45" s="22"/>
      <c r="AB45" s="22"/>
      <c r="AC45" s="22"/>
      <c r="AD45" s="22"/>
      <c r="AE45" s="22"/>
      <c r="AF45" s="22">
        <f t="shared" si="10"/>
        <v>0</v>
      </c>
      <c r="AG45" s="22"/>
      <c r="AH45" s="22">
        <f t="shared" si="11"/>
        <v>0</v>
      </c>
      <c r="AI45" s="22">
        <f t="shared" si="12"/>
        <v>0</v>
      </c>
      <c r="AJ45" s="22">
        <f t="shared" si="13"/>
        <v>0</v>
      </c>
      <c r="AK45" s="22"/>
    </row>
    <row r="46" spans="2:37" x14ac:dyDescent="0.2">
      <c r="B46" s="13"/>
      <c r="C46" s="50"/>
      <c r="D46" s="50"/>
      <c r="E46" s="14"/>
      <c r="F46" s="47"/>
      <c r="G46" s="15"/>
      <c r="H46" s="15"/>
      <c r="I46" s="15"/>
      <c r="J46" s="51"/>
      <c r="K46" s="16" t="str">
        <f>IF(ISNA(VLOOKUP($J46,TAB_List!$R:$S,2,0)),"",VLOOKUP($J46,TAB_List!$R:$S,2,0))</f>
        <v/>
      </c>
      <c r="L46" s="14"/>
      <c r="M46" s="17" t="str">
        <f>IF($L46="","",VLOOKUP($L46,TAB_List!$I:$K,2,0))</f>
        <v/>
      </c>
      <c r="N46" s="17" t="str">
        <f>IF($L46="","",VLOOKUP($L46,TAB_List!$I:$K,3,0))</f>
        <v/>
      </c>
      <c r="O46" s="14"/>
      <c r="P46" s="18"/>
      <c r="Q46" s="19"/>
      <c r="R46" s="20">
        <f t="shared" si="7"/>
        <v>0</v>
      </c>
      <c r="S46" s="19"/>
      <c r="T46" s="20">
        <f t="shared" si="8"/>
        <v>0</v>
      </c>
      <c r="U46" s="20">
        <f t="shared" si="9"/>
        <v>0</v>
      </c>
      <c r="V46" s="21"/>
      <c r="W46" s="15"/>
      <c r="X46" s="15"/>
      <c r="Y46" s="18"/>
      <c r="Z46" s="15"/>
      <c r="AA46" s="22"/>
      <c r="AB46" s="22"/>
      <c r="AC46" s="22"/>
      <c r="AD46" s="22"/>
      <c r="AE46" s="22"/>
      <c r="AF46" s="22">
        <f t="shared" si="10"/>
        <v>0</v>
      </c>
      <c r="AG46" s="22"/>
      <c r="AH46" s="22">
        <f t="shared" si="11"/>
        <v>0</v>
      </c>
      <c r="AI46" s="22">
        <f t="shared" si="12"/>
        <v>0</v>
      </c>
      <c r="AJ46" s="22">
        <f t="shared" si="13"/>
        <v>0</v>
      </c>
      <c r="AK46" s="22"/>
    </row>
    <row r="47" spans="2:37" x14ac:dyDescent="0.2">
      <c r="B47" s="13"/>
      <c r="C47" s="50"/>
      <c r="D47" s="50"/>
      <c r="E47" s="14"/>
      <c r="F47" s="47"/>
      <c r="G47" s="15"/>
      <c r="H47" s="15"/>
      <c r="I47" s="15"/>
      <c r="J47" s="51"/>
      <c r="K47" s="16" t="str">
        <f>IF(ISNA(VLOOKUP($J47,TAB_List!$R:$S,2,0)),"",VLOOKUP($J47,TAB_List!$R:$S,2,0))</f>
        <v/>
      </c>
      <c r="L47" s="14"/>
      <c r="M47" s="17" t="str">
        <f>IF($L47="","",VLOOKUP($L47,TAB_List!$I:$K,2,0))</f>
        <v/>
      </c>
      <c r="N47" s="17" t="str">
        <f>IF($L47="","",VLOOKUP($L47,TAB_List!$I:$K,3,0))</f>
        <v/>
      </c>
      <c r="O47" s="14"/>
      <c r="P47" s="18"/>
      <c r="Q47" s="19"/>
      <c r="R47" s="20">
        <f t="shared" si="7"/>
        <v>0</v>
      </c>
      <c r="S47" s="19"/>
      <c r="T47" s="20">
        <f t="shared" si="8"/>
        <v>0</v>
      </c>
      <c r="U47" s="20">
        <f t="shared" si="9"/>
        <v>0</v>
      </c>
      <c r="V47" s="21"/>
      <c r="W47" s="15"/>
      <c r="X47" s="15"/>
      <c r="Y47" s="18"/>
      <c r="Z47" s="15"/>
      <c r="AA47" s="22"/>
      <c r="AB47" s="22"/>
      <c r="AC47" s="22"/>
      <c r="AD47" s="22"/>
      <c r="AE47" s="22"/>
      <c r="AF47" s="22">
        <f t="shared" si="10"/>
        <v>0</v>
      </c>
      <c r="AG47" s="22"/>
      <c r="AH47" s="22">
        <f t="shared" si="11"/>
        <v>0</v>
      </c>
      <c r="AI47" s="22">
        <f t="shared" si="12"/>
        <v>0</v>
      </c>
      <c r="AJ47" s="22">
        <f t="shared" si="13"/>
        <v>0</v>
      </c>
      <c r="AK47" s="22"/>
    </row>
    <row r="48" spans="2:37" x14ac:dyDescent="0.2">
      <c r="B48" s="13"/>
      <c r="C48" s="50"/>
      <c r="D48" s="50"/>
      <c r="E48" s="14"/>
      <c r="F48" s="47"/>
      <c r="G48" s="15"/>
      <c r="H48" s="15"/>
      <c r="I48" s="15"/>
      <c r="J48" s="51"/>
      <c r="K48" s="16" t="str">
        <f>IF(ISNA(VLOOKUP($J48,TAB_List!$R:$S,2,0)),"",VLOOKUP($J48,TAB_List!$R:$S,2,0))</f>
        <v/>
      </c>
      <c r="L48" s="14"/>
      <c r="M48" s="17" t="str">
        <f>IF($L48="","",VLOOKUP($L48,TAB_List!$I:$K,2,0))</f>
        <v/>
      </c>
      <c r="N48" s="17" t="str">
        <f>IF($L48="","",VLOOKUP($L48,TAB_List!$I:$K,3,0))</f>
        <v/>
      </c>
      <c r="O48" s="14"/>
      <c r="P48" s="18"/>
      <c r="Q48" s="19"/>
      <c r="R48" s="20">
        <f t="shared" si="7"/>
        <v>0</v>
      </c>
      <c r="S48" s="19"/>
      <c r="T48" s="20">
        <f t="shared" si="8"/>
        <v>0</v>
      </c>
      <c r="U48" s="20">
        <f t="shared" si="9"/>
        <v>0</v>
      </c>
      <c r="V48" s="21"/>
      <c r="W48" s="15"/>
      <c r="X48" s="15"/>
      <c r="Y48" s="18"/>
      <c r="Z48" s="15"/>
      <c r="AA48" s="22"/>
      <c r="AB48" s="22"/>
      <c r="AC48" s="22"/>
      <c r="AD48" s="22"/>
      <c r="AE48" s="22"/>
      <c r="AF48" s="22">
        <f t="shared" si="10"/>
        <v>0</v>
      </c>
      <c r="AG48" s="22"/>
      <c r="AH48" s="22">
        <f t="shared" si="11"/>
        <v>0</v>
      </c>
      <c r="AI48" s="22">
        <f t="shared" si="12"/>
        <v>0</v>
      </c>
      <c r="AJ48" s="22">
        <f t="shared" si="13"/>
        <v>0</v>
      </c>
      <c r="AK48" s="22"/>
    </row>
    <row r="49" spans="2:37" x14ac:dyDescent="0.2">
      <c r="B49" s="13"/>
      <c r="C49" s="50"/>
      <c r="D49" s="50"/>
      <c r="E49" s="14"/>
      <c r="F49" s="47"/>
      <c r="G49" s="15"/>
      <c r="H49" s="15"/>
      <c r="I49" s="15"/>
      <c r="J49" s="51"/>
      <c r="K49" s="16" t="str">
        <f>IF(ISNA(VLOOKUP($J49,TAB_List!$R:$S,2,0)),"",VLOOKUP($J49,TAB_List!$R:$S,2,0))</f>
        <v/>
      </c>
      <c r="L49" s="14"/>
      <c r="M49" s="17" t="str">
        <f>IF($L49="","",VLOOKUP($L49,TAB_List!$I:$K,2,0))</f>
        <v/>
      </c>
      <c r="N49" s="17" t="str">
        <f>IF($L49="","",VLOOKUP($L49,TAB_List!$I:$K,3,0))</f>
        <v/>
      </c>
      <c r="O49" s="14"/>
      <c r="P49" s="18"/>
      <c r="Q49" s="19"/>
      <c r="R49" s="20">
        <f t="shared" si="7"/>
        <v>0</v>
      </c>
      <c r="S49" s="19"/>
      <c r="T49" s="20">
        <f t="shared" si="8"/>
        <v>0</v>
      </c>
      <c r="U49" s="20">
        <f t="shared" si="9"/>
        <v>0</v>
      </c>
      <c r="V49" s="21"/>
      <c r="W49" s="15"/>
      <c r="X49" s="15"/>
      <c r="Y49" s="18"/>
      <c r="Z49" s="15"/>
      <c r="AA49" s="22"/>
      <c r="AB49" s="22"/>
      <c r="AC49" s="22"/>
      <c r="AD49" s="22"/>
      <c r="AE49" s="22"/>
      <c r="AF49" s="22">
        <f t="shared" si="10"/>
        <v>0</v>
      </c>
      <c r="AG49" s="22"/>
      <c r="AH49" s="22">
        <f t="shared" si="11"/>
        <v>0</v>
      </c>
      <c r="AI49" s="22">
        <f t="shared" si="12"/>
        <v>0</v>
      </c>
      <c r="AJ49" s="22">
        <f t="shared" si="13"/>
        <v>0</v>
      </c>
      <c r="AK49" s="22"/>
    </row>
    <row r="50" spans="2:37" x14ac:dyDescent="0.2">
      <c r="B50" s="13"/>
      <c r="C50" s="50"/>
      <c r="D50" s="50"/>
      <c r="E50" s="14"/>
      <c r="F50" s="47"/>
      <c r="G50" s="15"/>
      <c r="H50" s="15"/>
      <c r="I50" s="15"/>
      <c r="J50" s="51"/>
      <c r="K50" s="16" t="str">
        <f>IF(ISNA(VLOOKUP($J50,TAB_List!$R:$S,2,0)),"",VLOOKUP($J50,TAB_List!$R:$S,2,0))</f>
        <v/>
      </c>
      <c r="L50" s="14"/>
      <c r="M50" s="17" t="str">
        <f>IF($L50="","",VLOOKUP($L50,TAB_List!$I:$K,2,0))</f>
        <v/>
      </c>
      <c r="N50" s="17" t="str">
        <f>IF($L50="","",VLOOKUP($L50,TAB_List!$I:$K,3,0))</f>
        <v/>
      </c>
      <c r="O50" s="14"/>
      <c r="P50" s="18"/>
      <c r="Q50" s="19"/>
      <c r="R50" s="20">
        <f t="shared" si="7"/>
        <v>0</v>
      </c>
      <c r="S50" s="19"/>
      <c r="T50" s="20">
        <f t="shared" si="8"/>
        <v>0</v>
      </c>
      <c r="U50" s="20">
        <f t="shared" si="9"/>
        <v>0</v>
      </c>
      <c r="V50" s="21"/>
      <c r="W50" s="15"/>
      <c r="X50" s="15"/>
      <c r="Y50" s="18"/>
      <c r="Z50" s="15"/>
      <c r="AA50" s="22"/>
      <c r="AB50" s="22"/>
      <c r="AC50" s="22"/>
      <c r="AD50" s="22"/>
      <c r="AE50" s="22"/>
      <c r="AF50" s="22">
        <f t="shared" si="10"/>
        <v>0</v>
      </c>
      <c r="AG50" s="22"/>
      <c r="AH50" s="22">
        <f t="shared" si="11"/>
        <v>0</v>
      </c>
      <c r="AI50" s="22">
        <f t="shared" si="12"/>
        <v>0</v>
      </c>
      <c r="AJ50" s="22">
        <f t="shared" si="13"/>
        <v>0</v>
      </c>
      <c r="AK50" s="22"/>
    </row>
    <row r="51" spans="2:37" x14ac:dyDescent="0.2">
      <c r="B51" s="13"/>
      <c r="C51" s="50"/>
      <c r="D51" s="50"/>
      <c r="E51" s="14"/>
      <c r="F51" s="47"/>
      <c r="G51" s="15"/>
      <c r="H51" s="15"/>
      <c r="I51" s="15"/>
      <c r="J51" s="51"/>
      <c r="K51" s="16" t="str">
        <f>IF(ISNA(VLOOKUP($J51,TAB_List!$R:$S,2,0)),"",VLOOKUP($J51,TAB_List!$R:$S,2,0))</f>
        <v/>
      </c>
      <c r="L51" s="14"/>
      <c r="M51" s="17" t="str">
        <f>IF($L51="","",VLOOKUP($L51,TAB_List!$I:$K,2,0))</f>
        <v/>
      </c>
      <c r="N51" s="17" t="str">
        <f>IF($L51="","",VLOOKUP($L51,TAB_List!$I:$K,3,0))</f>
        <v/>
      </c>
      <c r="O51" s="14"/>
      <c r="P51" s="18"/>
      <c r="Q51" s="19"/>
      <c r="R51" s="20">
        <f t="shared" si="7"/>
        <v>0</v>
      </c>
      <c r="S51" s="19"/>
      <c r="T51" s="20">
        <f t="shared" si="8"/>
        <v>0</v>
      </c>
      <c r="U51" s="20">
        <f t="shared" si="9"/>
        <v>0</v>
      </c>
      <c r="V51" s="21"/>
      <c r="W51" s="15"/>
      <c r="X51" s="15"/>
      <c r="Y51" s="18"/>
      <c r="Z51" s="15"/>
      <c r="AA51" s="22"/>
      <c r="AB51" s="22"/>
      <c r="AC51" s="22"/>
      <c r="AD51" s="22"/>
      <c r="AE51" s="22"/>
      <c r="AF51" s="22">
        <f t="shared" si="10"/>
        <v>0</v>
      </c>
      <c r="AG51" s="22"/>
      <c r="AH51" s="22">
        <f t="shared" si="11"/>
        <v>0</v>
      </c>
      <c r="AI51" s="22">
        <f t="shared" si="12"/>
        <v>0</v>
      </c>
      <c r="AJ51" s="22">
        <f t="shared" si="13"/>
        <v>0</v>
      </c>
      <c r="AK51" s="22"/>
    </row>
    <row r="52" spans="2:37" x14ac:dyDescent="0.2">
      <c r="B52" s="13"/>
      <c r="C52" s="50"/>
      <c r="D52" s="50"/>
      <c r="E52" s="14"/>
      <c r="F52" s="47"/>
      <c r="G52" s="15"/>
      <c r="H52" s="15"/>
      <c r="I52" s="15"/>
      <c r="J52" s="51"/>
      <c r="K52" s="16" t="str">
        <f>IF(ISNA(VLOOKUP($J52,TAB_List!$R:$S,2,0)),"",VLOOKUP($J52,TAB_List!$R:$S,2,0))</f>
        <v/>
      </c>
      <c r="L52" s="14"/>
      <c r="M52" s="17" t="str">
        <f>IF($L52="","",VLOOKUP($L52,TAB_List!$I:$K,2,0))</f>
        <v/>
      </c>
      <c r="N52" s="17" t="str">
        <f>IF($L52="","",VLOOKUP($L52,TAB_List!$I:$K,3,0))</f>
        <v/>
      </c>
      <c r="O52" s="14"/>
      <c r="P52" s="18"/>
      <c r="Q52" s="19"/>
      <c r="R52" s="20">
        <f t="shared" si="7"/>
        <v>0</v>
      </c>
      <c r="S52" s="19"/>
      <c r="T52" s="20">
        <f t="shared" si="8"/>
        <v>0</v>
      </c>
      <c r="U52" s="20">
        <f t="shared" si="9"/>
        <v>0</v>
      </c>
      <c r="V52" s="21"/>
      <c r="W52" s="15"/>
      <c r="X52" s="15"/>
      <c r="Y52" s="18"/>
      <c r="Z52" s="15"/>
      <c r="AA52" s="22"/>
      <c r="AB52" s="22"/>
      <c r="AC52" s="22"/>
      <c r="AD52" s="22"/>
      <c r="AE52" s="22"/>
      <c r="AF52" s="22">
        <f t="shared" si="10"/>
        <v>0</v>
      </c>
      <c r="AG52" s="22"/>
      <c r="AH52" s="22">
        <f t="shared" si="11"/>
        <v>0</v>
      </c>
      <c r="AI52" s="22">
        <f t="shared" si="12"/>
        <v>0</v>
      </c>
      <c r="AJ52" s="22">
        <f t="shared" si="13"/>
        <v>0</v>
      </c>
      <c r="AK52" s="22"/>
    </row>
    <row r="53" spans="2:37" x14ac:dyDescent="0.2">
      <c r="B53" s="13"/>
      <c r="C53" s="50"/>
      <c r="D53" s="50"/>
      <c r="E53" s="14"/>
      <c r="F53" s="47"/>
      <c r="G53" s="15"/>
      <c r="H53" s="15"/>
      <c r="I53" s="15"/>
      <c r="J53" s="51"/>
      <c r="K53" s="16" t="str">
        <f>IF(ISNA(VLOOKUP($J53,TAB_List!$R:$S,2,0)),"",VLOOKUP($J53,TAB_List!$R:$S,2,0))</f>
        <v/>
      </c>
      <c r="L53" s="14"/>
      <c r="M53" s="17" t="str">
        <f>IF($L53="","",VLOOKUP($L53,TAB_List!$I:$K,2,0))</f>
        <v/>
      </c>
      <c r="N53" s="17" t="str">
        <f>IF($L53="","",VLOOKUP($L53,TAB_List!$I:$K,3,0))</f>
        <v/>
      </c>
      <c r="O53" s="14"/>
      <c r="P53" s="18"/>
      <c r="Q53" s="19"/>
      <c r="R53" s="20">
        <f t="shared" si="7"/>
        <v>0</v>
      </c>
      <c r="S53" s="19"/>
      <c r="T53" s="20">
        <f t="shared" si="8"/>
        <v>0</v>
      </c>
      <c r="U53" s="20">
        <f t="shared" si="9"/>
        <v>0</v>
      </c>
      <c r="V53" s="21"/>
      <c r="W53" s="15"/>
      <c r="X53" s="15"/>
      <c r="Y53" s="18"/>
      <c r="Z53" s="15"/>
      <c r="AA53" s="22"/>
      <c r="AB53" s="22"/>
      <c r="AC53" s="22"/>
      <c r="AD53" s="22"/>
      <c r="AE53" s="22"/>
      <c r="AF53" s="22">
        <f t="shared" si="10"/>
        <v>0</v>
      </c>
      <c r="AG53" s="22"/>
      <c r="AH53" s="22">
        <f t="shared" si="11"/>
        <v>0</v>
      </c>
      <c r="AI53" s="22">
        <f t="shared" si="12"/>
        <v>0</v>
      </c>
      <c r="AJ53" s="22">
        <f t="shared" si="13"/>
        <v>0</v>
      </c>
      <c r="AK53" s="22"/>
    </row>
    <row r="54" spans="2:37" x14ac:dyDescent="0.2">
      <c r="B54" s="13"/>
      <c r="C54" s="50"/>
      <c r="D54" s="50"/>
      <c r="E54" s="14"/>
      <c r="F54" s="47"/>
      <c r="G54" s="15"/>
      <c r="H54" s="15"/>
      <c r="I54" s="15"/>
      <c r="J54" s="51"/>
      <c r="K54" s="16" t="str">
        <f>IF(ISNA(VLOOKUP($J54,TAB_List!$R:$S,2,0)),"",VLOOKUP($J54,TAB_List!$R:$S,2,0))</f>
        <v/>
      </c>
      <c r="L54" s="14"/>
      <c r="M54" s="17" t="str">
        <f>IF($L54="","",VLOOKUP($L54,TAB_List!$I:$K,2,0))</f>
        <v/>
      </c>
      <c r="N54" s="17" t="str">
        <f>IF($L54="","",VLOOKUP($L54,TAB_List!$I:$K,3,0))</f>
        <v/>
      </c>
      <c r="O54" s="14"/>
      <c r="P54" s="18"/>
      <c r="Q54" s="19"/>
      <c r="R54" s="20">
        <f t="shared" si="7"/>
        <v>0</v>
      </c>
      <c r="S54" s="19"/>
      <c r="T54" s="20">
        <f t="shared" si="8"/>
        <v>0</v>
      </c>
      <c r="U54" s="20">
        <f t="shared" si="9"/>
        <v>0</v>
      </c>
      <c r="V54" s="21"/>
      <c r="W54" s="15"/>
      <c r="X54" s="15"/>
      <c r="Y54" s="18"/>
      <c r="Z54" s="15"/>
      <c r="AA54" s="22"/>
      <c r="AB54" s="22"/>
      <c r="AC54" s="22"/>
      <c r="AD54" s="22"/>
      <c r="AE54" s="22"/>
      <c r="AF54" s="22">
        <f t="shared" si="10"/>
        <v>0</v>
      </c>
      <c r="AG54" s="22"/>
      <c r="AH54" s="22">
        <f t="shared" si="11"/>
        <v>0</v>
      </c>
      <c r="AI54" s="22">
        <f t="shared" si="12"/>
        <v>0</v>
      </c>
      <c r="AJ54" s="22">
        <f t="shared" si="13"/>
        <v>0</v>
      </c>
      <c r="AK54" s="22"/>
    </row>
    <row r="55" spans="2:37" x14ac:dyDescent="0.2">
      <c r="B55" s="13"/>
      <c r="C55" s="50"/>
      <c r="D55" s="50"/>
      <c r="E55" s="14"/>
      <c r="F55" s="47"/>
      <c r="G55" s="15"/>
      <c r="H55" s="15"/>
      <c r="I55" s="15"/>
      <c r="J55" s="51"/>
      <c r="K55" s="16" t="str">
        <f>IF(ISNA(VLOOKUP($J55,TAB_List!$R:$S,2,0)),"",VLOOKUP($J55,TAB_List!$R:$S,2,0))</f>
        <v/>
      </c>
      <c r="L55" s="14"/>
      <c r="M55" s="17" t="str">
        <f>IF($L55="","",VLOOKUP($L55,TAB_List!$I:$K,2,0))</f>
        <v/>
      </c>
      <c r="N55" s="17" t="str">
        <f>IF($L55="","",VLOOKUP($L55,TAB_List!$I:$K,3,0))</f>
        <v/>
      </c>
      <c r="O55" s="14"/>
      <c r="P55" s="18"/>
      <c r="Q55" s="19"/>
      <c r="R55" s="20">
        <f t="shared" si="7"/>
        <v>0</v>
      </c>
      <c r="S55" s="19"/>
      <c r="T55" s="20">
        <f t="shared" si="8"/>
        <v>0</v>
      </c>
      <c r="U55" s="20">
        <f t="shared" si="9"/>
        <v>0</v>
      </c>
      <c r="V55" s="21"/>
      <c r="W55" s="15"/>
      <c r="X55" s="15"/>
      <c r="Y55" s="18"/>
      <c r="Z55" s="15"/>
      <c r="AA55" s="22"/>
      <c r="AB55" s="22"/>
      <c r="AC55" s="22"/>
      <c r="AD55" s="22"/>
      <c r="AE55" s="22"/>
      <c r="AF55" s="22">
        <f t="shared" si="10"/>
        <v>0</v>
      </c>
      <c r="AG55" s="22"/>
      <c r="AH55" s="22">
        <f t="shared" si="11"/>
        <v>0</v>
      </c>
      <c r="AI55" s="22">
        <f t="shared" si="12"/>
        <v>0</v>
      </c>
      <c r="AJ55" s="22">
        <f t="shared" si="13"/>
        <v>0</v>
      </c>
      <c r="AK55" s="22"/>
    </row>
    <row r="56" spans="2:37" x14ac:dyDescent="0.2">
      <c r="B56" s="13"/>
      <c r="C56" s="50"/>
      <c r="D56" s="50"/>
      <c r="E56" s="14"/>
      <c r="F56" s="47"/>
      <c r="G56" s="15"/>
      <c r="H56" s="15"/>
      <c r="I56" s="15"/>
      <c r="J56" s="51"/>
      <c r="K56" s="16" t="str">
        <f>IF(ISNA(VLOOKUP($J56,TAB_List!$R:$S,2,0)),"",VLOOKUP($J56,TAB_List!$R:$S,2,0))</f>
        <v/>
      </c>
      <c r="L56" s="14"/>
      <c r="M56" s="17" t="str">
        <f>IF($L56="","",VLOOKUP($L56,TAB_List!$I:$K,2,0))</f>
        <v/>
      </c>
      <c r="N56" s="17" t="str">
        <f>IF($L56="","",VLOOKUP($L56,TAB_List!$I:$K,3,0))</f>
        <v/>
      </c>
      <c r="O56" s="14"/>
      <c r="P56" s="18"/>
      <c r="Q56" s="19"/>
      <c r="R56" s="20">
        <f t="shared" si="7"/>
        <v>0</v>
      </c>
      <c r="S56" s="19"/>
      <c r="T56" s="20">
        <f t="shared" si="8"/>
        <v>0</v>
      </c>
      <c r="U56" s="20">
        <f t="shared" si="9"/>
        <v>0</v>
      </c>
      <c r="V56" s="21"/>
      <c r="W56" s="15"/>
      <c r="X56" s="15"/>
      <c r="Y56" s="18"/>
      <c r="Z56" s="15"/>
      <c r="AA56" s="22"/>
      <c r="AB56" s="22"/>
      <c r="AC56" s="22"/>
      <c r="AD56" s="22"/>
      <c r="AE56" s="22"/>
      <c r="AF56" s="22">
        <f t="shared" si="10"/>
        <v>0</v>
      </c>
      <c r="AG56" s="22"/>
      <c r="AH56" s="22">
        <f t="shared" si="11"/>
        <v>0</v>
      </c>
      <c r="AI56" s="22">
        <f t="shared" si="12"/>
        <v>0</v>
      </c>
      <c r="AJ56" s="22">
        <f t="shared" si="13"/>
        <v>0</v>
      </c>
      <c r="AK56" s="22"/>
    </row>
    <row r="57" spans="2:37" x14ac:dyDescent="0.2">
      <c r="B57" s="13"/>
      <c r="C57" s="50"/>
      <c r="D57" s="50"/>
      <c r="E57" s="14"/>
      <c r="F57" s="47"/>
      <c r="G57" s="15"/>
      <c r="H57" s="15"/>
      <c r="I57" s="15"/>
      <c r="J57" s="51"/>
      <c r="K57" s="16" t="str">
        <f>IF(ISNA(VLOOKUP($J57,TAB_List!$R:$S,2,0)),"",VLOOKUP($J57,TAB_List!$R:$S,2,0))</f>
        <v/>
      </c>
      <c r="L57" s="14"/>
      <c r="M57" s="17" t="str">
        <f>IF($L57="","",VLOOKUP($L57,TAB_List!$I:$K,2,0))</f>
        <v/>
      </c>
      <c r="N57" s="17" t="str">
        <f>IF($L57="","",VLOOKUP($L57,TAB_List!$I:$K,3,0))</f>
        <v/>
      </c>
      <c r="O57" s="14"/>
      <c r="P57" s="18"/>
      <c r="Q57" s="19"/>
      <c r="R57" s="20">
        <f t="shared" si="7"/>
        <v>0</v>
      </c>
      <c r="S57" s="19"/>
      <c r="T57" s="20">
        <f t="shared" si="8"/>
        <v>0</v>
      </c>
      <c r="U57" s="20">
        <f t="shared" si="9"/>
        <v>0</v>
      </c>
      <c r="V57" s="21"/>
      <c r="W57" s="15"/>
      <c r="X57" s="15"/>
      <c r="Y57" s="18"/>
      <c r="Z57" s="15"/>
      <c r="AA57" s="22"/>
      <c r="AB57" s="22"/>
      <c r="AC57" s="22"/>
      <c r="AD57" s="22"/>
      <c r="AE57" s="22"/>
      <c r="AF57" s="22">
        <f t="shared" si="10"/>
        <v>0</v>
      </c>
      <c r="AG57" s="22"/>
      <c r="AH57" s="22">
        <f t="shared" si="11"/>
        <v>0</v>
      </c>
      <c r="AI57" s="22">
        <f t="shared" si="12"/>
        <v>0</v>
      </c>
      <c r="AJ57" s="22">
        <f t="shared" si="13"/>
        <v>0</v>
      </c>
      <c r="AK57" s="22"/>
    </row>
    <row r="58" spans="2:37" x14ac:dyDescent="0.2">
      <c r="B58" s="13"/>
      <c r="C58" s="50"/>
      <c r="D58" s="50"/>
      <c r="E58" s="14"/>
      <c r="F58" s="47"/>
      <c r="G58" s="15"/>
      <c r="H58" s="15"/>
      <c r="I58" s="15"/>
      <c r="J58" s="51"/>
      <c r="K58" s="16" t="str">
        <f>IF(ISNA(VLOOKUP($J58,TAB_List!$R:$S,2,0)),"",VLOOKUP($J58,TAB_List!$R:$S,2,0))</f>
        <v/>
      </c>
      <c r="L58" s="14"/>
      <c r="M58" s="17" t="str">
        <f>IF($L58="","",VLOOKUP($L58,TAB_List!$I:$K,2,0))</f>
        <v/>
      </c>
      <c r="N58" s="17" t="str">
        <f>IF($L58="","",VLOOKUP($L58,TAB_List!$I:$K,3,0))</f>
        <v/>
      </c>
      <c r="O58" s="14"/>
      <c r="P58" s="18"/>
      <c r="Q58" s="19"/>
      <c r="R58" s="20">
        <f t="shared" si="7"/>
        <v>0</v>
      </c>
      <c r="S58" s="19"/>
      <c r="T58" s="20">
        <f t="shared" si="8"/>
        <v>0</v>
      </c>
      <c r="U58" s="20">
        <f t="shared" si="9"/>
        <v>0</v>
      </c>
      <c r="V58" s="21"/>
      <c r="W58" s="15"/>
      <c r="X58" s="15"/>
      <c r="Y58" s="18"/>
      <c r="Z58" s="15"/>
      <c r="AA58" s="22"/>
      <c r="AB58" s="22"/>
      <c r="AC58" s="22"/>
      <c r="AD58" s="22"/>
      <c r="AE58" s="22"/>
      <c r="AF58" s="22">
        <f t="shared" si="10"/>
        <v>0</v>
      </c>
      <c r="AG58" s="22"/>
      <c r="AH58" s="22">
        <f t="shared" si="11"/>
        <v>0</v>
      </c>
      <c r="AI58" s="22">
        <f t="shared" si="12"/>
        <v>0</v>
      </c>
      <c r="AJ58" s="22">
        <f t="shared" si="13"/>
        <v>0</v>
      </c>
      <c r="AK58" s="22"/>
    </row>
    <row r="59" spans="2:37" x14ac:dyDescent="0.2">
      <c r="B59" s="13"/>
      <c r="C59" s="50"/>
      <c r="D59" s="50"/>
      <c r="E59" s="14"/>
      <c r="F59" s="47"/>
      <c r="G59" s="15"/>
      <c r="H59" s="15"/>
      <c r="I59" s="15"/>
      <c r="J59" s="51"/>
      <c r="K59" s="16" t="str">
        <f>IF(ISNA(VLOOKUP($J59,TAB_List!$R:$S,2,0)),"",VLOOKUP($J59,TAB_List!$R:$S,2,0))</f>
        <v/>
      </c>
      <c r="L59" s="14"/>
      <c r="M59" s="17" t="str">
        <f>IF($L59="","",VLOOKUP($L59,TAB_List!$I:$K,2,0))</f>
        <v/>
      </c>
      <c r="N59" s="17" t="str">
        <f>IF($L59="","",VLOOKUP($L59,TAB_List!$I:$K,3,0))</f>
        <v/>
      </c>
      <c r="O59" s="14"/>
      <c r="P59" s="18"/>
      <c r="Q59" s="19"/>
      <c r="R59" s="20">
        <f t="shared" si="7"/>
        <v>0</v>
      </c>
      <c r="S59" s="19"/>
      <c r="T59" s="20">
        <f t="shared" si="8"/>
        <v>0</v>
      </c>
      <c r="U59" s="20">
        <f t="shared" si="9"/>
        <v>0</v>
      </c>
      <c r="V59" s="21"/>
      <c r="W59" s="15"/>
      <c r="X59" s="15"/>
      <c r="Y59" s="18"/>
      <c r="Z59" s="15"/>
      <c r="AA59" s="22"/>
      <c r="AB59" s="22"/>
      <c r="AC59" s="22"/>
      <c r="AD59" s="22"/>
      <c r="AE59" s="22"/>
      <c r="AF59" s="22">
        <f t="shared" si="10"/>
        <v>0</v>
      </c>
      <c r="AG59" s="22"/>
      <c r="AH59" s="22">
        <f t="shared" si="11"/>
        <v>0</v>
      </c>
      <c r="AI59" s="22">
        <f t="shared" si="12"/>
        <v>0</v>
      </c>
      <c r="AJ59" s="22">
        <f t="shared" si="13"/>
        <v>0</v>
      </c>
      <c r="AK59" s="22"/>
    </row>
    <row r="60" spans="2:37" x14ac:dyDescent="0.2">
      <c r="B60" s="13"/>
      <c r="C60" s="50"/>
      <c r="D60" s="50"/>
      <c r="E60" s="14"/>
      <c r="F60" s="47"/>
      <c r="G60" s="15"/>
      <c r="H60" s="15"/>
      <c r="I60" s="15"/>
      <c r="J60" s="51"/>
      <c r="K60" s="16" t="str">
        <f>IF(ISNA(VLOOKUP($J60,TAB_List!$R:$S,2,0)),"",VLOOKUP($J60,TAB_List!$R:$S,2,0))</f>
        <v/>
      </c>
      <c r="L60" s="14"/>
      <c r="M60" s="17" t="str">
        <f>IF($L60="","",VLOOKUP($L60,TAB_List!$I:$K,2,0))</f>
        <v/>
      </c>
      <c r="N60" s="17" t="str">
        <f>IF($L60="","",VLOOKUP($L60,TAB_List!$I:$K,3,0))</f>
        <v/>
      </c>
      <c r="O60" s="14"/>
      <c r="P60" s="18"/>
      <c r="Q60" s="19"/>
      <c r="R60" s="20">
        <f t="shared" si="7"/>
        <v>0</v>
      </c>
      <c r="S60" s="19"/>
      <c r="T60" s="20">
        <f t="shared" si="8"/>
        <v>0</v>
      </c>
      <c r="U60" s="20">
        <f t="shared" si="9"/>
        <v>0</v>
      </c>
      <c r="V60" s="21"/>
      <c r="W60" s="15"/>
      <c r="X60" s="15"/>
      <c r="Y60" s="18"/>
      <c r="Z60" s="15"/>
      <c r="AA60" s="22"/>
      <c r="AB60" s="22"/>
      <c r="AC60" s="22"/>
      <c r="AD60" s="22"/>
      <c r="AE60" s="22"/>
      <c r="AF60" s="22">
        <f t="shared" si="10"/>
        <v>0</v>
      </c>
      <c r="AG60" s="22"/>
      <c r="AH60" s="22">
        <f t="shared" si="11"/>
        <v>0</v>
      </c>
      <c r="AI60" s="22">
        <f t="shared" si="12"/>
        <v>0</v>
      </c>
      <c r="AJ60" s="22">
        <f t="shared" si="13"/>
        <v>0</v>
      </c>
      <c r="AK60" s="22"/>
    </row>
    <row r="61" spans="2:37" x14ac:dyDescent="0.2">
      <c r="B61" s="13"/>
      <c r="C61" s="50"/>
      <c r="D61" s="50"/>
      <c r="E61" s="14"/>
      <c r="F61" s="47"/>
      <c r="G61" s="15"/>
      <c r="H61" s="15"/>
      <c r="I61" s="15"/>
      <c r="J61" s="51"/>
      <c r="K61" s="16" t="str">
        <f>IF(ISNA(VLOOKUP($J61,TAB_List!$R:$S,2,0)),"",VLOOKUP($J61,TAB_List!$R:$S,2,0))</f>
        <v/>
      </c>
      <c r="L61" s="14"/>
      <c r="M61" s="17" t="str">
        <f>IF($L61="","",VLOOKUP($L61,TAB_List!$I:$K,2,0))</f>
        <v/>
      </c>
      <c r="N61" s="17" t="str">
        <f>IF($L61="","",VLOOKUP($L61,TAB_List!$I:$K,3,0))</f>
        <v/>
      </c>
      <c r="O61" s="14"/>
      <c r="P61" s="18"/>
      <c r="Q61" s="19"/>
      <c r="R61" s="20">
        <f t="shared" si="7"/>
        <v>0</v>
      </c>
      <c r="S61" s="19"/>
      <c r="T61" s="20">
        <f t="shared" si="8"/>
        <v>0</v>
      </c>
      <c r="U61" s="20">
        <f t="shared" si="9"/>
        <v>0</v>
      </c>
      <c r="V61" s="21"/>
      <c r="W61" s="15"/>
      <c r="X61" s="15"/>
      <c r="Y61" s="18"/>
      <c r="Z61" s="15"/>
      <c r="AA61" s="22"/>
      <c r="AB61" s="22"/>
      <c r="AC61" s="22"/>
      <c r="AD61" s="22"/>
      <c r="AE61" s="22"/>
      <c r="AF61" s="22">
        <f t="shared" si="10"/>
        <v>0</v>
      </c>
      <c r="AG61" s="22"/>
      <c r="AH61" s="22">
        <f t="shared" si="11"/>
        <v>0</v>
      </c>
      <c r="AI61" s="22">
        <f t="shared" si="12"/>
        <v>0</v>
      </c>
      <c r="AJ61" s="22">
        <f t="shared" si="13"/>
        <v>0</v>
      </c>
      <c r="AK61" s="22"/>
    </row>
    <row r="62" spans="2:37" x14ac:dyDescent="0.2">
      <c r="B62" s="13"/>
      <c r="C62" s="50"/>
      <c r="D62" s="50"/>
      <c r="E62" s="14"/>
      <c r="F62" s="47"/>
      <c r="G62" s="15"/>
      <c r="H62" s="15"/>
      <c r="I62" s="15"/>
      <c r="J62" s="51"/>
      <c r="K62" s="16" t="str">
        <f>IF(ISNA(VLOOKUP($J62,TAB_List!$R:$S,2,0)),"",VLOOKUP($J62,TAB_List!$R:$S,2,0))</f>
        <v/>
      </c>
      <c r="L62" s="14"/>
      <c r="M62" s="17" t="str">
        <f>IF($L62="","",VLOOKUP($L62,TAB_List!$I:$K,2,0))</f>
        <v/>
      </c>
      <c r="N62" s="17" t="str">
        <f>IF($L62="","",VLOOKUP($L62,TAB_List!$I:$K,3,0))</f>
        <v/>
      </c>
      <c r="O62" s="14"/>
      <c r="P62" s="18"/>
      <c r="Q62" s="19"/>
      <c r="R62" s="20">
        <f t="shared" si="7"/>
        <v>0</v>
      </c>
      <c r="S62" s="19"/>
      <c r="T62" s="20">
        <f t="shared" si="8"/>
        <v>0</v>
      </c>
      <c r="U62" s="20">
        <f t="shared" si="9"/>
        <v>0</v>
      </c>
      <c r="V62" s="21"/>
      <c r="W62" s="15"/>
      <c r="X62" s="15"/>
      <c r="Y62" s="18"/>
      <c r="Z62" s="15"/>
      <c r="AA62" s="22"/>
      <c r="AB62" s="22"/>
      <c r="AC62" s="22"/>
      <c r="AD62" s="22"/>
      <c r="AE62" s="22"/>
      <c r="AF62" s="22">
        <f t="shared" si="10"/>
        <v>0</v>
      </c>
      <c r="AG62" s="22"/>
      <c r="AH62" s="22">
        <f t="shared" si="11"/>
        <v>0</v>
      </c>
      <c r="AI62" s="22">
        <f t="shared" si="12"/>
        <v>0</v>
      </c>
      <c r="AJ62" s="22">
        <f t="shared" si="13"/>
        <v>0</v>
      </c>
      <c r="AK62" s="22"/>
    </row>
    <row r="63" spans="2:37" x14ac:dyDescent="0.2">
      <c r="B63" s="13"/>
      <c r="C63" s="50"/>
      <c r="D63" s="50"/>
      <c r="E63" s="14"/>
      <c r="F63" s="47"/>
      <c r="G63" s="15"/>
      <c r="H63" s="15"/>
      <c r="I63" s="15"/>
      <c r="J63" s="51"/>
      <c r="K63" s="16" t="str">
        <f>IF(ISNA(VLOOKUP($J63,TAB_List!$R:$S,2,0)),"",VLOOKUP($J63,TAB_List!$R:$S,2,0))</f>
        <v/>
      </c>
      <c r="L63" s="14"/>
      <c r="M63" s="17" t="str">
        <f>IF($L63="","",VLOOKUP($L63,TAB_List!$I:$K,2,0))</f>
        <v/>
      </c>
      <c r="N63" s="17" t="str">
        <f>IF($L63="","",VLOOKUP($L63,TAB_List!$I:$K,3,0))</f>
        <v/>
      </c>
      <c r="O63" s="14"/>
      <c r="P63" s="18"/>
      <c r="Q63" s="19"/>
      <c r="R63" s="20">
        <f t="shared" si="7"/>
        <v>0</v>
      </c>
      <c r="S63" s="19"/>
      <c r="T63" s="20">
        <f t="shared" si="8"/>
        <v>0</v>
      </c>
      <c r="U63" s="20">
        <f t="shared" si="9"/>
        <v>0</v>
      </c>
      <c r="V63" s="21"/>
      <c r="W63" s="15"/>
      <c r="X63" s="15"/>
      <c r="Y63" s="18"/>
      <c r="Z63" s="15"/>
      <c r="AA63" s="22"/>
      <c r="AB63" s="22"/>
      <c r="AC63" s="22"/>
      <c r="AD63" s="22"/>
      <c r="AE63" s="22"/>
      <c r="AF63" s="22">
        <f t="shared" si="10"/>
        <v>0</v>
      </c>
      <c r="AG63" s="22"/>
      <c r="AH63" s="22">
        <f t="shared" si="11"/>
        <v>0</v>
      </c>
      <c r="AI63" s="22">
        <f t="shared" si="12"/>
        <v>0</v>
      </c>
      <c r="AJ63" s="22">
        <f t="shared" si="13"/>
        <v>0</v>
      </c>
      <c r="AK63" s="22"/>
    </row>
    <row r="64" spans="2:37" x14ac:dyDescent="0.2">
      <c r="B64" s="13"/>
      <c r="C64" s="50"/>
      <c r="D64" s="50"/>
      <c r="E64" s="14"/>
      <c r="F64" s="47"/>
      <c r="G64" s="15"/>
      <c r="H64" s="15"/>
      <c r="I64" s="15"/>
      <c r="J64" s="51"/>
      <c r="K64" s="16" t="str">
        <f>IF(ISNA(VLOOKUP($J64,TAB_List!$R:$S,2,0)),"",VLOOKUP($J64,TAB_List!$R:$S,2,0))</f>
        <v/>
      </c>
      <c r="L64" s="14"/>
      <c r="M64" s="17" t="str">
        <f>IF($L64="","",VLOOKUP($L64,TAB_List!$I:$K,2,0))</f>
        <v/>
      </c>
      <c r="N64" s="17" t="str">
        <f>IF($L64="","",VLOOKUP($L64,TAB_List!$I:$K,3,0))</f>
        <v/>
      </c>
      <c r="O64" s="14"/>
      <c r="P64" s="18"/>
      <c r="Q64" s="19"/>
      <c r="R64" s="20">
        <f t="shared" si="7"/>
        <v>0</v>
      </c>
      <c r="S64" s="19"/>
      <c r="T64" s="20">
        <f t="shared" si="8"/>
        <v>0</v>
      </c>
      <c r="U64" s="20">
        <f t="shared" si="9"/>
        <v>0</v>
      </c>
      <c r="V64" s="21"/>
      <c r="W64" s="15"/>
      <c r="X64" s="15"/>
      <c r="Y64" s="18"/>
      <c r="Z64" s="15"/>
      <c r="AA64" s="22"/>
      <c r="AB64" s="22"/>
      <c r="AC64" s="22"/>
      <c r="AD64" s="22"/>
      <c r="AE64" s="22"/>
      <c r="AF64" s="22">
        <f t="shared" si="10"/>
        <v>0</v>
      </c>
      <c r="AG64" s="22"/>
      <c r="AH64" s="22">
        <f t="shared" si="11"/>
        <v>0</v>
      </c>
      <c r="AI64" s="22">
        <f t="shared" si="12"/>
        <v>0</v>
      </c>
      <c r="AJ64" s="22">
        <f t="shared" si="13"/>
        <v>0</v>
      </c>
      <c r="AK64" s="22"/>
    </row>
    <row r="65" spans="2:37" x14ac:dyDescent="0.2">
      <c r="B65" s="13"/>
      <c r="C65" s="50"/>
      <c r="D65" s="50"/>
      <c r="E65" s="14"/>
      <c r="F65" s="47"/>
      <c r="G65" s="15"/>
      <c r="H65" s="15"/>
      <c r="I65" s="15"/>
      <c r="J65" s="51"/>
      <c r="K65" s="16" t="str">
        <f>IF(ISNA(VLOOKUP($J65,TAB_List!$R:$S,2,0)),"",VLOOKUP($J65,TAB_List!$R:$S,2,0))</f>
        <v/>
      </c>
      <c r="L65" s="14"/>
      <c r="M65" s="17" t="str">
        <f>IF($L65="","",VLOOKUP($L65,TAB_List!$I:$K,2,0))</f>
        <v/>
      </c>
      <c r="N65" s="17" t="str">
        <f>IF($L65="","",VLOOKUP($L65,TAB_List!$I:$K,3,0))</f>
        <v/>
      </c>
      <c r="O65" s="14"/>
      <c r="P65" s="18"/>
      <c r="Q65" s="19"/>
      <c r="R65" s="20">
        <f t="shared" si="7"/>
        <v>0</v>
      </c>
      <c r="S65" s="19"/>
      <c r="T65" s="20">
        <f t="shared" si="8"/>
        <v>0</v>
      </c>
      <c r="U65" s="20">
        <f t="shared" si="9"/>
        <v>0</v>
      </c>
      <c r="V65" s="21"/>
      <c r="W65" s="15"/>
      <c r="X65" s="15"/>
      <c r="Y65" s="18"/>
      <c r="Z65" s="15"/>
      <c r="AA65" s="22"/>
      <c r="AB65" s="22"/>
      <c r="AC65" s="22"/>
      <c r="AD65" s="22"/>
      <c r="AE65" s="22"/>
      <c r="AF65" s="22">
        <f t="shared" si="10"/>
        <v>0</v>
      </c>
      <c r="AG65" s="22"/>
      <c r="AH65" s="22">
        <f t="shared" si="11"/>
        <v>0</v>
      </c>
      <c r="AI65" s="22">
        <f t="shared" si="12"/>
        <v>0</v>
      </c>
      <c r="AJ65" s="22">
        <f t="shared" si="13"/>
        <v>0</v>
      </c>
      <c r="AK65" s="22"/>
    </row>
    <row r="66" spans="2:37" x14ac:dyDescent="0.2">
      <c r="B66" s="13"/>
      <c r="C66" s="50"/>
      <c r="D66" s="50"/>
      <c r="E66" s="14"/>
      <c r="F66" s="47"/>
      <c r="G66" s="15"/>
      <c r="H66" s="15"/>
      <c r="I66" s="15"/>
      <c r="J66" s="51"/>
      <c r="K66" s="16" t="str">
        <f>IF(ISNA(VLOOKUP($J66,TAB_List!$R:$S,2,0)),"",VLOOKUP($J66,TAB_List!$R:$S,2,0))</f>
        <v/>
      </c>
      <c r="L66" s="14"/>
      <c r="M66" s="17" t="str">
        <f>IF($L66="","",VLOOKUP($L66,TAB_List!$I:$K,2,0))</f>
        <v/>
      </c>
      <c r="N66" s="17" t="str">
        <f>IF($L66="","",VLOOKUP($L66,TAB_List!$I:$K,3,0))</f>
        <v/>
      </c>
      <c r="O66" s="14"/>
      <c r="P66" s="18"/>
      <c r="Q66" s="19"/>
      <c r="R66" s="20">
        <f t="shared" si="7"/>
        <v>0</v>
      </c>
      <c r="S66" s="19"/>
      <c r="T66" s="20">
        <f t="shared" si="8"/>
        <v>0</v>
      </c>
      <c r="U66" s="20">
        <f t="shared" si="9"/>
        <v>0</v>
      </c>
      <c r="V66" s="21"/>
      <c r="W66" s="15"/>
      <c r="X66" s="15"/>
      <c r="Y66" s="18"/>
      <c r="Z66" s="15"/>
      <c r="AA66" s="22"/>
      <c r="AB66" s="22"/>
      <c r="AC66" s="22"/>
      <c r="AD66" s="22"/>
      <c r="AE66" s="22"/>
      <c r="AF66" s="22">
        <f t="shared" si="10"/>
        <v>0</v>
      </c>
      <c r="AG66" s="22"/>
      <c r="AH66" s="22">
        <f t="shared" si="11"/>
        <v>0</v>
      </c>
      <c r="AI66" s="22">
        <f t="shared" si="12"/>
        <v>0</v>
      </c>
      <c r="AJ66" s="22">
        <f t="shared" si="13"/>
        <v>0</v>
      </c>
      <c r="AK66" s="22"/>
    </row>
    <row r="67" spans="2:37" x14ac:dyDescent="0.2">
      <c r="B67" s="13"/>
      <c r="C67" s="50"/>
      <c r="D67" s="50"/>
      <c r="E67" s="14"/>
      <c r="F67" s="47"/>
      <c r="G67" s="15"/>
      <c r="H67" s="15"/>
      <c r="I67" s="15"/>
      <c r="J67" s="51"/>
      <c r="K67" s="16" t="str">
        <f>IF(ISNA(VLOOKUP($J67,TAB_List!$R:$S,2,0)),"",VLOOKUP($J67,TAB_List!$R:$S,2,0))</f>
        <v/>
      </c>
      <c r="L67" s="14"/>
      <c r="M67" s="17" t="str">
        <f>IF($L67="","",VLOOKUP($L67,TAB_List!$I:$K,2,0))</f>
        <v/>
      </c>
      <c r="N67" s="17" t="str">
        <f>IF($L67="","",VLOOKUP($L67,TAB_List!$I:$K,3,0))</f>
        <v/>
      </c>
      <c r="O67" s="14"/>
      <c r="P67" s="18"/>
      <c r="Q67" s="19"/>
      <c r="R67" s="20">
        <f t="shared" si="7"/>
        <v>0</v>
      </c>
      <c r="S67" s="19"/>
      <c r="T67" s="20">
        <f t="shared" si="8"/>
        <v>0</v>
      </c>
      <c r="U67" s="20">
        <f t="shared" si="9"/>
        <v>0</v>
      </c>
      <c r="V67" s="21"/>
      <c r="W67" s="15"/>
      <c r="X67" s="15"/>
      <c r="Y67" s="18"/>
      <c r="Z67" s="15"/>
      <c r="AA67" s="22"/>
      <c r="AB67" s="22"/>
      <c r="AC67" s="22"/>
      <c r="AD67" s="22"/>
      <c r="AE67" s="22"/>
      <c r="AF67" s="22">
        <f t="shared" si="10"/>
        <v>0</v>
      </c>
      <c r="AG67" s="22"/>
      <c r="AH67" s="22">
        <f t="shared" si="11"/>
        <v>0</v>
      </c>
      <c r="AI67" s="22">
        <f t="shared" si="12"/>
        <v>0</v>
      </c>
      <c r="AJ67" s="22">
        <f t="shared" si="13"/>
        <v>0</v>
      </c>
      <c r="AK67" s="22"/>
    </row>
    <row r="68" spans="2:37" x14ac:dyDescent="0.2">
      <c r="B68" s="13"/>
      <c r="C68" s="50"/>
      <c r="D68" s="50"/>
      <c r="E68" s="14"/>
      <c r="F68" s="47"/>
      <c r="G68" s="15"/>
      <c r="H68" s="15"/>
      <c r="I68" s="15"/>
      <c r="J68" s="51"/>
      <c r="K68" s="16" t="str">
        <f>IF(ISNA(VLOOKUP($J68,TAB_List!$R:$S,2,0)),"",VLOOKUP($J68,TAB_List!$R:$S,2,0))</f>
        <v/>
      </c>
      <c r="L68" s="14"/>
      <c r="M68" s="17" t="str">
        <f>IF($L68="","",VLOOKUP($L68,TAB_List!$I:$K,2,0))</f>
        <v/>
      </c>
      <c r="N68" s="17" t="str">
        <f>IF($L68="","",VLOOKUP($L68,TAB_List!$I:$K,3,0))</f>
        <v/>
      </c>
      <c r="O68" s="14"/>
      <c r="P68" s="18"/>
      <c r="Q68" s="19"/>
      <c r="R68" s="20">
        <f t="shared" si="7"/>
        <v>0</v>
      </c>
      <c r="S68" s="19"/>
      <c r="T68" s="20">
        <f t="shared" si="8"/>
        <v>0</v>
      </c>
      <c r="U68" s="20">
        <f t="shared" si="9"/>
        <v>0</v>
      </c>
      <c r="V68" s="21"/>
      <c r="W68" s="15"/>
      <c r="X68" s="15"/>
      <c r="Y68" s="18"/>
      <c r="Z68" s="15"/>
      <c r="AA68" s="22"/>
      <c r="AB68" s="22"/>
      <c r="AC68" s="22"/>
      <c r="AD68" s="22"/>
      <c r="AE68" s="22"/>
      <c r="AF68" s="22">
        <f t="shared" si="10"/>
        <v>0</v>
      </c>
      <c r="AG68" s="22"/>
      <c r="AH68" s="22">
        <f t="shared" si="11"/>
        <v>0</v>
      </c>
      <c r="AI68" s="22">
        <f t="shared" si="12"/>
        <v>0</v>
      </c>
      <c r="AJ68" s="22">
        <f t="shared" si="13"/>
        <v>0</v>
      </c>
      <c r="AK68" s="22"/>
    </row>
    <row r="69" spans="2:37" x14ac:dyDescent="0.2">
      <c r="B69" s="13"/>
      <c r="C69" s="50"/>
      <c r="D69" s="50"/>
      <c r="E69" s="14"/>
      <c r="F69" s="47"/>
      <c r="G69" s="15"/>
      <c r="H69" s="15"/>
      <c r="I69" s="15"/>
      <c r="J69" s="51"/>
      <c r="K69" s="16" t="str">
        <f>IF(ISNA(VLOOKUP($J69,TAB_List!$R:$S,2,0)),"",VLOOKUP($J69,TAB_List!$R:$S,2,0))</f>
        <v/>
      </c>
      <c r="L69" s="14"/>
      <c r="M69" s="17" t="str">
        <f>IF($L69="","",VLOOKUP($L69,TAB_List!$I:$K,2,0))</f>
        <v/>
      </c>
      <c r="N69" s="17" t="str">
        <f>IF($L69="","",VLOOKUP($L69,TAB_List!$I:$K,3,0))</f>
        <v/>
      </c>
      <c r="O69" s="14"/>
      <c r="P69" s="18"/>
      <c r="Q69" s="19"/>
      <c r="R69" s="20">
        <f t="shared" si="7"/>
        <v>0</v>
      </c>
      <c r="S69" s="19"/>
      <c r="T69" s="20">
        <f t="shared" si="8"/>
        <v>0</v>
      </c>
      <c r="U69" s="20">
        <f t="shared" si="9"/>
        <v>0</v>
      </c>
      <c r="V69" s="21"/>
      <c r="W69" s="15"/>
      <c r="X69" s="15"/>
      <c r="Y69" s="18"/>
      <c r="Z69" s="15"/>
      <c r="AA69" s="22"/>
      <c r="AB69" s="22"/>
      <c r="AC69" s="22"/>
      <c r="AD69" s="22"/>
      <c r="AE69" s="22"/>
      <c r="AF69" s="22">
        <f t="shared" si="10"/>
        <v>0</v>
      </c>
      <c r="AG69" s="22"/>
      <c r="AH69" s="22">
        <f t="shared" si="11"/>
        <v>0</v>
      </c>
      <c r="AI69" s="22">
        <f t="shared" si="12"/>
        <v>0</v>
      </c>
      <c r="AJ69" s="22">
        <f t="shared" si="13"/>
        <v>0</v>
      </c>
      <c r="AK69" s="22"/>
    </row>
    <row r="70" spans="2:37" x14ac:dyDescent="0.2">
      <c r="B70" s="13"/>
      <c r="C70" s="50"/>
      <c r="D70" s="50"/>
      <c r="E70" s="14"/>
      <c r="F70" s="47"/>
      <c r="G70" s="15"/>
      <c r="H70" s="15"/>
      <c r="I70" s="15"/>
      <c r="J70" s="51"/>
      <c r="K70" s="16" t="str">
        <f>IF(ISNA(VLOOKUP($J70,TAB_List!$R:$S,2,0)),"",VLOOKUP($J70,TAB_List!$R:$S,2,0))</f>
        <v/>
      </c>
      <c r="L70" s="14"/>
      <c r="M70" s="17" t="str">
        <f>IF($L70="","",VLOOKUP($L70,TAB_List!$I:$K,2,0))</f>
        <v/>
      </c>
      <c r="N70" s="17" t="str">
        <f>IF($L70="","",VLOOKUP($L70,TAB_List!$I:$K,3,0))</f>
        <v/>
      </c>
      <c r="O70" s="14"/>
      <c r="P70" s="18"/>
      <c r="Q70" s="19"/>
      <c r="R70" s="20">
        <f t="shared" si="7"/>
        <v>0</v>
      </c>
      <c r="S70" s="19"/>
      <c r="T70" s="20">
        <f t="shared" si="8"/>
        <v>0</v>
      </c>
      <c r="U70" s="20">
        <f t="shared" si="9"/>
        <v>0</v>
      </c>
      <c r="V70" s="21"/>
      <c r="W70" s="15"/>
      <c r="X70" s="15"/>
      <c r="Y70" s="18"/>
      <c r="Z70" s="15"/>
      <c r="AA70" s="22"/>
      <c r="AB70" s="22"/>
      <c r="AC70" s="22"/>
      <c r="AD70" s="22"/>
      <c r="AE70" s="22"/>
      <c r="AF70" s="22">
        <f t="shared" si="10"/>
        <v>0</v>
      </c>
      <c r="AG70" s="22"/>
      <c r="AH70" s="22">
        <f t="shared" si="11"/>
        <v>0</v>
      </c>
      <c r="AI70" s="22">
        <f t="shared" si="12"/>
        <v>0</v>
      </c>
      <c r="AJ70" s="22">
        <f t="shared" si="13"/>
        <v>0</v>
      </c>
      <c r="AK70" s="22"/>
    </row>
    <row r="71" spans="2:37" x14ac:dyDescent="0.2">
      <c r="B71" s="13"/>
      <c r="C71" s="50"/>
      <c r="D71" s="50"/>
      <c r="E71" s="14"/>
      <c r="F71" s="47"/>
      <c r="G71" s="15"/>
      <c r="H71" s="15"/>
      <c r="I71" s="15"/>
      <c r="J71" s="51"/>
      <c r="K71" s="16" t="str">
        <f>IF(ISNA(VLOOKUP($J71,TAB_List!$R:$S,2,0)),"",VLOOKUP($J71,TAB_List!$R:$S,2,0))</f>
        <v/>
      </c>
      <c r="L71" s="14"/>
      <c r="M71" s="17" t="str">
        <f>IF($L71="","",VLOOKUP($L71,TAB_List!$I:$K,2,0))</f>
        <v/>
      </c>
      <c r="N71" s="17" t="str">
        <f>IF($L71="","",VLOOKUP($L71,TAB_List!$I:$K,3,0))</f>
        <v/>
      </c>
      <c r="O71" s="14"/>
      <c r="P71" s="18"/>
      <c r="Q71" s="19"/>
      <c r="R71" s="20">
        <f t="shared" si="7"/>
        <v>0</v>
      </c>
      <c r="S71" s="19"/>
      <c r="T71" s="20">
        <f t="shared" si="8"/>
        <v>0</v>
      </c>
      <c r="U71" s="20">
        <f t="shared" si="9"/>
        <v>0</v>
      </c>
      <c r="V71" s="21"/>
      <c r="W71" s="15"/>
      <c r="X71" s="15"/>
      <c r="Y71" s="18"/>
      <c r="Z71" s="15"/>
      <c r="AA71" s="22"/>
      <c r="AB71" s="22"/>
      <c r="AC71" s="22"/>
      <c r="AD71" s="22"/>
      <c r="AE71" s="22"/>
      <c r="AF71" s="22">
        <f t="shared" si="10"/>
        <v>0</v>
      </c>
      <c r="AG71" s="22"/>
      <c r="AH71" s="22">
        <f t="shared" si="11"/>
        <v>0</v>
      </c>
      <c r="AI71" s="22">
        <f t="shared" si="12"/>
        <v>0</v>
      </c>
      <c r="AJ71" s="22">
        <f t="shared" si="13"/>
        <v>0</v>
      </c>
      <c r="AK71" s="22"/>
    </row>
    <row r="72" spans="2:37" x14ac:dyDescent="0.2">
      <c r="B72" s="13"/>
      <c r="C72" s="50"/>
      <c r="D72" s="50"/>
      <c r="E72" s="14"/>
      <c r="F72" s="47"/>
      <c r="G72" s="15"/>
      <c r="H72" s="15"/>
      <c r="I72" s="15"/>
      <c r="J72" s="51"/>
      <c r="K72" s="16" t="str">
        <f>IF(ISNA(VLOOKUP($J72,TAB_List!$R:$S,2,0)),"",VLOOKUP($J72,TAB_List!$R:$S,2,0))</f>
        <v/>
      </c>
      <c r="L72" s="14"/>
      <c r="M72" s="17" t="str">
        <f>IF($L72="","",VLOOKUP($L72,TAB_List!$I:$K,2,0))</f>
        <v/>
      </c>
      <c r="N72" s="17" t="str">
        <f>IF($L72="","",VLOOKUP($L72,TAB_List!$I:$K,3,0))</f>
        <v/>
      </c>
      <c r="O72" s="14"/>
      <c r="P72" s="18"/>
      <c r="Q72" s="19"/>
      <c r="R72" s="20">
        <f t="shared" si="7"/>
        <v>0</v>
      </c>
      <c r="S72" s="19"/>
      <c r="T72" s="20">
        <f t="shared" si="8"/>
        <v>0</v>
      </c>
      <c r="U72" s="20">
        <f t="shared" si="9"/>
        <v>0</v>
      </c>
      <c r="V72" s="21"/>
      <c r="W72" s="15"/>
      <c r="X72" s="15"/>
      <c r="Y72" s="18"/>
      <c r="Z72" s="15"/>
      <c r="AA72" s="22"/>
      <c r="AB72" s="22"/>
      <c r="AC72" s="22"/>
      <c r="AD72" s="22"/>
      <c r="AE72" s="22"/>
      <c r="AF72" s="22">
        <f t="shared" si="10"/>
        <v>0</v>
      </c>
      <c r="AG72" s="22"/>
      <c r="AH72" s="22">
        <f t="shared" si="11"/>
        <v>0</v>
      </c>
      <c r="AI72" s="22">
        <f t="shared" si="12"/>
        <v>0</v>
      </c>
      <c r="AJ72" s="22">
        <f t="shared" si="13"/>
        <v>0</v>
      </c>
      <c r="AK72" s="22"/>
    </row>
    <row r="73" spans="2:37" x14ac:dyDescent="0.2">
      <c r="B73" s="13"/>
      <c r="C73" s="50"/>
      <c r="D73" s="50"/>
      <c r="E73" s="14"/>
      <c r="F73" s="47"/>
      <c r="G73" s="15"/>
      <c r="H73" s="15"/>
      <c r="I73" s="15"/>
      <c r="J73" s="51"/>
      <c r="K73" s="16" t="str">
        <f>IF(ISNA(VLOOKUP($J73,TAB_List!$R:$S,2,0)),"",VLOOKUP($J73,TAB_List!$R:$S,2,0))</f>
        <v/>
      </c>
      <c r="L73" s="14"/>
      <c r="M73" s="17" t="str">
        <f>IF($L73="","",VLOOKUP($L73,TAB_List!$I:$K,2,0))</f>
        <v/>
      </c>
      <c r="N73" s="17" t="str">
        <f>IF($L73="","",VLOOKUP($L73,TAB_List!$I:$K,3,0))</f>
        <v/>
      </c>
      <c r="O73" s="14"/>
      <c r="P73" s="18"/>
      <c r="Q73" s="19"/>
      <c r="R73" s="20">
        <f t="shared" si="7"/>
        <v>0</v>
      </c>
      <c r="S73" s="19"/>
      <c r="T73" s="20">
        <f t="shared" si="8"/>
        <v>0</v>
      </c>
      <c r="U73" s="20">
        <f t="shared" si="9"/>
        <v>0</v>
      </c>
      <c r="V73" s="21"/>
      <c r="W73" s="15"/>
      <c r="X73" s="15"/>
      <c r="Y73" s="18"/>
      <c r="Z73" s="15"/>
      <c r="AA73" s="22"/>
      <c r="AB73" s="22"/>
      <c r="AC73" s="22"/>
      <c r="AD73" s="22"/>
      <c r="AE73" s="22"/>
      <c r="AF73" s="22">
        <f t="shared" si="10"/>
        <v>0</v>
      </c>
      <c r="AG73" s="22"/>
      <c r="AH73" s="22">
        <f t="shared" si="11"/>
        <v>0</v>
      </c>
      <c r="AI73" s="22">
        <f t="shared" si="12"/>
        <v>0</v>
      </c>
      <c r="AJ73" s="22">
        <f t="shared" si="13"/>
        <v>0</v>
      </c>
      <c r="AK73" s="22"/>
    </row>
    <row r="74" spans="2:37" x14ac:dyDescent="0.2">
      <c r="B74" s="13"/>
      <c r="C74" s="50"/>
      <c r="D74" s="50"/>
      <c r="E74" s="14"/>
      <c r="F74" s="47"/>
      <c r="G74" s="15"/>
      <c r="H74" s="15"/>
      <c r="I74" s="15"/>
      <c r="J74" s="51"/>
      <c r="K74" s="16" t="str">
        <f>IF(ISNA(VLOOKUP($J74,TAB_List!$R:$S,2,0)),"",VLOOKUP($J74,TAB_List!$R:$S,2,0))</f>
        <v/>
      </c>
      <c r="L74" s="14"/>
      <c r="M74" s="17" t="str">
        <f>IF($L74="","",VLOOKUP($L74,TAB_List!$I:$K,2,0))</f>
        <v/>
      </c>
      <c r="N74" s="17" t="str">
        <f>IF($L74="","",VLOOKUP($L74,TAB_List!$I:$K,3,0))</f>
        <v/>
      </c>
      <c r="O74" s="14"/>
      <c r="P74" s="18"/>
      <c r="Q74" s="19"/>
      <c r="R74" s="20">
        <f t="shared" si="7"/>
        <v>0</v>
      </c>
      <c r="S74" s="19"/>
      <c r="T74" s="20">
        <f t="shared" si="8"/>
        <v>0</v>
      </c>
      <c r="U74" s="20">
        <f t="shared" si="9"/>
        <v>0</v>
      </c>
      <c r="V74" s="21"/>
      <c r="W74" s="15"/>
      <c r="X74" s="15"/>
      <c r="Y74" s="18"/>
      <c r="Z74" s="15"/>
      <c r="AA74" s="22"/>
      <c r="AB74" s="22"/>
      <c r="AC74" s="22"/>
      <c r="AD74" s="22"/>
      <c r="AE74" s="22"/>
      <c r="AF74" s="22">
        <f t="shared" si="10"/>
        <v>0</v>
      </c>
      <c r="AG74" s="22"/>
      <c r="AH74" s="22">
        <f t="shared" si="11"/>
        <v>0</v>
      </c>
      <c r="AI74" s="22">
        <f t="shared" si="12"/>
        <v>0</v>
      </c>
      <c r="AJ74" s="22">
        <f t="shared" si="13"/>
        <v>0</v>
      </c>
      <c r="AK74" s="22"/>
    </row>
    <row r="75" spans="2:37" x14ac:dyDescent="0.2">
      <c r="B75" s="13"/>
      <c r="C75" s="50"/>
      <c r="D75" s="50"/>
      <c r="E75" s="14"/>
      <c r="F75" s="47"/>
      <c r="G75" s="15"/>
      <c r="H75" s="15"/>
      <c r="I75" s="15"/>
      <c r="J75" s="51"/>
      <c r="K75" s="16" t="str">
        <f>IF(ISNA(VLOOKUP($J75,TAB_List!$R:$S,2,0)),"",VLOOKUP($J75,TAB_List!$R:$S,2,0))</f>
        <v/>
      </c>
      <c r="L75" s="14"/>
      <c r="M75" s="17" t="str">
        <f>IF($L75="","",VLOOKUP($L75,TAB_List!$I:$K,2,0))</f>
        <v/>
      </c>
      <c r="N75" s="17" t="str">
        <f>IF($L75="","",VLOOKUP($L75,TAB_List!$I:$K,3,0))</f>
        <v/>
      </c>
      <c r="O75" s="14"/>
      <c r="P75" s="18"/>
      <c r="Q75" s="19"/>
      <c r="R75" s="20">
        <f t="shared" ref="R75:R109" si="14">P75*Q75</f>
        <v>0</v>
      </c>
      <c r="S75" s="19"/>
      <c r="T75" s="20">
        <f t="shared" ref="T75:T109" si="15">R75+S75</f>
        <v>0</v>
      </c>
      <c r="U75" s="20">
        <f t="shared" ref="U75:U109" si="16">ROUNDUP(T75,-1)</f>
        <v>0</v>
      </c>
      <c r="V75" s="21"/>
      <c r="W75" s="15"/>
      <c r="X75" s="15"/>
      <c r="Y75" s="18"/>
      <c r="Z75" s="15"/>
      <c r="AA75" s="22"/>
      <c r="AB75" s="22"/>
      <c r="AC75" s="22"/>
      <c r="AD75" s="22"/>
      <c r="AE75" s="22"/>
      <c r="AF75" s="22">
        <f t="shared" ref="AF75:AF109" si="17">AC75+AD75+AE75</f>
        <v>0</v>
      </c>
      <c r="AG75" s="22"/>
      <c r="AH75" s="22">
        <f t="shared" ref="AH75:AH109" si="18">AF75+AG75</f>
        <v>0</v>
      </c>
      <c r="AI75" s="22">
        <f t="shared" ref="AI75:AI109" si="19">AB75-AH75</f>
        <v>0</v>
      </c>
      <c r="AJ75" s="22">
        <f t="shared" ref="AJ75:AJ109" si="20">AF75+AI75</f>
        <v>0</v>
      </c>
      <c r="AK75" s="22"/>
    </row>
    <row r="76" spans="2:37" x14ac:dyDescent="0.2">
      <c r="B76" s="13"/>
      <c r="C76" s="50"/>
      <c r="D76" s="50"/>
      <c r="E76" s="14"/>
      <c r="F76" s="47"/>
      <c r="G76" s="15"/>
      <c r="H76" s="15"/>
      <c r="I76" s="15"/>
      <c r="J76" s="51"/>
      <c r="K76" s="16" t="str">
        <f>IF(ISNA(VLOOKUP($J76,TAB_List!$R:$S,2,0)),"",VLOOKUP($J76,TAB_List!$R:$S,2,0))</f>
        <v/>
      </c>
      <c r="L76" s="14"/>
      <c r="M76" s="17" t="str">
        <f>IF($L76="","",VLOOKUP($L76,TAB_List!$I:$K,2,0))</f>
        <v/>
      </c>
      <c r="N76" s="17" t="str">
        <f>IF($L76="","",VLOOKUP($L76,TAB_List!$I:$K,3,0))</f>
        <v/>
      </c>
      <c r="O76" s="14"/>
      <c r="P76" s="18"/>
      <c r="Q76" s="19"/>
      <c r="R76" s="20">
        <f t="shared" si="14"/>
        <v>0</v>
      </c>
      <c r="S76" s="19"/>
      <c r="T76" s="20">
        <f t="shared" si="15"/>
        <v>0</v>
      </c>
      <c r="U76" s="20">
        <f t="shared" si="16"/>
        <v>0</v>
      </c>
      <c r="V76" s="21"/>
      <c r="W76" s="15"/>
      <c r="X76" s="15"/>
      <c r="Y76" s="18"/>
      <c r="Z76" s="15"/>
      <c r="AA76" s="22"/>
      <c r="AB76" s="22"/>
      <c r="AC76" s="22"/>
      <c r="AD76" s="22"/>
      <c r="AE76" s="22"/>
      <c r="AF76" s="22">
        <f t="shared" si="17"/>
        <v>0</v>
      </c>
      <c r="AG76" s="22"/>
      <c r="AH76" s="22">
        <f t="shared" si="18"/>
        <v>0</v>
      </c>
      <c r="AI76" s="22">
        <f t="shared" si="19"/>
        <v>0</v>
      </c>
      <c r="AJ76" s="22">
        <f t="shared" si="20"/>
        <v>0</v>
      </c>
      <c r="AK76" s="22"/>
    </row>
    <row r="77" spans="2:37" x14ac:dyDescent="0.2">
      <c r="B77" s="13"/>
      <c r="C77" s="50"/>
      <c r="D77" s="50"/>
      <c r="E77" s="14"/>
      <c r="F77" s="47"/>
      <c r="G77" s="15"/>
      <c r="H77" s="15"/>
      <c r="I77" s="15"/>
      <c r="J77" s="51"/>
      <c r="K77" s="16" t="str">
        <f>IF(ISNA(VLOOKUP($J77,TAB_List!$R:$S,2,0)),"",VLOOKUP($J77,TAB_List!$R:$S,2,0))</f>
        <v/>
      </c>
      <c r="L77" s="14"/>
      <c r="M77" s="17" t="str">
        <f>IF($L77="","",VLOOKUP($L77,TAB_List!$I:$K,2,0))</f>
        <v/>
      </c>
      <c r="N77" s="17" t="str">
        <f>IF($L77="","",VLOOKUP($L77,TAB_List!$I:$K,3,0))</f>
        <v/>
      </c>
      <c r="O77" s="14"/>
      <c r="P77" s="18"/>
      <c r="Q77" s="19"/>
      <c r="R77" s="20">
        <f t="shared" si="14"/>
        <v>0</v>
      </c>
      <c r="S77" s="19"/>
      <c r="T77" s="20">
        <f t="shared" si="15"/>
        <v>0</v>
      </c>
      <c r="U77" s="20">
        <f t="shared" si="16"/>
        <v>0</v>
      </c>
      <c r="V77" s="21"/>
      <c r="W77" s="15"/>
      <c r="X77" s="15"/>
      <c r="Y77" s="18"/>
      <c r="Z77" s="15"/>
      <c r="AA77" s="22"/>
      <c r="AB77" s="22"/>
      <c r="AC77" s="22"/>
      <c r="AD77" s="22"/>
      <c r="AE77" s="22"/>
      <c r="AF77" s="22">
        <f t="shared" si="17"/>
        <v>0</v>
      </c>
      <c r="AG77" s="22"/>
      <c r="AH77" s="22">
        <f t="shared" si="18"/>
        <v>0</v>
      </c>
      <c r="AI77" s="22">
        <f t="shared" si="19"/>
        <v>0</v>
      </c>
      <c r="AJ77" s="22">
        <f t="shared" si="20"/>
        <v>0</v>
      </c>
      <c r="AK77" s="22"/>
    </row>
    <row r="78" spans="2:37" x14ac:dyDescent="0.2">
      <c r="B78" s="13"/>
      <c r="C78" s="50"/>
      <c r="D78" s="50"/>
      <c r="E78" s="14"/>
      <c r="F78" s="47"/>
      <c r="G78" s="15"/>
      <c r="H78" s="15"/>
      <c r="I78" s="15"/>
      <c r="J78" s="51"/>
      <c r="K78" s="16" t="str">
        <f>IF(ISNA(VLOOKUP($J78,TAB_List!$R:$S,2,0)),"",VLOOKUP($J78,TAB_List!$R:$S,2,0))</f>
        <v/>
      </c>
      <c r="L78" s="14"/>
      <c r="M78" s="17" t="str">
        <f>IF($L78="","",VLOOKUP($L78,TAB_List!$I:$K,2,0))</f>
        <v/>
      </c>
      <c r="N78" s="17" t="str">
        <f>IF($L78="","",VLOOKUP($L78,TAB_List!$I:$K,3,0))</f>
        <v/>
      </c>
      <c r="O78" s="14"/>
      <c r="P78" s="18"/>
      <c r="Q78" s="19"/>
      <c r="R78" s="20">
        <f t="shared" si="14"/>
        <v>0</v>
      </c>
      <c r="S78" s="19"/>
      <c r="T78" s="20">
        <f t="shared" si="15"/>
        <v>0</v>
      </c>
      <c r="U78" s="20">
        <f t="shared" si="16"/>
        <v>0</v>
      </c>
      <c r="V78" s="21"/>
      <c r="W78" s="15"/>
      <c r="X78" s="15"/>
      <c r="Y78" s="18"/>
      <c r="Z78" s="15"/>
      <c r="AA78" s="22"/>
      <c r="AB78" s="22"/>
      <c r="AC78" s="22"/>
      <c r="AD78" s="22"/>
      <c r="AE78" s="22"/>
      <c r="AF78" s="22">
        <f t="shared" si="17"/>
        <v>0</v>
      </c>
      <c r="AG78" s="22"/>
      <c r="AH78" s="22">
        <f t="shared" si="18"/>
        <v>0</v>
      </c>
      <c r="AI78" s="22">
        <f t="shared" si="19"/>
        <v>0</v>
      </c>
      <c r="AJ78" s="22">
        <f t="shared" si="20"/>
        <v>0</v>
      </c>
      <c r="AK78" s="22"/>
    </row>
    <row r="79" spans="2:37" x14ac:dyDescent="0.2">
      <c r="B79" s="13"/>
      <c r="C79" s="50"/>
      <c r="D79" s="50"/>
      <c r="E79" s="14"/>
      <c r="F79" s="47"/>
      <c r="G79" s="15"/>
      <c r="H79" s="15"/>
      <c r="I79" s="15"/>
      <c r="J79" s="51"/>
      <c r="K79" s="16" t="str">
        <f>IF(ISNA(VLOOKUP($J79,TAB_List!$R:$S,2,0)),"",VLOOKUP($J79,TAB_List!$R:$S,2,0))</f>
        <v/>
      </c>
      <c r="L79" s="14"/>
      <c r="M79" s="17" t="str">
        <f>IF($L79="","",VLOOKUP($L79,TAB_List!$I:$K,2,0))</f>
        <v/>
      </c>
      <c r="N79" s="17" t="str">
        <f>IF($L79="","",VLOOKUP($L79,TAB_List!$I:$K,3,0))</f>
        <v/>
      </c>
      <c r="O79" s="14"/>
      <c r="P79" s="18"/>
      <c r="Q79" s="19"/>
      <c r="R79" s="20">
        <f t="shared" si="14"/>
        <v>0</v>
      </c>
      <c r="S79" s="19"/>
      <c r="T79" s="20">
        <f t="shared" si="15"/>
        <v>0</v>
      </c>
      <c r="U79" s="20">
        <f t="shared" si="16"/>
        <v>0</v>
      </c>
      <c r="V79" s="21"/>
      <c r="W79" s="15"/>
      <c r="X79" s="15"/>
      <c r="Y79" s="18"/>
      <c r="Z79" s="15"/>
      <c r="AA79" s="22"/>
      <c r="AB79" s="22"/>
      <c r="AC79" s="22"/>
      <c r="AD79" s="22"/>
      <c r="AE79" s="22"/>
      <c r="AF79" s="22">
        <f t="shared" si="17"/>
        <v>0</v>
      </c>
      <c r="AG79" s="22"/>
      <c r="AH79" s="22">
        <f t="shared" si="18"/>
        <v>0</v>
      </c>
      <c r="AI79" s="22">
        <f t="shared" si="19"/>
        <v>0</v>
      </c>
      <c r="AJ79" s="22">
        <f t="shared" si="20"/>
        <v>0</v>
      </c>
      <c r="AK79" s="22"/>
    </row>
    <row r="80" spans="2:37" x14ac:dyDescent="0.2">
      <c r="B80" s="13"/>
      <c r="C80" s="50"/>
      <c r="D80" s="50"/>
      <c r="E80" s="14"/>
      <c r="F80" s="47"/>
      <c r="G80" s="15"/>
      <c r="H80" s="15"/>
      <c r="I80" s="15"/>
      <c r="J80" s="51"/>
      <c r="K80" s="16" t="str">
        <f>IF(ISNA(VLOOKUP($J80,TAB_List!$R:$S,2,0)),"",VLOOKUP($J80,TAB_List!$R:$S,2,0))</f>
        <v/>
      </c>
      <c r="L80" s="14"/>
      <c r="M80" s="17" t="str">
        <f>IF($L80="","",VLOOKUP($L80,TAB_List!$I:$K,2,0))</f>
        <v/>
      </c>
      <c r="N80" s="17" t="str">
        <f>IF($L80="","",VLOOKUP($L80,TAB_List!$I:$K,3,0))</f>
        <v/>
      </c>
      <c r="O80" s="14"/>
      <c r="P80" s="18"/>
      <c r="Q80" s="19"/>
      <c r="R80" s="20">
        <f t="shared" si="14"/>
        <v>0</v>
      </c>
      <c r="S80" s="19"/>
      <c r="T80" s="20">
        <f t="shared" si="15"/>
        <v>0</v>
      </c>
      <c r="U80" s="20">
        <f t="shared" si="16"/>
        <v>0</v>
      </c>
      <c r="V80" s="21"/>
      <c r="W80" s="15"/>
      <c r="X80" s="15"/>
      <c r="Y80" s="18"/>
      <c r="Z80" s="15"/>
      <c r="AA80" s="22"/>
      <c r="AB80" s="22"/>
      <c r="AC80" s="22"/>
      <c r="AD80" s="22"/>
      <c r="AE80" s="22"/>
      <c r="AF80" s="22">
        <f t="shared" si="17"/>
        <v>0</v>
      </c>
      <c r="AG80" s="22"/>
      <c r="AH80" s="22">
        <f t="shared" si="18"/>
        <v>0</v>
      </c>
      <c r="AI80" s="22">
        <f t="shared" si="19"/>
        <v>0</v>
      </c>
      <c r="AJ80" s="22">
        <f t="shared" si="20"/>
        <v>0</v>
      </c>
      <c r="AK80" s="22"/>
    </row>
    <row r="81" spans="2:37" x14ac:dyDescent="0.2">
      <c r="B81" s="13"/>
      <c r="C81" s="50"/>
      <c r="D81" s="50"/>
      <c r="E81" s="14"/>
      <c r="F81" s="47"/>
      <c r="G81" s="15"/>
      <c r="H81" s="15"/>
      <c r="I81" s="15"/>
      <c r="J81" s="51"/>
      <c r="K81" s="16" t="str">
        <f>IF(ISNA(VLOOKUP($J81,TAB_List!$R:$S,2,0)),"",VLOOKUP($J81,TAB_List!$R:$S,2,0))</f>
        <v/>
      </c>
      <c r="L81" s="14"/>
      <c r="M81" s="17" t="str">
        <f>IF($L81="","",VLOOKUP($L81,TAB_List!$I:$K,2,0))</f>
        <v/>
      </c>
      <c r="N81" s="17" t="str">
        <f>IF($L81="","",VLOOKUP($L81,TAB_List!$I:$K,3,0))</f>
        <v/>
      </c>
      <c r="O81" s="14"/>
      <c r="P81" s="18"/>
      <c r="Q81" s="19"/>
      <c r="R81" s="20">
        <f t="shared" si="14"/>
        <v>0</v>
      </c>
      <c r="S81" s="19"/>
      <c r="T81" s="20">
        <f t="shared" si="15"/>
        <v>0</v>
      </c>
      <c r="U81" s="20">
        <f t="shared" si="16"/>
        <v>0</v>
      </c>
      <c r="V81" s="21"/>
      <c r="W81" s="15"/>
      <c r="X81" s="15"/>
      <c r="Y81" s="18"/>
      <c r="Z81" s="15"/>
      <c r="AA81" s="22"/>
      <c r="AB81" s="22"/>
      <c r="AC81" s="22"/>
      <c r="AD81" s="22"/>
      <c r="AE81" s="22"/>
      <c r="AF81" s="22">
        <f t="shared" si="17"/>
        <v>0</v>
      </c>
      <c r="AG81" s="22"/>
      <c r="AH81" s="22">
        <f t="shared" si="18"/>
        <v>0</v>
      </c>
      <c r="AI81" s="22">
        <f t="shared" si="19"/>
        <v>0</v>
      </c>
      <c r="AJ81" s="22">
        <f t="shared" si="20"/>
        <v>0</v>
      </c>
      <c r="AK81" s="22"/>
    </row>
    <row r="82" spans="2:37" x14ac:dyDescent="0.2">
      <c r="B82" s="13"/>
      <c r="C82" s="50"/>
      <c r="D82" s="50"/>
      <c r="E82" s="14"/>
      <c r="F82" s="47"/>
      <c r="G82" s="15"/>
      <c r="H82" s="15"/>
      <c r="I82" s="15"/>
      <c r="J82" s="51"/>
      <c r="K82" s="16" t="str">
        <f>IF(ISNA(VLOOKUP($J82,TAB_List!$R:$S,2,0)),"",VLOOKUP($J82,TAB_List!$R:$S,2,0))</f>
        <v/>
      </c>
      <c r="L82" s="14"/>
      <c r="M82" s="17" t="str">
        <f>IF($L82="","",VLOOKUP($L82,TAB_List!$I:$K,2,0))</f>
        <v/>
      </c>
      <c r="N82" s="17" t="str">
        <f>IF($L82="","",VLOOKUP($L82,TAB_List!$I:$K,3,0))</f>
        <v/>
      </c>
      <c r="O82" s="14"/>
      <c r="P82" s="18"/>
      <c r="Q82" s="19"/>
      <c r="R82" s="20">
        <f t="shared" si="14"/>
        <v>0</v>
      </c>
      <c r="S82" s="19"/>
      <c r="T82" s="20">
        <f t="shared" si="15"/>
        <v>0</v>
      </c>
      <c r="U82" s="20">
        <f t="shared" si="16"/>
        <v>0</v>
      </c>
      <c r="V82" s="21"/>
      <c r="W82" s="15"/>
      <c r="X82" s="15"/>
      <c r="Y82" s="18"/>
      <c r="Z82" s="15"/>
      <c r="AA82" s="22"/>
      <c r="AB82" s="22"/>
      <c r="AC82" s="22"/>
      <c r="AD82" s="22"/>
      <c r="AE82" s="22"/>
      <c r="AF82" s="22">
        <f t="shared" si="17"/>
        <v>0</v>
      </c>
      <c r="AG82" s="22"/>
      <c r="AH82" s="22">
        <f t="shared" si="18"/>
        <v>0</v>
      </c>
      <c r="AI82" s="22">
        <f t="shared" si="19"/>
        <v>0</v>
      </c>
      <c r="AJ82" s="22">
        <f t="shared" si="20"/>
        <v>0</v>
      </c>
      <c r="AK82" s="22"/>
    </row>
    <row r="83" spans="2:37" x14ac:dyDescent="0.2">
      <c r="B83" s="13"/>
      <c r="C83" s="50"/>
      <c r="D83" s="50"/>
      <c r="E83" s="14"/>
      <c r="F83" s="47"/>
      <c r="G83" s="15"/>
      <c r="H83" s="15"/>
      <c r="I83" s="15"/>
      <c r="J83" s="51"/>
      <c r="K83" s="16" t="str">
        <f>IF(ISNA(VLOOKUP($J83,TAB_List!$R:$S,2,0)),"",VLOOKUP($J83,TAB_List!$R:$S,2,0))</f>
        <v/>
      </c>
      <c r="L83" s="14"/>
      <c r="M83" s="17" t="str">
        <f>IF($L83="","",VLOOKUP($L83,TAB_List!$I:$K,2,0))</f>
        <v/>
      </c>
      <c r="N83" s="17" t="str">
        <f>IF($L83="","",VLOOKUP($L83,TAB_List!$I:$K,3,0))</f>
        <v/>
      </c>
      <c r="O83" s="14"/>
      <c r="P83" s="18"/>
      <c r="Q83" s="19"/>
      <c r="R83" s="20">
        <f t="shared" si="14"/>
        <v>0</v>
      </c>
      <c r="S83" s="19"/>
      <c r="T83" s="20">
        <f t="shared" si="15"/>
        <v>0</v>
      </c>
      <c r="U83" s="20">
        <f t="shared" si="16"/>
        <v>0</v>
      </c>
      <c r="V83" s="21"/>
      <c r="W83" s="15"/>
      <c r="X83" s="15"/>
      <c r="Y83" s="18"/>
      <c r="Z83" s="15"/>
      <c r="AA83" s="22"/>
      <c r="AB83" s="22"/>
      <c r="AC83" s="22"/>
      <c r="AD83" s="22"/>
      <c r="AE83" s="22"/>
      <c r="AF83" s="22">
        <f t="shared" si="17"/>
        <v>0</v>
      </c>
      <c r="AG83" s="22"/>
      <c r="AH83" s="22">
        <f t="shared" si="18"/>
        <v>0</v>
      </c>
      <c r="AI83" s="22">
        <f t="shared" si="19"/>
        <v>0</v>
      </c>
      <c r="AJ83" s="22">
        <f t="shared" si="20"/>
        <v>0</v>
      </c>
      <c r="AK83" s="22"/>
    </row>
    <row r="84" spans="2:37" x14ac:dyDescent="0.2">
      <c r="B84" s="13"/>
      <c r="C84" s="50"/>
      <c r="D84" s="50"/>
      <c r="E84" s="14"/>
      <c r="F84" s="47"/>
      <c r="G84" s="15"/>
      <c r="H84" s="15"/>
      <c r="I84" s="15"/>
      <c r="J84" s="51"/>
      <c r="K84" s="16" t="str">
        <f>IF(ISNA(VLOOKUP($J84,TAB_List!$R:$S,2,0)),"",VLOOKUP($J84,TAB_List!$R:$S,2,0))</f>
        <v/>
      </c>
      <c r="L84" s="14"/>
      <c r="M84" s="17" t="str">
        <f>IF($L84="","",VLOOKUP($L84,TAB_List!$I:$K,2,0))</f>
        <v/>
      </c>
      <c r="N84" s="17" t="str">
        <f>IF($L84="","",VLOOKUP($L84,TAB_List!$I:$K,3,0))</f>
        <v/>
      </c>
      <c r="O84" s="14"/>
      <c r="P84" s="18"/>
      <c r="Q84" s="19"/>
      <c r="R84" s="20">
        <f t="shared" si="14"/>
        <v>0</v>
      </c>
      <c r="S84" s="19"/>
      <c r="T84" s="20">
        <f t="shared" si="15"/>
        <v>0</v>
      </c>
      <c r="U84" s="20">
        <f t="shared" si="16"/>
        <v>0</v>
      </c>
      <c r="V84" s="21"/>
      <c r="W84" s="15"/>
      <c r="X84" s="15"/>
      <c r="Y84" s="18"/>
      <c r="Z84" s="15"/>
      <c r="AA84" s="22"/>
      <c r="AB84" s="22"/>
      <c r="AC84" s="22"/>
      <c r="AD84" s="22"/>
      <c r="AE84" s="22"/>
      <c r="AF84" s="22">
        <f t="shared" si="17"/>
        <v>0</v>
      </c>
      <c r="AG84" s="22"/>
      <c r="AH84" s="22">
        <f t="shared" si="18"/>
        <v>0</v>
      </c>
      <c r="AI84" s="22">
        <f t="shared" si="19"/>
        <v>0</v>
      </c>
      <c r="AJ84" s="22">
        <f t="shared" si="20"/>
        <v>0</v>
      </c>
      <c r="AK84" s="22"/>
    </row>
    <row r="85" spans="2:37" x14ac:dyDescent="0.2">
      <c r="B85" s="13"/>
      <c r="C85" s="50"/>
      <c r="D85" s="50"/>
      <c r="E85" s="14"/>
      <c r="F85" s="47"/>
      <c r="G85" s="15"/>
      <c r="H85" s="15"/>
      <c r="I85" s="15"/>
      <c r="J85" s="51"/>
      <c r="K85" s="16" t="str">
        <f>IF(ISNA(VLOOKUP($J85,TAB_List!$R:$S,2,0)),"",VLOOKUP($J85,TAB_List!$R:$S,2,0))</f>
        <v/>
      </c>
      <c r="L85" s="14"/>
      <c r="M85" s="17" t="str">
        <f>IF($L85="","",VLOOKUP($L85,TAB_List!$I:$K,2,0))</f>
        <v/>
      </c>
      <c r="N85" s="17" t="str">
        <f>IF($L85="","",VLOOKUP($L85,TAB_List!$I:$K,3,0))</f>
        <v/>
      </c>
      <c r="O85" s="14"/>
      <c r="P85" s="18"/>
      <c r="Q85" s="19"/>
      <c r="R85" s="20">
        <f t="shared" si="14"/>
        <v>0</v>
      </c>
      <c r="S85" s="19"/>
      <c r="T85" s="20">
        <f t="shared" si="15"/>
        <v>0</v>
      </c>
      <c r="U85" s="20">
        <f t="shared" si="16"/>
        <v>0</v>
      </c>
      <c r="V85" s="21"/>
      <c r="W85" s="15"/>
      <c r="X85" s="15"/>
      <c r="Y85" s="18"/>
      <c r="Z85" s="15"/>
      <c r="AA85" s="22"/>
      <c r="AB85" s="22"/>
      <c r="AC85" s="22"/>
      <c r="AD85" s="22"/>
      <c r="AE85" s="22"/>
      <c r="AF85" s="22">
        <f t="shared" si="17"/>
        <v>0</v>
      </c>
      <c r="AG85" s="22"/>
      <c r="AH85" s="22">
        <f t="shared" si="18"/>
        <v>0</v>
      </c>
      <c r="AI85" s="22">
        <f t="shared" si="19"/>
        <v>0</v>
      </c>
      <c r="AJ85" s="22">
        <f t="shared" si="20"/>
        <v>0</v>
      </c>
      <c r="AK85" s="22"/>
    </row>
    <row r="86" spans="2:37" x14ac:dyDescent="0.2">
      <c r="B86" s="13"/>
      <c r="C86" s="50"/>
      <c r="D86" s="50"/>
      <c r="E86" s="14"/>
      <c r="F86" s="47"/>
      <c r="G86" s="15"/>
      <c r="H86" s="15"/>
      <c r="I86" s="15"/>
      <c r="J86" s="51"/>
      <c r="K86" s="16" t="str">
        <f>IF(ISNA(VLOOKUP($J86,TAB_List!$R:$S,2,0)),"",VLOOKUP($J86,TAB_List!$R:$S,2,0))</f>
        <v/>
      </c>
      <c r="L86" s="14"/>
      <c r="M86" s="17" t="str">
        <f>IF($L86="","",VLOOKUP($L86,TAB_List!$I:$K,2,0))</f>
        <v/>
      </c>
      <c r="N86" s="17" t="str">
        <f>IF($L86="","",VLOOKUP($L86,TAB_List!$I:$K,3,0))</f>
        <v/>
      </c>
      <c r="O86" s="14"/>
      <c r="P86" s="18"/>
      <c r="Q86" s="19"/>
      <c r="R86" s="20">
        <f t="shared" si="14"/>
        <v>0</v>
      </c>
      <c r="S86" s="19"/>
      <c r="T86" s="20">
        <f t="shared" si="15"/>
        <v>0</v>
      </c>
      <c r="U86" s="20">
        <f t="shared" si="16"/>
        <v>0</v>
      </c>
      <c r="V86" s="21"/>
      <c r="W86" s="15"/>
      <c r="X86" s="15"/>
      <c r="Y86" s="18"/>
      <c r="Z86" s="15"/>
      <c r="AA86" s="22"/>
      <c r="AB86" s="22"/>
      <c r="AC86" s="22"/>
      <c r="AD86" s="22"/>
      <c r="AE86" s="22"/>
      <c r="AF86" s="22">
        <f t="shared" si="17"/>
        <v>0</v>
      </c>
      <c r="AG86" s="22"/>
      <c r="AH86" s="22">
        <f t="shared" si="18"/>
        <v>0</v>
      </c>
      <c r="AI86" s="22">
        <f t="shared" si="19"/>
        <v>0</v>
      </c>
      <c r="AJ86" s="22">
        <f t="shared" si="20"/>
        <v>0</v>
      </c>
      <c r="AK86" s="22"/>
    </row>
    <row r="87" spans="2:37" x14ac:dyDescent="0.2">
      <c r="B87" s="13"/>
      <c r="C87" s="50"/>
      <c r="D87" s="50"/>
      <c r="E87" s="14"/>
      <c r="F87" s="47"/>
      <c r="G87" s="15"/>
      <c r="H87" s="15"/>
      <c r="I87" s="15"/>
      <c r="J87" s="51"/>
      <c r="K87" s="16" t="str">
        <f>IF(ISNA(VLOOKUP($J87,TAB_List!$R:$S,2,0)),"",VLOOKUP($J87,TAB_List!$R:$S,2,0))</f>
        <v/>
      </c>
      <c r="L87" s="14"/>
      <c r="M87" s="17" t="str">
        <f>IF($L87="","",VLOOKUP($L87,TAB_List!$I:$K,2,0))</f>
        <v/>
      </c>
      <c r="N87" s="17" t="str">
        <f>IF($L87="","",VLOOKUP($L87,TAB_List!$I:$K,3,0))</f>
        <v/>
      </c>
      <c r="O87" s="14"/>
      <c r="P87" s="18"/>
      <c r="Q87" s="19"/>
      <c r="R87" s="20">
        <f t="shared" si="14"/>
        <v>0</v>
      </c>
      <c r="S87" s="19"/>
      <c r="T87" s="20">
        <f t="shared" si="15"/>
        <v>0</v>
      </c>
      <c r="U87" s="20">
        <f t="shared" si="16"/>
        <v>0</v>
      </c>
      <c r="V87" s="21"/>
      <c r="W87" s="15"/>
      <c r="X87" s="15"/>
      <c r="Y87" s="18"/>
      <c r="Z87" s="15"/>
      <c r="AA87" s="22"/>
      <c r="AB87" s="22"/>
      <c r="AC87" s="22"/>
      <c r="AD87" s="22"/>
      <c r="AE87" s="22"/>
      <c r="AF87" s="22">
        <f t="shared" si="17"/>
        <v>0</v>
      </c>
      <c r="AG87" s="22"/>
      <c r="AH87" s="22">
        <f t="shared" si="18"/>
        <v>0</v>
      </c>
      <c r="AI87" s="22">
        <f t="shared" si="19"/>
        <v>0</v>
      </c>
      <c r="AJ87" s="22">
        <f t="shared" si="20"/>
        <v>0</v>
      </c>
      <c r="AK87" s="22"/>
    </row>
    <row r="88" spans="2:37" x14ac:dyDescent="0.2">
      <c r="B88" s="13"/>
      <c r="C88" s="50"/>
      <c r="D88" s="50"/>
      <c r="E88" s="14"/>
      <c r="F88" s="47"/>
      <c r="G88" s="15"/>
      <c r="H88" s="15"/>
      <c r="I88" s="15"/>
      <c r="J88" s="51"/>
      <c r="K88" s="16" t="str">
        <f>IF(ISNA(VLOOKUP($J88,TAB_List!$R:$S,2,0)),"",VLOOKUP($J88,TAB_List!$R:$S,2,0))</f>
        <v/>
      </c>
      <c r="L88" s="14"/>
      <c r="M88" s="17" t="str">
        <f>IF($L88="","",VLOOKUP($L88,TAB_List!$I:$K,2,0))</f>
        <v/>
      </c>
      <c r="N88" s="17" t="str">
        <f>IF($L88="","",VLOOKUP($L88,TAB_List!$I:$K,3,0))</f>
        <v/>
      </c>
      <c r="O88" s="14"/>
      <c r="P88" s="18"/>
      <c r="Q88" s="19"/>
      <c r="R88" s="20">
        <f t="shared" si="14"/>
        <v>0</v>
      </c>
      <c r="S88" s="19"/>
      <c r="T88" s="20">
        <f t="shared" si="15"/>
        <v>0</v>
      </c>
      <c r="U88" s="20">
        <f t="shared" si="16"/>
        <v>0</v>
      </c>
      <c r="V88" s="21"/>
      <c r="W88" s="15"/>
      <c r="X88" s="15"/>
      <c r="Y88" s="18"/>
      <c r="Z88" s="15"/>
      <c r="AA88" s="22"/>
      <c r="AB88" s="22"/>
      <c r="AC88" s="22"/>
      <c r="AD88" s="22"/>
      <c r="AE88" s="22"/>
      <c r="AF88" s="22">
        <f t="shared" si="17"/>
        <v>0</v>
      </c>
      <c r="AG88" s="22"/>
      <c r="AH88" s="22">
        <f t="shared" si="18"/>
        <v>0</v>
      </c>
      <c r="AI88" s="22">
        <f t="shared" si="19"/>
        <v>0</v>
      </c>
      <c r="AJ88" s="22">
        <f t="shared" si="20"/>
        <v>0</v>
      </c>
      <c r="AK88" s="22"/>
    </row>
    <row r="89" spans="2:37" x14ac:dyDescent="0.2">
      <c r="B89" s="13"/>
      <c r="C89" s="50"/>
      <c r="D89" s="50"/>
      <c r="E89" s="14"/>
      <c r="F89" s="47"/>
      <c r="G89" s="15"/>
      <c r="H89" s="15"/>
      <c r="I89" s="15"/>
      <c r="J89" s="51"/>
      <c r="K89" s="16" t="str">
        <f>IF(ISNA(VLOOKUP($J89,TAB_List!$R:$S,2,0)),"",VLOOKUP($J89,TAB_List!$R:$S,2,0))</f>
        <v/>
      </c>
      <c r="L89" s="14"/>
      <c r="M89" s="17" t="str">
        <f>IF($L89="","",VLOOKUP($L89,TAB_List!$I:$K,2,0))</f>
        <v/>
      </c>
      <c r="N89" s="17" t="str">
        <f>IF($L89="","",VLOOKUP($L89,TAB_List!$I:$K,3,0))</f>
        <v/>
      </c>
      <c r="O89" s="14"/>
      <c r="P89" s="18"/>
      <c r="Q89" s="19"/>
      <c r="R89" s="20">
        <f t="shared" si="14"/>
        <v>0</v>
      </c>
      <c r="S89" s="19"/>
      <c r="T89" s="20">
        <f t="shared" si="15"/>
        <v>0</v>
      </c>
      <c r="U89" s="20">
        <f t="shared" si="16"/>
        <v>0</v>
      </c>
      <c r="V89" s="21"/>
      <c r="W89" s="15"/>
      <c r="X89" s="15"/>
      <c r="Y89" s="18"/>
      <c r="Z89" s="15"/>
      <c r="AA89" s="22"/>
      <c r="AB89" s="22"/>
      <c r="AC89" s="22"/>
      <c r="AD89" s="22"/>
      <c r="AE89" s="22"/>
      <c r="AF89" s="22">
        <f t="shared" si="17"/>
        <v>0</v>
      </c>
      <c r="AG89" s="22"/>
      <c r="AH89" s="22">
        <f t="shared" si="18"/>
        <v>0</v>
      </c>
      <c r="AI89" s="22">
        <f t="shared" si="19"/>
        <v>0</v>
      </c>
      <c r="AJ89" s="22">
        <f t="shared" si="20"/>
        <v>0</v>
      </c>
      <c r="AK89" s="22"/>
    </row>
    <row r="90" spans="2:37" x14ac:dyDescent="0.2">
      <c r="B90" s="13"/>
      <c r="C90" s="50"/>
      <c r="D90" s="50"/>
      <c r="E90" s="14"/>
      <c r="F90" s="47"/>
      <c r="G90" s="15"/>
      <c r="H90" s="15"/>
      <c r="I90" s="15"/>
      <c r="J90" s="51"/>
      <c r="K90" s="16" t="str">
        <f>IF(ISNA(VLOOKUP($J90,TAB_List!$R:$S,2,0)),"",VLOOKUP($J90,TAB_List!$R:$S,2,0))</f>
        <v/>
      </c>
      <c r="L90" s="14"/>
      <c r="M90" s="17" t="str">
        <f>IF($L90="","",VLOOKUP($L90,TAB_List!$I:$K,2,0))</f>
        <v/>
      </c>
      <c r="N90" s="17" t="str">
        <f>IF($L90="","",VLOOKUP($L90,TAB_List!$I:$K,3,0))</f>
        <v/>
      </c>
      <c r="O90" s="14"/>
      <c r="P90" s="18"/>
      <c r="Q90" s="19"/>
      <c r="R90" s="20">
        <f t="shared" si="14"/>
        <v>0</v>
      </c>
      <c r="S90" s="19"/>
      <c r="T90" s="20">
        <f t="shared" si="15"/>
        <v>0</v>
      </c>
      <c r="U90" s="20">
        <f t="shared" si="16"/>
        <v>0</v>
      </c>
      <c r="V90" s="21"/>
      <c r="W90" s="15"/>
      <c r="X90" s="15"/>
      <c r="Y90" s="18"/>
      <c r="Z90" s="15"/>
      <c r="AA90" s="22"/>
      <c r="AB90" s="22"/>
      <c r="AC90" s="22"/>
      <c r="AD90" s="22"/>
      <c r="AE90" s="22"/>
      <c r="AF90" s="22">
        <f t="shared" si="17"/>
        <v>0</v>
      </c>
      <c r="AG90" s="22"/>
      <c r="AH90" s="22">
        <f t="shared" si="18"/>
        <v>0</v>
      </c>
      <c r="AI90" s="22">
        <f t="shared" si="19"/>
        <v>0</v>
      </c>
      <c r="AJ90" s="22">
        <f t="shared" si="20"/>
        <v>0</v>
      </c>
      <c r="AK90" s="22"/>
    </row>
    <row r="91" spans="2:37" x14ac:dyDescent="0.2">
      <c r="B91" s="13"/>
      <c r="C91" s="50"/>
      <c r="D91" s="50"/>
      <c r="E91" s="14"/>
      <c r="F91" s="47"/>
      <c r="G91" s="15"/>
      <c r="H91" s="15"/>
      <c r="I91" s="15"/>
      <c r="J91" s="51"/>
      <c r="K91" s="16" t="str">
        <f>IF(ISNA(VLOOKUP($J91,TAB_List!$R:$S,2,0)),"",VLOOKUP($J91,TAB_List!$R:$S,2,0))</f>
        <v/>
      </c>
      <c r="L91" s="14"/>
      <c r="M91" s="17" t="str">
        <f>IF($L91="","",VLOOKUP($L91,TAB_List!$I:$K,2,0))</f>
        <v/>
      </c>
      <c r="N91" s="17" t="str">
        <f>IF($L91="","",VLOOKUP($L91,TAB_List!$I:$K,3,0))</f>
        <v/>
      </c>
      <c r="O91" s="14"/>
      <c r="P91" s="18"/>
      <c r="Q91" s="19"/>
      <c r="R91" s="20">
        <f t="shared" si="14"/>
        <v>0</v>
      </c>
      <c r="S91" s="19"/>
      <c r="T91" s="20">
        <f t="shared" si="15"/>
        <v>0</v>
      </c>
      <c r="U91" s="20">
        <f t="shared" si="16"/>
        <v>0</v>
      </c>
      <c r="V91" s="21"/>
      <c r="W91" s="15"/>
      <c r="X91" s="15"/>
      <c r="Y91" s="18"/>
      <c r="Z91" s="15"/>
      <c r="AA91" s="22"/>
      <c r="AB91" s="22"/>
      <c r="AC91" s="22"/>
      <c r="AD91" s="22"/>
      <c r="AE91" s="22"/>
      <c r="AF91" s="22">
        <f t="shared" si="17"/>
        <v>0</v>
      </c>
      <c r="AG91" s="22"/>
      <c r="AH91" s="22">
        <f t="shared" si="18"/>
        <v>0</v>
      </c>
      <c r="AI91" s="22">
        <f t="shared" si="19"/>
        <v>0</v>
      </c>
      <c r="AJ91" s="22">
        <f t="shared" si="20"/>
        <v>0</v>
      </c>
      <c r="AK91" s="22"/>
    </row>
    <row r="92" spans="2:37" x14ac:dyDescent="0.2">
      <c r="B92" s="13"/>
      <c r="C92" s="50"/>
      <c r="D92" s="50"/>
      <c r="E92" s="14"/>
      <c r="F92" s="47"/>
      <c r="G92" s="15"/>
      <c r="H92" s="15"/>
      <c r="I92" s="15"/>
      <c r="J92" s="51"/>
      <c r="K92" s="16" t="str">
        <f>IF(ISNA(VLOOKUP($J92,TAB_List!$R:$S,2,0)),"",VLOOKUP($J92,TAB_List!$R:$S,2,0))</f>
        <v/>
      </c>
      <c r="L92" s="14"/>
      <c r="M92" s="17" t="str">
        <f>IF($L92="","",VLOOKUP($L92,TAB_List!$I:$K,2,0))</f>
        <v/>
      </c>
      <c r="N92" s="17" t="str">
        <f>IF($L92="","",VLOOKUP($L92,TAB_List!$I:$K,3,0))</f>
        <v/>
      </c>
      <c r="O92" s="14"/>
      <c r="P92" s="18"/>
      <c r="Q92" s="19"/>
      <c r="R92" s="20">
        <f t="shared" si="14"/>
        <v>0</v>
      </c>
      <c r="S92" s="19"/>
      <c r="T92" s="20">
        <f t="shared" si="15"/>
        <v>0</v>
      </c>
      <c r="U92" s="20">
        <f t="shared" si="16"/>
        <v>0</v>
      </c>
      <c r="V92" s="21"/>
      <c r="W92" s="15"/>
      <c r="X92" s="15"/>
      <c r="Y92" s="18"/>
      <c r="Z92" s="15"/>
      <c r="AA92" s="22"/>
      <c r="AB92" s="22"/>
      <c r="AC92" s="22"/>
      <c r="AD92" s="22"/>
      <c r="AE92" s="22"/>
      <c r="AF92" s="22">
        <f t="shared" si="17"/>
        <v>0</v>
      </c>
      <c r="AG92" s="22"/>
      <c r="AH92" s="22">
        <f t="shared" si="18"/>
        <v>0</v>
      </c>
      <c r="AI92" s="22">
        <f t="shared" si="19"/>
        <v>0</v>
      </c>
      <c r="AJ92" s="22">
        <f t="shared" si="20"/>
        <v>0</v>
      </c>
      <c r="AK92" s="22"/>
    </row>
    <row r="93" spans="2:37" x14ac:dyDescent="0.2">
      <c r="B93" s="13"/>
      <c r="C93" s="50"/>
      <c r="D93" s="50"/>
      <c r="E93" s="14"/>
      <c r="F93" s="47"/>
      <c r="G93" s="15"/>
      <c r="H93" s="15"/>
      <c r="I93" s="15"/>
      <c r="J93" s="51"/>
      <c r="K93" s="16" t="str">
        <f>IF(ISNA(VLOOKUP($J93,TAB_List!$R:$S,2,0)),"",VLOOKUP($J93,TAB_List!$R:$S,2,0))</f>
        <v/>
      </c>
      <c r="L93" s="14"/>
      <c r="M93" s="17" t="str">
        <f>IF($L93="","",VLOOKUP($L93,TAB_List!$I:$K,2,0))</f>
        <v/>
      </c>
      <c r="N93" s="17" t="str">
        <f>IF($L93="","",VLOOKUP($L93,TAB_List!$I:$K,3,0))</f>
        <v/>
      </c>
      <c r="O93" s="14"/>
      <c r="P93" s="18"/>
      <c r="Q93" s="19"/>
      <c r="R93" s="20">
        <f t="shared" si="14"/>
        <v>0</v>
      </c>
      <c r="S93" s="19"/>
      <c r="T93" s="20">
        <f t="shared" si="15"/>
        <v>0</v>
      </c>
      <c r="U93" s="20">
        <f t="shared" si="16"/>
        <v>0</v>
      </c>
      <c r="V93" s="21"/>
      <c r="W93" s="15"/>
      <c r="X93" s="15"/>
      <c r="Y93" s="18"/>
      <c r="Z93" s="15"/>
      <c r="AA93" s="22"/>
      <c r="AB93" s="22"/>
      <c r="AC93" s="22"/>
      <c r="AD93" s="22"/>
      <c r="AE93" s="22"/>
      <c r="AF93" s="22">
        <f t="shared" si="17"/>
        <v>0</v>
      </c>
      <c r="AG93" s="22"/>
      <c r="AH93" s="22">
        <f t="shared" si="18"/>
        <v>0</v>
      </c>
      <c r="AI93" s="22">
        <f t="shared" si="19"/>
        <v>0</v>
      </c>
      <c r="AJ93" s="22">
        <f t="shared" si="20"/>
        <v>0</v>
      </c>
      <c r="AK93" s="22"/>
    </row>
    <row r="94" spans="2:37" x14ac:dyDescent="0.2">
      <c r="B94" s="13"/>
      <c r="C94" s="50"/>
      <c r="D94" s="50"/>
      <c r="E94" s="14"/>
      <c r="F94" s="47"/>
      <c r="G94" s="15"/>
      <c r="H94" s="15"/>
      <c r="I94" s="15"/>
      <c r="J94" s="51"/>
      <c r="K94" s="16" t="str">
        <f>IF(ISNA(VLOOKUP($J94,TAB_List!$R:$S,2,0)),"",VLOOKUP($J94,TAB_List!$R:$S,2,0))</f>
        <v/>
      </c>
      <c r="L94" s="14"/>
      <c r="M94" s="17" t="str">
        <f>IF($L94="","",VLOOKUP($L94,TAB_List!$I:$K,2,0))</f>
        <v/>
      </c>
      <c r="N94" s="17" t="str">
        <f>IF($L94="","",VLOOKUP($L94,TAB_List!$I:$K,3,0))</f>
        <v/>
      </c>
      <c r="O94" s="14"/>
      <c r="P94" s="18"/>
      <c r="Q94" s="19"/>
      <c r="R94" s="20">
        <f t="shared" si="14"/>
        <v>0</v>
      </c>
      <c r="S94" s="19"/>
      <c r="T94" s="20">
        <f t="shared" si="15"/>
        <v>0</v>
      </c>
      <c r="U94" s="20">
        <f t="shared" si="16"/>
        <v>0</v>
      </c>
      <c r="V94" s="21"/>
      <c r="W94" s="15"/>
      <c r="X94" s="15"/>
      <c r="Y94" s="18"/>
      <c r="Z94" s="15"/>
      <c r="AA94" s="22"/>
      <c r="AB94" s="22"/>
      <c r="AC94" s="22"/>
      <c r="AD94" s="22"/>
      <c r="AE94" s="22"/>
      <c r="AF94" s="22">
        <f t="shared" si="17"/>
        <v>0</v>
      </c>
      <c r="AG94" s="22"/>
      <c r="AH94" s="22">
        <f t="shared" si="18"/>
        <v>0</v>
      </c>
      <c r="AI94" s="22">
        <f t="shared" si="19"/>
        <v>0</v>
      </c>
      <c r="AJ94" s="22">
        <f t="shared" si="20"/>
        <v>0</v>
      </c>
      <c r="AK94" s="22"/>
    </row>
    <row r="95" spans="2:37" x14ac:dyDescent="0.2">
      <c r="B95" s="13"/>
      <c r="C95" s="50"/>
      <c r="D95" s="50"/>
      <c r="E95" s="14"/>
      <c r="F95" s="47"/>
      <c r="G95" s="15"/>
      <c r="H95" s="15"/>
      <c r="I95" s="15"/>
      <c r="J95" s="51"/>
      <c r="K95" s="16" t="str">
        <f>IF(ISNA(VLOOKUP($J95,TAB_List!$R:$S,2,0)),"",VLOOKUP($J95,TAB_List!$R:$S,2,0))</f>
        <v/>
      </c>
      <c r="L95" s="14"/>
      <c r="M95" s="17" t="str">
        <f>IF($L95="","",VLOOKUP($L95,TAB_List!$I:$K,2,0))</f>
        <v/>
      </c>
      <c r="N95" s="17" t="str">
        <f>IF($L95="","",VLOOKUP($L95,TAB_List!$I:$K,3,0))</f>
        <v/>
      </c>
      <c r="O95" s="14"/>
      <c r="P95" s="18"/>
      <c r="Q95" s="19"/>
      <c r="R95" s="20">
        <f t="shared" si="14"/>
        <v>0</v>
      </c>
      <c r="S95" s="19"/>
      <c r="T95" s="20">
        <f t="shared" si="15"/>
        <v>0</v>
      </c>
      <c r="U95" s="20">
        <f t="shared" si="16"/>
        <v>0</v>
      </c>
      <c r="V95" s="21"/>
      <c r="W95" s="15"/>
      <c r="X95" s="15"/>
      <c r="Y95" s="18"/>
      <c r="Z95" s="15"/>
      <c r="AA95" s="22"/>
      <c r="AB95" s="22"/>
      <c r="AC95" s="22"/>
      <c r="AD95" s="22"/>
      <c r="AE95" s="22"/>
      <c r="AF95" s="22">
        <f t="shared" si="17"/>
        <v>0</v>
      </c>
      <c r="AG95" s="22"/>
      <c r="AH95" s="22">
        <f t="shared" si="18"/>
        <v>0</v>
      </c>
      <c r="AI95" s="22">
        <f t="shared" si="19"/>
        <v>0</v>
      </c>
      <c r="AJ95" s="22">
        <f t="shared" si="20"/>
        <v>0</v>
      </c>
      <c r="AK95" s="22"/>
    </row>
    <row r="96" spans="2:37" x14ac:dyDescent="0.2">
      <c r="B96" s="13"/>
      <c r="C96" s="50"/>
      <c r="D96" s="50"/>
      <c r="E96" s="14"/>
      <c r="F96" s="47"/>
      <c r="G96" s="15"/>
      <c r="H96" s="15"/>
      <c r="I96" s="15"/>
      <c r="J96" s="51"/>
      <c r="K96" s="16" t="str">
        <f>IF(ISNA(VLOOKUP($J96,TAB_List!$R:$S,2,0)),"",VLOOKUP($J96,TAB_List!$R:$S,2,0))</f>
        <v/>
      </c>
      <c r="L96" s="14"/>
      <c r="M96" s="17" t="str">
        <f>IF($L96="","",VLOOKUP($L96,TAB_List!$I:$K,2,0))</f>
        <v/>
      </c>
      <c r="N96" s="17" t="str">
        <f>IF($L96="","",VLOOKUP($L96,TAB_List!$I:$K,3,0))</f>
        <v/>
      </c>
      <c r="O96" s="14"/>
      <c r="P96" s="18"/>
      <c r="Q96" s="19"/>
      <c r="R96" s="20">
        <f t="shared" si="14"/>
        <v>0</v>
      </c>
      <c r="S96" s="19"/>
      <c r="T96" s="20">
        <f t="shared" si="15"/>
        <v>0</v>
      </c>
      <c r="U96" s="20">
        <f t="shared" si="16"/>
        <v>0</v>
      </c>
      <c r="V96" s="21"/>
      <c r="W96" s="15"/>
      <c r="X96" s="15"/>
      <c r="Y96" s="18"/>
      <c r="Z96" s="15"/>
      <c r="AA96" s="22"/>
      <c r="AB96" s="22"/>
      <c r="AC96" s="22"/>
      <c r="AD96" s="22"/>
      <c r="AE96" s="22"/>
      <c r="AF96" s="22">
        <f t="shared" si="17"/>
        <v>0</v>
      </c>
      <c r="AG96" s="22"/>
      <c r="AH96" s="22">
        <f t="shared" si="18"/>
        <v>0</v>
      </c>
      <c r="AI96" s="22">
        <f t="shared" si="19"/>
        <v>0</v>
      </c>
      <c r="AJ96" s="22">
        <f t="shared" si="20"/>
        <v>0</v>
      </c>
      <c r="AK96" s="22"/>
    </row>
    <row r="97" spans="2:37" x14ac:dyDescent="0.2">
      <c r="B97" s="13"/>
      <c r="C97" s="50"/>
      <c r="D97" s="50"/>
      <c r="E97" s="14"/>
      <c r="F97" s="47"/>
      <c r="G97" s="15"/>
      <c r="H97" s="15"/>
      <c r="I97" s="15"/>
      <c r="J97" s="51"/>
      <c r="K97" s="16" t="str">
        <f>IF(ISNA(VLOOKUP($J97,TAB_List!$R:$S,2,0)),"",VLOOKUP($J97,TAB_List!$R:$S,2,0))</f>
        <v/>
      </c>
      <c r="L97" s="14"/>
      <c r="M97" s="17" t="str">
        <f>IF($L97="","",VLOOKUP($L97,TAB_List!$I:$K,2,0))</f>
        <v/>
      </c>
      <c r="N97" s="17" t="str">
        <f>IF($L97="","",VLOOKUP($L97,TAB_List!$I:$K,3,0))</f>
        <v/>
      </c>
      <c r="O97" s="14"/>
      <c r="P97" s="18"/>
      <c r="Q97" s="19"/>
      <c r="R97" s="20">
        <f t="shared" si="14"/>
        <v>0</v>
      </c>
      <c r="S97" s="19"/>
      <c r="T97" s="20">
        <f t="shared" si="15"/>
        <v>0</v>
      </c>
      <c r="U97" s="20">
        <f t="shared" si="16"/>
        <v>0</v>
      </c>
      <c r="V97" s="21"/>
      <c r="W97" s="15"/>
      <c r="X97" s="15"/>
      <c r="Y97" s="18"/>
      <c r="Z97" s="15"/>
      <c r="AA97" s="22"/>
      <c r="AB97" s="22"/>
      <c r="AC97" s="22"/>
      <c r="AD97" s="22"/>
      <c r="AE97" s="22"/>
      <c r="AF97" s="22">
        <f t="shared" si="17"/>
        <v>0</v>
      </c>
      <c r="AG97" s="22"/>
      <c r="AH97" s="22">
        <f t="shared" si="18"/>
        <v>0</v>
      </c>
      <c r="AI97" s="22">
        <f t="shared" si="19"/>
        <v>0</v>
      </c>
      <c r="AJ97" s="22">
        <f t="shared" si="20"/>
        <v>0</v>
      </c>
      <c r="AK97" s="22"/>
    </row>
    <row r="98" spans="2:37" x14ac:dyDescent="0.2">
      <c r="B98" s="13"/>
      <c r="C98" s="50"/>
      <c r="D98" s="50"/>
      <c r="E98" s="14"/>
      <c r="F98" s="47"/>
      <c r="G98" s="15"/>
      <c r="H98" s="15"/>
      <c r="I98" s="15"/>
      <c r="J98" s="51"/>
      <c r="K98" s="16" t="str">
        <f>IF(ISNA(VLOOKUP($J98,TAB_List!$R:$S,2,0)),"",VLOOKUP($J98,TAB_List!$R:$S,2,0))</f>
        <v/>
      </c>
      <c r="L98" s="14"/>
      <c r="M98" s="17" t="str">
        <f>IF($L98="","",VLOOKUP($L98,TAB_List!$I:$K,2,0))</f>
        <v/>
      </c>
      <c r="N98" s="17" t="str">
        <f>IF($L98="","",VLOOKUP($L98,TAB_List!$I:$K,3,0))</f>
        <v/>
      </c>
      <c r="O98" s="14"/>
      <c r="P98" s="18"/>
      <c r="Q98" s="19"/>
      <c r="R98" s="20">
        <f t="shared" si="14"/>
        <v>0</v>
      </c>
      <c r="S98" s="19"/>
      <c r="T98" s="20">
        <f t="shared" si="15"/>
        <v>0</v>
      </c>
      <c r="U98" s="20">
        <f t="shared" si="16"/>
        <v>0</v>
      </c>
      <c r="V98" s="21"/>
      <c r="W98" s="15"/>
      <c r="X98" s="15"/>
      <c r="Y98" s="18"/>
      <c r="Z98" s="15"/>
      <c r="AA98" s="22"/>
      <c r="AB98" s="22"/>
      <c r="AC98" s="22"/>
      <c r="AD98" s="22"/>
      <c r="AE98" s="22"/>
      <c r="AF98" s="22">
        <f t="shared" si="17"/>
        <v>0</v>
      </c>
      <c r="AG98" s="22"/>
      <c r="AH98" s="22">
        <f t="shared" si="18"/>
        <v>0</v>
      </c>
      <c r="AI98" s="22">
        <f t="shared" si="19"/>
        <v>0</v>
      </c>
      <c r="AJ98" s="22">
        <f t="shared" si="20"/>
        <v>0</v>
      </c>
      <c r="AK98" s="22"/>
    </row>
    <row r="99" spans="2:37" x14ac:dyDescent="0.2">
      <c r="B99" s="13"/>
      <c r="C99" s="50"/>
      <c r="D99" s="50"/>
      <c r="E99" s="14"/>
      <c r="F99" s="47"/>
      <c r="G99" s="15"/>
      <c r="H99" s="15"/>
      <c r="I99" s="15"/>
      <c r="J99" s="51"/>
      <c r="K99" s="16" t="str">
        <f>IF(ISNA(VLOOKUP($J99,TAB_List!$R:$S,2,0)),"",VLOOKUP($J99,TAB_List!$R:$S,2,0))</f>
        <v/>
      </c>
      <c r="L99" s="14"/>
      <c r="M99" s="17" t="str">
        <f>IF($L99="","",VLOOKUP($L99,TAB_List!$I:$K,2,0))</f>
        <v/>
      </c>
      <c r="N99" s="17" t="str">
        <f>IF($L99="","",VLOOKUP($L99,TAB_List!$I:$K,3,0))</f>
        <v/>
      </c>
      <c r="O99" s="14"/>
      <c r="P99" s="18"/>
      <c r="Q99" s="19"/>
      <c r="R99" s="20">
        <f t="shared" si="14"/>
        <v>0</v>
      </c>
      <c r="S99" s="19"/>
      <c r="T99" s="20">
        <f t="shared" si="15"/>
        <v>0</v>
      </c>
      <c r="U99" s="20">
        <f t="shared" si="16"/>
        <v>0</v>
      </c>
      <c r="V99" s="21"/>
      <c r="W99" s="15"/>
      <c r="X99" s="15"/>
      <c r="Y99" s="18"/>
      <c r="Z99" s="15"/>
      <c r="AA99" s="22"/>
      <c r="AB99" s="22"/>
      <c r="AC99" s="22"/>
      <c r="AD99" s="22"/>
      <c r="AE99" s="22"/>
      <c r="AF99" s="22">
        <f t="shared" si="17"/>
        <v>0</v>
      </c>
      <c r="AG99" s="22"/>
      <c r="AH99" s="22">
        <f t="shared" si="18"/>
        <v>0</v>
      </c>
      <c r="AI99" s="22">
        <f t="shared" si="19"/>
        <v>0</v>
      </c>
      <c r="AJ99" s="22">
        <f t="shared" si="20"/>
        <v>0</v>
      </c>
      <c r="AK99" s="22"/>
    </row>
    <row r="100" spans="2:37" x14ac:dyDescent="0.2">
      <c r="B100" s="13"/>
      <c r="C100" s="50"/>
      <c r="D100" s="50"/>
      <c r="E100" s="14"/>
      <c r="F100" s="47"/>
      <c r="G100" s="15"/>
      <c r="H100" s="15"/>
      <c r="I100" s="15"/>
      <c r="J100" s="51"/>
      <c r="K100" s="16" t="str">
        <f>IF(ISNA(VLOOKUP($J100,TAB_List!$R:$S,2,0)),"",VLOOKUP($J100,TAB_List!$R:$S,2,0))</f>
        <v/>
      </c>
      <c r="L100" s="14"/>
      <c r="M100" s="17" t="str">
        <f>IF($L100="","",VLOOKUP($L100,TAB_List!$I:$K,2,0))</f>
        <v/>
      </c>
      <c r="N100" s="17" t="str">
        <f>IF($L100="","",VLOOKUP($L100,TAB_List!$I:$K,3,0))</f>
        <v/>
      </c>
      <c r="O100" s="14"/>
      <c r="P100" s="18"/>
      <c r="Q100" s="19"/>
      <c r="R100" s="20">
        <f t="shared" si="14"/>
        <v>0</v>
      </c>
      <c r="S100" s="19"/>
      <c r="T100" s="20">
        <f t="shared" si="15"/>
        <v>0</v>
      </c>
      <c r="U100" s="20">
        <f t="shared" si="16"/>
        <v>0</v>
      </c>
      <c r="V100" s="21"/>
      <c r="W100" s="15"/>
      <c r="X100" s="15"/>
      <c r="Y100" s="18"/>
      <c r="Z100" s="15"/>
      <c r="AA100" s="22"/>
      <c r="AB100" s="22"/>
      <c r="AC100" s="22"/>
      <c r="AD100" s="22"/>
      <c r="AE100" s="22"/>
      <c r="AF100" s="22">
        <f t="shared" si="17"/>
        <v>0</v>
      </c>
      <c r="AG100" s="22"/>
      <c r="AH100" s="22">
        <f t="shared" si="18"/>
        <v>0</v>
      </c>
      <c r="AI100" s="22">
        <f t="shared" si="19"/>
        <v>0</v>
      </c>
      <c r="AJ100" s="22">
        <f t="shared" si="20"/>
        <v>0</v>
      </c>
      <c r="AK100" s="22"/>
    </row>
    <row r="101" spans="2:37" x14ac:dyDescent="0.2">
      <c r="B101" s="13"/>
      <c r="C101" s="50"/>
      <c r="D101" s="50"/>
      <c r="E101" s="14"/>
      <c r="F101" s="47"/>
      <c r="G101" s="15"/>
      <c r="H101" s="15"/>
      <c r="I101" s="15"/>
      <c r="J101" s="51"/>
      <c r="K101" s="16" t="str">
        <f>IF(ISNA(VLOOKUP($J101,TAB_List!$R:$S,2,0)),"",VLOOKUP($J101,TAB_List!$R:$S,2,0))</f>
        <v/>
      </c>
      <c r="L101" s="14"/>
      <c r="M101" s="17" t="str">
        <f>IF($L101="","",VLOOKUP($L101,TAB_List!$I:$K,2,0))</f>
        <v/>
      </c>
      <c r="N101" s="17" t="str">
        <f>IF($L101="","",VLOOKUP($L101,TAB_List!$I:$K,3,0))</f>
        <v/>
      </c>
      <c r="O101" s="14"/>
      <c r="P101" s="18"/>
      <c r="Q101" s="19"/>
      <c r="R101" s="20">
        <f t="shared" si="14"/>
        <v>0</v>
      </c>
      <c r="S101" s="19"/>
      <c r="T101" s="20">
        <f t="shared" si="15"/>
        <v>0</v>
      </c>
      <c r="U101" s="20">
        <f t="shared" si="16"/>
        <v>0</v>
      </c>
      <c r="V101" s="21"/>
      <c r="W101" s="15"/>
      <c r="X101" s="15"/>
      <c r="Y101" s="18"/>
      <c r="Z101" s="15"/>
      <c r="AA101" s="22"/>
      <c r="AB101" s="22"/>
      <c r="AC101" s="22"/>
      <c r="AD101" s="22"/>
      <c r="AE101" s="22"/>
      <c r="AF101" s="22">
        <f t="shared" si="17"/>
        <v>0</v>
      </c>
      <c r="AG101" s="22"/>
      <c r="AH101" s="22">
        <f t="shared" si="18"/>
        <v>0</v>
      </c>
      <c r="AI101" s="22">
        <f t="shared" si="19"/>
        <v>0</v>
      </c>
      <c r="AJ101" s="22">
        <f t="shared" si="20"/>
        <v>0</v>
      </c>
      <c r="AK101" s="22"/>
    </row>
    <row r="102" spans="2:37" x14ac:dyDescent="0.2">
      <c r="B102" s="13"/>
      <c r="C102" s="50"/>
      <c r="D102" s="50"/>
      <c r="E102" s="14"/>
      <c r="F102" s="47"/>
      <c r="G102" s="15"/>
      <c r="H102" s="15"/>
      <c r="I102" s="15"/>
      <c r="J102" s="51"/>
      <c r="K102" s="16" t="str">
        <f>IF(ISNA(VLOOKUP($J102,TAB_List!$R:$S,2,0)),"",VLOOKUP($J102,TAB_List!$R:$S,2,0))</f>
        <v/>
      </c>
      <c r="L102" s="14"/>
      <c r="M102" s="17" t="str">
        <f>IF($L102="","",VLOOKUP($L102,TAB_List!$I:$K,2,0))</f>
        <v/>
      </c>
      <c r="N102" s="17" t="str">
        <f>IF($L102="","",VLOOKUP($L102,TAB_List!$I:$K,3,0))</f>
        <v/>
      </c>
      <c r="O102" s="14"/>
      <c r="P102" s="18"/>
      <c r="Q102" s="19"/>
      <c r="R102" s="20">
        <f t="shared" si="14"/>
        <v>0</v>
      </c>
      <c r="S102" s="19"/>
      <c r="T102" s="20">
        <f t="shared" si="15"/>
        <v>0</v>
      </c>
      <c r="U102" s="20">
        <f t="shared" si="16"/>
        <v>0</v>
      </c>
      <c r="V102" s="21"/>
      <c r="W102" s="15"/>
      <c r="X102" s="15"/>
      <c r="Y102" s="18"/>
      <c r="Z102" s="15"/>
      <c r="AA102" s="22"/>
      <c r="AB102" s="22"/>
      <c r="AC102" s="22"/>
      <c r="AD102" s="22"/>
      <c r="AE102" s="22"/>
      <c r="AF102" s="22">
        <f t="shared" si="17"/>
        <v>0</v>
      </c>
      <c r="AG102" s="22"/>
      <c r="AH102" s="22">
        <f t="shared" si="18"/>
        <v>0</v>
      </c>
      <c r="AI102" s="22">
        <f t="shared" si="19"/>
        <v>0</v>
      </c>
      <c r="AJ102" s="22">
        <f t="shared" si="20"/>
        <v>0</v>
      </c>
      <c r="AK102" s="22"/>
    </row>
    <row r="103" spans="2:37" x14ac:dyDescent="0.2">
      <c r="B103" s="13"/>
      <c r="C103" s="50"/>
      <c r="D103" s="50"/>
      <c r="E103" s="14"/>
      <c r="F103" s="47"/>
      <c r="G103" s="15"/>
      <c r="H103" s="15"/>
      <c r="I103" s="15"/>
      <c r="J103" s="51"/>
      <c r="K103" s="16" t="str">
        <f>IF(ISNA(VLOOKUP($J103,TAB_List!$R:$S,2,0)),"",VLOOKUP($J103,TAB_List!$R:$S,2,0))</f>
        <v/>
      </c>
      <c r="L103" s="14"/>
      <c r="M103" s="17" t="str">
        <f>IF($L103="","",VLOOKUP($L103,TAB_List!$I:$K,2,0))</f>
        <v/>
      </c>
      <c r="N103" s="17" t="str">
        <f>IF($L103="","",VLOOKUP($L103,TAB_List!$I:$K,3,0))</f>
        <v/>
      </c>
      <c r="O103" s="14"/>
      <c r="P103" s="18"/>
      <c r="Q103" s="19"/>
      <c r="R103" s="20">
        <f t="shared" si="14"/>
        <v>0</v>
      </c>
      <c r="S103" s="19"/>
      <c r="T103" s="20">
        <f t="shared" si="15"/>
        <v>0</v>
      </c>
      <c r="U103" s="20">
        <f t="shared" si="16"/>
        <v>0</v>
      </c>
      <c r="V103" s="21"/>
      <c r="W103" s="15"/>
      <c r="X103" s="15"/>
      <c r="Y103" s="18"/>
      <c r="Z103" s="15"/>
      <c r="AA103" s="22"/>
      <c r="AB103" s="22"/>
      <c r="AC103" s="22"/>
      <c r="AD103" s="22"/>
      <c r="AE103" s="22"/>
      <c r="AF103" s="22">
        <f t="shared" si="17"/>
        <v>0</v>
      </c>
      <c r="AG103" s="22"/>
      <c r="AH103" s="22">
        <f t="shared" si="18"/>
        <v>0</v>
      </c>
      <c r="AI103" s="22">
        <f t="shared" si="19"/>
        <v>0</v>
      </c>
      <c r="AJ103" s="22">
        <f t="shared" si="20"/>
        <v>0</v>
      </c>
      <c r="AK103" s="22"/>
    </row>
    <row r="104" spans="2:37" x14ac:dyDescent="0.2">
      <c r="B104" s="13"/>
      <c r="C104" s="50"/>
      <c r="D104" s="50"/>
      <c r="E104" s="14"/>
      <c r="F104" s="47"/>
      <c r="G104" s="15"/>
      <c r="H104" s="15"/>
      <c r="I104" s="15"/>
      <c r="J104" s="51"/>
      <c r="K104" s="16" t="str">
        <f>IF(ISNA(VLOOKUP($J104,TAB_List!$R:$S,2,0)),"",VLOOKUP($J104,TAB_List!$R:$S,2,0))</f>
        <v/>
      </c>
      <c r="L104" s="14"/>
      <c r="M104" s="17" t="str">
        <f>IF($L104="","",VLOOKUP($L104,TAB_List!$I:$K,2,0))</f>
        <v/>
      </c>
      <c r="N104" s="17" t="str">
        <f>IF($L104="","",VLOOKUP($L104,TAB_List!$I:$K,3,0))</f>
        <v/>
      </c>
      <c r="O104" s="14"/>
      <c r="P104" s="18"/>
      <c r="Q104" s="19"/>
      <c r="R104" s="20">
        <f t="shared" si="14"/>
        <v>0</v>
      </c>
      <c r="S104" s="19"/>
      <c r="T104" s="20">
        <f t="shared" si="15"/>
        <v>0</v>
      </c>
      <c r="U104" s="20">
        <f t="shared" si="16"/>
        <v>0</v>
      </c>
      <c r="V104" s="21"/>
      <c r="W104" s="15"/>
      <c r="X104" s="15"/>
      <c r="Y104" s="18"/>
      <c r="Z104" s="15"/>
      <c r="AA104" s="22"/>
      <c r="AB104" s="22"/>
      <c r="AC104" s="22"/>
      <c r="AD104" s="22"/>
      <c r="AE104" s="22"/>
      <c r="AF104" s="22">
        <f t="shared" si="17"/>
        <v>0</v>
      </c>
      <c r="AG104" s="22"/>
      <c r="AH104" s="22">
        <f t="shared" si="18"/>
        <v>0</v>
      </c>
      <c r="AI104" s="22">
        <f t="shared" si="19"/>
        <v>0</v>
      </c>
      <c r="AJ104" s="22">
        <f t="shared" si="20"/>
        <v>0</v>
      </c>
      <c r="AK104" s="22"/>
    </row>
    <row r="105" spans="2:37" x14ac:dyDescent="0.2">
      <c r="B105" s="13"/>
      <c r="C105" s="50"/>
      <c r="D105" s="50"/>
      <c r="E105" s="14"/>
      <c r="F105" s="47"/>
      <c r="G105" s="15"/>
      <c r="H105" s="15"/>
      <c r="I105" s="15"/>
      <c r="J105" s="51"/>
      <c r="K105" s="16" t="str">
        <f>IF(ISNA(VLOOKUP($J105,TAB_List!$R:$S,2,0)),"",VLOOKUP($J105,TAB_List!$R:$S,2,0))</f>
        <v/>
      </c>
      <c r="L105" s="14"/>
      <c r="M105" s="17" t="str">
        <f>IF($L105="","",VLOOKUP($L105,TAB_List!$I:$K,2,0))</f>
        <v/>
      </c>
      <c r="N105" s="17" t="str">
        <f>IF($L105="","",VLOOKUP($L105,TAB_List!$I:$K,3,0))</f>
        <v/>
      </c>
      <c r="O105" s="14"/>
      <c r="P105" s="18"/>
      <c r="Q105" s="19"/>
      <c r="R105" s="20">
        <f t="shared" si="14"/>
        <v>0</v>
      </c>
      <c r="S105" s="19"/>
      <c r="T105" s="20">
        <f t="shared" si="15"/>
        <v>0</v>
      </c>
      <c r="U105" s="20">
        <f t="shared" si="16"/>
        <v>0</v>
      </c>
      <c r="V105" s="21"/>
      <c r="W105" s="15"/>
      <c r="X105" s="15"/>
      <c r="Y105" s="18"/>
      <c r="Z105" s="15"/>
      <c r="AA105" s="22"/>
      <c r="AB105" s="22"/>
      <c r="AC105" s="22"/>
      <c r="AD105" s="22"/>
      <c r="AE105" s="22"/>
      <c r="AF105" s="22">
        <f t="shared" si="17"/>
        <v>0</v>
      </c>
      <c r="AG105" s="22"/>
      <c r="AH105" s="22">
        <f t="shared" si="18"/>
        <v>0</v>
      </c>
      <c r="AI105" s="22">
        <f t="shared" si="19"/>
        <v>0</v>
      </c>
      <c r="AJ105" s="22">
        <f t="shared" si="20"/>
        <v>0</v>
      </c>
      <c r="AK105" s="22"/>
    </row>
    <row r="106" spans="2:37" x14ac:dyDescent="0.2">
      <c r="B106" s="13"/>
      <c r="C106" s="50"/>
      <c r="D106" s="50"/>
      <c r="E106" s="14"/>
      <c r="F106" s="47"/>
      <c r="G106" s="15"/>
      <c r="H106" s="15"/>
      <c r="I106" s="15"/>
      <c r="J106" s="51"/>
      <c r="K106" s="16" t="str">
        <f>IF(ISNA(VLOOKUP($J106,TAB_List!$R:$S,2,0)),"",VLOOKUP($J106,TAB_List!$R:$S,2,0))</f>
        <v/>
      </c>
      <c r="L106" s="14"/>
      <c r="M106" s="17" t="str">
        <f>IF($L106="","",VLOOKUP($L106,TAB_List!$I:$K,2,0))</f>
        <v/>
      </c>
      <c r="N106" s="17" t="str">
        <f>IF($L106="","",VLOOKUP($L106,TAB_List!$I:$K,3,0))</f>
        <v/>
      </c>
      <c r="O106" s="14"/>
      <c r="P106" s="18"/>
      <c r="Q106" s="19"/>
      <c r="R106" s="20">
        <f t="shared" si="14"/>
        <v>0</v>
      </c>
      <c r="S106" s="19"/>
      <c r="T106" s="20">
        <f t="shared" si="15"/>
        <v>0</v>
      </c>
      <c r="U106" s="20">
        <f t="shared" si="16"/>
        <v>0</v>
      </c>
      <c r="V106" s="21"/>
      <c r="W106" s="15"/>
      <c r="X106" s="15"/>
      <c r="Y106" s="18"/>
      <c r="Z106" s="15"/>
      <c r="AA106" s="22"/>
      <c r="AB106" s="22"/>
      <c r="AC106" s="22"/>
      <c r="AD106" s="22"/>
      <c r="AE106" s="22"/>
      <c r="AF106" s="22">
        <f t="shared" si="17"/>
        <v>0</v>
      </c>
      <c r="AG106" s="22"/>
      <c r="AH106" s="22">
        <f t="shared" si="18"/>
        <v>0</v>
      </c>
      <c r="AI106" s="22">
        <f t="shared" si="19"/>
        <v>0</v>
      </c>
      <c r="AJ106" s="22">
        <f t="shared" si="20"/>
        <v>0</v>
      </c>
      <c r="AK106" s="22"/>
    </row>
    <row r="107" spans="2:37" x14ac:dyDescent="0.2">
      <c r="B107" s="13"/>
      <c r="C107" s="50"/>
      <c r="D107" s="50"/>
      <c r="E107" s="14"/>
      <c r="F107" s="47"/>
      <c r="G107" s="15"/>
      <c r="H107" s="15"/>
      <c r="I107" s="15"/>
      <c r="J107" s="51"/>
      <c r="K107" s="16" t="str">
        <f>IF(ISNA(VLOOKUP($J107,TAB_List!$R:$S,2,0)),"",VLOOKUP($J107,TAB_List!$R:$S,2,0))</f>
        <v/>
      </c>
      <c r="L107" s="14"/>
      <c r="M107" s="17" t="str">
        <f>IF($L107="","",VLOOKUP($L107,TAB_List!$I:$K,2,0))</f>
        <v/>
      </c>
      <c r="N107" s="17" t="str">
        <f>IF($L107="","",VLOOKUP($L107,TAB_List!$I:$K,3,0))</f>
        <v/>
      </c>
      <c r="O107" s="14"/>
      <c r="P107" s="18"/>
      <c r="Q107" s="19"/>
      <c r="R107" s="20">
        <f t="shared" si="14"/>
        <v>0</v>
      </c>
      <c r="S107" s="19"/>
      <c r="T107" s="20">
        <f t="shared" si="15"/>
        <v>0</v>
      </c>
      <c r="U107" s="20">
        <f t="shared" si="16"/>
        <v>0</v>
      </c>
      <c r="V107" s="21"/>
      <c r="W107" s="15"/>
      <c r="X107" s="15"/>
      <c r="Y107" s="18"/>
      <c r="Z107" s="15"/>
      <c r="AA107" s="22"/>
      <c r="AB107" s="22"/>
      <c r="AC107" s="22"/>
      <c r="AD107" s="22"/>
      <c r="AE107" s="22"/>
      <c r="AF107" s="22">
        <f t="shared" si="17"/>
        <v>0</v>
      </c>
      <c r="AG107" s="22"/>
      <c r="AH107" s="22">
        <f t="shared" si="18"/>
        <v>0</v>
      </c>
      <c r="AI107" s="22">
        <f t="shared" si="19"/>
        <v>0</v>
      </c>
      <c r="AJ107" s="22">
        <f t="shared" si="20"/>
        <v>0</v>
      </c>
      <c r="AK107" s="22"/>
    </row>
    <row r="108" spans="2:37" x14ac:dyDescent="0.2">
      <c r="B108" s="13"/>
      <c r="C108" s="50"/>
      <c r="D108" s="50"/>
      <c r="E108" s="14"/>
      <c r="F108" s="47"/>
      <c r="G108" s="15"/>
      <c r="H108" s="15"/>
      <c r="I108" s="15"/>
      <c r="J108" s="51"/>
      <c r="K108" s="16" t="str">
        <f>IF(ISNA(VLOOKUP($J108,TAB_List!$R:$S,2,0)),"",VLOOKUP($J108,TAB_List!$R:$S,2,0))</f>
        <v/>
      </c>
      <c r="L108" s="14"/>
      <c r="M108" s="17" t="str">
        <f>IF($L108="","",VLOOKUP($L108,TAB_List!$I:$K,2,0))</f>
        <v/>
      </c>
      <c r="N108" s="17" t="str">
        <f>IF($L108="","",VLOOKUP($L108,TAB_List!$I:$K,3,0))</f>
        <v/>
      </c>
      <c r="O108" s="14"/>
      <c r="P108" s="18"/>
      <c r="Q108" s="19"/>
      <c r="R108" s="20">
        <f t="shared" si="14"/>
        <v>0</v>
      </c>
      <c r="S108" s="19"/>
      <c r="T108" s="20">
        <f t="shared" si="15"/>
        <v>0</v>
      </c>
      <c r="U108" s="20">
        <f t="shared" si="16"/>
        <v>0</v>
      </c>
      <c r="V108" s="21"/>
      <c r="W108" s="15"/>
      <c r="X108" s="15"/>
      <c r="Y108" s="18"/>
      <c r="Z108" s="15"/>
      <c r="AA108" s="22"/>
      <c r="AB108" s="22"/>
      <c r="AC108" s="22"/>
      <c r="AD108" s="22"/>
      <c r="AE108" s="22"/>
      <c r="AF108" s="22">
        <f t="shared" si="17"/>
        <v>0</v>
      </c>
      <c r="AG108" s="22"/>
      <c r="AH108" s="22">
        <f t="shared" si="18"/>
        <v>0</v>
      </c>
      <c r="AI108" s="22">
        <f t="shared" si="19"/>
        <v>0</v>
      </c>
      <c r="AJ108" s="22">
        <f t="shared" si="20"/>
        <v>0</v>
      </c>
      <c r="AK108" s="22"/>
    </row>
    <row r="109" spans="2:37" x14ac:dyDescent="0.2">
      <c r="B109" s="13"/>
      <c r="C109" s="50"/>
      <c r="D109" s="50"/>
      <c r="E109" s="14"/>
      <c r="F109" s="47"/>
      <c r="G109" s="15"/>
      <c r="H109" s="15"/>
      <c r="I109" s="15"/>
      <c r="J109" s="51"/>
      <c r="K109" s="16" t="str">
        <f>IF(ISNA(VLOOKUP($J109,TAB_List!$R:$S,2,0)),"",VLOOKUP($J109,TAB_List!$R:$S,2,0))</f>
        <v/>
      </c>
      <c r="L109" s="14"/>
      <c r="M109" s="17" t="str">
        <f>IF($L109="","",VLOOKUP($L109,TAB_List!$I:$K,2,0))</f>
        <v/>
      </c>
      <c r="N109" s="17" t="str">
        <f>IF($L109="","",VLOOKUP($L109,TAB_List!$I:$K,3,0))</f>
        <v/>
      </c>
      <c r="O109" s="14"/>
      <c r="P109" s="18"/>
      <c r="Q109" s="19"/>
      <c r="R109" s="20">
        <f t="shared" si="14"/>
        <v>0</v>
      </c>
      <c r="S109" s="19"/>
      <c r="T109" s="20">
        <f t="shared" si="15"/>
        <v>0</v>
      </c>
      <c r="U109" s="20">
        <f t="shared" si="16"/>
        <v>0</v>
      </c>
      <c r="V109" s="21"/>
      <c r="W109" s="15"/>
      <c r="X109" s="15"/>
      <c r="Y109" s="18"/>
      <c r="Z109" s="15"/>
      <c r="AA109" s="22"/>
      <c r="AB109" s="22"/>
      <c r="AC109" s="22"/>
      <c r="AD109" s="22"/>
      <c r="AE109" s="22"/>
      <c r="AF109" s="22">
        <f t="shared" si="17"/>
        <v>0</v>
      </c>
      <c r="AG109" s="22"/>
      <c r="AH109" s="22">
        <f t="shared" si="18"/>
        <v>0</v>
      </c>
      <c r="AI109" s="22">
        <f t="shared" si="19"/>
        <v>0</v>
      </c>
      <c r="AJ109" s="22">
        <f t="shared" si="20"/>
        <v>0</v>
      </c>
      <c r="AK109" s="22"/>
    </row>
    <row r="110" spans="2:37" x14ac:dyDescent="0.2">
      <c r="B110" s="23"/>
      <c r="C110" s="23"/>
      <c r="D110" s="23"/>
      <c r="E110" s="24"/>
      <c r="F110" s="23"/>
      <c r="G110" s="25"/>
      <c r="H110" s="23"/>
      <c r="I110" s="23"/>
      <c r="J110" s="23"/>
      <c r="K110" s="23"/>
      <c r="L110" s="24"/>
      <c r="M110" s="24"/>
      <c r="N110" s="24"/>
      <c r="O110" s="24"/>
      <c r="P110" s="24"/>
      <c r="Q110" s="26">
        <f>SUM(Q10:Q109)</f>
        <v>0</v>
      </c>
      <c r="R110" s="26">
        <f>SUM(R10:R109)</f>
        <v>0</v>
      </c>
      <c r="S110" s="26">
        <f>SUM(S10:S109)</f>
        <v>0</v>
      </c>
      <c r="T110" s="26">
        <f>SUM(T10:T109)</f>
        <v>0</v>
      </c>
      <c r="U110" s="26">
        <f>SUM(U10:U109)</f>
        <v>0</v>
      </c>
      <c r="V110" s="23"/>
      <c r="W110" s="23"/>
      <c r="X110" s="23"/>
      <c r="Y110" s="24"/>
      <c r="Z110" s="24"/>
      <c r="AA110" s="26">
        <f t="shared" ref="AA110:AK110" si="21">SUM(AA10:AA109)</f>
        <v>0</v>
      </c>
      <c r="AB110" s="26">
        <f t="shared" si="21"/>
        <v>0</v>
      </c>
      <c r="AC110" s="26">
        <f t="shared" si="21"/>
        <v>0</v>
      </c>
      <c r="AD110" s="26">
        <f t="shared" si="21"/>
        <v>0</v>
      </c>
      <c r="AE110" s="26">
        <f t="shared" si="21"/>
        <v>0</v>
      </c>
      <c r="AF110" s="26">
        <f t="shared" si="21"/>
        <v>0</v>
      </c>
      <c r="AG110" s="26">
        <f t="shared" si="21"/>
        <v>0</v>
      </c>
      <c r="AH110" s="26">
        <f t="shared" si="21"/>
        <v>0</v>
      </c>
      <c r="AI110" s="26">
        <f t="shared" si="21"/>
        <v>0</v>
      </c>
      <c r="AJ110" s="26">
        <f t="shared" si="21"/>
        <v>0</v>
      </c>
      <c r="AK110" s="26">
        <f t="shared" si="21"/>
        <v>0</v>
      </c>
    </row>
    <row r="113" spans="2:39" x14ac:dyDescent="0.2">
      <c r="B113" s="4"/>
      <c r="C113" s="4"/>
      <c r="D113" s="4"/>
      <c r="E113" s="4"/>
      <c r="F113" s="6"/>
      <c r="G113" s="4"/>
      <c r="H113" s="6"/>
      <c r="I113" s="6"/>
      <c r="J113" s="4"/>
      <c r="K113" s="4"/>
      <c r="L113" s="4"/>
      <c r="M113" s="4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2:39" x14ac:dyDescent="0.2">
      <c r="B114" s="6"/>
      <c r="C114" s="6"/>
      <c r="D114" s="6"/>
      <c r="E114" s="6"/>
      <c r="F114" s="6"/>
      <c r="G114" s="4"/>
      <c r="H114" s="4"/>
      <c r="I114" s="6"/>
      <c r="J114" s="6"/>
      <c r="K114" s="6"/>
      <c r="L114" s="4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M114" s="6"/>
    </row>
  </sheetData>
  <mergeCells count="5">
    <mergeCell ref="B2:D2"/>
    <mergeCell ref="B3:D3"/>
    <mergeCell ref="B4:D4"/>
    <mergeCell ref="B5:D5"/>
    <mergeCell ref="B6:D6"/>
  </mergeCells>
  <dataValidations count="9">
    <dataValidation type="list" showErrorMessage="1" errorTitle="พบข้อมูลผิดพลาด" error="ท่านระบุหมวดหมู่ครุภัณฑ์ที่ไม่มีใน List กรุณาระบุใหม่อีกครั้ง" promptTitle="กรุณาระบุหมวดหมู่ครุภัณฑ์" prompt="1.Fundamental_x000a_2.Software and computer_x000a_3.Synthesis and production_x000a_4.Fabrication_x000a_5.Characterization_x000a_6.Industry" sqref="G10:G109">
      <formula1>TAB_Asset_Cat</formula1>
      <formula2>0</formula2>
    </dataValidation>
    <dataValidation type="list" showInputMessage="1" showErrorMessage="1" errorTitle="พบข้อผิดพลาด" error="กรุณาระบุงานตามกลยุทธ์ สวทช. ตาม List" sqref="J10:J109">
      <formula1>List_NSTDA_Strategy</formula1>
      <formula2>0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P10:U110">
      <formula1>Min</formula1>
      <formula2>Max</formula2>
    </dataValidation>
    <dataValidation type="whole" allowBlank="1" showInputMessage="1" showErrorMessage="1" errorTitle="พบข้อผิดพลาด" error="โปรดระบุเป็นตัวเลขจำนวนเต็ม" sqref="B10:B109">
      <formula1>0</formula1>
      <formula2>100000</formula2>
    </dataValidation>
    <dataValidation type="list" allowBlank="1" errorTitle="พบข้อผิดพลาด" error="ระบุแผนงานโปรแกรมที่ไม่มีใน List _x000a_กรุณาระบุใหม่อีกครั้ง_x000a_" promptTitle="กรุณากรอกข้อมูล" prompt="บางส่วนที่ต้องการเลือกเพื่อให้แสดงใน List" sqref="E10:E109">
      <formula1>List_Program</formula1>
    </dataValidation>
    <dataValidation type="list" errorTitle="พบข้อผิดพลาด" error="ท่านระบุชื่อผู้ขอซื้อที่ไม่มีใน List กรุณาระบุใหม่อีกครั้ง" promptTitle="กรุณากรอกข้อมูล" prompt="บางส่วนที่ต้องการเลือกเพื่อให้แสดงใน List" sqref="L10:L109">
      <formula1>List_Requester</formula1>
    </dataValidation>
    <dataValidation type="list" allowBlank="1" showErrorMessage="1" errorTitle="พบข้อผิดพลาด" error="ระบุเหตุผลในการขอซื้อที่ไม่มีใน List กรุณาระบุใหม่อีกครั้ง_x000a_" promptTitle="เหตุผลในการขอซื้อ" prompt="ใหม่_x000a_ทดแทน_x000a_เพิ่มเติม_x000a_" sqref="V10:V109">
      <formula1>"ใหม่, ทดแทน, เพิมเติม"</formula1>
    </dataValidation>
    <dataValidation type="list" allowBlank="1" showErrorMessage="1" promptTitle="กรุณาเลือกครุภัณฑ์หลัก" prompt="โปรดระบุ X เพื่อเลือกรายการครุภัณฑ์หลักที่ต้องการเสนอต่อคณะกรรมการกลั่นกรองฯ พิจารณาอนุมัติ" sqref="C10:C109">
      <formula1>"X"</formula1>
    </dataValidation>
    <dataValidation type="list" allowBlank="1" showErrorMessage="1" promptTitle="อนุมัติครุภัณฑ์หลัก" prompt="เลขาฯ โปรดระบุ X เพื่ออนุมัติรายการครุภัณฑ์หลักที่คณะกรรมการกลั่นกรองฯ อนุมัติ" sqref="D10:D109">
      <formula1>"X"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R6009"/>
  <sheetViews>
    <sheetView tabSelected="1" zoomScale="90" zoomScaleNormal="90" workbookViewId="0">
      <pane ySplit="4" topLeftCell="A5" activePane="bottomLeft" state="frozen"/>
      <selection activeCell="G1" sqref="G1"/>
      <selection pane="bottomLeft" activeCell="C5" sqref="C5"/>
    </sheetView>
  </sheetViews>
  <sheetFormatPr defaultRowHeight="14.25" x14ac:dyDescent="0.2"/>
  <cols>
    <col min="1" max="1" width="0.875" style="1" customWidth="1"/>
    <col min="2" max="2" width="5.75" style="1" customWidth="1"/>
    <col min="3" max="3" width="70.75" style="1" customWidth="1"/>
    <col min="4" max="4" width="0.875" style="1" customWidth="1"/>
    <col min="5" max="5" width="55.75" style="1" customWidth="1"/>
    <col min="6" max="6" width="70.75" style="1" customWidth="1"/>
    <col min="7" max="7" width="0.875" style="1" customWidth="1"/>
    <col min="8" max="8" width="5.75" style="1" customWidth="1"/>
    <col min="9" max="10" width="34.375" style="1" customWidth="1"/>
    <col min="11" max="11" width="45.75" style="1" customWidth="1"/>
    <col min="12" max="12" width="0.875" style="1" customWidth="1"/>
    <col min="13" max="13" width="36.75" style="1" customWidth="1"/>
    <col min="14" max="14" width="85.375" style="1" customWidth="1"/>
    <col min="15" max="15" width="0.875" style="1" customWidth="1"/>
    <col min="16" max="16" width="26.25" style="1" customWidth="1"/>
    <col min="17" max="17" width="0.875" style="1" customWidth="1"/>
    <col min="18" max="19" width="34.375" style="1" customWidth="1"/>
    <col min="20" max="1030" width="8.75" style="1" customWidth="1"/>
    <col min="1031" max="1033" width="8.75" customWidth="1"/>
  </cols>
  <sheetData>
    <row r="1" spans="2:19 1031:1032" ht="19.899999999999999" customHeight="1" x14ac:dyDescent="0.2">
      <c r="E1" s="1">
        <f ca="1">COUNTIF($F$5:$F1000,"?*")</f>
        <v>0</v>
      </c>
      <c r="F1" s="39">
        <f ca="1">Asset_Item_Plan!$E$1</f>
        <v>0</v>
      </c>
      <c r="M1" s="1">
        <f ca="1">COUNTIF($N$5:$N6009,"?*")</f>
        <v>572</v>
      </c>
      <c r="N1" s="44">
        <f ca="1">Asset_Item_Plan!$L$1</f>
        <v>0</v>
      </c>
    </row>
    <row r="2" spans="2:19 1031:1032" ht="19.899999999999999" customHeight="1" x14ac:dyDescent="0.2">
      <c r="B2" s="27"/>
      <c r="C2" s="27" t="s">
        <v>53</v>
      </c>
      <c r="H2" s="27"/>
    </row>
    <row r="3" spans="2:19 1031:1032" ht="4.9000000000000004" customHeight="1" x14ac:dyDescent="0.2"/>
    <row r="4" spans="2:19 1031:1032" s="28" customFormat="1" ht="19.899999999999999" customHeight="1" x14ac:dyDescent="0.2">
      <c r="B4" s="42" t="s">
        <v>168</v>
      </c>
      <c r="C4" s="29" t="s">
        <v>54</v>
      </c>
      <c r="E4" s="1"/>
      <c r="F4" s="29" t="str">
        <f>C4</f>
        <v>Program</v>
      </c>
      <c r="H4" s="42" t="s">
        <v>168</v>
      </c>
      <c r="I4" s="40" t="s">
        <v>14</v>
      </c>
      <c r="J4" s="29" t="s">
        <v>15</v>
      </c>
      <c r="K4" s="29" t="s">
        <v>16</v>
      </c>
      <c r="M4" s="1"/>
      <c r="N4" s="29" t="str">
        <f>I4</f>
        <v>Requester</v>
      </c>
      <c r="P4" s="29" t="s">
        <v>9</v>
      </c>
      <c r="R4" s="29" t="s">
        <v>12</v>
      </c>
      <c r="S4" s="29" t="s">
        <v>13</v>
      </c>
      <c r="AMQ4"/>
      <c r="AMR4"/>
    </row>
    <row r="5" spans="2:19 1031:1032" x14ac:dyDescent="0.2">
      <c r="B5" s="38">
        <f ca="1">IF(ISNUMBER(SEARCH($F$1,C5)),MAX($B$4:B4)+1,0)</f>
        <v>0</v>
      </c>
      <c r="C5" s="30"/>
      <c r="E5" s="1" t="e">
        <f ca="1">OFFSET($F$5,,,COUNTIF($F$5:$F$1000,"?*"))</f>
        <v>#REF!</v>
      </c>
      <c r="F5" s="38" t="str">
        <f ca="1">IFERROR(VLOOKUP(ROWS(F$5:F5),$B$5:$C$1000,2,0),"")</f>
        <v/>
      </c>
      <c r="H5" s="38">
        <f ca="1">IF(ISNUMBER(SEARCH($N$1,I5)),MAX($H$4:H4)+1,0)</f>
        <v>1</v>
      </c>
      <c r="I5" s="31" t="s">
        <v>170</v>
      </c>
      <c r="J5" s="31" t="s">
        <v>152</v>
      </c>
      <c r="K5" s="31" t="s">
        <v>171</v>
      </c>
      <c r="L5" s="31"/>
      <c r="M5" s="1" t="str">
        <f ca="1">OFFSET($N$5,,,COUNTIF($N$5:$N$6009,"?*"))</f>
        <v>[000006] นางสาว ศิรินาถ สมิตะเกษตริน</v>
      </c>
      <c r="N5" s="38" t="str">
        <f ca="1">IFERROR(VLOOKUP(ROWS($N$5:N5),$H$5:$I$6009,2,0),"")</f>
        <v>[000006] นางสาว ศิรินาถ สมิตะเกษตริน</v>
      </c>
      <c r="O5" s="31"/>
      <c r="P5" s="31" t="s">
        <v>56</v>
      </c>
      <c r="Q5" s="31"/>
      <c r="R5" s="31" t="s">
        <v>57</v>
      </c>
      <c r="S5" s="31" t="s">
        <v>58</v>
      </c>
    </row>
    <row r="6" spans="2:19 1031:1032" x14ac:dyDescent="0.2">
      <c r="B6" s="38">
        <f ca="1">IF(ISNUMBER(SEARCH($F$1,C6)),MAX($B$4:B5)+1,0)</f>
        <v>0</v>
      </c>
      <c r="C6" s="30"/>
      <c r="F6" s="38" t="str">
        <f ca="1">IFERROR(VLOOKUP(ROWS(F$5:F6),$B$5:$C$1000,2,0),"")</f>
        <v/>
      </c>
      <c r="H6" s="38">
        <f ca="1">IF(ISNUMBER(SEARCH($N$1,I6)),MAX($H$4:H5)+1,0)</f>
        <v>2</v>
      </c>
      <c r="I6" s="31" t="s">
        <v>172</v>
      </c>
      <c r="J6" s="31" t="s">
        <v>110</v>
      </c>
      <c r="K6" s="31" t="s">
        <v>173</v>
      </c>
      <c r="L6" s="31"/>
      <c r="M6" s="41"/>
      <c r="N6" s="38" t="str">
        <f ca="1">IFERROR(VLOOKUP(ROWS($N$5:N6),$H$5:$I$6009,2,0),"")</f>
        <v>[000012] นางสาว พิมลรัตน์ คุ้มเสนียด</v>
      </c>
      <c r="O6" s="31"/>
      <c r="P6" s="31" t="s">
        <v>59</v>
      </c>
      <c r="Q6" s="31"/>
      <c r="R6" s="31" t="s">
        <v>60</v>
      </c>
      <c r="S6" s="31" t="s">
        <v>58</v>
      </c>
    </row>
    <row r="7" spans="2:19 1031:1032" x14ac:dyDescent="0.2">
      <c r="B7" s="38">
        <f ca="1">IF(ISNUMBER(SEARCH($F$1,C7)),MAX($B$4:B6)+1,0)</f>
        <v>0</v>
      </c>
      <c r="C7" s="30"/>
      <c r="F7" s="38" t="str">
        <f ca="1">IFERROR(VLOOKUP(ROWS(F$5:F7),$B$5:$C$1000,2,0),"")</f>
        <v/>
      </c>
      <c r="H7" s="38">
        <f ca="1">IF(ISNUMBER(SEARCH($N$1,I7)),MAX($H$4:H6)+1,0)</f>
        <v>3</v>
      </c>
      <c r="I7" s="31" t="s">
        <v>174</v>
      </c>
      <c r="J7" s="31" t="s">
        <v>108</v>
      </c>
      <c r="K7" s="31" t="s">
        <v>173</v>
      </c>
      <c r="L7" s="31"/>
      <c r="M7" s="41"/>
      <c r="N7" s="38" t="str">
        <f ca="1">IFERROR(VLOOKUP(ROWS($N$5:N7),$H$5:$I$6009,2,0),"")</f>
        <v>[000020] นาง อ้อมใจ ไทรเมฆ</v>
      </c>
      <c r="O7" s="31"/>
      <c r="P7" s="31" t="s">
        <v>62</v>
      </c>
      <c r="Q7" s="31"/>
      <c r="R7" s="31" t="s">
        <v>63</v>
      </c>
      <c r="S7" s="31" t="s">
        <v>58</v>
      </c>
    </row>
    <row r="8" spans="2:19 1031:1032" x14ac:dyDescent="0.2">
      <c r="B8" s="38">
        <f ca="1">IF(ISNUMBER(SEARCH($F$1,C8)),MAX($B$4:B7)+1,0)</f>
        <v>0</v>
      </c>
      <c r="C8" s="30"/>
      <c r="F8" s="38" t="str">
        <f ca="1">IFERROR(VLOOKUP(ROWS(F$5:F8),$B$5:$C$1000,2,0),"")</f>
        <v/>
      </c>
      <c r="H8" s="38">
        <f ca="1">IF(ISNUMBER(SEARCH($N$1,I8)),MAX($H$4:H7)+1,0)</f>
        <v>4</v>
      </c>
      <c r="I8" s="31" t="s">
        <v>175</v>
      </c>
      <c r="J8" s="31" t="s">
        <v>154</v>
      </c>
      <c r="K8" s="31" t="s">
        <v>176</v>
      </c>
      <c r="L8" s="31"/>
      <c r="N8" s="38" t="str">
        <f ca="1">IFERROR(VLOOKUP(ROWS($N$5:N8),$H$5:$I$6009,2,0),"")</f>
        <v>[000022] นาง ธิลักษณ์ เชื้อแพ่ง</v>
      </c>
      <c r="O8" s="31"/>
      <c r="P8" s="31" t="s">
        <v>65</v>
      </c>
      <c r="Q8" s="31"/>
      <c r="R8" s="31" t="s">
        <v>66</v>
      </c>
      <c r="S8" s="31" t="s">
        <v>58</v>
      </c>
    </row>
    <row r="9" spans="2:19 1031:1032" x14ac:dyDescent="0.2">
      <c r="B9" s="38">
        <f ca="1">IF(ISNUMBER(SEARCH($F$1,C9)),MAX($B$4:B8)+1,0)</f>
        <v>0</v>
      </c>
      <c r="C9" s="30"/>
      <c r="F9" s="38" t="str">
        <f ca="1">IFERROR(VLOOKUP(ROWS(F$5:F9),$B$5:$C$1000,2,0),"")</f>
        <v/>
      </c>
      <c r="H9" s="38">
        <f ca="1">IF(ISNUMBER(SEARCH($N$1,I9)),MAX($H$4:H8)+1,0)</f>
        <v>5</v>
      </c>
      <c r="I9" s="31" t="s">
        <v>177</v>
      </c>
      <c r="J9" s="31" t="s">
        <v>115</v>
      </c>
      <c r="K9" s="31" t="s">
        <v>178</v>
      </c>
      <c r="L9" s="31"/>
      <c r="N9" s="38" t="str">
        <f ca="1">IFERROR(VLOOKUP(ROWS($N$5:N9),$H$5:$I$6009,2,0),"")</f>
        <v>[000027] นางสาว สุชาดา หวังประดิษฐ์</v>
      </c>
      <c r="O9" s="31"/>
      <c r="P9" s="31" t="s">
        <v>67</v>
      </c>
      <c r="Q9" s="31"/>
      <c r="R9" s="31" t="s">
        <v>68</v>
      </c>
      <c r="S9" s="31" t="s">
        <v>58</v>
      </c>
    </row>
    <row r="10" spans="2:19 1031:1032" x14ac:dyDescent="0.2">
      <c r="B10" s="38">
        <f ca="1">IF(ISNUMBER(SEARCH($F$1,C10)),MAX($B$4:B9)+1,0)</f>
        <v>0</v>
      </c>
      <c r="C10" s="30"/>
      <c r="F10" s="38" t="str">
        <f ca="1">IFERROR(VLOOKUP(ROWS(F$5:F10),$B$5:$C$1000,2,0),"")</f>
        <v/>
      </c>
      <c r="H10" s="38">
        <f ca="1">IF(ISNUMBER(SEARCH($N$1,I10)),MAX($H$4:H9)+1,0)</f>
        <v>6</v>
      </c>
      <c r="I10" s="31" t="s">
        <v>179</v>
      </c>
      <c r="J10" s="31" t="s">
        <v>110</v>
      </c>
      <c r="K10" s="31" t="s">
        <v>173</v>
      </c>
      <c r="L10" s="31"/>
      <c r="N10" s="38" t="str">
        <f ca="1">IFERROR(VLOOKUP(ROWS($N$5:N10),$H$5:$I$6009,2,0),"")</f>
        <v>[000031] นาง อัญญาอร อมรนิรุตติ</v>
      </c>
      <c r="O10" s="31"/>
      <c r="P10" s="31" t="s">
        <v>70</v>
      </c>
      <c r="Q10" s="31"/>
      <c r="R10" s="31" t="s">
        <v>71</v>
      </c>
      <c r="S10" s="31" t="s">
        <v>72</v>
      </c>
    </row>
    <row r="11" spans="2:19 1031:1032" x14ac:dyDescent="0.2">
      <c r="B11" s="38">
        <f ca="1">IF(ISNUMBER(SEARCH($F$1,C11)),MAX($B$4:B10)+1,0)</f>
        <v>0</v>
      </c>
      <c r="C11" s="30"/>
      <c r="F11" s="38" t="str">
        <f ca="1">IFERROR(VLOOKUP(ROWS(F$5:F11),$B$5:$C$1000,2,0),"")</f>
        <v/>
      </c>
      <c r="H11" s="38">
        <f ca="1">IF(ISNUMBER(SEARCH($N$1,I11)),MAX($H$4:H10)+1,0)</f>
        <v>7</v>
      </c>
      <c r="I11" s="31" t="s">
        <v>180</v>
      </c>
      <c r="J11" s="31" t="s">
        <v>108</v>
      </c>
      <c r="K11" s="31" t="s">
        <v>173</v>
      </c>
      <c r="L11" s="31"/>
      <c r="N11" s="38" t="str">
        <f ca="1">IFERROR(VLOOKUP(ROWS($N$5:N11),$H$5:$I$6009,2,0),"")</f>
        <v>[000039] นาง สุณี มากวิสัย</v>
      </c>
      <c r="O11" s="31"/>
      <c r="P11" s="31"/>
      <c r="Q11" s="31"/>
      <c r="R11" s="31" t="s">
        <v>74</v>
      </c>
      <c r="S11" s="31" t="s">
        <v>72</v>
      </c>
    </row>
    <row r="12" spans="2:19 1031:1032" x14ac:dyDescent="0.2">
      <c r="B12" s="38">
        <f ca="1">IF(ISNUMBER(SEARCH($F$1,C12)),MAX($B$4:B11)+1,0)</f>
        <v>0</v>
      </c>
      <c r="C12" s="30"/>
      <c r="F12" s="38" t="str">
        <f ca="1">IFERROR(VLOOKUP(ROWS(F$5:F12),$B$5:$C$1000,2,0),"")</f>
        <v/>
      </c>
      <c r="H12" s="38">
        <f ca="1">IF(ISNUMBER(SEARCH($N$1,I12)),MAX($H$4:H11)+1,0)</f>
        <v>8</v>
      </c>
      <c r="I12" s="31" t="s">
        <v>181</v>
      </c>
      <c r="J12" s="31" t="s">
        <v>112</v>
      </c>
      <c r="K12" s="31" t="s">
        <v>182</v>
      </c>
      <c r="L12" s="31"/>
      <c r="M12" s="41"/>
      <c r="N12" s="38" t="str">
        <f ca="1">IFERROR(VLOOKUP(ROWS($N$5:N12),$H$5:$I$6009,2,0),"")</f>
        <v>[000040] นางสาว สุดาทิพย์ อินดี</v>
      </c>
      <c r="O12" s="31"/>
      <c r="P12" s="31"/>
      <c r="Q12" s="31"/>
      <c r="R12" s="31" t="s">
        <v>75</v>
      </c>
      <c r="S12" s="31" t="s">
        <v>72</v>
      </c>
    </row>
    <row r="13" spans="2:19 1031:1032" x14ac:dyDescent="0.2">
      <c r="B13" s="38">
        <f ca="1">IF(ISNUMBER(SEARCH($F$1,C13)),MAX($B$4:B12)+1,0)</f>
        <v>0</v>
      </c>
      <c r="C13" s="30"/>
      <c r="F13" s="38" t="str">
        <f ca="1">IFERROR(VLOOKUP(ROWS(F$5:F13),$B$5:$C$1000,2,0),"")</f>
        <v/>
      </c>
      <c r="H13" s="38">
        <f ca="1">IF(ISNUMBER(SEARCH($N$1,I13)),MAX($H$4:H12)+1,0)</f>
        <v>9</v>
      </c>
      <c r="I13" s="31" t="s">
        <v>183</v>
      </c>
      <c r="J13" s="31" t="s">
        <v>160</v>
      </c>
      <c r="K13" s="31" t="s">
        <v>184</v>
      </c>
      <c r="L13" s="31"/>
      <c r="N13" s="38" t="str">
        <f ca="1">IFERROR(VLOOKUP(ROWS($N$5:N13),$H$5:$I$6009,2,0),"")</f>
        <v>[000047] นาง รังสิมา เพ็ชรเม็ดใหญ่</v>
      </c>
      <c r="O13" s="31"/>
      <c r="P13" s="31"/>
      <c r="Q13" s="31"/>
      <c r="R13" s="31" t="s">
        <v>76</v>
      </c>
      <c r="S13" s="31" t="s">
        <v>77</v>
      </c>
    </row>
    <row r="14" spans="2:19 1031:1032" x14ac:dyDescent="0.2">
      <c r="B14" s="38">
        <f ca="1">IF(ISNUMBER(SEARCH($F$1,C14)),MAX($B$4:B13)+1,0)</f>
        <v>0</v>
      </c>
      <c r="C14" s="30"/>
      <c r="F14" s="38" t="str">
        <f ca="1">IFERROR(VLOOKUP(ROWS(F$5:F14),$B$5:$C$1000,2,0),"")</f>
        <v/>
      </c>
      <c r="H14" s="38">
        <f ca="1">IF(ISNUMBER(SEARCH($N$1,I14)),MAX($H$4:H13)+1,0)</f>
        <v>10</v>
      </c>
      <c r="I14" s="31" t="s">
        <v>185</v>
      </c>
      <c r="J14" s="31" t="s">
        <v>92</v>
      </c>
      <c r="K14" s="31" t="s">
        <v>186</v>
      </c>
      <c r="L14" s="31"/>
      <c r="N14" s="38" t="str">
        <f ca="1">IFERROR(VLOOKUP(ROWS($N$5:N14),$H$5:$I$6009,2,0),"")</f>
        <v>[000056] นาง บาหยัน ทองเขียว</v>
      </c>
      <c r="O14" s="31"/>
      <c r="P14" s="31"/>
      <c r="Q14" s="31"/>
      <c r="R14" s="31" t="s">
        <v>79</v>
      </c>
      <c r="S14" s="31" t="s">
        <v>77</v>
      </c>
    </row>
    <row r="15" spans="2:19 1031:1032" x14ac:dyDescent="0.2">
      <c r="B15" s="38">
        <f ca="1">IF(ISNUMBER(SEARCH($F$1,C15)),MAX($B$4:B14)+1,0)</f>
        <v>0</v>
      </c>
      <c r="C15" s="30"/>
      <c r="F15" s="38" t="str">
        <f ca="1">IFERROR(VLOOKUP(ROWS(F$5:F15),$B$5:$C$1000,2,0),"")</f>
        <v/>
      </c>
      <c r="H15" s="38">
        <f ca="1">IF(ISNUMBER(SEARCH($N$1,I15)),MAX($H$4:H14)+1,0)</f>
        <v>11</v>
      </c>
      <c r="I15" s="31" t="s">
        <v>187</v>
      </c>
      <c r="J15" s="31" t="s">
        <v>128</v>
      </c>
      <c r="K15" s="31" t="s">
        <v>188</v>
      </c>
      <c r="L15" s="31"/>
      <c r="N15" s="38" t="str">
        <f ca="1">IFERROR(VLOOKUP(ROWS($N$5:N15),$H$5:$I$6009,2,0),"")</f>
        <v>[000057] นางสาว วันเพ็ญ ชูอุตสาหะ</v>
      </c>
      <c r="O15" s="31"/>
      <c r="P15" s="31"/>
      <c r="Q15" s="31"/>
      <c r="R15" s="31" t="s">
        <v>80</v>
      </c>
      <c r="S15" s="31" t="s">
        <v>77</v>
      </c>
    </row>
    <row r="16" spans="2:19 1031:1032" x14ac:dyDescent="0.2">
      <c r="B16" s="38">
        <f ca="1">IF(ISNUMBER(SEARCH($F$1,C16)),MAX($B$4:B15)+1,0)</f>
        <v>0</v>
      </c>
      <c r="C16" s="30"/>
      <c r="F16" s="38" t="str">
        <f ca="1">IFERROR(VLOOKUP(ROWS(F$5:F16),$B$5:$C$1000,2,0),"")</f>
        <v/>
      </c>
      <c r="H16" s="38">
        <f ca="1">IF(ISNUMBER(SEARCH($N$1,I16)),MAX($H$4:H15)+1,0)</f>
        <v>12</v>
      </c>
      <c r="I16" s="31" t="s">
        <v>189</v>
      </c>
      <c r="J16" s="31" t="s">
        <v>97</v>
      </c>
      <c r="K16" s="31" t="s">
        <v>190</v>
      </c>
      <c r="L16" s="31"/>
      <c r="N16" s="38" t="str">
        <f ca="1">IFERROR(VLOOKUP(ROWS($N$5:N16),$H$5:$I$6009,2,0),"")</f>
        <v>[000058] นาย ชูชาติ บุพจันโท</v>
      </c>
      <c r="O16" s="31"/>
      <c r="P16" s="31"/>
      <c r="Q16" s="31"/>
      <c r="R16" s="31" t="s">
        <v>82</v>
      </c>
      <c r="S16" s="31" t="s">
        <v>77</v>
      </c>
    </row>
    <row r="17" spans="2:19" x14ac:dyDescent="0.2">
      <c r="B17" s="38">
        <f ca="1">IF(ISNUMBER(SEARCH($F$1,C17)),MAX($B$4:B16)+1,0)</f>
        <v>0</v>
      </c>
      <c r="C17" s="30"/>
      <c r="F17" s="38" t="str">
        <f ca="1">IFERROR(VLOOKUP(ROWS(F$5:F17),$B$5:$C$1000,2,0),"")</f>
        <v/>
      </c>
      <c r="H17" s="38">
        <f ca="1">IF(ISNUMBER(SEARCH($N$1,I17)),MAX($H$4:H16)+1,0)</f>
        <v>13</v>
      </c>
      <c r="I17" s="31" t="s">
        <v>191</v>
      </c>
      <c r="J17" s="31" t="s">
        <v>112</v>
      </c>
      <c r="K17" s="31" t="s">
        <v>182</v>
      </c>
      <c r="L17" s="31"/>
      <c r="N17" s="38" t="str">
        <f ca="1">IFERROR(VLOOKUP(ROWS($N$5:N17),$H$5:$I$6009,2,0),"")</f>
        <v>[000059] นาง วิภารัตน์ ลาภเวที</v>
      </c>
      <c r="O17" s="31"/>
      <c r="P17" s="31"/>
      <c r="Q17" s="31"/>
      <c r="R17" s="31" t="s">
        <v>84</v>
      </c>
      <c r="S17" s="31" t="s">
        <v>84</v>
      </c>
    </row>
    <row r="18" spans="2:19" x14ac:dyDescent="0.2">
      <c r="B18" s="38">
        <f ca="1">IF(ISNUMBER(SEARCH($F$1,C18)),MAX($B$4:B17)+1,0)</f>
        <v>0</v>
      </c>
      <c r="C18" s="30"/>
      <c r="F18" s="38" t="str">
        <f ca="1">IFERROR(VLOOKUP(ROWS(F$5:F18),$B$5:$C$1000,2,0),"")</f>
        <v/>
      </c>
      <c r="H18" s="38">
        <f ca="1">IF(ISNUMBER(SEARCH($N$1,I18)),MAX($H$4:H17)+1,0)</f>
        <v>14</v>
      </c>
      <c r="I18" s="31" t="s">
        <v>192</v>
      </c>
      <c r="J18" s="31" t="s">
        <v>101</v>
      </c>
      <c r="K18" s="31" t="s">
        <v>193</v>
      </c>
      <c r="L18" s="31"/>
      <c r="N18" s="38" t="str">
        <f ca="1">IFERROR(VLOOKUP(ROWS($N$5:N18),$H$5:$I$6009,2,0),"")</f>
        <v>[000066] นางสาว อมรรัตน์ ประจันนวล</v>
      </c>
      <c r="O18" s="31"/>
      <c r="P18" s="31"/>
      <c r="Q18" s="31"/>
      <c r="R18" s="31"/>
      <c r="S18" s="31"/>
    </row>
    <row r="19" spans="2:19" x14ac:dyDescent="0.2">
      <c r="B19" s="38">
        <f ca="1">IF(ISNUMBER(SEARCH($F$1,C19)),MAX($B$4:B18)+1,0)</f>
        <v>0</v>
      </c>
      <c r="C19" s="30"/>
      <c r="F19" s="38" t="str">
        <f ca="1">IFERROR(VLOOKUP(ROWS(F$5:F19),$B$5:$C$1000,2,0),"")</f>
        <v/>
      </c>
      <c r="H19" s="38">
        <f ca="1">IF(ISNUMBER(SEARCH($N$1,I19)),MAX($H$4:H18)+1,0)</f>
        <v>15</v>
      </c>
      <c r="I19" s="31" t="s">
        <v>194</v>
      </c>
      <c r="J19" s="31" t="s">
        <v>89</v>
      </c>
      <c r="K19" s="31" t="s">
        <v>186</v>
      </c>
      <c r="L19" s="31"/>
      <c r="N19" s="38" t="str">
        <f ca="1">IFERROR(VLOOKUP(ROWS($N$5:N19),$H$5:$I$6009,2,0),"")</f>
        <v>[000068] นาง ศรัณพรกัญต์ วงษ์ทิพย์</v>
      </c>
      <c r="O19" s="31"/>
      <c r="P19" s="31"/>
      <c r="Q19" s="31"/>
      <c r="R19" s="31"/>
      <c r="S19" s="31"/>
    </row>
    <row r="20" spans="2:19" x14ac:dyDescent="0.2">
      <c r="B20" s="38">
        <f ca="1">IF(ISNUMBER(SEARCH($F$1,C20)),MAX($B$4:B19)+1,0)</f>
        <v>0</v>
      </c>
      <c r="C20" s="30"/>
      <c r="F20" s="38" t="str">
        <f ca="1">IFERROR(VLOOKUP(ROWS(F$5:F20),$B$5:$C$1000,2,0),"")</f>
        <v/>
      </c>
      <c r="H20" s="38">
        <f ca="1">IF(ISNUMBER(SEARCH($N$1,I20)),MAX($H$4:H19)+1,0)</f>
        <v>16</v>
      </c>
      <c r="I20" s="31" t="s">
        <v>195</v>
      </c>
      <c r="J20" s="31" t="s">
        <v>109</v>
      </c>
      <c r="K20" s="31" t="s">
        <v>173</v>
      </c>
      <c r="L20" s="31"/>
      <c r="N20" s="38" t="str">
        <f ca="1">IFERROR(VLOOKUP(ROWS($N$5:N20),$H$5:$I$6009,2,0),"")</f>
        <v>[000075] นางสาว จีรนันทน์ พรหมวิรัตน์</v>
      </c>
      <c r="O20" s="31"/>
      <c r="P20" s="31"/>
      <c r="Q20" s="31"/>
      <c r="R20" s="31"/>
      <c r="S20" s="31"/>
    </row>
    <row r="21" spans="2:19" x14ac:dyDescent="0.2">
      <c r="B21" s="38">
        <f ca="1">IF(ISNUMBER(SEARCH($F$1,C21)),MAX($B$4:B20)+1,0)</f>
        <v>0</v>
      </c>
      <c r="C21" s="30"/>
      <c r="F21" s="38" t="str">
        <f ca="1">IFERROR(VLOOKUP(ROWS(F$5:F21),$B$5:$C$1000,2,0),"")</f>
        <v/>
      </c>
      <c r="H21" s="38">
        <f ca="1">IF(ISNUMBER(SEARCH($N$1,I21)),MAX($H$4:H20)+1,0)</f>
        <v>17</v>
      </c>
      <c r="I21" s="31" t="s">
        <v>196</v>
      </c>
      <c r="J21" s="31" t="s">
        <v>96</v>
      </c>
      <c r="K21" s="31" t="s">
        <v>190</v>
      </c>
      <c r="L21" s="31"/>
      <c r="N21" s="38" t="str">
        <f ca="1">IFERROR(VLOOKUP(ROWS($N$5:N21),$H$5:$I$6009,2,0),"")</f>
        <v>[000082] นางสาว ภาสวรรณ สุขใย</v>
      </c>
      <c r="O21" s="31"/>
      <c r="P21" s="31"/>
      <c r="Q21" s="31"/>
      <c r="R21" s="31"/>
      <c r="S21" s="31"/>
    </row>
    <row r="22" spans="2:19" x14ac:dyDescent="0.2">
      <c r="B22" s="38">
        <f ca="1">IF(ISNUMBER(SEARCH($F$1,C22)),MAX($B$4:B21)+1,0)</f>
        <v>0</v>
      </c>
      <c r="C22" s="30"/>
      <c r="F22" s="38" t="str">
        <f ca="1">IFERROR(VLOOKUP(ROWS(F$5:F22),$B$5:$C$1000,2,0),"")</f>
        <v/>
      </c>
      <c r="H22" s="38">
        <f ca="1">IF(ISNUMBER(SEARCH($N$1,I22)),MAX($H$4:H21)+1,0)</f>
        <v>18</v>
      </c>
      <c r="I22" s="31" t="s">
        <v>197</v>
      </c>
      <c r="J22" s="31" t="s">
        <v>108</v>
      </c>
      <c r="K22" s="31" t="s">
        <v>173</v>
      </c>
      <c r="L22" s="31"/>
      <c r="N22" s="38" t="str">
        <f ca="1">IFERROR(VLOOKUP(ROWS($N$5:N22),$H$5:$I$6009,2,0),"")</f>
        <v>[000086] นาง ลดาวัลย์ กระแสร์ชล</v>
      </c>
      <c r="O22" s="31"/>
      <c r="P22" s="31"/>
      <c r="Q22" s="31"/>
      <c r="R22" s="31"/>
      <c r="S22" s="31"/>
    </row>
    <row r="23" spans="2:19" x14ac:dyDescent="0.2">
      <c r="B23" s="38">
        <f ca="1">IF(ISNUMBER(SEARCH($F$1,C23)),MAX($B$4:B22)+1,0)</f>
        <v>0</v>
      </c>
      <c r="C23" s="30"/>
      <c r="F23" s="38" t="str">
        <f ca="1">IFERROR(VLOOKUP(ROWS(F$5:F23),$B$5:$C$1000,2,0),"")</f>
        <v/>
      </c>
      <c r="H23" s="38">
        <f ca="1">IF(ISNUMBER(SEARCH($N$1,I23)),MAX($H$4:H22)+1,0)</f>
        <v>19</v>
      </c>
      <c r="I23" s="31" t="s">
        <v>198</v>
      </c>
      <c r="J23" s="31" t="s">
        <v>108</v>
      </c>
      <c r="K23" s="31" t="s">
        <v>173</v>
      </c>
      <c r="L23" s="31"/>
      <c r="N23" s="38" t="str">
        <f ca="1">IFERROR(VLOOKUP(ROWS($N$5:N23),$H$5:$I$6009,2,0),"")</f>
        <v>[000090] นางสาว วารุณี ลีละธนาวิทย์</v>
      </c>
      <c r="O23" s="31"/>
      <c r="P23" s="31"/>
      <c r="Q23" s="31"/>
      <c r="R23" s="31"/>
      <c r="S23" s="31"/>
    </row>
    <row r="24" spans="2:19" x14ac:dyDescent="0.2">
      <c r="B24" s="38">
        <f ca="1">IF(ISNUMBER(SEARCH($F$1,C24)),MAX($B$4:B23)+1,0)</f>
        <v>0</v>
      </c>
      <c r="C24" s="30"/>
      <c r="F24" s="38" t="str">
        <f ca="1">IFERROR(VLOOKUP(ROWS(F$5:F24),$B$5:$C$1000,2,0),"")</f>
        <v/>
      </c>
      <c r="H24" s="38">
        <f ca="1">IF(ISNUMBER(SEARCH($N$1,I24)),MAX($H$4:H23)+1,0)</f>
        <v>20</v>
      </c>
      <c r="I24" s="31" t="s">
        <v>199</v>
      </c>
      <c r="J24" s="31" t="s">
        <v>158</v>
      </c>
      <c r="K24" s="31" t="s">
        <v>200</v>
      </c>
      <c r="L24" s="31"/>
      <c r="N24" s="38" t="str">
        <f ca="1">IFERROR(VLOOKUP(ROWS($N$5:N24),$H$5:$I$6009,2,0),"")</f>
        <v>[000094] นางสาว สุดากร แจ่มชัดใจกุล</v>
      </c>
      <c r="O24" s="31"/>
      <c r="P24" s="31"/>
      <c r="Q24" s="31"/>
      <c r="R24" s="31"/>
      <c r="S24" s="31"/>
    </row>
    <row r="25" spans="2:19" x14ac:dyDescent="0.2">
      <c r="B25" s="38">
        <f ca="1">IF(ISNUMBER(SEARCH($F$1,C25)),MAX($B$4:B24)+1,0)</f>
        <v>0</v>
      </c>
      <c r="C25" s="30"/>
      <c r="F25" s="38" t="str">
        <f ca="1">IFERROR(VLOOKUP(ROWS(F$5:F25),$B$5:$C$1000,2,0),"")</f>
        <v/>
      </c>
      <c r="H25" s="38">
        <f ca="1">IF(ISNUMBER(SEARCH($N$1,I25)),MAX($H$4:H24)+1,0)</f>
        <v>21</v>
      </c>
      <c r="I25" s="31" t="s">
        <v>201</v>
      </c>
      <c r="J25" s="31" t="s">
        <v>138</v>
      </c>
      <c r="K25" s="31" t="s">
        <v>202</v>
      </c>
      <c r="L25" s="31"/>
      <c r="N25" s="38" t="str">
        <f ca="1">IFERROR(VLOOKUP(ROWS($N$5:N25),$H$5:$I$6009,2,0),"")</f>
        <v>[000100] นาย ภาคภูมิ ศิริเวช</v>
      </c>
      <c r="O25" s="31"/>
      <c r="P25" s="31"/>
      <c r="Q25" s="31"/>
      <c r="R25" s="31"/>
      <c r="S25" s="31"/>
    </row>
    <row r="26" spans="2:19" x14ac:dyDescent="0.2">
      <c r="B26" s="38">
        <f ca="1">IF(ISNUMBER(SEARCH($F$1,C26)),MAX($B$4:B25)+1,0)</f>
        <v>0</v>
      </c>
      <c r="C26" s="30"/>
      <c r="F26" s="38" t="str">
        <f ca="1">IFERROR(VLOOKUP(ROWS(F$5:F26),$B$5:$C$1000,2,0),"")</f>
        <v/>
      </c>
      <c r="H26" s="38">
        <f ca="1">IF(ISNUMBER(SEARCH($N$1,I26)),MAX($H$4:H25)+1,0)</f>
        <v>22</v>
      </c>
      <c r="I26" s="31" t="s">
        <v>203</v>
      </c>
      <c r="J26" s="31" t="s">
        <v>108</v>
      </c>
      <c r="K26" s="31" t="s">
        <v>173</v>
      </c>
      <c r="L26" s="31"/>
      <c r="N26" s="38" t="str">
        <f ca="1">IFERROR(VLOOKUP(ROWS($N$5:N26),$H$5:$I$6009,2,0),"")</f>
        <v>[000105] นาง ชฎามาศ ธุวะเศรษฐกุล</v>
      </c>
      <c r="O26" s="31"/>
      <c r="P26" s="31"/>
      <c r="Q26" s="31"/>
      <c r="R26" s="31"/>
      <c r="S26" s="31"/>
    </row>
    <row r="27" spans="2:19" x14ac:dyDescent="0.2">
      <c r="B27" s="38">
        <f ca="1">IF(ISNUMBER(SEARCH($F$1,C27)),MAX($B$4:B26)+1,0)</f>
        <v>0</v>
      </c>
      <c r="C27" s="30"/>
      <c r="F27" s="38" t="str">
        <f ca="1">IFERROR(VLOOKUP(ROWS(F$5:F27),$B$5:$C$1000,2,0),"")</f>
        <v/>
      </c>
      <c r="H27" s="38">
        <f ca="1">IF(ISNUMBER(SEARCH($N$1,I27)),MAX($H$4:H26)+1,0)</f>
        <v>23</v>
      </c>
      <c r="I27" s="31" t="s">
        <v>204</v>
      </c>
      <c r="J27" s="31" t="s">
        <v>128</v>
      </c>
      <c r="K27" s="31" t="s">
        <v>188</v>
      </c>
      <c r="L27" s="31"/>
      <c r="N27" s="38" t="str">
        <f ca="1">IFERROR(VLOOKUP(ROWS($N$5:N27),$H$5:$I$6009,2,0),"")</f>
        <v>[000119] นาง จินตนา ศิริสุนทร</v>
      </c>
      <c r="O27" s="31"/>
      <c r="P27" s="31"/>
      <c r="Q27" s="31"/>
      <c r="R27" s="31"/>
      <c r="S27" s="31"/>
    </row>
    <row r="28" spans="2:19" x14ac:dyDescent="0.2">
      <c r="B28" s="38">
        <f ca="1">IF(ISNUMBER(SEARCH($F$1,C28)),MAX($B$4:B27)+1,0)</f>
        <v>0</v>
      </c>
      <c r="C28" s="30"/>
      <c r="F28" s="38" t="str">
        <f ca="1">IFERROR(VLOOKUP(ROWS(F$5:F28),$B$5:$C$1000,2,0),"")</f>
        <v/>
      </c>
      <c r="H28" s="38">
        <f ca="1">IF(ISNUMBER(SEARCH($N$1,I28)),MAX($H$4:H27)+1,0)</f>
        <v>24</v>
      </c>
      <c r="I28" s="31" t="s">
        <v>205</v>
      </c>
      <c r="J28" s="31" t="s">
        <v>148</v>
      </c>
      <c r="K28" s="31" t="s">
        <v>206</v>
      </c>
      <c r="L28" s="31"/>
      <c r="N28" s="38" t="str">
        <f ca="1">IFERROR(VLOOKUP(ROWS($N$5:N28),$H$5:$I$6009,2,0),"")</f>
        <v>[000126] นาง วิภาดา ชาวนาวิก</v>
      </c>
      <c r="O28" s="31"/>
      <c r="P28" s="31"/>
      <c r="Q28" s="31"/>
      <c r="R28" s="31"/>
      <c r="S28" s="31"/>
    </row>
    <row r="29" spans="2:19" x14ac:dyDescent="0.2">
      <c r="B29" s="38">
        <f ca="1">IF(ISNUMBER(SEARCH($F$1,C29)),MAX($B$4:B28)+1,0)</f>
        <v>0</v>
      </c>
      <c r="C29" s="30"/>
      <c r="F29" s="38" t="str">
        <f ca="1">IFERROR(VLOOKUP(ROWS(F$5:F29),$B$5:$C$1000,2,0),"")</f>
        <v/>
      </c>
      <c r="H29" s="38">
        <f ca="1">IF(ISNUMBER(SEARCH($N$1,I29)),MAX($H$4:H28)+1,0)</f>
        <v>25</v>
      </c>
      <c r="I29" s="31" t="s">
        <v>207</v>
      </c>
      <c r="J29" s="31" t="s">
        <v>97</v>
      </c>
      <c r="K29" s="31" t="s">
        <v>190</v>
      </c>
      <c r="L29" s="31"/>
      <c r="N29" s="38" t="str">
        <f ca="1">IFERROR(VLOOKUP(ROWS($N$5:N29),$H$5:$I$6009,2,0),"")</f>
        <v>[000141] นาย พิษณุ มธุรเวช</v>
      </c>
      <c r="O29" s="31"/>
      <c r="P29" s="31"/>
      <c r="Q29" s="31"/>
      <c r="R29" s="31"/>
      <c r="S29" s="31"/>
    </row>
    <row r="30" spans="2:19" x14ac:dyDescent="0.2">
      <c r="B30" s="38">
        <f ca="1">IF(ISNUMBER(SEARCH($F$1,C30)),MAX($B$4:B29)+1,0)</f>
        <v>0</v>
      </c>
      <c r="C30" s="30"/>
      <c r="F30" s="38" t="str">
        <f ca="1">IFERROR(VLOOKUP(ROWS(F$5:F30),$B$5:$C$1000,2,0),"")</f>
        <v/>
      </c>
      <c r="H30" s="38">
        <f ca="1">IF(ISNUMBER(SEARCH($N$1,I30)),MAX($H$4:H29)+1,0)</f>
        <v>26</v>
      </c>
      <c r="I30" s="31" t="s">
        <v>208</v>
      </c>
      <c r="J30" s="31" t="s">
        <v>73</v>
      </c>
      <c r="K30" s="31" t="s">
        <v>209</v>
      </c>
      <c r="L30" s="31"/>
      <c r="N30" s="38" t="str">
        <f ca="1">IFERROR(VLOOKUP(ROWS($N$5:N30),$H$5:$I$6009,2,0),"")</f>
        <v>[000149] นาย ภาสกร ประถมบุตร</v>
      </c>
      <c r="O30" s="31"/>
      <c r="P30" s="31"/>
      <c r="Q30" s="31"/>
      <c r="R30" s="31"/>
      <c r="S30" s="31"/>
    </row>
    <row r="31" spans="2:19" x14ac:dyDescent="0.2">
      <c r="B31" s="38">
        <f ca="1">IF(ISNUMBER(SEARCH($F$1,C31)),MAX($B$4:B30)+1,0)</f>
        <v>0</v>
      </c>
      <c r="C31" s="30"/>
      <c r="F31" s="38" t="str">
        <f ca="1">IFERROR(VLOOKUP(ROWS(F$5:F31),$B$5:$C$1000,2,0),"")</f>
        <v/>
      </c>
      <c r="H31" s="38">
        <f ca="1">IF(ISNUMBER(SEARCH($N$1,I31)),MAX($H$4:H30)+1,0)</f>
        <v>27</v>
      </c>
      <c r="I31" s="31" t="s">
        <v>210</v>
      </c>
      <c r="J31" s="31" t="s">
        <v>108</v>
      </c>
      <c r="K31" s="31" t="s">
        <v>173</v>
      </c>
      <c r="L31" s="31"/>
      <c r="N31" s="38" t="str">
        <f ca="1">IFERROR(VLOOKUP(ROWS($N$5:N31),$H$5:$I$6009,2,0),"")</f>
        <v>[000152] นาง กุลประภา นาวานุเคราะห์</v>
      </c>
      <c r="O31" s="31"/>
      <c r="P31" s="31"/>
      <c r="Q31" s="31"/>
      <c r="R31" s="31"/>
      <c r="S31" s="31"/>
    </row>
    <row r="32" spans="2:19" x14ac:dyDescent="0.2">
      <c r="B32" s="38">
        <f ca="1">IF(ISNUMBER(SEARCH($F$1,C32)),MAX($B$4:B31)+1,0)</f>
        <v>0</v>
      </c>
      <c r="C32" s="30"/>
      <c r="F32" s="38" t="str">
        <f ca="1">IFERROR(VLOOKUP(ROWS(F$5:F32),$B$5:$C$1000,2,0),"")</f>
        <v/>
      </c>
      <c r="H32" s="38">
        <f ca="1">IF(ISNUMBER(SEARCH($N$1,I32)),MAX($H$4:H31)+1,0)</f>
        <v>28</v>
      </c>
      <c r="I32" s="31" t="s">
        <v>211</v>
      </c>
      <c r="J32" s="31" t="s">
        <v>145</v>
      </c>
      <c r="K32" s="31" t="s">
        <v>212</v>
      </c>
      <c r="L32" s="31"/>
      <c r="N32" s="38" t="str">
        <f ca="1">IFERROR(VLOOKUP(ROWS($N$5:N32),$H$5:$I$6009,2,0),"")</f>
        <v>[000160] นาง เกศวรงค์ หงส์ลดารมภ์</v>
      </c>
      <c r="O32" s="31"/>
      <c r="P32" s="31"/>
      <c r="Q32" s="31"/>
      <c r="R32" s="31"/>
      <c r="S32" s="31"/>
    </row>
    <row r="33" spans="2:14" x14ac:dyDescent="0.2">
      <c r="B33" s="38">
        <f ca="1">IF(ISNUMBER(SEARCH($F$1,C33)),MAX($B$4:B32)+1,0)</f>
        <v>0</v>
      </c>
      <c r="C33" s="30"/>
      <c r="F33" s="38" t="str">
        <f ca="1">IFERROR(VLOOKUP(ROWS(F$5:F33),$B$5:$C$1000,2,0),"")</f>
        <v/>
      </c>
      <c r="H33" s="38">
        <f ca="1">IF(ISNUMBER(SEARCH($N$1,I33)),MAX($H$4:H32)+1,0)</f>
        <v>29</v>
      </c>
      <c r="I33" s="31" t="s">
        <v>213</v>
      </c>
      <c r="J33" s="31" t="s">
        <v>108</v>
      </c>
      <c r="K33" s="31" t="s">
        <v>173</v>
      </c>
      <c r="N33" s="38" t="str">
        <f ca="1">IFERROR(VLOOKUP(ROWS($N$5:N33),$H$5:$I$6009,2,0),"")</f>
        <v>[000165] นาย ณรงค์ ศิริเลิศวรกุล</v>
      </c>
    </row>
    <row r="34" spans="2:14" x14ac:dyDescent="0.2">
      <c r="B34" s="38">
        <f ca="1">IF(ISNUMBER(SEARCH($F$1,C34)),MAX($B$4:B33)+1,0)</f>
        <v>0</v>
      </c>
      <c r="C34" s="30"/>
      <c r="F34" s="38" t="str">
        <f ca="1">IFERROR(VLOOKUP(ROWS(F$5:F34),$B$5:$C$1000,2,0),"")</f>
        <v/>
      </c>
      <c r="H34" s="38">
        <f ca="1">IF(ISNUMBER(SEARCH($N$1,I34)),MAX($H$4:H33)+1,0)</f>
        <v>30</v>
      </c>
      <c r="I34" s="31" t="s">
        <v>214</v>
      </c>
      <c r="J34" s="31" t="s">
        <v>145</v>
      </c>
      <c r="K34" s="31" t="s">
        <v>212</v>
      </c>
      <c r="N34" s="38" t="str">
        <f ca="1">IFERROR(VLOOKUP(ROWS($N$5:N34),$H$5:$I$6009,2,0),"")</f>
        <v>[000181] นางสาว กาญจนาภา พันธุมะผล</v>
      </c>
    </row>
    <row r="35" spans="2:14" x14ac:dyDescent="0.2">
      <c r="B35" s="38">
        <f ca="1">IF(ISNUMBER(SEARCH($F$1,C35)),MAX($B$4:B34)+1,0)</f>
        <v>0</v>
      </c>
      <c r="C35" s="30"/>
      <c r="F35" s="38" t="str">
        <f ca="1">IFERROR(VLOOKUP(ROWS(F$5:F35),$B$5:$C$1000,2,0),"")</f>
        <v/>
      </c>
      <c r="H35" s="38">
        <f ca="1">IF(ISNUMBER(SEARCH($N$1,I35)),MAX($H$4:H34)+1,0)</f>
        <v>31</v>
      </c>
      <c r="I35" s="31" t="s">
        <v>215</v>
      </c>
      <c r="J35" s="31" t="s">
        <v>97</v>
      </c>
      <c r="K35" s="31" t="s">
        <v>190</v>
      </c>
      <c r="N35" s="38" t="str">
        <f ca="1">IFERROR(VLOOKUP(ROWS($N$5:N35),$H$5:$I$6009,2,0),"")</f>
        <v>[000185] นาย อิทธิพัทธ์ พิทวัสภาคิน</v>
      </c>
    </row>
    <row r="36" spans="2:14" x14ac:dyDescent="0.2">
      <c r="B36" s="38">
        <f ca="1">IF(ISNUMBER(SEARCH($F$1,C36)),MAX($B$4:B35)+1,0)</f>
        <v>0</v>
      </c>
      <c r="C36" s="30"/>
      <c r="F36" s="38" t="str">
        <f ca="1">IFERROR(VLOOKUP(ROWS(F$5:F36),$B$5:$C$1000,2,0),"")</f>
        <v/>
      </c>
      <c r="H36" s="38">
        <f ca="1">IF(ISNUMBER(SEARCH($N$1,I36)),MAX($H$4:H35)+1,0)</f>
        <v>32</v>
      </c>
      <c r="I36" s="31" t="s">
        <v>216</v>
      </c>
      <c r="J36" s="31" t="s">
        <v>128</v>
      </c>
      <c r="K36" s="31" t="s">
        <v>188</v>
      </c>
      <c r="N36" s="38" t="str">
        <f ca="1">IFERROR(VLOOKUP(ROWS($N$5:N36),$H$5:$I$6009,2,0),"")</f>
        <v>[000197] นาง ดวงใจ รักษ์มณี</v>
      </c>
    </row>
    <row r="37" spans="2:14" x14ac:dyDescent="0.2">
      <c r="B37" s="38">
        <f ca="1">IF(ISNUMBER(SEARCH($F$1,C37)),MAX($B$4:B36)+1,0)</f>
        <v>0</v>
      </c>
      <c r="C37" s="30"/>
      <c r="F37" s="38" t="str">
        <f ca="1">IFERROR(VLOOKUP(ROWS(F$5:F37),$B$5:$C$1000,2,0),"")</f>
        <v/>
      </c>
      <c r="H37" s="38">
        <f ca="1">IF(ISNUMBER(SEARCH($N$1,I37)),MAX($H$4:H36)+1,0)</f>
        <v>33</v>
      </c>
      <c r="I37" s="31" t="s">
        <v>217</v>
      </c>
      <c r="J37" s="31" t="s">
        <v>119</v>
      </c>
      <c r="K37" s="31" t="s">
        <v>218</v>
      </c>
      <c r="N37" s="38" t="str">
        <f ca="1">IFERROR(VLOOKUP(ROWS($N$5:N37),$H$5:$I$6009,2,0),"")</f>
        <v>[000209] นาย นำชัย ชีววิวรรธน์</v>
      </c>
    </row>
    <row r="38" spans="2:14" x14ac:dyDescent="0.2">
      <c r="B38" s="38">
        <f ca="1">IF(ISNUMBER(SEARCH($F$1,C38)),MAX($B$4:B37)+1,0)</f>
        <v>0</v>
      </c>
      <c r="C38" s="30"/>
      <c r="F38" s="38" t="str">
        <f ca="1">IFERROR(VLOOKUP(ROWS(F$5:F38),$B$5:$C$1000,2,0),"")</f>
        <v/>
      </c>
      <c r="H38" s="38">
        <f ca="1">IF(ISNUMBER(SEARCH($N$1,I38)),MAX($H$4:H37)+1,0)</f>
        <v>34</v>
      </c>
      <c r="I38" s="31" t="s">
        <v>219</v>
      </c>
      <c r="J38" s="31" t="s">
        <v>114</v>
      </c>
      <c r="K38" s="31" t="s">
        <v>178</v>
      </c>
      <c r="N38" s="38" t="str">
        <f ca="1">IFERROR(VLOOKUP(ROWS($N$5:N38),$H$5:$I$6009,2,0),"")</f>
        <v>[000214] นาย ประดุจ หุตะภิญโญ</v>
      </c>
    </row>
    <row r="39" spans="2:14" x14ac:dyDescent="0.2">
      <c r="B39" s="38">
        <f ca="1">IF(ISNUMBER(SEARCH($F$1,C39)),MAX($B$4:B38)+1,0)</f>
        <v>0</v>
      </c>
      <c r="C39" s="30"/>
      <c r="F39" s="38" t="str">
        <f ca="1">IFERROR(VLOOKUP(ROWS(F$5:F39),$B$5:$C$1000,2,0),"")</f>
        <v/>
      </c>
      <c r="H39" s="38">
        <f ca="1">IF(ISNUMBER(SEARCH($N$1,I39)),MAX($H$4:H38)+1,0)</f>
        <v>35</v>
      </c>
      <c r="I39" s="31" t="s">
        <v>220</v>
      </c>
      <c r="J39" s="31" t="s">
        <v>110</v>
      </c>
      <c r="K39" s="31" t="s">
        <v>173</v>
      </c>
      <c r="N39" s="38" t="str">
        <f ca="1">IFERROR(VLOOKUP(ROWS($N$5:N39),$H$5:$I$6009,2,0),"")</f>
        <v>[000215] นาง สุวรรณญา เอี่ยมสุธนกุล</v>
      </c>
    </row>
    <row r="40" spans="2:14" x14ac:dyDescent="0.2">
      <c r="B40" s="38">
        <f ca="1">IF(ISNUMBER(SEARCH($F$1,C40)),MAX($B$4:B39)+1,0)</f>
        <v>0</v>
      </c>
      <c r="C40" s="30"/>
      <c r="F40" s="38" t="str">
        <f ca="1">IFERROR(VLOOKUP(ROWS(F$5:F40),$B$5:$C$1000,2,0),"")</f>
        <v/>
      </c>
      <c r="H40" s="38">
        <f ca="1">IF(ISNUMBER(SEARCH($N$1,I40)),MAX($H$4:H39)+1,0)</f>
        <v>36</v>
      </c>
      <c r="I40" s="31" t="s">
        <v>221</v>
      </c>
      <c r="J40" s="31" t="s">
        <v>73</v>
      </c>
      <c r="K40" s="31" t="s">
        <v>209</v>
      </c>
      <c r="N40" s="38" t="str">
        <f ca="1">IFERROR(VLOOKUP(ROWS($N$5:N40),$H$5:$I$6009,2,0),"")</f>
        <v>[000233] นาง รังสิมา ตัณฑเลขา</v>
      </c>
    </row>
    <row r="41" spans="2:14" x14ac:dyDescent="0.2">
      <c r="B41" s="38">
        <f ca="1">IF(ISNUMBER(SEARCH($F$1,C41)),MAX($B$4:B40)+1,0)</f>
        <v>0</v>
      </c>
      <c r="C41" s="30"/>
      <c r="F41" s="38" t="str">
        <f ca="1">IFERROR(VLOOKUP(ROWS(F$5:F41),$B$5:$C$1000,2,0),"")</f>
        <v/>
      </c>
      <c r="H41" s="38">
        <f ca="1">IF(ISNUMBER(SEARCH($N$1,I41)),MAX($H$4:H40)+1,0)</f>
        <v>37</v>
      </c>
      <c r="I41" s="31" t="s">
        <v>222</v>
      </c>
      <c r="J41" s="31" t="s">
        <v>113</v>
      </c>
      <c r="K41" s="31" t="s">
        <v>223</v>
      </c>
      <c r="N41" s="38" t="str">
        <f ca="1">IFERROR(VLOOKUP(ROWS($N$5:N41),$H$5:$I$6009,2,0),"")</f>
        <v>[000234] นางสาว ลัญจนา นิตยพัฒน์</v>
      </c>
    </row>
    <row r="42" spans="2:14" x14ac:dyDescent="0.2">
      <c r="B42" s="38">
        <f ca="1">IF(ISNUMBER(SEARCH($F$1,C42)),MAX($B$4:B41)+1,0)</f>
        <v>0</v>
      </c>
      <c r="C42" s="30"/>
      <c r="F42" s="38" t="str">
        <f ca="1">IFERROR(VLOOKUP(ROWS(F$5:F42),$B$5:$C$1000,2,0),"")</f>
        <v/>
      </c>
      <c r="H42" s="38">
        <f ca="1">IF(ISNUMBER(SEARCH($N$1,I42)),MAX($H$4:H41)+1,0)</f>
        <v>38</v>
      </c>
      <c r="I42" s="31" t="s">
        <v>224</v>
      </c>
      <c r="J42" s="31" t="s">
        <v>92</v>
      </c>
      <c r="K42" s="31" t="s">
        <v>186</v>
      </c>
      <c r="N42" s="38" t="str">
        <f ca="1">IFERROR(VLOOKUP(ROWS($N$5:N42),$H$5:$I$6009,2,0),"")</f>
        <v>[000249] นางสาว จินตนา มีสกุล</v>
      </c>
    </row>
    <row r="43" spans="2:14" x14ac:dyDescent="0.2">
      <c r="B43" s="38">
        <f ca="1">IF(ISNUMBER(SEARCH($F$1,C43)),MAX($B$4:B42)+1,0)</f>
        <v>0</v>
      </c>
      <c r="C43" s="30"/>
      <c r="F43" s="38" t="str">
        <f ca="1">IFERROR(VLOOKUP(ROWS(F$5:F43),$B$5:$C$1000,2,0),"")</f>
        <v/>
      </c>
      <c r="H43" s="38">
        <f ca="1">IF(ISNUMBER(SEARCH($N$1,I43)),MAX($H$4:H42)+1,0)</f>
        <v>39</v>
      </c>
      <c r="I43" s="31" t="s">
        <v>225</v>
      </c>
      <c r="J43" s="31" t="s">
        <v>108</v>
      </c>
      <c r="K43" s="31" t="s">
        <v>173</v>
      </c>
      <c r="N43" s="38" t="str">
        <f ca="1">IFERROR(VLOOKUP(ROWS($N$5:N43),$H$5:$I$6009,2,0),"")</f>
        <v>[000258] นาง จุฬารัตน์ ตันประเสริฐ</v>
      </c>
    </row>
    <row r="44" spans="2:14" x14ac:dyDescent="0.2">
      <c r="B44" s="38">
        <f ca="1">IF(ISNUMBER(SEARCH($F$1,C44)),MAX($B$4:B43)+1,0)</f>
        <v>0</v>
      </c>
      <c r="C44" s="30"/>
      <c r="F44" s="38" t="str">
        <f ca="1">IFERROR(VLOOKUP(ROWS(F$5:F44),$B$5:$C$1000,2,0),"")</f>
        <v/>
      </c>
      <c r="H44" s="38">
        <f ca="1">IF(ISNUMBER(SEARCH($N$1,I44)),MAX($H$4:H43)+1,0)</f>
        <v>40</v>
      </c>
      <c r="I44" s="31" t="s">
        <v>226</v>
      </c>
      <c r="J44" s="31" t="s">
        <v>91</v>
      </c>
      <c r="K44" s="31" t="s">
        <v>186</v>
      </c>
      <c r="N44" s="38" t="str">
        <f ca="1">IFERROR(VLOOKUP(ROWS($N$5:N44),$H$5:$I$6009,2,0),"")</f>
        <v>[000269] นาง ศศิธร วัชรากร</v>
      </c>
    </row>
    <row r="45" spans="2:14" x14ac:dyDescent="0.2">
      <c r="B45" s="38">
        <f ca="1">IF(ISNUMBER(SEARCH($F$1,C45)),MAX($B$4:B44)+1,0)</f>
        <v>0</v>
      </c>
      <c r="C45" s="30"/>
      <c r="F45" s="38" t="str">
        <f ca="1">IFERROR(VLOOKUP(ROWS(F$5:F45),$B$5:$C$1000,2,0),"")</f>
        <v/>
      </c>
      <c r="H45" s="38">
        <f ca="1">IF(ISNUMBER(SEARCH($N$1,I45)),MAX($H$4:H44)+1,0)</f>
        <v>41</v>
      </c>
      <c r="I45" s="31" t="s">
        <v>227</v>
      </c>
      <c r="J45" s="31" t="s">
        <v>151</v>
      </c>
      <c r="K45" s="31" t="s">
        <v>171</v>
      </c>
      <c r="N45" s="38" t="str">
        <f ca="1">IFERROR(VLOOKUP(ROWS($N$5:N45),$H$5:$I$6009,2,0),"")</f>
        <v>[000271] นางสาว จันทิรา ปัญญา</v>
      </c>
    </row>
    <row r="46" spans="2:14" x14ac:dyDescent="0.2">
      <c r="B46" s="38">
        <f ca="1">IF(ISNUMBER(SEARCH($F$1,C46)),MAX($B$4:B45)+1,0)</f>
        <v>0</v>
      </c>
      <c r="C46" s="30"/>
      <c r="F46" s="38" t="str">
        <f ca="1">IFERROR(VLOOKUP(ROWS(F$5:F46),$B$5:$C$1000,2,0),"")</f>
        <v/>
      </c>
      <c r="H46" s="38">
        <f ca="1">IF(ISNUMBER(SEARCH($N$1,I46)),MAX($H$4:H45)+1,0)</f>
        <v>42</v>
      </c>
      <c r="I46" s="31" t="s">
        <v>228</v>
      </c>
      <c r="J46" s="31" t="s">
        <v>151</v>
      </c>
      <c r="K46" s="31" t="s">
        <v>171</v>
      </c>
      <c r="N46" s="38" t="str">
        <f ca="1">IFERROR(VLOOKUP(ROWS($N$5:N46),$H$5:$I$6009,2,0),"")</f>
        <v>[000272] นางสาว สุภาภรณ์ ศรอำพล</v>
      </c>
    </row>
    <row r="47" spans="2:14" x14ac:dyDescent="0.2">
      <c r="B47" s="38">
        <f ca="1">IF(ISNUMBER(SEARCH($F$1,C47)),MAX($B$4:B46)+1,0)</f>
        <v>0</v>
      </c>
      <c r="C47" s="30"/>
      <c r="F47" s="38" t="str">
        <f ca="1">IFERROR(VLOOKUP(ROWS(F$5:F47),$B$5:$C$1000,2,0),"")</f>
        <v/>
      </c>
      <c r="H47" s="38">
        <f ca="1">IF(ISNUMBER(SEARCH($N$1,I47)),MAX($H$4:H46)+1,0)</f>
        <v>43</v>
      </c>
      <c r="I47" s="31" t="s">
        <v>229</v>
      </c>
      <c r="J47" s="31" t="s">
        <v>114</v>
      </c>
      <c r="K47" s="31" t="s">
        <v>178</v>
      </c>
      <c r="N47" s="38" t="str">
        <f ca="1">IFERROR(VLOOKUP(ROWS($N$5:N47),$H$5:$I$6009,2,0),"")</f>
        <v>[000273] นาย บุญศักดิ์ ตั้งคำเจริญ</v>
      </c>
    </row>
    <row r="48" spans="2:14" x14ac:dyDescent="0.2">
      <c r="B48" s="38">
        <f ca="1">IF(ISNUMBER(SEARCH($F$1,C48)),MAX($B$4:B47)+1,0)</f>
        <v>0</v>
      </c>
      <c r="C48" s="30"/>
      <c r="F48" s="38" t="str">
        <f ca="1">IFERROR(VLOOKUP(ROWS(F$5:F48),$B$5:$C$1000,2,0),"")</f>
        <v/>
      </c>
      <c r="H48" s="38">
        <f ca="1">IF(ISNUMBER(SEARCH($N$1,I48)),MAX($H$4:H47)+1,0)</f>
        <v>44</v>
      </c>
      <c r="I48" s="31" t="s">
        <v>230</v>
      </c>
      <c r="J48" s="31" t="s">
        <v>104</v>
      </c>
      <c r="K48" s="31" t="s">
        <v>231</v>
      </c>
      <c r="N48" s="38" t="str">
        <f ca="1">IFERROR(VLOOKUP(ROWS($N$5:N48),$H$5:$I$6009,2,0),"")</f>
        <v>[000274] นางสาว นิรมล อยู่พุ่ม</v>
      </c>
    </row>
    <row r="49" spans="2:14" x14ac:dyDescent="0.2">
      <c r="B49" s="38">
        <f ca="1">IF(ISNUMBER(SEARCH($F$1,C49)),MAX($B$4:B48)+1,0)</f>
        <v>0</v>
      </c>
      <c r="C49" s="30"/>
      <c r="F49" s="38" t="str">
        <f ca="1">IFERROR(VLOOKUP(ROWS(F$5:F49),$B$5:$C$1000,2,0),"")</f>
        <v/>
      </c>
      <c r="H49" s="38">
        <f ca="1">IF(ISNUMBER(SEARCH($N$1,I49)),MAX($H$4:H48)+1,0)</f>
        <v>45</v>
      </c>
      <c r="I49" s="31" t="s">
        <v>232</v>
      </c>
      <c r="J49" s="31" t="s">
        <v>73</v>
      </c>
      <c r="K49" s="31" t="s">
        <v>209</v>
      </c>
      <c r="N49" s="38" t="str">
        <f ca="1">IFERROR(VLOOKUP(ROWS($N$5:N49),$H$5:$I$6009,2,0),"")</f>
        <v>[000275] นาย สมชาย ฉินสกลธนากร</v>
      </c>
    </row>
    <row r="50" spans="2:14" x14ac:dyDescent="0.2">
      <c r="B50" s="38">
        <f ca="1">IF(ISNUMBER(SEARCH($F$1,C50)),MAX($B$4:B49)+1,0)</f>
        <v>0</v>
      </c>
      <c r="C50" s="30"/>
      <c r="F50" s="38" t="str">
        <f ca="1">IFERROR(VLOOKUP(ROWS(F$5:F50),$B$5:$C$1000,2,0),"")</f>
        <v/>
      </c>
      <c r="H50" s="38">
        <f ca="1">IF(ISNUMBER(SEARCH($N$1,I50)),MAX($H$4:H49)+1,0)</f>
        <v>46</v>
      </c>
      <c r="I50" s="31" t="s">
        <v>233</v>
      </c>
      <c r="J50" s="31" t="s">
        <v>108</v>
      </c>
      <c r="K50" s="31" t="s">
        <v>173</v>
      </c>
      <c r="N50" s="38" t="str">
        <f ca="1">IFERROR(VLOOKUP(ROWS($N$5:N50),$H$5:$I$6009,2,0),"")</f>
        <v>[000287] นาง ฐิตาภา สมิตินนท์</v>
      </c>
    </row>
    <row r="51" spans="2:14" x14ac:dyDescent="0.2">
      <c r="B51" s="38">
        <f ca="1">IF(ISNUMBER(SEARCH($F$1,C51)),MAX($B$4:B50)+1,0)</f>
        <v>0</v>
      </c>
      <c r="C51" s="30"/>
      <c r="F51" s="38" t="str">
        <f ca="1">IFERROR(VLOOKUP(ROWS(F$5:F51),$B$5:$C$1000,2,0),"")</f>
        <v/>
      </c>
      <c r="H51" s="38">
        <f ca="1">IF(ISNUMBER(SEARCH($N$1,I51)),MAX($H$4:H50)+1,0)</f>
        <v>47</v>
      </c>
      <c r="I51" s="31" t="s">
        <v>234</v>
      </c>
      <c r="J51" s="31" t="s">
        <v>139</v>
      </c>
      <c r="K51" s="31" t="s">
        <v>202</v>
      </c>
      <c r="N51" s="38" t="str">
        <f ca="1">IFERROR(VLOOKUP(ROWS($N$5:N51),$H$5:$I$6009,2,0),"")</f>
        <v>[000312] นาย ชูศักดิ์ สังข์ทอง</v>
      </c>
    </row>
    <row r="52" spans="2:14" x14ac:dyDescent="0.2">
      <c r="B52" s="38">
        <f ca="1">IF(ISNUMBER(SEARCH($F$1,C52)),MAX($B$4:B51)+1,0)</f>
        <v>0</v>
      </c>
      <c r="C52" s="30"/>
      <c r="F52" s="38" t="str">
        <f ca="1">IFERROR(VLOOKUP(ROWS(F$5:F52),$B$5:$C$1000,2,0),"")</f>
        <v/>
      </c>
      <c r="H52" s="38">
        <f ca="1">IF(ISNUMBER(SEARCH($N$1,I52)),MAX($H$4:H51)+1,0)</f>
        <v>48</v>
      </c>
      <c r="I52" s="31" t="s">
        <v>235</v>
      </c>
      <c r="J52" s="31" t="s">
        <v>95</v>
      </c>
      <c r="K52" s="31" t="s">
        <v>190</v>
      </c>
      <c r="N52" s="38" t="str">
        <f ca="1">IFERROR(VLOOKUP(ROWS($N$5:N52),$H$5:$I$6009,2,0),"")</f>
        <v>[000327] นางสาว ปัทมาพร โคมลอย</v>
      </c>
    </row>
    <row r="53" spans="2:14" x14ac:dyDescent="0.2">
      <c r="B53" s="38">
        <f ca="1">IF(ISNUMBER(SEARCH($F$1,C53)),MAX($B$4:B52)+1,0)</f>
        <v>0</v>
      </c>
      <c r="C53" s="30"/>
      <c r="F53" s="38" t="str">
        <f ca="1">IFERROR(VLOOKUP(ROWS(F$5:F53),$B$5:$C$1000,2,0),"")</f>
        <v/>
      </c>
      <c r="H53" s="38">
        <f ca="1">IF(ISNUMBER(SEARCH($N$1,I53)),MAX($H$4:H52)+1,0)</f>
        <v>49</v>
      </c>
      <c r="I53" s="31" t="s">
        <v>236</v>
      </c>
      <c r="J53" s="31" t="s">
        <v>159</v>
      </c>
      <c r="K53" s="31" t="s">
        <v>184</v>
      </c>
      <c r="N53" s="38" t="str">
        <f ca="1">IFERROR(VLOOKUP(ROWS($N$5:N53),$H$5:$I$6009,2,0),"")</f>
        <v>[000328] นาย บุญเลิศ อรุณพิบูลย์</v>
      </c>
    </row>
    <row r="54" spans="2:14" x14ac:dyDescent="0.2">
      <c r="B54" s="38">
        <f ca="1">IF(ISNUMBER(SEARCH($F$1,C54)),MAX($B$4:B53)+1,0)</f>
        <v>0</v>
      </c>
      <c r="C54" s="30"/>
      <c r="F54" s="38" t="str">
        <f ca="1">IFERROR(VLOOKUP(ROWS(F$5:F54),$B$5:$C$1000,2,0),"")</f>
        <v/>
      </c>
      <c r="H54" s="38">
        <f ca="1">IF(ISNUMBER(SEARCH($N$1,I54)),MAX($H$4:H53)+1,0)</f>
        <v>50</v>
      </c>
      <c r="I54" s="31" t="s">
        <v>237</v>
      </c>
      <c r="J54" s="31" t="s">
        <v>90</v>
      </c>
      <c r="K54" s="31" t="s">
        <v>186</v>
      </c>
      <c r="N54" s="38" t="str">
        <f ca="1">IFERROR(VLOOKUP(ROWS($N$5:N54),$H$5:$I$6009,2,0),"")</f>
        <v>[000345] นางสาว รวิสุดา ธนาวุฒิถาวร</v>
      </c>
    </row>
    <row r="55" spans="2:14" x14ac:dyDescent="0.2">
      <c r="B55" s="38">
        <f ca="1">IF(ISNUMBER(SEARCH($F$1,C55)),MAX($B$4:B54)+1,0)</f>
        <v>0</v>
      </c>
      <c r="C55" s="30"/>
      <c r="F55" s="38" t="str">
        <f ca="1">IFERROR(VLOOKUP(ROWS(F$5:F55),$B$5:$C$1000,2,0),"")</f>
        <v/>
      </c>
      <c r="H55" s="38">
        <f ca="1">IF(ISNUMBER(SEARCH($N$1,I55)),MAX($H$4:H54)+1,0)</f>
        <v>51</v>
      </c>
      <c r="I55" s="31" t="s">
        <v>238</v>
      </c>
      <c r="J55" s="31" t="s">
        <v>116</v>
      </c>
      <c r="K55" s="31" t="s">
        <v>178</v>
      </c>
      <c r="N55" s="38" t="str">
        <f ca="1">IFERROR(VLOOKUP(ROWS($N$5:N55),$H$5:$I$6009,2,0),"")</f>
        <v>[000364] นาย เฉลิม คงชอบ</v>
      </c>
    </row>
    <row r="56" spans="2:14" x14ac:dyDescent="0.2">
      <c r="B56" s="38">
        <f ca="1">IF(ISNUMBER(SEARCH($F$1,C56)),MAX($B$4:B55)+1,0)</f>
        <v>0</v>
      </c>
      <c r="C56" s="30"/>
      <c r="F56" s="38" t="str">
        <f ca="1">IFERROR(VLOOKUP(ROWS(F$5:F56),$B$5:$C$1000,2,0),"")</f>
        <v/>
      </c>
      <c r="H56" s="38">
        <f ca="1">IF(ISNUMBER(SEARCH($N$1,I56)),MAX($H$4:H55)+1,0)</f>
        <v>52</v>
      </c>
      <c r="I56" s="31" t="s">
        <v>239</v>
      </c>
      <c r="J56" s="31" t="s">
        <v>73</v>
      </c>
      <c r="K56" s="31" t="s">
        <v>209</v>
      </c>
      <c r="N56" s="38" t="str">
        <f ca="1">IFERROR(VLOOKUP(ROWS($N$5:N56),$H$5:$I$6009,2,0),"")</f>
        <v>[000365] นาง สุรีย์รัตน์ จิตตเมตตากุล</v>
      </c>
    </row>
    <row r="57" spans="2:14" x14ac:dyDescent="0.2">
      <c r="B57" s="38">
        <f ca="1">IF(ISNUMBER(SEARCH($F$1,C57)),MAX($B$4:B56)+1,0)</f>
        <v>0</v>
      </c>
      <c r="C57" s="30"/>
      <c r="F57" s="38" t="str">
        <f ca="1">IFERROR(VLOOKUP(ROWS(F$5:F57),$B$5:$C$1000,2,0),"")</f>
        <v/>
      </c>
      <c r="H57" s="38">
        <f ca="1">IF(ISNUMBER(SEARCH($N$1,I57)),MAX($H$4:H56)+1,0)</f>
        <v>53</v>
      </c>
      <c r="I57" s="31" t="s">
        <v>240</v>
      </c>
      <c r="J57" s="31" t="s">
        <v>126</v>
      </c>
      <c r="K57" s="31" t="s">
        <v>241</v>
      </c>
      <c r="N57" s="38" t="str">
        <f ca="1">IFERROR(VLOOKUP(ROWS($N$5:N57),$H$5:$I$6009,2,0),"")</f>
        <v>[000367] นางสาว สุกฤตา อุดม</v>
      </c>
    </row>
    <row r="58" spans="2:14" x14ac:dyDescent="0.2">
      <c r="B58" s="38">
        <f ca="1">IF(ISNUMBER(SEARCH($F$1,C58)),MAX($B$4:B57)+1,0)</f>
        <v>0</v>
      </c>
      <c r="C58" s="30"/>
      <c r="F58" s="38" t="str">
        <f ca="1">IFERROR(VLOOKUP(ROWS(F$5:F58),$B$5:$C$1000,2,0),"")</f>
        <v/>
      </c>
      <c r="H58" s="38">
        <f ca="1">IF(ISNUMBER(SEARCH($N$1,I58)),MAX($H$4:H57)+1,0)</f>
        <v>54</v>
      </c>
      <c r="I58" s="31" t="s">
        <v>242</v>
      </c>
      <c r="J58" s="31" t="s">
        <v>108</v>
      </c>
      <c r="K58" s="31" t="s">
        <v>173</v>
      </c>
      <c r="N58" s="38" t="str">
        <f ca="1">IFERROR(VLOOKUP(ROWS($N$5:N58),$H$5:$I$6009,2,0),"")</f>
        <v>[000375] นางสาว วลัยทิพย์ โชติวงศ์พิพัฒน์</v>
      </c>
    </row>
    <row r="59" spans="2:14" x14ac:dyDescent="0.2">
      <c r="B59" s="38">
        <f ca="1">IF(ISNUMBER(SEARCH($F$1,C59)),MAX($B$4:B58)+1,0)</f>
        <v>0</v>
      </c>
      <c r="C59" s="30"/>
      <c r="F59" s="38" t="str">
        <f ca="1">IFERROR(VLOOKUP(ROWS(F$5:F59),$B$5:$C$1000,2,0),"")</f>
        <v/>
      </c>
      <c r="H59" s="38">
        <f ca="1">IF(ISNUMBER(SEARCH($N$1,I59)),MAX($H$4:H58)+1,0)</f>
        <v>55</v>
      </c>
      <c r="I59" s="31" t="s">
        <v>243</v>
      </c>
      <c r="J59" s="31" t="s">
        <v>118</v>
      </c>
      <c r="K59" s="31" t="s">
        <v>218</v>
      </c>
      <c r="N59" s="38" t="str">
        <f ca="1">IFERROR(VLOOKUP(ROWS($N$5:N59),$H$5:$I$6009,2,0),"")</f>
        <v>[000377] นาง ศศิธร เทศน์อรรถภาคย์</v>
      </c>
    </row>
    <row r="60" spans="2:14" x14ac:dyDescent="0.2">
      <c r="B60" s="38">
        <f ca="1">IF(ISNUMBER(SEARCH($F$1,C60)),MAX($B$4:B59)+1,0)</f>
        <v>0</v>
      </c>
      <c r="C60" s="30"/>
      <c r="F60" s="38" t="str">
        <f ca="1">IFERROR(VLOOKUP(ROWS(F$5:F60),$B$5:$C$1000,2,0),"")</f>
        <v/>
      </c>
      <c r="H60" s="38">
        <f ca="1">IF(ISNUMBER(SEARCH($N$1,I60)),MAX($H$4:H59)+1,0)</f>
        <v>56</v>
      </c>
      <c r="I60" s="31" t="s">
        <v>244</v>
      </c>
      <c r="J60" s="31" t="s">
        <v>133</v>
      </c>
      <c r="K60" s="31" t="s">
        <v>245</v>
      </c>
      <c r="N60" s="38" t="str">
        <f ca="1">IFERROR(VLOOKUP(ROWS($N$5:N60),$H$5:$I$6009,2,0),"")</f>
        <v>[000380] นาย สมศักดิ์ พลอยพานิชเจริญ</v>
      </c>
    </row>
    <row r="61" spans="2:14" x14ac:dyDescent="0.2">
      <c r="B61" s="38">
        <f ca="1">IF(ISNUMBER(SEARCH($F$1,C61)),MAX($B$4:B60)+1,0)</f>
        <v>0</v>
      </c>
      <c r="C61" s="30"/>
      <c r="F61" s="38" t="str">
        <f ca="1">IFERROR(VLOOKUP(ROWS(F$5:F61),$B$5:$C$1000,2,0),"")</f>
        <v/>
      </c>
      <c r="H61" s="38">
        <f ca="1">IF(ISNUMBER(SEARCH($N$1,I61)),MAX($H$4:H60)+1,0)</f>
        <v>57</v>
      </c>
      <c r="I61" s="31" t="s">
        <v>246</v>
      </c>
      <c r="J61" s="31" t="s">
        <v>148</v>
      </c>
      <c r="K61" s="31" t="s">
        <v>206</v>
      </c>
      <c r="N61" s="38" t="str">
        <f ca="1">IFERROR(VLOOKUP(ROWS($N$5:N61),$H$5:$I$6009,2,0),"")</f>
        <v>[000414] นาง จันทร์ธิรา มงคลวัย</v>
      </c>
    </row>
    <row r="62" spans="2:14" x14ac:dyDescent="0.2">
      <c r="B62" s="38">
        <f ca="1">IF(ISNUMBER(SEARCH($F$1,C62)),MAX($B$4:B61)+1,0)</f>
        <v>0</v>
      </c>
      <c r="C62" s="30"/>
      <c r="F62" s="38" t="str">
        <f ca="1">IFERROR(VLOOKUP(ROWS(F$5:F62),$B$5:$C$1000,2,0),"")</f>
        <v/>
      </c>
      <c r="H62" s="38">
        <f ca="1">IF(ISNUMBER(SEARCH($N$1,I62)),MAX($H$4:H61)+1,0)</f>
        <v>58</v>
      </c>
      <c r="I62" s="31" t="s">
        <v>247</v>
      </c>
      <c r="J62" s="31" t="s">
        <v>111</v>
      </c>
      <c r="K62" s="31" t="s">
        <v>182</v>
      </c>
      <c r="N62" s="38" t="str">
        <f ca="1">IFERROR(VLOOKUP(ROWS($N$5:N62),$H$5:$I$6009,2,0),"")</f>
        <v>[000427] นาง นพวรรณ บุญเสือ</v>
      </c>
    </row>
    <row r="63" spans="2:14" x14ac:dyDescent="0.2">
      <c r="B63" s="38">
        <f ca="1">IF(ISNUMBER(SEARCH($F$1,C63)),MAX($B$4:B62)+1,0)</f>
        <v>0</v>
      </c>
      <c r="C63" s="30"/>
      <c r="F63" s="38" t="str">
        <f ca="1">IFERROR(VLOOKUP(ROWS(F$5:F63),$B$5:$C$1000,2,0),"")</f>
        <v/>
      </c>
      <c r="H63" s="38">
        <f ca="1">IF(ISNUMBER(SEARCH($N$1,I63)),MAX($H$4:H62)+1,0)</f>
        <v>59</v>
      </c>
      <c r="I63" s="31" t="s">
        <v>248</v>
      </c>
      <c r="J63" s="31" t="s">
        <v>149</v>
      </c>
      <c r="K63" s="31" t="s">
        <v>206</v>
      </c>
      <c r="N63" s="38" t="str">
        <f ca="1">IFERROR(VLOOKUP(ROWS($N$5:N63),$H$5:$I$6009,2,0),"")</f>
        <v>[000430] นาง อติพร สุวรรณ</v>
      </c>
    </row>
    <row r="64" spans="2:14" x14ac:dyDescent="0.2">
      <c r="B64" s="38">
        <f ca="1">IF(ISNUMBER(SEARCH($F$1,C64)),MAX($B$4:B63)+1,0)</f>
        <v>0</v>
      </c>
      <c r="C64" s="30"/>
      <c r="F64" s="38" t="str">
        <f ca="1">IFERROR(VLOOKUP(ROWS(F$5:F64),$B$5:$C$1000,2,0),"")</f>
        <v/>
      </c>
      <c r="H64" s="38">
        <f ca="1">IF(ISNUMBER(SEARCH($N$1,I64)),MAX($H$4:H63)+1,0)</f>
        <v>60</v>
      </c>
      <c r="I64" s="31" t="s">
        <v>249</v>
      </c>
      <c r="J64" s="31" t="s">
        <v>109</v>
      </c>
      <c r="K64" s="31" t="s">
        <v>173</v>
      </c>
      <c r="N64" s="38" t="str">
        <f ca="1">IFERROR(VLOOKUP(ROWS($N$5:N64),$H$5:$I$6009,2,0),"")</f>
        <v>[000436] นาย ชาญกรณีย์ แก้วประจุ</v>
      </c>
    </row>
    <row r="65" spans="2:14" x14ac:dyDescent="0.2">
      <c r="B65" s="38">
        <f ca="1">IF(ISNUMBER(SEARCH($F$1,C65)),MAX($B$4:B64)+1,0)</f>
        <v>0</v>
      </c>
      <c r="C65" s="30"/>
      <c r="F65" s="38" t="str">
        <f ca="1">IFERROR(VLOOKUP(ROWS(F$5:F65),$B$5:$C$1000,2,0),"")</f>
        <v/>
      </c>
      <c r="H65" s="38">
        <f ca="1">IF(ISNUMBER(SEARCH($N$1,I65)),MAX($H$4:H64)+1,0)</f>
        <v>61</v>
      </c>
      <c r="I65" s="31" t="s">
        <v>250</v>
      </c>
      <c r="J65" s="31" t="s">
        <v>110</v>
      </c>
      <c r="K65" s="31" t="s">
        <v>173</v>
      </c>
      <c r="N65" s="38" t="str">
        <f ca="1">IFERROR(VLOOKUP(ROWS($N$5:N65),$H$5:$I$6009,2,0),"")</f>
        <v>[000445] นาง วรรณวิมล เทียนคำศรี</v>
      </c>
    </row>
    <row r="66" spans="2:14" x14ac:dyDescent="0.2">
      <c r="B66" s="38">
        <f ca="1">IF(ISNUMBER(SEARCH($F$1,C66)),MAX($B$4:B65)+1,0)</f>
        <v>0</v>
      </c>
      <c r="C66" s="30"/>
      <c r="F66" s="38" t="str">
        <f ca="1">IFERROR(VLOOKUP(ROWS(F$5:F66),$B$5:$C$1000,2,0),"")</f>
        <v/>
      </c>
      <c r="H66" s="38">
        <f ca="1">IF(ISNUMBER(SEARCH($N$1,I66)),MAX($H$4:H65)+1,0)</f>
        <v>62</v>
      </c>
      <c r="I66" s="31" t="s">
        <v>251</v>
      </c>
      <c r="J66" s="31" t="s">
        <v>91</v>
      </c>
      <c r="K66" s="31" t="s">
        <v>186</v>
      </c>
      <c r="N66" s="38" t="str">
        <f ca="1">IFERROR(VLOOKUP(ROWS($N$5:N66),$H$5:$I$6009,2,0),"")</f>
        <v>[000448] นาง จีรภรณ์ วงศ์วิชิต</v>
      </c>
    </row>
    <row r="67" spans="2:14" x14ac:dyDescent="0.2">
      <c r="B67" s="38">
        <f ca="1">IF(ISNUMBER(SEARCH($F$1,C67)),MAX($B$4:B66)+1,0)</f>
        <v>0</v>
      </c>
      <c r="C67" s="30"/>
      <c r="F67" s="38" t="str">
        <f ca="1">IFERROR(VLOOKUP(ROWS(F$5:F67),$B$5:$C$1000,2,0),"")</f>
        <v/>
      </c>
      <c r="H67" s="38">
        <f ca="1">IF(ISNUMBER(SEARCH($N$1,I67)),MAX($H$4:H66)+1,0)</f>
        <v>63</v>
      </c>
      <c r="I67" s="31" t="s">
        <v>252</v>
      </c>
      <c r="J67" s="31" t="s">
        <v>128</v>
      </c>
      <c r="K67" s="31" t="s">
        <v>188</v>
      </c>
      <c r="N67" s="38" t="str">
        <f ca="1">IFERROR(VLOOKUP(ROWS($N$5:N67),$H$5:$I$6009,2,0),"")</f>
        <v>[000464] นาง แก้วตา ธรรมรัตนะศิริ</v>
      </c>
    </row>
    <row r="68" spans="2:14" x14ac:dyDescent="0.2">
      <c r="B68" s="38">
        <f ca="1">IF(ISNUMBER(SEARCH($F$1,C68)),MAX($B$4:B67)+1,0)</f>
        <v>0</v>
      </c>
      <c r="C68" s="30"/>
      <c r="F68" s="38" t="str">
        <f ca="1">IFERROR(VLOOKUP(ROWS(F$5:F68),$B$5:$C$1000,2,0),"")</f>
        <v/>
      </c>
      <c r="H68" s="38">
        <f ca="1">IF(ISNUMBER(SEARCH($N$1,I68)),MAX($H$4:H67)+1,0)</f>
        <v>64</v>
      </c>
      <c r="I68" s="31" t="s">
        <v>253</v>
      </c>
      <c r="J68" s="31" t="s">
        <v>88</v>
      </c>
      <c r="K68" s="31" t="s">
        <v>186</v>
      </c>
      <c r="N68" s="38" t="str">
        <f ca="1">IFERROR(VLOOKUP(ROWS($N$5:N68),$H$5:$I$6009,2,0),"")</f>
        <v>[000469] นาง ธิติมา จำปาวงษ์</v>
      </c>
    </row>
    <row r="69" spans="2:14" x14ac:dyDescent="0.2">
      <c r="B69" s="38">
        <f ca="1">IF(ISNUMBER(SEARCH($F$1,C69)),MAX($B$4:B68)+1,0)</f>
        <v>0</v>
      </c>
      <c r="C69" s="30"/>
      <c r="F69" s="38" t="str">
        <f ca="1">IFERROR(VLOOKUP(ROWS(F$5:F69),$B$5:$C$1000,2,0),"")</f>
        <v/>
      </c>
      <c r="H69" s="38">
        <f ca="1">IF(ISNUMBER(SEARCH($N$1,I69)),MAX($H$4:H68)+1,0)</f>
        <v>65</v>
      </c>
      <c r="I69" s="31" t="s">
        <v>254</v>
      </c>
      <c r="J69" s="31" t="s">
        <v>117</v>
      </c>
      <c r="K69" s="31" t="s">
        <v>178</v>
      </c>
      <c r="N69" s="38" t="str">
        <f ca="1">IFERROR(VLOOKUP(ROWS($N$5:N69),$H$5:$I$6009,2,0),"")</f>
        <v>[000470] นาย พรรณทิพย์ คงสำราญ</v>
      </c>
    </row>
    <row r="70" spans="2:14" x14ac:dyDescent="0.2">
      <c r="B70" s="38">
        <f ca="1">IF(ISNUMBER(SEARCH($F$1,C70)),MAX($B$4:B69)+1,0)</f>
        <v>0</v>
      </c>
      <c r="C70" s="30"/>
      <c r="F70" s="38" t="str">
        <f ca="1">IFERROR(VLOOKUP(ROWS(F$5:F70),$B$5:$C$1000,2,0),"")</f>
        <v/>
      </c>
      <c r="H70" s="38">
        <f ca="1">IF(ISNUMBER(SEARCH($N$1,I70)),MAX($H$4:H69)+1,0)</f>
        <v>66</v>
      </c>
      <c r="I70" s="31" t="s">
        <v>255</v>
      </c>
      <c r="J70" s="31" t="s">
        <v>157</v>
      </c>
      <c r="K70" s="31" t="s">
        <v>256</v>
      </c>
      <c r="N70" s="38" t="str">
        <f ca="1">IFERROR(VLOOKUP(ROWS($N$5:N70),$H$5:$I$6009,2,0),"")</f>
        <v>[000475] นาง เยาวลักษณ์ คนคล่อง</v>
      </c>
    </row>
    <row r="71" spans="2:14" x14ac:dyDescent="0.2">
      <c r="B71" s="38">
        <f ca="1">IF(ISNUMBER(SEARCH($F$1,C71)),MAX($B$4:B70)+1,0)</f>
        <v>0</v>
      </c>
      <c r="C71" s="30"/>
      <c r="F71" s="38" t="str">
        <f ca="1">IFERROR(VLOOKUP(ROWS(F$5:F71),$B$5:$C$1000,2,0),"")</f>
        <v/>
      </c>
      <c r="H71" s="38">
        <f ca="1">IF(ISNUMBER(SEARCH($N$1,I71)),MAX($H$4:H70)+1,0)</f>
        <v>67</v>
      </c>
      <c r="I71" s="31" t="s">
        <v>257</v>
      </c>
      <c r="J71" s="31" t="s">
        <v>158</v>
      </c>
      <c r="K71" s="31" t="s">
        <v>200</v>
      </c>
      <c r="N71" s="38" t="str">
        <f ca="1">IFERROR(VLOOKUP(ROWS($N$5:N71),$H$5:$I$6009,2,0),"")</f>
        <v>[000479] นางสาว กุสา จำนงไทย</v>
      </c>
    </row>
    <row r="72" spans="2:14" x14ac:dyDescent="0.2">
      <c r="B72" s="38">
        <f ca="1">IF(ISNUMBER(SEARCH($F$1,C72)),MAX($B$4:B71)+1,0)</f>
        <v>0</v>
      </c>
      <c r="C72" s="30"/>
      <c r="F72" s="38" t="str">
        <f ca="1">IFERROR(VLOOKUP(ROWS(F$5:F72),$B$5:$C$1000,2,0),"")</f>
        <v/>
      </c>
      <c r="H72" s="38">
        <f ca="1">IF(ISNUMBER(SEARCH($N$1,I72)),MAX($H$4:H71)+1,0)</f>
        <v>68</v>
      </c>
      <c r="I72" s="31" t="s">
        <v>258</v>
      </c>
      <c r="J72" s="31" t="s">
        <v>73</v>
      </c>
      <c r="K72" s="31" t="s">
        <v>209</v>
      </c>
      <c r="N72" s="38" t="str">
        <f ca="1">IFERROR(VLOOKUP(ROWS($N$5:N72),$H$5:$I$6009,2,0),"")</f>
        <v>[000499] นาง ฐิติวรรณ เกิดสมบุญ</v>
      </c>
    </row>
    <row r="73" spans="2:14" x14ac:dyDescent="0.2">
      <c r="B73" s="38">
        <f ca="1">IF(ISNUMBER(SEARCH($F$1,C73)),MAX($B$4:B72)+1,0)</f>
        <v>0</v>
      </c>
      <c r="C73" s="30"/>
      <c r="F73" s="38" t="str">
        <f ca="1">IFERROR(VLOOKUP(ROWS(F$5:F73),$B$5:$C$1000,2,0),"")</f>
        <v/>
      </c>
      <c r="H73" s="38">
        <f ca="1">IF(ISNUMBER(SEARCH($N$1,I73)),MAX($H$4:H72)+1,0)</f>
        <v>69</v>
      </c>
      <c r="I73" s="31" t="s">
        <v>259</v>
      </c>
      <c r="J73" s="31" t="s">
        <v>124</v>
      </c>
      <c r="K73" s="31" t="s">
        <v>241</v>
      </c>
      <c r="N73" s="38" t="str">
        <f ca="1">IFERROR(VLOOKUP(ROWS($N$5:N73),$H$5:$I$6009,2,0),"")</f>
        <v>[000511] นาย ชุมชัย แซ่โง้ว</v>
      </c>
    </row>
    <row r="74" spans="2:14" x14ac:dyDescent="0.2">
      <c r="B74" s="38">
        <f ca="1">IF(ISNUMBER(SEARCH($F$1,C74)),MAX($B$4:B73)+1,0)</f>
        <v>0</v>
      </c>
      <c r="C74" s="30"/>
      <c r="F74" s="38" t="str">
        <f ca="1">IFERROR(VLOOKUP(ROWS(F$5:F74),$B$5:$C$1000,2,0),"")</f>
        <v/>
      </c>
      <c r="H74" s="38">
        <f ca="1">IF(ISNUMBER(SEARCH($N$1,I74)),MAX($H$4:H73)+1,0)</f>
        <v>70</v>
      </c>
      <c r="I74" s="31" t="s">
        <v>260</v>
      </c>
      <c r="J74" s="31" t="s">
        <v>156</v>
      </c>
      <c r="K74" s="31" t="s">
        <v>176</v>
      </c>
      <c r="N74" s="38" t="str">
        <f ca="1">IFERROR(VLOOKUP(ROWS($N$5:N74),$H$5:$I$6009,2,0),"")</f>
        <v>[000519] นาย สมชาย อินจอหอ</v>
      </c>
    </row>
    <row r="75" spans="2:14" x14ac:dyDescent="0.2">
      <c r="B75" s="38">
        <f ca="1">IF(ISNUMBER(SEARCH($F$1,C75)),MAX($B$4:B74)+1,0)</f>
        <v>0</v>
      </c>
      <c r="C75" s="30"/>
      <c r="F75" s="38" t="str">
        <f ca="1">IFERROR(VLOOKUP(ROWS(F$5:F75),$B$5:$C$1000,2,0),"")</f>
        <v/>
      </c>
      <c r="H75" s="38">
        <f ca="1">IF(ISNUMBER(SEARCH($N$1,I75)),MAX($H$4:H74)+1,0)</f>
        <v>71</v>
      </c>
      <c r="I75" s="31" t="s">
        <v>261</v>
      </c>
      <c r="J75" s="31" t="s">
        <v>98</v>
      </c>
      <c r="K75" s="31" t="s">
        <v>190</v>
      </c>
      <c r="N75" s="38" t="str">
        <f ca="1">IFERROR(VLOOKUP(ROWS($N$5:N75),$H$5:$I$6009,2,0),"")</f>
        <v>[000521] นางสาว พรรณธิภา ขยัน</v>
      </c>
    </row>
    <row r="76" spans="2:14" x14ac:dyDescent="0.2">
      <c r="B76" s="38">
        <f ca="1">IF(ISNUMBER(SEARCH($F$1,C76)),MAX($B$4:B75)+1,0)</f>
        <v>0</v>
      </c>
      <c r="C76" s="30"/>
      <c r="F76" s="38" t="str">
        <f ca="1">IFERROR(VLOOKUP(ROWS(F$5:F76),$B$5:$C$1000,2,0),"")</f>
        <v/>
      </c>
      <c r="H76" s="38">
        <f ca="1">IF(ISNUMBER(SEARCH($N$1,I76)),MAX($H$4:H75)+1,0)</f>
        <v>72</v>
      </c>
      <c r="I76" s="31" t="s">
        <v>262</v>
      </c>
      <c r="J76" s="31" t="s">
        <v>110</v>
      </c>
      <c r="K76" s="31" t="s">
        <v>173</v>
      </c>
      <c r="N76" s="38" t="str">
        <f ca="1">IFERROR(VLOOKUP(ROWS($N$5:N76),$H$5:$I$6009,2,0),"")</f>
        <v>[000525] นางสาว มนัสนันท์ เวทย์สุภาสุข</v>
      </c>
    </row>
    <row r="77" spans="2:14" x14ac:dyDescent="0.2">
      <c r="B77" s="38">
        <f ca="1">IF(ISNUMBER(SEARCH($F$1,C77)),MAX($B$4:B76)+1,0)</f>
        <v>0</v>
      </c>
      <c r="C77" s="30"/>
      <c r="F77" s="38" t="str">
        <f ca="1">IFERROR(VLOOKUP(ROWS(F$5:F77),$B$5:$C$1000,2,0),"")</f>
        <v/>
      </c>
      <c r="H77" s="38">
        <f ca="1">IF(ISNUMBER(SEARCH($N$1,I77)),MAX($H$4:H76)+1,0)</f>
        <v>73</v>
      </c>
      <c r="I77" s="31" t="s">
        <v>263</v>
      </c>
      <c r="J77" s="31" t="s">
        <v>98</v>
      </c>
      <c r="K77" s="31" t="s">
        <v>190</v>
      </c>
      <c r="N77" s="38" t="str">
        <f ca="1">IFERROR(VLOOKUP(ROWS($N$5:N77),$H$5:$I$6009,2,0),"")</f>
        <v>[000528] นาง ปารดา หมอนสอาด</v>
      </c>
    </row>
    <row r="78" spans="2:14" x14ac:dyDescent="0.2">
      <c r="B78" s="38">
        <f ca="1">IF(ISNUMBER(SEARCH($F$1,C78)),MAX($B$4:B77)+1,0)</f>
        <v>0</v>
      </c>
      <c r="C78" s="30"/>
      <c r="F78" s="38" t="str">
        <f ca="1">IFERROR(VLOOKUP(ROWS(F$5:F78),$B$5:$C$1000,2,0),"")</f>
        <v/>
      </c>
      <c r="H78" s="38">
        <f ca="1">IF(ISNUMBER(SEARCH($N$1,I78)),MAX($H$4:H77)+1,0)</f>
        <v>74</v>
      </c>
      <c r="I78" s="31" t="s">
        <v>264</v>
      </c>
      <c r="J78" s="31" t="s">
        <v>87</v>
      </c>
      <c r="K78" s="31" t="s">
        <v>186</v>
      </c>
      <c r="N78" s="38" t="str">
        <f ca="1">IFERROR(VLOOKUP(ROWS($N$5:N78),$H$5:$I$6009,2,0),"")</f>
        <v>[000531] นาง รุ่งทิพย์ ควันเทียน</v>
      </c>
    </row>
    <row r="79" spans="2:14" x14ac:dyDescent="0.2">
      <c r="B79" s="38">
        <f ca="1">IF(ISNUMBER(SEARCH($F$1,C79)),MAX($B$4:B78)+1,0)</f>
        <v>0</v>
      </c>
      <c r="C79" s="30"/>
      <c r="F79" s="38" t="str">
        <f ca="1">IFERROR(VLOOKUP(ROWS(F$5:F79),$B$5:$C$1000,2,0),"")</f>
        <v/>
      </c>
      <c r="H79" s="38">
        <f ca="1">IF(ISNUMBER(SEARCH($N$1,I79)),MAX($H$4:H78)+1,0)</f>
        <v>75</v>
      </c>
      <c r="I79" s="31" t="s">
        <v>265</v>
      </c>
      <c r="J79" s="31" t="s">
        <v>162</v>
      </c>
      <c r="K79" s="31" t="s">
        <v>184</v>
      </c>
      <c r="N79" s="38" t="str">
        <f ca="1">IFERROR(VLOOKUP(ROWS($N$5:N79),$H$5:$I$6009,2,0),"")</f>
        <v>[000544] นาง รัตนา ห้วยหงษ์ทอง</v>
      </c>
    </row>
    <row r="80" spans="2:14" x14ac:dyDescent="0.2">
      <c r="B80" s="38">
        <f ca="1">IF(ISNUMBER(SEARCH($F$1,C80)),MAX($B$4:B79)+1,0)</f>
        <v>0</v>
      </c>
      <c r="C80" s="30"/>
      <c r="F80" s="38" t="str">
        <f ca="1">IFERROR(VLOOKUP(ROWS(F$5:F80),$B$5:$C$1000,2,0),"")</f>
        <v/>
      </c>
      <c r="H80" s="38">
        <f ca="1">IF(ISNUMBER(SEARCH($N$1,I80)),MAX($H$4:H79)+1,0)</f>
        <v>76</v>
      </c>
      <c r="I80" s="31" t="s">
        <v>266</v>
      </c>
      <c r="J80" s="31" t="s">
        <v>160</v>
      </c>
      <c r="K80" s="31" t="s">
        <v>184</v>
      </c>
      <c r="N80" s="38" t="str">
        <f ca="1">IFERROR(VLOOKUP(ROWS($N$5:N80),$H$5:$I$6009,2,0),"")</f>
        <v>[000545] นางสาว พรพรรณ บุญยะทิม</v>
      </c>
    </row>
    <row r="81" spans="2:14" x14ac:dyDescent="0.2">
      <c r="B81" s="38">
        <f ca="1">IF(ISNUMBER(SEARCH($F$1,C81)),MAX($B$4:B80)+1,0)</f>
        <v>0</v>
      </c>
      <c r="C81" s="30"/>
      <c r="F81" s="38" t="str">
        <f ca="1">IFERROR(VLOOKUP(ROWS(F$5:F81),$B$5:$C$1000,2,0),"")</f>
        <v/>
      </c>
      <c r="H81" s="38">
        <f ca="1">IF(ISNUMBER(SEARCH($N$1,I81)),MAX($H$4:H80)+1,0)</f>
        <v>77</v>
      </c>
      <c r="I81" s="31" t="s">
        <v>267</v>
      </c>
      <c r="J81" s="31" t="s">
        <v>116</v>
      </c>
      <c r="K81" s="31" t="s">
        <v>178</v>
      </c>
      <c r="N81" s="38" t="str">
        <f ca="1">IFERROR(VLOOKUP(ROWS($N$5:N81),$H$5:$I$6009,2,0),"")</f>
        <v>[000561] นาง เกิดศิริ ขันติกิตติกุล</v>
      </c>
    </row>
    <row r="82" spans="2:14" x14ac:dyDescent="0.2">
      <c r="B82" s="38">
        <f ca="1">IF(ISNUMBER(SEARCH($F$1,C82)),MAX($B$4:B81)+1,0)</f>
        <v>0</v>
      </c>
      <c r="C82" s="30"/>
      <c r="F82" s="38" t="str">
        <f ca="1">IFERROR(VLOOKUP(ROWS(F$5:F82),$B$5:$C$1000,2,0),"")</f>
        <v/>
      </c>
      <c r="H82" s="38">
        <f ca="1">IF(ISNUMBER(SEARCH($N$1,I82)),MAX($H$4:H81)+1,0)</f>
        <v>78</v>
      </c>
      <c r="I82" s="31" t="s">
        <v>268</v>
      </c>
      <c r="J82" s="31" t="s">
        <v>109</v>
      </c>
      <c r="K82" s="31" t="s">
        <v>173</v>
      </c>
      <c r="N82" s="38" t="str">
        <f ca="1">IFERROR(VLOOKUP(ROWS($N$5:N82),$H$5:$I$6009,2,0),"")</f>
        <v>[000579] นาย ไพวัลย์ มาสี</v>
      </c>
    </row>
    <row r="83" spans="2:14" x14ac:dyDescent="0.2">
      <c r="B83" s="38">
        <f ca="1">IF(ISNUMBER(SEARCH($F$1,C83)),MAX($B$4:B82)+1,0)</f>
        <v>0</v>
      </c>
      <c r="C83" s="30"/>
      <c r="F83" s="38" t="str">
        <f ca="1">IFERROR(VLOOKUP(ROWS(F$5:F83),$B$5:$C$1000,2,0),"")</f>
        <v/>
      </c>
      <c r="H83" s="38">
        <f ca="1">IF(ISNUMBER(SEARCH($N$1,I83)),MAX($H$4:H82)+1,0)</f>
        <v>79</v>
      </c>
      <c r="I83" s="31" t="s">
        <v>269</v>
      </c>
      <c r="J83" s="31" t="s">
        <v>163</v>
      </c>
      <c r="K83" s="31" t="s">
        <v>270</v>
      </c>
      <c r="N83" s="38" t="str">
        <f ca="1">IFERROR(VLOOKUP(ROWS($N$5:N83),$H$5:$I$6009,2,0),"")</f>
        <v>[000591] นางสาว ชัญญาภัค นาควารี</v>
      </c>
    </row>
    <row r="84" spans="2:14" x14ac:dyDescent="0.2">
      <c r="B84" s="38">
        <f ca="1">IF(ISNUMBER(SEARCH($F$1,C84)),MAX($B$4:B83)+1,0)</f>
        <v>0</v>
      </c>
      <c r="C84" s="30"/>
      <c r="F84" s="38" t="str">
        <f ca="1">IFERROR(VLOOKUP(ROWS(F$5:F84),$B$5:$C$1000,2,0),"")</f>
        <v/>
      </c>
      <c r="H84" s="38">
        <f ca="1">IF(ISNUMBER(SEARCH($N$1,I84)),MAX($H$4:H83)+1,0)</f>
        <v>80</v>
      </c>
      <c r="I84" s="31" t="s">
        <v>271</v>
      </c>
      <c r="J84" s="31" t="s">
        <v>108</v>
      </c>
      <c r="K84" s="31" t="s">
        <v>173</v>
      </c>
      <c r="N84" s="38" t="str">
        <f ca="1">IFERROR(VLOOKUP(ROWS($N$5:N84),$H$5:$I$6009,2,0),"")</f>
        <v>[000603] นางสาว วิราภรณ์ มงคลไชยสิทธิ์</v>
      </c>
    </row>
    <row r="85" spans="2:14" x14ac:dyDescent="0.2">
      <c r="B85" s="38">
        <f ca="1">IF(ISNUMBER(SEARCH($F$1,C85)),MAX($B$4:B84)+1,0)</f>
        <v>0</v>
      </c>
      <c r="C85" s="30"/>
      <c r="F85" s="38" t="str">
        <f ca="1">IFERROR(VLOOKUP(ROWS(F$5:F85),$B$5:$C$1000,2,0),"")</f>
        <v/>
      </c>
      <c r="H85" s="38">
        <f ca="1">IF(ISNUMBER(SEARCH($N$1,I85)),MAX($H$4:H84)+1,0)</f>
        <v>81</v>
      </c>
      <c r="I85" s="31" t="s">
        <v>272</v>
      </c>
      <c r="J85" s="31" t="s">
        <v>78</v>
      </c>
      <c r="K85" s="31" t="s">
        <v>273</v>
      </c>
      <c r="N85" s="38" t="str">
        <f ca="1">IFERROR(VLOOKUP(ROWS($N$5:N85),$H$5:$I$6009,2,0),"")</f>
        <v>[000608] นางสาว สุปาจรีย์ วิชัยโรจน์</v>
      </c>
    </row>
    <row r="86" spans="2:14" x14ac:dyDescent="0.2">
      <c r="B86" s="38">
        <f ca="1">IF(ISNUMBER(SEARCH($F$1,C86)),MAX($B$4:B85)+1,0)</f>
        <v>0</v>
      </c>
      <c r="C86" s="30"/>
      <c r="F86" s="38" t="str">
        <f ca="1">IFERROR(VLOOKUP(ROWS(F$5:F86),$B$5:$C$1000,2,0),"")</f>
        <v/>
      </c>
      <c r="H86" s="38">
        <f ca="1">IF(ISNUMBER(SEARCH($N$1,I86)),MAX($H$4:H85)+1,0)</f>
        <v>82</v>
      </c>
      <c r="I86" s="31" t="s">
        <v>274</v>
      </c>
      <c r="J86" s="31" t="s">
        <v>140</v>
      </c>
      <c r="K86" s="31" t="s">
        <v>202</v>
      </c>
      <c r="N86" s="38" t="str">
        <f ca="1">IFERROR(VLOOKUP(ROWS($N$5:N86),$H$5:$I$6009,2,0),"")</f>
        <v>[000611] นาง ปณิตตรา สุมาหา</v>
      </c>
    </row>
    <row r="87" spans="2:14" x14ac:dyDescent="0.2">
      <c r="B87" s="38">
        <f ca="1">IF(ISNUMBER(SEARCH($F$1,C87)),MAX($B$4:B86)+1,0)</f>
        <v>0</v>
      </c>
      <c r="C87" s="30"/>
      <c r="F87" s="38" t="str">
        <f ca="1">IFERROR(VLOOKUP(ROWS(F$5:F87),$B$5:$C$1000,2,0),"")</f>
        <v/>
      </c>
      <c r="H87" s="38">
        <f ca="1">IF(ISNUMBER(SEARCH($N$1,I87)),MAX($H$4:H86)+1,0)</f>
        <v>83</v>
      </c>
      <c r="I87" s="31" t="s">
        <v>275</v>
      </c>
      <c r="J87" s="31" t="s">
        <v>90</v>
      </c>
      <c r="K87" s="31" t="s">
        <v>186</v>
      </c>
      <c r="N87" s="38" t="str">
        <f ca="1">IFERROR(VLOOKUP(ROWS($N$5:N87),$H$5:$I$6009,2,0),"")</f>
        <v>[000612] นาย วิรัช วงศ์อัจฉริยา</v>
      </c>
    </row>
    <row r="88" spans="2:14" x14ac:dyDescent="0.2">
      <c r="B88" s="38">
        <f ca="1">IF(ISNUMBER(SEARCH($F$1,C88)),MAX($B$4:B87)+1,0)</f>
        <v>0</v>
      </c>
      <c r="C88" s="30"/>
      <c r="F88" s="38" t="str">
        <f ca="1">IFERROR(VLOOKUP(ROWS(F$5:F88),$B$5:$C$1000,2,0),"")</f>
        <v/>
      </c>
      <c r="H88" s="38">
        <f ca="1">IF(ISNUMBER(SEARCH($N$1,I88)),MAX($H$4:H87)+1,0)</f>
        <v>84</v>
      </c>
      <c r="I88" s="31" t="s">
        <v>276</v>
      </c>
      <c r="J88" s="31" t="s">
        <v>150</v>
      </c>
      <c r="K88" s="31" t="s">
        <v>277</v>
      </c>
      <c r="N88" s="38" t="str">
        <f ca="1">IFERROR(VLOOKUP(ROWS($N$5:N88),$H$5:$I$6009,2,0),"")</f>
        <v>[000614] นาง ฤทัย จงสฤษดิ์</v>
      </c>
    </row>
    <row r="89" spans="2:14" x14ac:dyDescent="0.2">
      <c r="B89" s="38">
        <f ca="1">IF(ISNUMBER(SEARCH($F$1,C89)),MAX($B$4:B88)+1,0)</f>
        <v>0</v>
      </c>
      <c r="C89" s="30"/>
      <c r="F89" s="38" t="str">
        <f ca="1">IFERROR(VLOOKUP(ROWS(F$5:F89),$B$5:$C$1000,2,0),"")</f>
        <v/>
      </c>
      <c r="H89" s="38">
        <f ca="1">IF(ISNUMBER(SEARCH($N$1,I89)),MAX($H$4:H88)+1,0)</f>
        <v>85</v>
      </c>
      <c r="I89" s="31" t="s">
        <v>278</v>
      </c>
      <c r="J89" s="31" t="s">
        <v>116</v>
      </c>
      <c r="K89" s="31" t="s">
        <v>178</v>
      </c>
      <c r="N89" s="38" t="str">
        <f ca="1">IFERROR(VLOOKUP(ROWS($N$5:N89),$H$5:$I$6009,2,0),"")</f>
        <v>[000619] นางสาว วีรวรรณ เจริญทรัพย์</v>
      </c>
    </row>
    <row r="90" spans="2:14" x14ac:dyDescent="0.2">
      <c r="B90" s="38">
        <f ca="1">IF(ISNUMBER(SEARCH($F$1,C90)),MAX($B$4:B89)+1,0)</f>
        <v>0</v>
      </c>
      <c r="C90" s="30"/>
      <c r="F90" s="38" t="str">
        <f ca="1">IFERROR(VLOOKUP(ROWS(F$5:F90),$B$5:$C$1000,2,0),"")</f>
        <v/>
      </c>
      <c r="H90" s="38">
        <f ca="1">IF(ISNUMBER(SEARCH($N$1,I90)),MAX($H$4:H89)+1,0)</f>
        <v>86</v>
      </c>
      <c r="I90" s="31" t="s">
        <v>279</v>
      </c>
      <c r="J90" s="31" t="s">
        <v>144</v>
      </c>
      <c r="K90" s="31" t="s">
        <v>280</v>
      </c>
      <c r="N90" s="38" t="str">
        <f ca="1">IFERROR(VLOOKUP(ROWS($N$5:N90),$H$5:$I$6009,2,0),"")</f>
        <v>[000635] นาย พิเชษฐ์ เอี่ยมลือนาม</v>
      </c>
    </row>
    <row r="91" spans="2:14" x14ac:dyDescent="0.2">
      <c r="B91" s="38">
        <f ca="1">IF(ISNUMBER(SEARCH($F$1,C91)),MAX($B$4:B90)+1,0)</f>
        <v>0</v>
      </c>
      <c r="C91" s="30"/>
      <c r="F91" s="38" t="str">
        <f ca="1">IFERROR(VLOOKUP(ROWS(F$5:F91),$B$5:$C$1000,2,0),"")</f>
        <v/>
      </c>
      <c r="H91" s="38">
        <f ca="1">IF(ISNUMBER(SEARCH($N$1,I91)),MAX($H$4:H90)+1,0)</f>
        <v>87</v>
      </c>
      <c r="I91" s="31" t="s">
        <v>281</v>
      </c>
      <c r="J91" s="31" t="s">
        <v>87</v>
      </c>
      <c r="K91" s="31" t="s">
        <v>186</v>
      </c>
      <c r="N91" s="38" t="str">
        <f ca="1">IFERROR(VLOOKUP(ROWS($N$5:N91),$H$5:$I$6009,2,0),"")</f>
        <v>[000636] นางสาว นงนุช จินวิเศษ</v>
      </c>
    </row>
    <row r="92" spans="2:14" x14ac:dyDescent="0.2">
      <c r="B92" s="38">
        <f ca="1">IF(ISNUMBER(SEARCH($F$1,C92)),MAX($B$4:B91)+1,0)</f>
        <v>0</v>
      </c>
      <c r="C92" s="30"/>
      <c r="F92" s="38" t="str">
        <f ca="1">IFERROR(VLOOKUP(ROWS(F$5:F92),$B$5:$C$1000,2,0),"")</f>
        <v/>
      </c>
      <c r="H92" s="38">
        <f ca="1">IF(ISNUMBER(SEARCH($N$1,I92)),MAX($H$4:H91)+1,0)</f>
        <v>88</v>
      </c>
      <c r="I92" s="31" t="s">
        <v>282</v>
      </c>
      <c r="J92" s="31" t="s">
        <v>78</v>
      </c>
      <c r="K92" s="31" t="s">
        <v>273</v>
      </c>
      <c r="N92" s="38" t="str">
        <f ca="1">IFERROR(VLOOKUP(ROWS($N$5:N92),$H$5:$I$6009,2,0),"")</f>
        <v>[000690] นางสาว ภัทราภรณ์ สุนทรสัจ</v>
      </c>
    </row>
    <row r="93" spans="2:14" x14ac:dyDescent="0.2">
      <c r="B93" s="38">
        <f ca="1">IF(ISNUMBER(SEARCH($F$1,C93)),MAX($B$4:B92)+1,0)</f>
        <v>0</v>
      </c>
      <c r="C93" s="30"/>
      <c r="F93" s="38" t="str">
        <f ca="1">IFERROR(VLOOKUP(ROWS(F$5:F93),$B$5:$C$1000,2,0),"")</f>
        <v/>
      </c>
      <c r="H93" s="38">
        <f ca="1">IF(ISNUMBER(SEARCH($N$1,I93)),MAX($H$4:H92)+1,0)</f>
        <v>89</v>
      </c>
      <c r="I93" s="31" t="s">
        <v>283</v>
      </c>
      <c r="J93" s="31" t="s">
        <v>96</v>
      </c>
      <c r="K93" s="31" t="s">
        <v>190</v>
      </c>
      <c r="N93" s="38" t="str">
        <f ca="1">IFERROR(VLOOKUP(ROWS($N$5:N93),$H$5:$I$6009,2,0),"")</f>
        <v>[000698] นางสาว วรระพี ศรีนรา</v>
      </c>
    </row>
    <row r="94" spans="2:14" x14ac:dyDescent="0.2">
      <c r="B94" s="38">
        <f ca="1">IF(ISNUMBER(SEARCH($F$1,C94)),MAX($B$4:B93)+1,0)</f>
        <v>0</v>
      </c>
      <c r="C94" s="30"/>
      <c r="F94" s="38" t="str">
        <f ca="1">IFERROR(VLOOKUP(ROWS(F$5:F94),$B$5:$C$1000,2,0),"")</f>
        <v/>
      </c>
      <c r="H94" s="38">
        <f ca="1">IF(ISNUMBER(SEARCH($N$1,I94)),MAX($H$4:H93)+1,0)</f>
        <v>90</v>
      </c>
      <c r="I94" s="31" t="s">
        <v>284</v>
      </c>
      <c r="J94" s="31" t="s">
        <v>158</v>
      </c>
      <c r="K94" s="31" t="s">
        <v>200</v>
      </c>
      <c r="N94" s="38" t="str">
        <f ca="1">IFERROR(VLOOKUP(ROWS($N$5:N94),$H$5:$I$6009,2,0),"")</f>
        <v>[000706] นางสาว พรรณี พนิตประชา</v>
      </c>
    </row>
    <row r="95" spans="2:14" x14ac:dyDescent="0.2">
      <c r="B95" s="38">
        <f ca="1">IF(ISNUMBER(SEARCH($F$1,C95)),MAX($B$4:B94)+1,0)</f>
        <v>0</v>
      </c>
      <c r="C95" s="30"/>
      <c r="F95" s="38" t="str">
        <f ca="1">IFERROR(VLOOKUP(ROWS(F$5:F95),$B$5:$C$1000,2,0),"")</f>
        <v/>
      </c>
      <c r="H95" s="38">
        <f ca="1">IF(ISNUMBER(SEARCH($N$1,I95)),MAX($H$4:H94)+1,0)</f>
        <v>91</v>
      </c>
      <c r="I95" s="31" t="s">
        <v>285</v>
      </c>
      <c r="J95" s="31" t="s">
        <v>137</v>
      </c>
      <c r="K95" s="31" t="s">
        <v>286</v>
      </c>
      <c r="N95" s="38" t="str">
        <f ca="1">IFERROR(VLOOKUP(ROWS($N$5:N95),$H$5:$I$6009,2,0),"")</f>
        <v>[000720] นาง รัศรินทร์ แผ่นทองธราพัฒน์</v>
      </c>
    </row>
    <row r="96" spans="2:14" x14ac:dyDescent="0.2">
      <c r="B96" s="38">
        <f ca="1">IF(ISNUMBER(SEARCH($F$1,C96)),MAX($B$4:B95)+1,0)</f>
        <v>0</v>
      </c>
      <c r="C96" s="30"/>
      <c r="F96" s="38" t="str">
        <f ca="1">IFERROR(VLOOKUP(ROWS(F$5:F96),$B$5:$C$1000,2,0),"")</f>
        <v/>
      </c>
      <c r="H96" s="38">
        <f ca="1">IF(ISNUMBER(SEARCH($N$1,I96)),MAX($H$4:H95)+1,0)</f>
        <v>92</v>
      </c>
      <c r="I96" s="31" t="s">
        <v>287</v>
      </c>
      <c r="J96" s="31" t="s">
        <v>110</v>
      </c>
      <c r="K96" s="31" t="s">
        <v>173</v>
      </c>
      <c r="N96" s="38" t="str">
        <f ca="1">IFERROR(VLOOKUP(ROWS($N$5:N96),$H$5:$I$6009,2,0),"")</f>
        <v>[000723] นางสาว สุนันท์ ตั้งมโนโสภา</v>
      </c>
    </row>
    <row r="97" spans="2:14" x14ac:dyDescent="0.2">
      <c r="B97" s="38">
        <f ca="1">IF(ISNUMBER(SEARCH($F$1,C97)),MAX($B$4:B96)+1,0)</f>
        <v>0</v>
      </c>
      <c r="C97" s="30"/>
      <c r="F97" s="38" t="str">
        <f ca="1">IFERROR(VLOOKUP(ROWS(F$5:F97),$B$5:$C$1000,2,0),"")</f>
        <v/>
      </c>
      <c r="H97" s="38">
        <f ca="1">IF(ISNUMBER(SEARCH($N$1,I97)),MAX($H$4:H96)+1,0)</f>
        <v>93</v>
      </c>
      <c r="I97" s="31" t="s">
        <v>288</v>
      </c>
      <c r="J97" s="31" t="s">
        <v>141</v>
      </c>
      <c r="K97" s="31" t="s">
        <v>202</v>
      </c>
      <c r="N97" s="38" t="str">
        <f ca="1">IFERROR(VLOOKUP(ROWS($N$5:N97),$H$5:$I$6009,2,0),"")</f>
        <v>[000725] นาย นดล สนธิทรัพย์</v>
      </c>
    </row>
    <row r="98" spans="2:14" x14ac:dyDescent="0.2">
      <c r="B98" s="38">
        <f ca="1">IF(ISNUMBER(SEARCH($F$1,C98)),MAX($B$4:B97)+1,0)</f>
        <v>0</v>
      </c>
      <c r="C98" s="30"/>
      <c r="F98" s="38" t="str">
        <f ca="1">IFERROR(VLOOKUP(ROWS(F$5:F98),$B$5:$C$1000,2,0),"")</f>
        <v/>
      </c>
      <c r="H98" s="38">
        <f ca="1">IF(ISNUMBER(SEARCH($N$1,I98)),MAX($H$4:H97)+1,0)</f>
        <v>94</v>
      </c>
      <c r="I98" s="31" t="s">
        <v>289</v>
      </c>
      <c r="J98" s="31" t="s">
        <v>114</v>
      </c>
      <c r="K98" s="31" t="s">
        <v>178</v>
      </c>
      <c r="N98" s="38" t="str">
        <f ca="1">IFERROR(VLOOKUP(ROWS($N$5:N98),$H$5:$I$6009,2,0),"")</f>
        <v>[000731] นาย ราชบดินทร์ สุวรรณคัณฑิ</v>
      </c>
    </row>
    <row r="99" spans="2:14" x14ac:dyDescent="0.2">
      <c r="B99" s="38">
        <f ca="1">IF(ISNUMBER(SEARCH($F$1,C99)),MAX($B$4:B98)+1,0)</f>
        <v>0</v>
      </c>
      <c r="C99" s="30"/>
      <c r="F99" s="38" t="str">
        <f ca="1">IFERROR(VLOOKUP(ROWS(F$5:F99),$B$5:$C$1000,2,0),"")</f>
        <v/>
      </c>
      <c r="H99" s="38">
        <f ca="1">IF(ISNUMBER(SEARCH($N$1,I99)),MAX($H$4:H98)+1,0)</f>
        <v>95</v>
      </c>
      <c r="I99" s="31" t="s">
        <v>290</v>
      </c>
      <c r="J99" s="31" t="s">
        <v>141</v>
      </c>
      <c r="K99" s="31" t="s">
        <v>202</v>
      </c>
      <c r="N99" s="38" t="str">
        <f ca="1">IFERROR(VLOOKUP(ROWS($N$5:N99),$H$5:$I$6009,2,0),"")</f>
        <v>[000732] นาย นิพนธ์ จิรอาภากุล</v>
      </c>
    </row>
    <row r="100" spans="2:14" x14ac:dyDescent="0.2">
      <c r="B100" s="38">
        <f ca="1">IF(ISNUMBER(SEARCH($F$1,C100)),MAX($B$4:B99)+1,0)</f>
        <v>0</v>
      </c>
      <c r="C100" s="30"/>
      <c r="F100" s="38" t="str">
        <f ca="1">IFERROR(VLOOKUP(ROWS(F$5:F100),$B$5:$C$1000,2,0),"")</f>
        <v/>
      </c>
      <c r="H100" s="38">
        <f ca="1">IF(ISNUMBER(SEARCH($N$1,I100)),MAX($H$4:H99)+1,0)</f>
        <v>96</v>
      </c>
      <c r="I100" s="31" t="s">
        <v>291</v>
      </c>
      <c r="J100" s="31" t="s">
        <v>128</v>
      </c>
      <c r="K100" s="31" t="s">
        <v>188</v>
      </c>
      <c r="N100" s="38" t="str">
        <f ca="1">IFERROR(VLOOKUP(ROWS($N$5:N100),$H$5:$I$6009,2,0),"")</f>
        <v>[000739] นางสาว พีระนันท์ บัตรจัตุรัส</v>
      </c>
    </row>
    <row r="101" spans="2:14" x14ac:dyDescent="0.2">
      <c r="B101" s="38">
        <f ca="1">IF(ISNUMBER(SEARCH($F$1,C101)),MAX($B$4:B100)+1,0)</f>
        <v>0</v>
      </c>
      <c r="C101" s="30"/>
      <c r="F101" s="38" t="str">
        <f ca="1">IFERROR(VLOOKUP(ROWS(F$5:F101),$B$5:$C$1000,2,0),"")</f>
        <v/>
      </c>
      <c r="H101" s="38">
        <f ca="1">IF(ISNUMBER(SEARCH($N$1,I101)),MAX($H$4:H100)+1,0)</f>
        <v>97</v>
      </c>
      <c r="I101" s="31" t="s">
        <v>292</v>
      </c>
      <c r="J101" s="31" t="s">
        <v>158</v>
      </c>
      <c r="K101" s="31" t="s">
        <v>200</v>
      </c>
      <c r="N101" s="38" t="str">
        <f ca="1">IFERROR(VLOOKUP(ROWS($N$5:N101),$H$5:$I$6009,2,0),"")</f>
        <v>[000745] นางสาว ดารารัตน์ รัชดานุรักษ์</v>
      </c>
    </row>
    <row r="102" spans="2:14" x14ac:dyDescent="0.2">
      <c r="B102" s="38">
        <f ca="1">IF(ISNUMBER(SEARCH($F$1,C102)),MAX($B$4:B101)+1,0)</f>
        <v>0</v>
      </c>
      <c r="C102" s="30"/>
      <c r="F102" s="38" t="str">
        <f ca="1">IFERROR(VLOOKUP(ROWS(F$5:F102),$B$5:$C$1000,2,0),"")</f>
        <v/>
      </c>
      <c r="H102" s="38">
        <f ca="1">IF(ISNUMBER(SEARCH($N$1,I102)),MAX($H$4:H101)+1,0)</f>
        <v>98</v>
      </c>
      <c r="I102" s="31" t="s">
        <v>293</v>
      </c>
      <c r="J102" s="31" t="s">
        <v>111</v>
      </c>
      <c r="K102" s="31" t="s">
        <v>182</v>
      </c>
      <c r="N102" s="38" t="str">
        <f ca="1">IFERROR(VLOOKUP(ROWS($N$5:N102),$H$5:$I$6009,2,0),"")</f>
        <v>[000775] นางสาว จันทร์เพ็ญ สุดบอนิด</v>
      </c>
    </row>
    <row r="103" spans="2:14" x14ac:dyDescent="0.2">
      <c r="B103" s="38">
        <f ca="1">IF(ISNUMBER(SEARCH($F$1,C103)),MAX($B$4:B102)+1,0)</f>
        <v>0</v>
      </c>
      <c r="C103" s="30"/>
      <c r="F103" s="38" t="str">
        <f ca="1">IFERROR(VLOOKUP(ROWS(F$5:F103),$B$5:$C$1000,2,0),"")</f>
        <v/>
      </c>
      <c r="H103" s="38">
        <f ca="1">IF(ISNUMBER(SEARCH($N$1,I103)),MAX($H$4:H102)+1,0)</f>
        <v>99</v>
      </c>
      <c r="I103" s="31" t="s">
        <v>294</v>
      </c>
      <c r="J103" s="31" t="s">
        <v>137</v>
      </c>
      <c r="K103" s="31" t="s">
        <v>286</v>
      </c>
      <c r="N103" s="38" t="str">
        <f ca="1">IFERROR(VLOOKUP(ROWS($N$5:N103),$H$5:$I$6009,2,0),"")</f>
        <v>[000790] นาย ณฏฐพล วุฒิพันธุ์</v>
      </c>
    </row>
    <row r="104" spans="2:14" x14ac:dyDescent="0.2">
      <c r="B104" s="38">
        <f ca="1">IF(ISNUMBER(SEARCH($F$1,C104)),MAX($B$4:B103)+1,0)</f>
        <v>0</v>
      </c>
      <c r="C104" s="30"/>
      <c r="F104" s="38" t="str">
        <f ca="1">IFERROR(VLOOKUP(ROWS(F$5:F104),$B$5:$C$1000,2,0),"")</f>
        <v/>
      </c>
      <c r="H104" s="38">
        <f ca="1">IF(ISNUMBER(SEARCH($N$1,I104)),MAX($H$4:H103)+1,0)</f>
        <v>100</v>
      </c>
      <c r="I104" s="31" t="s">
        <v>295</v>
      </c>
      <c r="J104" s="31" t="s">
        <v>155</v>
      </c>
      <c r="K104" s="31" t="s">
        <v>176</v>
      </c>
      <c r="N104" s="38" t="str">
        <f ca="1">IFERROR(VLOOKUP(ROWS($N$5:N104),$H$5:$I$6009,2,0),"")</f>
        <v>[000792] นาง มณวิภา เจริญวรรณยิ่ง</v>
      </c>
    </row>
    <row r="105" spans="2:14" x14ac:dyDescent="0.2">
      <c r="B105" s="38">
        <f ca="1">IF(ISNUMBER(SEARCH($F$1,C105)),MAX($B$4:B104)+1,0)</f>
        <v>0</v>
      </c>
      <c r="C105" s="30"/>
      <c r="F105" s="38" t="str">
        <f ca="1">IFERROR(VLOOKUP(ROWS(F$5:F105),$B$5:$C$1000,2,0),"")</f>
        <v/>
      </c>
      <c r="H105" s="38">
        <f ca="1">IF(ISNUMBER(SEARCH($N$1,I105)),MAX($H$4:H104)+1,0)</f>
        <v>101</v>
      </c>
      <c r="I105" s="31" t="s">
        <v>296</v>
      </c>
      <c r="J105" s="31" t="s">
        <v>108</v>
      </c>
      <c r="K105" s="31" t="s">
        <v>173</v>
      </c>
      <c r="N105" s="38" t="str">
        <f ca="1">IFERROR(VLOOKUP(ROWS($N$5:N105),$H$5:$I$6009,2,0),"")</f>
        <v>[000793] นาง สุวิภา วรรณสาธพ</v>
      </c>
    </row>
    <row r="106" spans="2:14" x14ac:dyDescent="0.2">
      <c r="B106" s="38">
        <f ca="1">IF(ISNUMBER(SEARCH($F$1,C106)),MAX($B$4:B105)+1,0)</f>
        <v>0</v>
      </c>
      <c r="C106" s="30"/>
      <c r="F106" s="38" t="str">
        <f ca="1">IFERROR(VLOOKUP(ROWS(F$5:F106),$B$5:$C$1000,2,0),"")</f>
        <v/>
      </c>
      <c r="H106" s="38">
        <f ca="1">IF(ISNUMBER(SEARCH($N$1,I106)),MAX($H$4:H105)+1,0)</f>
        <v>102</v>
      </c>
      <c r="I106" s="31" t="s">
        <v>297</v>
      </c>
      <c r="J106" s="31" t="s">
        <v>55</v>
      </c>
      <c r="K106" s="31" t="s">
        <v>298</v>
      </c>
      <c r="N106" s="38" t="str">
        <f ca="1">IFERROR(VLOOKUP(ROWS($N$5:N106),$H$5:$I$6009,2,0),"")</f>
        <v>[000806] นางสาว นลินี ขวัญแก้ว</v>
      </c>
    </row>
    <row r="107" spans="2:14" x14ac:dyDescent="0.2">
      <c r="B107" s="38">
        <f ca="1">IF(ISNUMBER(SEARCH($F$1,C107)),MAX($B$4:B106)+1,0)</f>
        <v>0</v>
      </c>
      <c r="C107" s="30"/>
      <c r="F107" s="38" t="str">
        <f ca="1">IFERROR(VLOOKUP(ROWS(F$5:F107),$B$5:$C$1000,2,0),"")</f>
        <v/>
      </c>
      <c r="H107" s="38">
        <f ca="1">IF(ISNUMBER(SEARCH($N$1,I107)),MAX($H$4:H106)+1,0)</f>
        <v>103</v>
      </c>
      <c r="I107" s="31" t="s">
        <v>299</v>
      </c>
      <c r="J107" s="31" t="s">
        <v>144</v>
      </c>
      <c r="K107" s="31" t="s">
        <v>280</v>
      </c>
      <c r="N107" s="38" t="str">
        <f ca="1">IFERROR(VLOOKUP(ROWS($N$5:N107),$H$5:$I$6009,2,0),"")</f>
        <v>[000837] นาย ณัฐกิตติ์ โสภณวิโรจน์</v>
      </c>
    </row>
    <row r="108" spans="2:14" x14ac:dyDescent="0.2">
      <c r="B108" s="38">
        <f ca="1">IF(ISNUMBER(SEARCH($F$1,C108)),MAX($B$4:B107)+1,0)</f>
        <v>0</v>
      </c>
      <c r="C108" s="30"/>
      <c r="F108" s="38" t="str">
        <f ca="1">IFERROR(VLOOKUP(ROWS(F$5:F108),$B$5:$C$1000,2,0),"")</f>
        <v/>
      </c>
      <c r="H108" s="38">
        <f ca="1">IF(ISNUMBER(SEARCH($N$1,I108)),MAX($H$4:H107)+1,0)</f>
        <v>104</v>
      </c>
      <c r="I108" s="31" t="s">
        <v>300</v>
      </c>
      <c r="J108" s="31" t="s">
        <v>146</v>
      </c>
      <c r="K108" s="31" t="s">
        <v>301</v>
      </c>
      <c r="N108" s="38" t="str">
        <f ca="1">IFERROR(VLOOKUP(ROWS($N$5:N108),$H$5:$I$6009,2,0),"")</f>
        <v>[000841] นาย ฉัตรชัย รัตนลาภ</v>
      </c>
    </row>
    <row r="109" spans="2:14" x14ac:dyDescent="0.2">
      <c r="B109" s="38">
        <f ca="1">IF(ISNUMBER(SEARCH($F$1,C109)),MAX($B$4:B108)+1,0)</f>
        <v>0</v>
      </c>
      <c r="C109" s="30"/>
      <c r="F109" s="38" t="str">
        <f ca="1">IFERROR(VLOOKUP(ROWS(F$5:F109),$B$5:$C$1000,2,0),"")</f>
        <v/>
      </c>
      <c r="H109" s="38">
        <f ca="1">IF(ISNUMBER(SEARCH($N$1,I109)),MAX($H$4:H108)+1,0)</f>
        <v>105</v>
      </c>
      <c r="I109" s="31" t="s">
        <v>302</v>
      </c>
      <c r="J109" s="31" t="s">
        <v>122</v>
      </c>
      <c r="K109" s="31" t="s">
        <v>303</v>
      </c>
      <c r="N109" s="38" t="str">
        <f ca="1">IFERROR(VLOOKUP(ROWS($N$5:N109),$H$5:$I$6009,2,0),"")</f>
        <v>[000842] นาย ต่อลาภ เจียรนัย</v>
      </c>
    </row>
    <row r="110" spans="2:14" x14ac:dyDescent="0.2">
      <c r="B110" s="38">
        <f ca="1">IF(ISNUMBER(SEARCH($F$1,C110)),MAX($B$4:B109)+1,0)</f>
        <v>0</v>
      </c>
      <c r="C110" s="30"/>
      <c r="F110" s="38" t="str">
        <f ca="1">IFERROR(VLOOKUP(ROWS(F$5:F110),$B$5:$C$1000,2,0),"")</f>
        <v/>
      </c>
      <c r="H110" s="38">
        <f ca="1">IF(ISNUMBER(SEARCH($N$1,I110)),MAX($H$4:H109)+1,0)</f>
        <v>106</v>
      </c>
      <c r="I110" s="31" t="s">
        <v>304</v>
      </c>
      <c r="J110" s="31" t="s">
        <v>110</v>
      </c>
      <c r="K110" s="31" t="s">
        <v>173</v>
      </c>
      <c r="N110" s="38" t="str">
        <f ca="1">IFERROR(VLOOKUP(ROWS($N$5:N110),$H$5:$I$6009,2,0),"")</f>
        <v>[000851] นางสาว ณัฐธยาน์ แพทย์หลักฟ้า</v>
      </c>
    </row>
    <row r="111" spans="2:14" x14ac:dyDescent="0.2">
      <c r="B111" s="38">
        <f ca="1">IF(ISNUMBER(SEARCH($F$1,C111)),MAX($B$4:B110)+1,0)</f>
        <v>0</v>
      </c>
      <c r="C111" s="30"/>
      <c r="F111" s="38" t="str">
        <f ca="1">IFERROR(VLOOKUP(ROWS(F$5:F111),$B$5:$C$1000,2,0),"")</f>
        <v/>
      </c>
      <c r="H111" s="38">
        <f ca="1">IF(ISNUMBER(SEARCH($N$1,I111)),MAX($H$4:H110)+1,0)</f>
        <v>107</v>
      </c>
      <c r="I111" s="31" t="s">
        <v>305</v>
      </c>
      <c r="J111" s="31" t="s">
        <v>73</v>
      </c>
      <c r="K111" s="31" t="s">
        <v>209</v>
      </c>
      <c r="N111" s="38" t="str">
        <f ca="1">IFERROR(VLOOKUP(ROWS($N$5:N111),$H$5:$I$6009,2,0),"")</f>
        <v>[000876] นาง วรรณิพา ทองสิมา</v>
      </c>
    </row>
    <row r="112" spans="2:14" x14ac:dyDescent="0.2">
      <c r="B112" s="38">
        <f ca="1">IF(ISNUMBER(SEARCH($F$1,C112)),MAX($B$4:B111)+1,0)</f>
        <v>0</v>
      </c>
      <c r="C112" s="30"/>
      <c r="F112" s="38" t="str">
        <f ca="1">IFERROR(VLOOKUP(ROWS(F$5:F112),$B$5:$C$1000,2,0),"")</f>
        <v/>
      </c>
      <c r="H112" s="38">
        <f ca="1">IF(ISNUMBER(SEARCH($N$1,I112)),MAX($H$4:H111)+1,0)</f>
        <v>108</v>
      </c>
      <c r="I112" s="31" t="s">
        <v>306</v>
      </c>
      <c r="J112" s="31" t="s">
        <v>116</v>
      </c>
      <c r="K112" s="31" t="s">
        <v>178</v>
      </c>
      <c r="N112" s="38" t="str">
        <f ca="1">IFERROR(VLOOKUP(ROWS($N$5:N112),$H$5:$I$6009,2,0),"")</f>
        <v>[000885] นาย คุณากร เจริญวงศ์</v>
      </c>
    </row>
    <row r="113" spans="2:14" x14ac:dyDescent="0.2">
      <c r="B113" s="38">
        <f ca="1">IF(ISNUMBER(SEARCH($F$1,C113)),MAX($B$4:B112)+1,0)</f>
        <v>0</v>
      </c>
      <c r="C113" s="30"/>
      <c r="F113" s="38" t="str">
        <f ca="1">IFERROR(VLOOKUP(ROWS(F$5:F113),$B$5:$C$1000,2,0),"")</f>
        <v/>
      </c>
      <c r="H113" s="38">
        <f ca="1">IF(ISNUMBER(SEARCH($N$1,I113)),MAX($H$4:H112)+1,0)</f>
        <v>109</v>
      </c>
      <c r="I113" s="31" t="s">
        <v>307</v>
      </c>
      <c r="J113" s="31" t="s">
        <v>138</v>
      </c>
      <c r="K113" s="31" t="s">
        <v>202</v>
      </c>
      <c r="N113" s="38" t="str">
        <f ca="1">IFERROR(VLOOKUP(ROWS($N$5:N113),$H$5:$I$6009,2,0),"")</f>
        <v>[000889] นางสาว ภัควดี จูฑะจันทร์</v>
      </c>
    </row>
    <row r="114" spans="2:14" x14ac:dyDescent="0.2">
      <c r="B114" s="38">
        <f ca="1">IF(ISNUMBER(SEARCH($F$1,C114)),MAX($B$4:B113)+1,0)</f>
        <v>0</v>
      </c>
      <c r="C114" s="30"/>
      <c r="F114" s="38" t="str">
        <f ca="1">IFERROR(VLOOKUP(ROWS(F$5:F114),$B$5:$C$1000,2,0),"")</f>
        <v/>
      </c>
      <c r="H114" s="38">
        <f ca="1">IF(ISNUMBER(SEARCH($N$1,I114)),MAX($H$4:H113)+1,0)</f>
        <v>110</v>
      </c>
      <c r="I114" s="31" t="s">
        <v>308</v>
      </c>
      <c r="J114" s="31" t="s">
        <v>128</v>
      </c>
      <c r="K114" s="31" t="s">
        <v>188</v>
      </c>
      <c r="N114" s="38" t="str">
        <f ca="1">IFERROR(VLOOKUP(ROWS($N$5:N114),$H$5:$I$6009,2,0),"")</f>
        <v>[000903] นาย พิชกร สุนทรารักษ์</v>
      </c>
    </row>
    <row r="115" spans="2:14" x14ac:dyDescent="0.2">
      <c r="B115" s="38">
        <f ca="1">IF(ISNUMBER(SEARCH($F$1,C115)),MAX($B$4:B114)+1,0)</f>
        <v>0</v>
      </c>
      <c r="C115" s="30"/>
      <c r="F115" s="38" t="str">
        <f ca="1">IFERROR(VLOOKUP(ROWS(F$5:F115),$B$5:$C$1000,2,0),"")</f>
        <v/>
      </c>
      <c r="H115" s="38">
        <f ca="1">IF(ISNUMBER(SEARCH($N$1,I115)),MAX($H$4:H114)+1,0)</f>
        <v>111</v>
      </c>
      <c r="I115" s="31" t="s">
        <v>309</v>
      </c>
      <c r="J115" s="31" t="s">
        <v>123</v>
      </c>
      <c r="K115" s="31" t="s">
        <v>303</v>
      </c>
      <c r="N115" s="38" t="str">
        <f ca="1">IFERROR(VLOOKUP(ROWS($N$5:N115),$H$5:$I$6009,2,0),"")</f>
        <v>[000915] นาย จิรพัฒน์ สุมานนท์</v>
      </c>
    </row>
    <row r="116" spans="2:14" x14ac:dyDescent="0.2">
      <c r="B116" s="38">
        <f ca="1">IF(ISNUMBER(SEARCH($F$1,C116)),MAX($B$4:B115)+1,0)</f>
        <v>0</v>
      </c>
      <c r="C116" s="30"/>
      <c r="F116" s="38" t="str">
        <f ca="1">IFERROR(VLOOKUP(ROWS(F$5:F116),$B$5:$C$1000,2,0),"")</f>
        <v/>
      </c>
      <c r="H116" s="38">
        <f ca="1">IF(ISNUMBER(SEARCH($N$1,I116)),MAX($H$4:H115)+1,0)</f>
        <v>112</v>
      </c>
      <c r="I116" s="31" t="s">
        <v>310</v>
      </c>
      <c r="J116" s="31" t="s">
        <v>164</v>
      </c>
      <c r="K116" s="31" t="s">
        <v>311</v>
      </c>
      <c r="N116" s="38" t="str">
        <f ca="1">IFERROR(VLOOKUP(ROWS($N$5:N116),$H$5:$I$6009,2,0),"")</f>
        <v>[000921] นางสาว นุชจรินทร์ รัชชุกูล</v>
      </c>
    </row>
    <row r="117" spans="2:14" x14ac:dyDescent="0.2">
      <c r="B117" s="38">
        <f ca="1">IF(ISNUMBER(SEARCH($F$1,C117)),MAX($B$4:B116)+1,0)</f>
        <v>0</v>
      </c>
      <c r="C117" s="30"/>
      <c r="F117" s="38" t="str">
        <f ca="1">IFERROR(VLOOKUP(ROWS(F$5:F117),$B$5:$C$1000,2,0),"")</f>
        <v/>
      </c>
      <c r="H117" s="38">
        <f ca="1">IF(ISNUMBER(SEARCH($N$1,I117)),MAX($H$4:H116)+1,0)</f>
        <v>113</v>
      </c>
      <c r="I117" s="31" t="s">
        <v>312</v>
      </c>
      <c r="J117" s="31" t="s">
        <v>144</v>
      </c>
      <c r="K117" s="31" t="s">
        <v>280</v>
      </c>
      <c r="N117" s="38" t="str">
        <f ca="1">IFERROR(VLOOKUP(ROWS($N$5:N117),$H$5:$I$6009,2,0),"")</f>
        <v>[000930] นาย สุเทพ ถิรสัตยาพิทักษ์</v>
      </c>
    </row>
    <row r="118" spans="2:14" x14ac:dyDescent="0.2">
      <c r="B118" s="38">
        <f ca="1">IF(ISNUMBER(SEARCH($F$1,C118)),MAX($B$4:B117)+1,0)</f>
        <v>0</v>
      </c>
      <c r="C118" s="30"/>
      <c r="F118" s="38" t="str">
        <f ca="1">IFERROR(VLOOKUP(ROWS(F$5:F118),$B$5:$C$1000,2,0),"")</f>
        <v/>
      </c>
      <c r="H118" s="38">
        <f ca="1">IF(ISNUMBER(SEARCH($N$1,I118)),MAX($H$4:H117)+1,0)</f>
        <v>114</v>
      </c>
      <c r="I118" s="31" t="s">
        <v>313</v>
      </c>
      <c r="J118" s="31" t="s">
        <v>128</v>
      </c>
      <c r="K118" s="31" t="s">
        <v>188</v>
      </c>
      <c r="N118" s="38" t="str">
        <f ca="1">IFERROR(VLOOKUP(ROWS($N$5:N118),$H$5:$I$6009,2,0),"")</f>
        <v>[000932] นาย ไพชยนต์ วิมุกตะนันทน์</v>
      </c>
    </row>
    <row r="119" spans="2:14" x14ac:dyDescent="0.2">
      <c r="B119" s="38">
        <f ca="1">IF(ISNUMBER(SEARCH($F$1,C119)),MAX($B$4:B118)+1,0)</f>
        <v>0</v>
      </c>
      <c r="C119" s="30"/>
      <c r="F119" s="38" t="str">
        <f ca="1">IFERROR(VLOOKUP(ROWS(F$5:F119),$B$5:$C$1000,2,0),"")</f>
        <v/>
      </c>
      <c r="H119" s="38">
        <f ca="1">IF(ISNUMBER(SEARCH($N$1,I119)),MAX($H$4:H118)+1,0)</f>
        <v>115</v>
      </c>
      <c r="I119" s="31" t="s">
        <v>314</v>
      </c>
      <c r="J119" s="31" t="s">
        <v>145</v>
      </c>
      <c r="K119" s="31" t="s">
        <v>212</v>
      </c>
      <c r="N119" s="38" t="str">
        <f ca="1">IFERROR(VLOOKUP(ROWS($N$5:N119),$H$5:$I$6009,2,0),"")</f>
        <v>[000938] นางสาว ดวงหทัย ตาชูชาติ</v>
      </c>
    </row>
    <row r="120" spans="2:14" x14ac:dyDescent="0.2">
      <c r="B120" s="38">
        <f ca="1">IF(ISNUMBER(SEARCH($F$1,C120)),MAX($B$4:B119)+1,0)</f>
        <v>0</v>
      </c>
      <c r="C120" s="30"/>
      <c r="F120" s="38" t="str">
        <f ca="1">IFERROR(VLOOKUP(ROWS(F$5:F120),$B$5:$C$1000,2,0),"")</f>
        <v/>
      </c>
      <c r="H120" s="38">
        <f ca="1">IF(ISNUMBER(SEARCH($N$1,I120)),MAX($H$4:H119)+1,0)</f>
        <v>116</v>
      </c>
      <c r="I120" s="31" t="s">
        <v>315</v>
      </c>
      <c r="J120" s="31" t="s">
        <v>104</v>
      </c>
      <c r="K120" s="31" t="s">
        <v>231</v>
      </c>
      <c r="N120" s="38" t="str">
        <f ca="1">IFERROR(VLOOKUP(ROWS($N$5:N120),$H$5:$I$6009,2,0),"")</f>
        <v>[000954] นาง สุกัลยา ฤกษ์สมุทร</v>
      </c>
    </row>
    <row r="121" spans="2:14" x14ac:dyDescent="0.2">
      <c r="B121" s="38">
        <f ca="1">IF(ISNUMBER(SEARCH($F$1,C121)),MAX($B$4:B120)+1,0)</f>
        <v>0</v>
      </c>
      <c r="C121" s="30"/>
      <c r="F121" s="38" t="str">
        <f ca="1">IFERROR(VLOOKUP(ROWS(F$5:F121),$B$5:$C$1000,2,0),"")</f>
        <v/>
      </c>
      <c r="H121" s="38">
        <f ca="1">IF(ISNUMBER(SEARCH($N$1,I121)),MAX($H$4:H120)+1,0)</f>
        <v>117</v>
      </c>
      <c r="I121" s="31" t="s">
        <v>316</v>
      </c>
      <c r="J121" s="31" t="s">
        <v>128</v>
      </c>
      <c r="K121" s="31" t="s">
        <v>188</v>
      </c>
      <c r="N121" s="38" t="str">
        <f ca="1">IFERROR(VLOOKUP(ROWS($N$5:N121),$H$5:$I$6009,2,0),"")</f>
        <v>[000999] นางสาว สุปราณี วงศ์มุนีนรากร</v>
      </c>
    </row>
    <row r="122" spans="2:14" x14ac:dyDescent="0.2">
      <c r="B122" s="38">
        <f ca="1">IF(ISNUMBER(SEARCH($F$1,C122)),MAX($B$4:B121)+1,0)</f>
        <v>0</v>
      </c>
      <c r="C122" s="30"/>
      <c r="F122" s="38" t="str">
        <f ca="1">IFERROR(VLOOKUP(ROWS(F$5:F122),$B$5:$C$1000,2,0),"")</f>
        <v/>
      </c>
      <c r="H122" s="38">
        <f ca="1">IF(ISNUMBER(SEARCH($N$1,I122)),MAX($H$4:H121)+1,0)</f>
        <v>118</v>
      </c>
      <c r="I122" s="31" t="s">
        <v>317</v>
      </c>
      <c r="J122" s="31" t="s">
        <v>69</v>
      </c>
      <c r="K122" s="31" t="s">
        <v>209</v>
      </c>
      <c r="N122" s="38" t="str">
        <f ca="1">IFERROR(VLOOKUP(ROWS($N$5:N122),$H$5:$I$6009,2,0),"")</f>
        <v>[001004] นางสาว วิมล นำรุ่งเรืองกุล</v>
      </c>
    </row>
    <row r="123" spans="2:14" x14ac:dyDescent="0.2">
      <c r="B123" s="38">
        <f ca="1">IF(ISNUMBER(SEARCH($F$1,C123)),MAX($B$4:B122)+1,0)</f>
        <v>0</v>
      </c>
      <c r="C123" s="30"/>
      <c r="F123" s="38" t="str">
        <f ca="1">IFERROR(VLOOKUP(ROWS(F$5:F123),$B$5:$C$1000,2,0),"")</f>
        <v/>
      </c>
      <c r="H123" s="38">
        <f ca="1">IF(ISNUMBER(SEARCH($N$1,I123)),MAX($H$4:H122)+1,0)</f>
        <v>119</v>
      </c>
      <c r="I123" s="31" t="s">
        <v>318</v>
      </c>
      <c r="J123" s="31" t="s">
        <v>164</v>
      </c>
      <c r="K123" s="31" t="s">
        <v>311</v>
      </c>
      <c r="N123" s="38" t="str">
        <f ca="1">IFERROR(VLOOKUP(ROWS($N$5:N123),$H$5:$I$6009,2,0),"")</f>
        <v>[001025] นางสาว ทิพวรรณ ตั้งจิตพิบูล</v>
      </c>
    </row>
    <row r="124" spans="2:14" x14ac:dyDescent="0.2">
      <c r="B124" s="38">
        <f ca="1">IF(ISNUMBER(SEARCH($F$1,C124)),MAX($B$4:B123)+1,0)</f>
        <v>0</v>
      </c>
      <c r="C124" s="30"/>
      <c r="F124" s="38" t="str">
        <f ca="1">IFERROR(VLOOKUP(ROWS(F$5:F124),$B$5:$C$1000,2,0),"")</f>
        <v/>
      </c>
      <c r="H124" s="38">
        <f ca="1">IF(ISNUMBER(SEARCH($N$1,I124)),MAX($H$4:H123)+1,0)</f>
        <v>120</v>
      </c>
      <c r="I124" s="31" t="s">
        <v>319</v>
      </c>
      <c r="J124" s="31" t="s">
        <v>108</v>
      </c>
      <c r="K124" s="31" t="s">
        <v>173</v>
      </c>
      <c r="N124" s="38" t="str">
        <f ca="1">IFERROR(VLOOKUP(ROWS($N$5:N124),$H$5:$I$6009,2,0),"")</f>
        <v>[001028] นางสาว จุฑามาส อุดมสรยุทธ</v>
      </c>
    </row>
    <row r="125" spans="2:14" x14ac:dyDescent="0.2">
      <c r="B125" s="38">
        <f ca="1">IF(ISNUMBER(SEARCH($F$1,C125)),MAX($B$4:B124)+1,0)</f>
        <v>0</v>
      </c>
      <c r="C125" s="30"/>
      <c r="F125" s="38" t="str">
        <f ca="1">IFERROR(VLOOKUP(ROWS(F$5:F125),$B$5:$C$1000,2,0),"")</f>
        <v/>
      </c>
      <c r="H125" s="38">
        <f ca="1">IF(ISNUMBER(SEARCH($N$1,I125)),MAX($H$4:H124)+1,0)</f>
        <v>121</v>
      </c>
      <c r="I125" s="31" t="s">
        <v>320</v>
      </c>
      <c r="J125" s="31" t="s">
        <v>158</v>
      </c>
      <c r="K125" s="31" t="s">
        <v>200</v>
      </c>
      <c r="N125" s="38" t="str">
        <f ca="1">IFERROR(VLOOKUP(ROWS($N$5:N125),$H$5:$I$6009,2,0),"")</f>
        <v>[001062] นางสาว อภิญญา กมลสุข</v>
      </c>
    </row>
    <row r="126" spans="2:14" x14ac:dyDescent="0.2">
      <c r="B126" s="38">
        <f ca="1">IF(ISNUMBER(SEARCH($F$1,C126)),MAX($B$4:B125)+1,0)</f>
        <v>0</v>
      </c>
      <c r="C126" s="30"/>
      <c r="F126" s="38" t="str">
        <f ca="1">IFERROR(VLOOKUP(ROWS(F$5:F126),$B$5:$C$1000,2,0),"")</f>
        <v/>
      </c>
      <c r="H126" s="38">
        <f ca="1">IF(ISNUMBER(SEARCH($N$1,I126)),MAX($H$4:H125)+1,0)</f>
        <v>122</v>
      </c>
      <c r="I126" s="31" t="s">
        <v>321</v>
      </c>
      <c r="J126" s="31" t="s">
        <v>104</v>
      </c>
      <c r="K126" s="31" t="s">
        <v>231</v>
      </c>
      <c r="N126" s="38" t="str">
        <f ca="1">IFERROR(VLOOKUP(ROWS($N$5:N126),$H$5:$I$6009,2,0),"")</f>
        <v>[001066] นาง เอื้ออารี ธนกิจเจริญกุล</v>
      </c>
    </row>
    <row r="127" spans="2:14" x14ac:dyDescent="0.2">
      <c r="B127" s="38">
        <f ca="1">IF(ISNUMBER(SEARCH($F$1,C127)),MAX($B$4:B126)+1,0)</f>
        <v>0</v>
      </c>
      <c r="C127" s="30"/>
      <c r="F127" s="38" t="str">
        <f ca="1">IFERROR(VLOOKUP(ROWS(F$5:F127),$B$5:$C$1000,2,0),"")</f>
        <v/>
      </c>
      <c r="H127" s="38">
        <f ca="1">IF(ISNUMBER(SEARCH($N$1,I127)),MAX($H$4:H126)+1,0)</f>
        <v>123</v>
      </c>
      <c r="I127" s="31" t="s">
        <v>322</v>
      </c>
      <c r="J127" s="31" t="s">
        <v>158</v>
      </c>
      <c r="K127" s="31" t="s">
        <v>200</v>
      </c>
      <c r="N127" s="38" t="str">
        <f ca="1">IFERROR(VLOOKUP(ROWS($N$5:N127),$H$5:$I$6009,2,0),"")</f>
        <v>[001079] นางสาว กษิติธร ภูภราดัย</v>
      </c>
    </row>
    <row r="128" spans="2:14" x14ac:dyDescent="0.2">
      <c r="B128" s="38">
        <f ca="1">IF(ISNUMBER(SEARCH($F$1,C128)),MAX($B$4:B127)+1,0)</f>
        <v>0</v>
      </c>
      <c r="C128" s="30"/>
      <c r="F128" s="38" t="str">
        <f ca="1">IFERROR(VLOOKUP(ROWS(F$5:F128),$B$5:$C$1000,2,0),"")</f>
        <v/>
      </c>
      <c r="H128" s="38">
        <f ca="1">IF(ISNUMBER(SEARCH($N$1,I128)),MAX($H$4:H127)+1,0)</f>
        <v>124</v>
      </c>
      <c r="I128" s="31" t="s">
        <v>323</v>
      </c>
      <c r="J128" s="31" t="s">
        <v>73</v>
      </c>
      <c r="K128" s="31" t="s">
        <v>209</v>
      </c>
      <c r="N128" s="38" t="str">
        <f ca="1">IFERROR(VLOOKUP(ROWS($N$5:N128),$H$5:$I$6009,2,0),"")</f>
        <v>[001089] นาง ศิริพร วัฒนศรีรังกุล</v>
      </c>
    </row>
    <row r="129" spans="2:14" x14ac:dyDescent="0.2">
      <c r="B129" s="38">
        <f ca="1">IF(ISNUMBER(SEARCH($F$1,C129)),MAX($B$4:B128)+1,0)</f>
        <v>0</v>
      </c>
      <c r="C129" s="30"/>
      <c r="F129" s="38" t="str">
        <f ca="1">IFERROR(VLOOKUP(ROWS(F$5:F129),$B$5:$C$1000,2,0),"")</f>
        <v/>
      </c>
      <c r="H129" s="38">
        <f ca="1">IF(ISNUMBER(SEARCH($N$1,I129)),MAX($H$4:H128)+1,0)</f>
        <v>125</v>
      </c>
      <c r="I129" s="31" t="s">
        <v>324</v>
      </c>
      <c r="J129" s="31" t="s">
        <v>113</v>
      </c>
      <c r="K129" s="31" t="s">
        <v>223</v>
      </c>
      <c r="N129" s="38" t="str">
        <f ca="1">IFERROR(VLOOKUP(ROWS($N$5:N129),$H$5:$I$6009,2,0),"")</f>
        <v>[001104] นางสาว อริยา พชรวรรณ</v>
      </c>
    </row>
    <row r="130" spans="2:14" x14ac:dyDescent="0.2">
      <c r="B130" s="38">
        <f ca="1">IF(ISNUMBER(SEARCH($F$1,C130)),MAX($B$4:B129)+1,0)</f>
        <v>0</v>
      </c>
      <c r="C130" s="30"/>
      <c r="F130" s="38" t="str">
        <f ca="1">IFERROR(VLOOKUP(ROWS(F$5:F130),$B$5:$C$1000,2,0),"")</f>
        <v/>
      </c>
      <c r="H130" s="38">
        <f ca="1">IF(ISNUMBER(SEARCH($N$1,I130)),MAX($H$4:H129)+1,0)</f>
        <v>126</v>
      </c>
      <c r="I130" s="31" t="s">
        <v>325</v>
      </c>
      <c r="J130" s="31" t="s">
        <v>113</v>
      </c>
      <c r="K130" s="31" t="s">
        <v>223</v>
      </c>
      <c r="N130" s="38" t="str">
        <f ca="1">IFERROR(VLOOKUP(ROWS($N$5:N130),$H$5:$I$6009,2,0),"")</f>
        <v>[001111] นาย ธเนศ ม่วงทอง</v>
      </c>
    </row>
    <row r="131" spans="2:14" x14ac:dyDescent="0.2">
      <c r="B131" s="38">
        <f ca="1">IF(ISNUMBER(SEARCH($F$1,C131)),MAX($B$4:B130)+1,0)</f>
        <v>0</v>
      </c>
      <c r="C131" s="30"/>
      <c r="F131" s="38" t="str">
        <f ca="1">IFERROR(VLOOKUP(ROWS(F$5:F131),$B$5:$C$1000,2,0),"")</f>
        <v/>
      </c>
      <c r="H131" s="38">
        <f ca="1">IF(ISNUMBER(SEARCH($N$1,I131)),MAX($H$4:H130)+1,0)</f>
        <v>127</v>
      </c>
      <c r="I131" s="31" t="s">
        <v>326</v>
      </c>
      <c r="J131" s="31" t="s">
        <v>78</v>
      </c>
      <c r="K131" s="31" t="s">
        <v>273</v>
      </c>
      <c r="N131" s="38" t="str">
        <f ca="1">IFERROR(VLOOKUP(ROWS($N$5:N131),$H$5:$I$6009,2,0),"")</f>
        <v>[001122] นาย สรศักดิ์ รัตนโชตินันท์</v>
      </c>
    </row>
    <row r="132" spans="2:14" x14ac:dyDescent="0.2">
      <c r="B132" s="38">
        <f ca="1">IF(ISNUMBER(SEARCH($F$1,C132)),MAX($B$4:B131)+1,0)</f>
        <v>0</v>
      </c>
      <c r="C132" s="30"/>
      <c r="F132" s="38" t="str">
        <f ca="1">IFERROR(VLOOKUP(ROWS(F$5:F132),$B$5:$C$1000,2,0),"")</f>
        <v/>
      </c>
      <c r="H132" s="38">
        <f ca="1">IF(ISNUMBER(SEARCH($N$1,I132)),MAX($H$4:H131)+1,0)</f>
        <v>128</v>
      </c>
      <c r="I132" s="31" t="s">
        <v>327</v>
      </c>
      <c r="J132" s="31" t="s">
        <v>163</v>
      </c>
      <c r="K132" s="31" t="s">
        <v>270</v>
      </c>
      <c r="N132" s="38" t="str">
        <f ca="1">IFERROR(VLOOKUP(ROWS($N$5:N132),$H$5:$I$6009,2,0),"")</f>
        <v>[001124] นางสาว บังอร สุวรรณภาญกูร</v>
      </c>
    </row>
    <row r="133" spans="2:14" x14ac:dyDescent="0.2">
      <c r="B133" s="38">
        <f ca="1">IF(ISNUMBER(SEARCH($F$1,C133)),MAX($B$4:B132)+1,0)</f>
        <v>0</v>
      </c>
      <c r="C133" s="30"/>
      <c r="F133" s="38" t="str">
        <f ca="1">IFERROR(VLOOKUP(ROWS(F$5:F133),$B$5:$C$1000,2,0),"")</f>
        <v/>
      </c>
      <c r="H133" s="38">
        <f ca="1">IF(ISNUMBER(SEARCH($N$1,I133)),MAX($H$4:H132)+1,0)</f>
        <v>129</v>
      </c>
      <c r="I133" s="31" t="s">
        <v>328</v>
      </c>
      <c r="J133" s="31" t="s">
        <v>87</v>
      </c>
      <c r="K133" s="31" t="s">
        <v>186</v>
      </c>
      <c r="N133" s="38" t="str">
        <f ca="1">IFERROR(VLOOKUP(ROWS($N$5:N133),$H$5:$I$6009,2,0),"")</f>
        <v>[001125] นางสาว น้ำค้าง แย้มจันทร์</v>
      </c>
    </row>
    <row r="134" spans="2:14" x14ac:dyDescent="0.2">
      <c r="B134" s="38">
        <f ca="1">IF(ISNUMBER(SEARCH($F$1,C134)),MAX($B$4:B133)+1,0)</f>
        <v>0</v>
      </c>
      <c r="C134" s="30"/>
      <c r="F134" s="38" t="str">
        <f ca="1">IFERROR(VLOOKUP(ROWS(F$5:F134),$B$5:$C$1000,2,0),"")</f>
        <v/>
      </c>
      <c r="H134" s="38">
        <f ca="1">IF(ISNUMBER(SEARCH($N$1,I134)),MAX($H$4:H133)+1,0)</f>
        <v>130</v>
      </c>
      <c r="I134" s="31" t="s">
        <v>329</v>
      </c>
      <c r="J134" s="31" t="s">
        <v>88</v>
      </c>
      <c r="K134" s="31" t="s">
        <v>186</v>
      </c>
      <c r="N134" s="38" t="str">
        <f ca="1">IFERROR(VLOOKUP(ROWS($N$5:N134),$H$5:$I$6009,2,0),"")</f>
        <v>[001129] นาง บุษยา ศุภะจินดา</v>
      </c>
    </row>
    <row r="135" spans="2:14" x14ac:dyDescent="0.2">
      <c r="B135" s="38">
        <f ca="1">IF(ISNUMBER(SEARCH($F$1,C135)),MAX($B$4:B134)+1,0)</f>
        <v>0</v>
      </c>
      <c r="C135" s="30"/>
      <c r="F135" s="38" t="str">
        <f ca="1">IFERROR(VLOOKUP(ROWS(F$5:F135),$B$5:$C$1000,2,0),"")</f>
        <v/>
      </c>
      <c r="H135" s="38">
        <f ca="1">IF(ISNUMBER(SEARCH($N$1,I135)),MAX($H$4:H134)+1,0)</f>
        <v>131</v>
      </c>
      <c r="I135" s="31" t="s">
        <v>330</v>
      </c>
      <c r="J135" s="31" t="s">
        <v>94</v>
      </c>
      <c r="K135" s="31" t="s">
        <v>190</v>
      </c>
      <c r="N135" s="38" t="str">
        <f ca="1">IFERROR(VLOOKUP(ROWS($N$5:N135),$H$5:$I$6009,2,0),"")</f>
        <v>[001154] นาง สิริเมตต์ เจริญศิลปวรรณ</v>
      </c>
    </row>
    <row r="136" spans="2:14" x14ac:dyDescent="0.2">
      <c r="B136" s="38">
        <f ca="1">IF(ISNUMBER(SEARCH($F$1,C136)),MAX($B$4:B135)+1,0)</f>
        <v>0</v>
      </c>
      <c r="C136" s="30"/>
      <c r="F136" s="38" t="str">
        <f ca="1">IFERROR(VLOOKUP(ROWS(F$5:F136),$B$5:$C$1000,2,0),"")</f>
        <v/>
      </c>
      <c r="H136" s="38">
        <f ca="1">IF(ISNUMBER(SEARCH($N$1,I136)),MAX($H$4:H135)+1,0)</f>
        <v>132</v>
      </c>
      <c r="I136" s="31" t="s">
        <v>331</v>
      </c>
      <c r="J136" s="31" t="s">
        <v>134</v>
      </c>
      <c r="K136" s="31" t="s">
        <v>332</v>
      </c>
      <c r="N136" s="38" t="str">
        <f ca="1">IFERROR(VLOOKUP(ROWS($N$5:N136),$H$5:$I$6009,2,0),"")</f>
        <v>[001163] นาย ศักดิ์ชัย วัฒนศรีรังกุล</v>
      </c>
    </row>
    <row r="137" spans="2:14" x14ac:dyDescent="0.2">
      <c r="B137" s="38">
        <f ca="1">IF(ISNUMBER(SEARCH($F$1,C137)),MAX($B$4:B136)+1,0)</f>
        <v>0</v>
      </c>
      <c r="C137" s="30"/>
      <c r="F137" s="38" t="str">
        <f ca="1">IFERROR(VLOOKUP(ROWS(F$5:F137),$B$5:$C$1000,2,0),"")</f>
        <v/>
      </c>
      <c r="H137" s="38">
        <f ca="1">IF(ISNUMBER(SEARCH($N$1,I137)),MAX($H$4:H136)+1,0)</f>
        <v>133</v>
      </c>
      <c r="I137" s="31" t="s">
        <v>333</v>
      </c>
      <c r="J137" s="31" t="s">
        <v>161</v>
      </c>
      <c r="K137" s="31" t="s">
        <v>184</v>
      </c>
      <c r="N137" s="38" t="str">
        <f ca="1">IFERROR(VLOOKUP(ROWS($N$5:N137),$H$5:$I$6009,2,0),"")</f>
        <v>[001184] นาย ขันธ์ศิริ อาทร</v>
      </c>
    </row>
    <row r="138" spans="2:14" x14ac:dyDescent="0.2">
      <c r="B138" s="38">
        <f ca="1">IF(ISNUMBER(SEARCH($F$1,C138)),MAX($B$4:B137)+1,0)</f>
        <v>0</v>
      </c>
      <c r="C138" s="30"/>
      <c r="F138" s="38" t="str">
        <f ca="1">IFERROR(VLOOKUP(ROWS(F$5:F138),$B$5:$C$1000,2,0),"")</f>
        <v/>
      </c>
      <c r="H138" s="38">
        <f ca="1">IF(ISNUMBER(SEARCH($N$1,I138)),MAX($H$4:H137)+1,0)</f>
        <v>134</v>
      </c>
      <c r="I138" s="31" t="s">
        <v>334</v>
      </c>
      <c r="J138" s="31" t="s">
        <v>103</v>
      </c>
      <c r="K138" s="31" t="s">
        <v>193</v>
      </c>
      <c r="N138" s="38" t="str">
        <f ca="1">IFERROR(VLOOKUP(ROWS($N$5:N138),$H$5:$I$6009,2,0),"")</f>
        <v>[001192] นาย โกเมศ สุขบัติ</v>
      </c>
    </row>
    <row r="139" spans="2:14" x14ac:dyDescent="0.2">
      <c r="B139" s="38">
        <f ca="1">IF(ISNUMBER(SEARCH($F$1,C139)),MAX($B$4:B138)+1,0)</f>
        <v>0</v>
      </c>
      <c r="C139" s="30"/>
      <c r="F139" s="38" t="str">
        <f ca="1">IFERROR(VLOOKUP(ROWS(F$5:F139),$B$5:$C$1000,2,0),"")</f>
        <v/>
      </c>
      <c r="H139" s="38">
        <f ca="1">IF(ISNUMBER(SEARCH($N$1,I139)),MAX($H$4:H138)+1,0)</f>
        <v>135</v>
      </c>
      <c r="I139" s="31" t="s">
        <v>335</v>
      </c>
      <c r="J139" s="31" t="s">
        <v>148</v>
      </c>
      <c r="K139" s="31" t="s">
        <v>206</v>
      </c>
      <c r="N139" s="38" t="str">
        <f ca="1">IFERROR(VLOOKUP(ROWS($N$5:N139),$H$5:$I$6009,2,0),"")</f>
        <v>[001195] นางสาว กิตติมา ไกรพีรพรรณ</v>
      </c>
    </row>
    <row r="140" spans="2:14" x14ac:dyDescent="0.2">
      <c r="B140" s="38">
        <f ca="1">IF(ISNUMBER(SEARCH($F$1,C140)),MAX($B$4:B139)+1,0)</f>
        <v>0</v>
      </c>
      <c r="C140" s="30"/>
      <c r="F140" s="38" t="str">
        <f ca="1">IFERROR(VLOOKUP(ROWS(F$5:F140),$B$5:$C$1000,2,0),"")</f>
        <v/>
      </c>
      <c r="H140" s="38">
        <f ca="1">IF(ISNUMBER(SEARCH($N$1,I140)),MAX($H$4:H139)+1,0)</f>
        <v>136</v>
      </c>
      <c r="I140" s="31" t="s">
        <v>336</v>
      </c>
      <c r="J140" s="31" t="s">
        <v>152</v>
      </c>
      <c r="K140" s="31" t="s">
        <v>171</v>
      </c>
      <c r="N140" s="38" t="str">
        <f ca="1">IFERROR(VLOOKUP(ROWS($N$5:N140),$H$5:$I$6009,2,0),"")</f>
        <v>[001210] นาย อนุศิษฏ์ มูลทองชุน</v>
      </c>
    </row>
    <row r="141" spans="2:14" x14ac:dyDescent="0.2">
      <c r="B141" s="38">
        <f ca="1">IF(ISNUMBER(SEARCH($F$1,C141)),MAX($B$4:B140)+1,0)</f>
        <v>0</v>
      </c>
      <c r="C141" s="30"/>
      <c r="F141" s="38" t="str">
        <f ca="1">IFERROR(VLOOKUP(ROWS(F$5:F141),$B$5:$C$1000,2,0),"")</f>
        <v/>
      </c>
      <c r="H141" s="38">
        <f ca="1">IF(ISNUMBER(SEARCH($N$1,I141)),MAX($H$4:H140)+1,0)</f>
        <v>137</v>
      </c>
      <c r="I141" s="31" t="s">
        <v>337</v>
      </c>
      <c r="J141" s="31" t="s">
        <v>69</v>
      </c>
      <c r="K141" s="31" t="s">
        <v>209</v>
      </c>
      <c r="N141" s="38" t="str">
        <f ca="1">IFERROR(VLOOKUP(ROWS($N$5:N141),$H$5:$I$6009,2,0),"")</f>
        <v>[001211] นางสาว วารี โน๊ตชัยยา</v>
      </c>
    </row>
    <row r="142" spans="2:14" x14ac:dyDescent="0.2">
      <c r="B142" s="38">
        <f ca="1">IF(ISNUMBER(SEARCH($F$1,C142)),MAX($B$4:B141)+1,0)</f>
        <v>0</v>
      </c>
      <c r="C142" s="30"/>
      <c r="F142" s="38" t="str">
        <f ca="1">IFERROR(VLOOKUP(ROWS(F$5:F142),$B$5:$C$1000,2,0),"")</f>
        <v/>
      </c>
      <c r="H142" s="38">
        <f ca="1">IF(ISNUMBER(SEARCH($N$1,I142)),MAX($H$4:H141)+1,0)</f>
        <v>138</v>
      </c>
      <c r="I142" s="31" t="s">
        <v>338</v>
      </c>
      <c r="J142" s="31" t="s">
        <v>98</v>
      </c>
      <c r="K142" s="31" t="s">
        <v>190</v>
      </c>
      <c r="N142" s="38" t="str">
        <f ca="1">IFERROR(VLOOKUP(ROWS($N$5:N142),$H$5:$I$6009,2,0),"")</f>
        <v>[001219] นางสาว ขนิษฐา ดอกจันทร์</v>
      </c>
    </row>
    <row r="143" spans="2:14" x14ac:dyDescent="0.2">
      <c r="B143" s="38">
        <f ca="1">IF(ISNUMBER(SEARCH($F$1,C143)),MAX($B$4:B142)+1,0)</f>
        <v>0</v>
      </c>
      <c r="C143" s="30"/>
      <c r="F143" s="38" t="str">
        <f ca="1">IFERROR(VLOOKUP(ROWS(F$5:F143),$B$5:$C$1000,2,0),"")</f>
        <v/>
      </c>
      <c r="H143" s="38">
        <f ca="1">IF(ISNUMBER(SEARCH($N$1,I143)),MAX($H$4:H142)+1,0)</f>
        <v>139</v>
      </c>
      <c r="I143" s="31" t="s">
        <v>339</v>
      </c>
      <c r="J143" s="31" t="s">
        <v>78</v>
      </c>
      <c r="K143" s="31" t="s">
        <v>273</v>
      </c>
      <c r="N143" s="38" t="str">
        <f ca="1">IFERROR(VLOOKUP(ROWS($N$5:N143),$H$5:$I$6009,2,0),"")</f>
        <v>[001223] นางสาว ศศิวิมล เกตุแก้ว</v>
      </c>
    </row>
    <row r="144" spans="2:14" x14ac:dyDescent="0.2">
      <c r="B144" s="38">
        <f ca="1">IF(ISNUMBER(SEARCH($F$1,C144)),MAX($B$4:B143)+1,0)</f>
        <v>0</v>
      </c>
      <c r="C144" s="30"/>
      <c r="F144" s="38" t="str">
        <f ca="1">IFERROR(VLOOKUP(ROWS(F$5:F144),$B$5:$C$1000,2,0),"")</f>
        <v/>
      </c>
      <c r="H144" s="38">
        <f ca="1">IF(ISNUMBER(SEARCH($N$1,I144)),MAX($H$4:H143)+1,0)</f>
        <v>140</v>
      </c>
      <c r="I144" s="31" t="s">
        <v>340</v>
      </c>
      <c r="J144" s="31" t="s">
        <v>92</v>
      </c>
      <c r="K144" s="31" t="s">
        <v>186</v>
      </c>
      <c r="N144" s="38" t="str">
        <f ca="1">IFERROR(VLOOKUP(ROWS($N$5:N144),$H$5:$I$6009,2,0),"")</f>
        <v>[001238] นางสาว บังอร อินทร์วาด</v>
      </c>
    </row>
    <row r="145" spans="2:14" x14ac:dyDescent="0.2">
      <c r="B145" s="38">
        <f ca="1">IF(ISNUMBER(SEARCH($F$1,C145)),MAX($B$4:B144)+1,0)</f>
        <v>0</v>
      </c>
      <c r="C145" s="30"/>
      <c r="F145" s="38" t="str">
        <f ca="1">IFERROR(VLOOKUP(ROWS(F$5:F145),$B$5:$C$1000,2,0),"")</f>
        <v/>
      </c>
      <c r="H145" s="38">
        <f ca="1">IF(ISNUMBER(SEARCH($N$1,I145)),MAX($H$4:H144)+1,0)</f>
        <v>141</v>
      </c>
      <c r="I145" s="31" t="s">
        <v>341</v>
      </c>
      <c r="J145" s="31" t="s">
        <v>132</v>
      </c>
      <c r="K145" s="31" t="s">
        <v>342</v>
      </c>
      <c r="N145" s="38" t="str">
        <f ca="1">IFERROR(VLOOKUP(ROWS($N$5:N145),$H$5:$I$6009,2,0),"")</f>
        <v>[001239] นาย ชายกร สินธุสัย</v>
      </c>
    </row>
    <row r="146" spans="2:14" x14ac:dyDescent="0.2">
      <c r="B146" s="38">
        <f ca="1">IF(ISNUMBER(SEARCH($F$1,C146)),MAX($B$4:B145)+1,0)</f>
        <v>0</v>
      </c>
      <c r="C146" s="30"/>
      <c r="F146" s="38" t="str">
        <f ca="1">IFERROR(VLOOKUP(ROWS(F$5:F146),$B$5:$C$1000,2,0),"")</f>
        <v/>
      </c>
      <c r="H146" s="38">
        <f ca="1">IF(ISNUMBER(SEARCH($N$1,I146)),MAX($H$4:H145)+1,0)</f>
        <v>142</v>
      </c>
      <c r="I146" s="31" t="s">
        <v>343</v>
      </c>
      <c r="J146" s="31" t="s">
        <v>93</v>
      </c>
      <c r="K146" s="31" t="s">
        <v>186</v>
      </c>
      <c r="N146" s="38" t="str">
        <f ca="1">IFERROR(VLOOKUP(ROWS($N$5:N146),$H$5:$I$6009,2,0),"")</f>
        <v>[001263] นางสาว นิตยา อำรุงจิตชัย</v>
      </c>
    </row>
    <row r="147" spans="2:14" x14ac:dyDescent="0.2">
      <c r="B147" s="38">
        <f ca="1">IF(ISNUMBER(SEARCH($F$1,C147)),MAX($B$4:B146)+1,0)</f>
        <v>0</v>
      </c>
      <c r="C147" s="30"/>
      <c r="F147" s="38" t="str">
        <f ca="1">IFERROR(VLOOKUP(ROWS(F$5:F147),$B$5:$C$1000,2,0),"")</f>
        <v/>
      </c>
      <c r="H147" s="38">
        <f ca="1">IF(ISNUMBER(SEARCH($N$1,I147)),MAX($H$4:H146)+1,0)</f>
        <v>143</v>
      </c>
      <c r="I147" s="31" t="s">
        <v>344</v>
      </c>
      <c r="J147" s="31" t="s">
        <v>162</v>
      </c>
      <c r="K147" s="31" t="s">
        <v>184</v>
      </c>
      <c r="N147" s="38" t="str">
        <f ca="1">IFERROR(VLOOKUP(ROWS($N$5:N147),$H$5:$I$6009,2,0),"")</f>
        <v>[001265] นางสาว วิไลลักษณ์ ประทุมชาติ</v>
      </c>
    </row>
    <row r="148" spans="2:14" x14ac:dyDescent="0.2">
      <c r="B148" s="38">
        <f ca="1">IF(ISNUMBER(SEARCH($F$1,C148)),MAX($B$4:B147)+1,0)</f>
        <v>0</v>
      </c>
      <c r="C148" s="30"/>
      <c r="F148" s="38" t="str">
        <f ca="1">IFERROR(VLOOKUP(ROWS(F$5:F148),$B$5:$C$1000,2,0),"")</f>
        <v/>
      </c>
      <c r="H148" s="38">
        <f ca="1">IF(ISNUMBER(SEARCH($N$1,I148)),MAX($H$4:H147)+1,0)</f>
        <v>144</v>
      </c>
      <c r="I148" s="31" t="s">
        <v>345</v>
      </c>
      <c r="J148" s="31" t="s">
        <v>162</v>
      </c>
      <c r="K148" s="31" t="s">
        <v>184</v>
      </c>
      <c r="N148" s="38" t="str">
        <f ca="1">IFERROR(VLOOKUP(ROWS($N$5:N148),$H$5:$I$6009,2,0),"")</f>
        <v>[001266] นางสาว กรณ์กรวีร์ ช่างคิด</v>
      </c>
    </row>
    <row r="149" spans="2:14" x14ac:dyDescent="0.2">
      <c r="B149" s="38">
        <f ca="1">IF(ISNUMBER(SEARCH($F$1,C149)),MAX($B$4:B148)+1,0)</f>
        <v>0</v>
      </c>
      <c r="C149" s="30"/>
      <c r="F149" s="38" t="str">
        <f ca="1">IFERROR(VLOOKUP(ROWS(F$5:F149),$B$5:$C$1000,2,0),"")</f>
        <v/>
      </c>
      <c r="H149" s="38">
        <f ca="1">IF(ISNUMBER(SEARCH($N$1,I149)),MAX($H$4:H148)+1,0)</f>
        <v>145</v>
      </c>
      <c r="I149" s="31" t="s">
        <v>346</v>
      </c>
      <c r="J149" s="31" t="s">
        <v>161</v>
      </c>
      <c r="K149" s="31" t="s">
        <v>184</v>
      </c>
      <c r="N149" s="38" t="str">
        <f ca="1">IFERROR(VLOOKUP(ROWS($N$5:N149),$H$5:$I$6009,2,0),"")</f>
        <v>[001274] นาย พีรภัฏ บุญชู</v>
      </c>
    </row>
    <row r="150" spans="2:14" x14ac:dyDescent="0.2">
      <c r="B150" s="38">
        <f ca="1">IF(ISNUMBER(SEARCH($F$1,C150)),MAX($B$4:B149)+1,0)</f>
        <v>0</v>
      </c>
      <c r="C150" s="30"/>
      <c r="F150" s="38" t="str">
        <f ca="1">IFERROR(VLOOKUP(ROWS(F$5:F150),$B$5:$C$1000,2,0),"")</f>
        <v/>
      </c>
      <c r="H150" s="38">
        <f ca="1">IF(ISNUMBER(SEARCH($N$1,I150)),MAX($H$4:H149)+1,0)</f>
        <v>146</v>
      </c>
      <c r="I150" s="31" t="s">
        <v>347</v>
      </c>
      <c r="J150" s="31" t="s">
        <v>147</v>
      </c>
      <c r="K150" s="31" t="s">
        <v>348</v>
      </c>
      <c r="N150" s="38" t="str">
        <f ca="1">IFERROR(VLOOKUP(ROWS($N$5:N150),$H$5:$I$6009,2,0),"")</f>
        <v>[001281] นาย ชยากร ปิยะบัณฑิตกุล</v>
      </c>
    </row>
    <row r="151" spans="2:14" x14ac:dyDescent="0.2">
      <c r="B151" s="38">
        <f ca="1">IF(ISNUMBER(SEARCH($F$1,C151)),MAX($B$4:B150)+1,0)</f>
        <v>0</v>
      </c>
      <c r="C151" s="30"/>
      <c r="F151" s="38" t="str">
        <f ca="1">IFERROR(VLOOKUP(ROWS(F$5:F151),$B$5:$C$1000,2,0),"")</f>
        <v/>
      </c>
      <c r="H151" s="38">
        <f ca="1">IF(ISNUMBER(SEARCH($N$1,I151)),MAX($H$4:H150)+1,0)</f>
        <v>147</v>
      </c>
      <c r="I151" s="31" t="s">
        <v>349</v>
      </c>
      <c r="J151" s="31" t="s">
        <v>149</v>
      </c>
      <c r="K151" s="31" t="s">
        <v>206</v>
      </c>
      <c r="N151" s="38" t="str">
        <f ca="1">IFERROR(VLOOKUP(ROWS($N$5:N151),$H$5:$I$6009,2,0),"")</f>
        <v>[001285] นาย ศรายุธ มนตรีมุข</v>
      </c>
    </row>
    <row r="152" spans="2:14" x14ac:dyDescent="0.2">
      <c r="B152" s="38">
        <f ca="1">IF(ISNUMBER(SEARCH($F$1,C152)),MAX($B$4:B151)+1,0)</f>
        <v>0</v>
      </c>
      <c r="C152" s="30"/>
      <c r="F152" s="38" t="str">
        <f ca="1">IFERROR(VLOOKUP(ROWS(F$5:F152),$B$5:$C$1000,2,0),"")</f>
        <v/>
      </c>
      <c r="H152" s="38">
        <f ca="1">IF(ISNUMBER(SEARCH($N$1,I152)),MAX($H$4:H151)+1,0)</f>
        <v>148</v>
      </c>
      <c r="I152" s="31" t="s">
        <v>350</v>
      </c>
      <c r="J152" s="31" t="s">
        <v>97</v>
      </c>
      <c r="K152" s="31" t="s">
        <v>190</v>
      </c>
      <c r="N152" s="38" t="str">
        <f ca="1">IFERROR(VLOOKUP(ROWS($N$5:N152),$H$5:$I$6009,2,0),"")</f>
        <v>[001294] นางสาว มนัสชนก สายแก้ว</v>
      </c>
    </row>
    <row r="153" spans="2:14" x14ac:dyDescent="0.2">
      <c r="B153" s="38">
        <f ca="1">IF(ISNUMBER(SEARCH($F$1,C153)),MAX($B$4:B152)+1,0)</f>
        <v>0</v>
      </c>
      <c r="C153" s="30"/>
      <c r="F153" s="38" t="str">
        <f ca="1">IFERROR(VLOOKUP(ROWS(F$5:F153),$B$5:$C$1000,2,0),"")</f>
        <v/>
      </c>
      <c r="H153" s="38">
        <f ca="1">IF(ISNUMBER(SEARCH($N$1,I153)),MAX($H$4:H152)+1,0)</f>
        <v>149</v>
      </c>
      <c r="I153" s="31" t="s">
        <v>351</v>
      </c>
      <c r="J153" s="31" t="s">
        <v>112</v>
      </c>
      <c r="K153" s="31" t="s">
        <v>182</v>
      </c>
      <c r="N153" s="38" t="str">
        <f ca="1">IFERROR(VLOOKUP(ROWS($N$5:N153),$H$5:$I$6009,2,0),"")</f>
        <v>[001310] นางสาว ณปภัช โต๋วสัจจา</v>
      </c>
    </row>
    <row r="154" spans="2:14" x14ac:dyDescent="0.2">
      <c r="B154" s="38">
        <f ca="1">IF(ISNUMBER(SEARCH($F$1,C154)),MAX($B$4:B153)+1,0)</f>
        <v>0</v>
      </c>
      <c r="C154" s="30"/>
      <c r="F154" s="38" t="str">
        <f ca="1">IFERROR(VLOOKUP(ROWS(F$5:F154),$B$5:$C$1000,2,0),"")</f>
        <v/>
      </c>
      <c r="H154" s="38">
        <f ca="1">IF(ISNUMBER(SEARCH($N$1,I154)),MAX($H$4:H153)+1,0)</f>
        <v>150</v>
      </c>
      <c r="I154" s="31" t="s">
        <v>352</v>
      </c>
      <c r="J154" s="31" t="s">
        <v>88</v>
      </c>
      <c r="K154" s="31" t="s">
        <v>186</v>
      </c>
      <c r="N154" s="38" t="str">
        <f ca="1">IFERROR(VLOOKUP(ROWS($N$5:N154),$H$5:$I$6009,2,0),"")</f>
        <v>[001332] นางสาว สิริเพ็ญ สิริไพโรจน์</v>
      </c>
    </row>
    <row r="155" spans="2:14" x14ac:dyDescent="0.2">
      <c r="B155" s="38">
        <f ca="1">IF(ISNUMBER(SEARCH($F$1,C155)),MAX($B$4:B154)+1,0)</f>
        <v>0</v>
      </c>
      <c r="C155" s="30"/>
      <c r="F155" s="38" t="str">
        <f ca="1">IFERROR(VLOOKUP(ROWS(F$5:F155),$B$5:$C$1000,2,0),"")</f>
        <v/>
      </c>
      <c r="H155" s="38">
        <f ca="1">IF(ISNUMBER(SEARCH($N$1,I155)),MAX($H$4:H154)+1,0)</f>
        <v>151</v>
      </c>
      <c r="I155" s="31" t="s">
        <v>353</v>
      </c>
      <c r="J155" s="31" t="s">
        <v>153</v>
      </c>
      <c r="K155" s="31" t="s">
        <v>171</v>
      </c>
      <c r="N155" s="38" t="str">
        <f ca="1">IFERROR(VLOOKUP(ROWS($N$5:N155),$H$5:$I$6009,2,0),"")</f>
        <v>[001348] นางสาว ปรมาภรณ์ จูฑะจันทร์</v>
      </c>
    </row>
    <row r="156" spans="2:14" x14ac:dyDescent="0.2">
      <c r="B156" s="38">
        <f ca="1">IF(ISNUMBER(SEARCH($F$1,C156)),MAX($B$4:B155)+1,0)</f>
        <v>0</v>
      </c>
      <c r="C156" s="30"/>
      <c r="F156" s="38" t="str">
        <f ca="1">IFERROR(VLOOKUP(ROWS(F$5:F156),$B$5:$C$1000,2,0),"")</f>
        <v/>
      </c>
      <c r="H156" s="38">
        <f ca="1">IF(ISNUMBER(SEARCH($N$1,I156)),MAX($H$4:H155)+1,0)</f>
        <v>152</v>
      </c>
      <c r="I156" s="31" t="s">
        <v>354</v>
      </c>
      <c r="J156" s="31" t="s">
        <v>140</v>
      </c>
      <c r="K156" s="31" t="s">
        <v>202</v>
      </c>
      <c r="N156" s="38" t="str">
        <f ca="1">IFERROR(VLOOKUP(ROWS($N$5:N156),$H$5:$I$6009,2,0),"")</f>
        <v>[001355] นาย ศุทวัฒน์ บางแวก</v>
      </c>
    </row>
    <row r="157" spans="2:14" x14ac:dyDescent="0.2">
      <c r="B157" s="38">
        <f ca="1">IF(ISNUMBER(SEARCH($F$1,C157)),MAX($B$4:B156)+1,0)</f>
        <v>0</v>
      </c>
      <c r="C157" s="30"/>
      <c r="F157" s="38" t="str">
        <f ca="1">IFERROR(VLOOKUP(ROWS(F$5:F157),$B$5:$C$1000,2,0),"")</f>
        <v/>
      </c>
      <c r="H157" s="38">
        <f ca="1">IF(ISNUMBER(SEARCH($N$1,I157)),MAX($H$4:H156)+1,0)</f>
        <v>153</v>
      </c>
      <c r="I157" s="31" t="s">
        <v>355</v>
      </c>
      <c r="J157" s="31" t="s">
        <v>142</v>
      </c>
      <c r="K157" s="31" t="s">
        <v>202</v>
      </c>
      <c r="N157" s="38" t="str">
        <f ca="1">IFERROR(VLOOKUP(ROWS($N$5:N157),$H$5:$I$6009,2,0),"")</f>
        <v>[001356] นาย อิทธิพันธุ์ หนูแหยม</v>
      </c>
    </row>
    <row r="158" spans="2:14" x14ac:dyDescent="0.2">
      <c r="B158" s="38">
        <f ca="1">IF(ISNUMBER(SEARCH($F$1,C158)),MAX($B$4:B157)+1,0)</f>
        <v>0</v>
      </c>
      <c r="C158" s="30"/>
      <c r="F158" s="38" t="str">
        <f ca="1">IFERROR(VLOOKUP(ROWS(F$5:F158),$B$5:$C$1000,2,0),"")</f>
        <v/>
      </c>
      <c r="H158" s="38">
        <f ca="1">IF(ISNUMBER(SEARCH($N$1,I158)),MAX($H$4:H157)+1,0)</f>
        <v>154</v>
      </c>
      <c r="I158" s="31" t="s">
        <v>356</v>
      </c>
      <c r="J158" s="31" t="s">
        <v>164</v>
      </c>
      <c r="K158" s="31" t="s">
        <v>311</v>
      </c>
      <c r="N158" s="38" t="str">
        <f ca="1">IFERROR(VLOOKUP(ROWS($N$5:N158),$H$5:$I$6009,2,0),"")</f>
        <v>[001360] นางสาว แก้วกาญจน์ มโนสุดประสิทธิ์</v>
      </c>
    </row>
    <row r="159" spans="2:14" x14ac:dyDescent="0.2">
      <c r="B159" s="38">
        <f ca="1">IF(ISNUMBER(SEARCH($F$1,C159)),MAX($B$4:B158)+1,0)</f>
        <v>0</v>
      </c>
      <c r="C159" s="30"/>
      <c r="F159" s="38" t="str">
        <f ca="1">IFERROR(VLOOKUP(ROWS(F$5:F159),$B$5:$C$1000,2,0),"")</f>
        <v/>
      </c>
      <c r="H159" s="38">
        <f ca="1">IF(ISNUMBER(SEARCH($N$1,I159)),MAX($H$4:H158)+1,0)</f>
        <v>155</v>
      </c>
      <c r="I159" s="31" t="s">
        <v>357</v>
      </c>
      <c r="J159" s="31" t="s">
        <v>73</v>
      </c>
      <c r="K159" s="31" t="s">
        <v>209</v>
      </c>
      <c r="N159" s="38" t="str">
        <f ca="1">IFERROR(VLOOKUP(ROWS($N$5:N159),$H$5:$I$6009,2,0),"")</f>
        <v>[001364] นาง จันทนา สุกใส</v>
      </c>
    </row>
    <row r="160" spans="2:14" x14ac:dyDescent="0.2">
      <c r="B160" s="38">
        <f ca="1">IF(ISNUMBER(SEARCH($F$1,C160)),MAX($B$4:B159)+1,0)</f>
        <v>0</v>
      </c>
      <c r="C160" s="30"/>
      <c r="F160" s="38" t="str">
        <f ca="1">IFERROR(VLOOKUP(ROWS(F$5:F160),$B$5:$C$1000,2,0),"")</f>
        <v/>
      </c>
      <c r="H160" s="38">
        <f ca="1">IF(ISNUMBER(SEARCH($N$1,I160)),MAX($H$4:H159)+1,0)</f>
        <v>156</v>
      </c>
      <c r="I160" s="31" t="s">
        <v>358</v>
      </c>
      <c r="J160" s="31" t="s">
        <v>147</v>
      </c>
      <c r="K160" s="31" t="s">
        <v>348</v>
      </c>
      <c r="N160" s="38" t="str">
        <f ca="1">IFERROR(VLOOKUP(ROWS($N$5:N160),$H$5:$I$6009,2,0),"")</f>
        <v>[001415] นาย วัฒนา สมานจิตร</v>
      </c>
    </row>
    <row r="161" spans="2:14" x14ac:dyDescent="0.2">
      <c r="B161" s="38">
        <f ca="1">IF(ISNUMBER(SEARCH($F$1,C161)),MAX($B$4:B160)+1,0)</f>
        <v>0</v>
      </c>
      <c r="C161" s="30"/>
      <c r="F161" s="38" t="str">
        <f ca="1">IFERROR(VLOOKUP(ROWS(F$5:F161),$B$5:$C$1000,2,0),"")</f>
        <v/>
      </c>
      <c r="H161" s="38">
        <f ca="1">IF(ISNUMBER(SEARCH($N$1,I161)),MAX($H$4:H160)+1,0)</f>
        <v>157</v>
      </c>
      <c r="I161" s="31" t="s">
        <v>359</v>
      </c>
      <c r="J161" s="31" t="s">
        <v>119</v>
      </c>
      <c r="K161" s="31" t="s">
        <v>218</v>
      </c>
      <c r="N161" s="38" t="str">
        <f ca="1">IFERROR(VLOOKUP(ROWS($N$5:N161),$H$5:$I$6009,2,0),"")</f>
        <v>[001447] นาย ปริทัศน์ เทียนทอง</v>
      </c>
    </row>
    <row r="162" spans="2:14" x14ac:dyDescent="0.2">
      <c r="B162" s="38">
        <f ca="1">IF(ISNUMBER(SEARCH($F$1,C162)),MAX($B$4:B161)+1,0)</f>
        <v>0</v>
      </c>
      <c r="C162" s="30"/>
      <c r="F162" s="38" t="str">
        <f ca="1">IFERROR(VLOOKUP(ROWS(F$5:F162),$B$5:$C$1000,2,0),"")</f>
        <v/>
      </c>
      <c r="H162" s="38">
        <f ca="1">IF(ISNUMBER(SEARCH($N$1,I162)),MAX($H$4:H161)+1,0)</f>
        <v>158</v>
      </c>
      <c r="I162" s="31" t="s">
        <v>360</v>
      </c>
      <c r="J162" s="31" t="s">
        <v>158</v>
      </c>
      <c r="K162" s="31" t="s">
        <v>200</v>
      </c>
      <c r="N162" s="38" t="str">
        <f ca="1">IFERROR(VLOOKUP(ROWS($N$5:N162),$H$5:$I$6009,2,0),"")</f>
        <v>[001449] นาง หงษ์สุดา สอนกลิ่น</v>
      </c>
    </row>
    <row r="163" spans="2:14" x14ac:dyDescent="0.2">
      <c r="B163" s="38">
        <f ca="1">IF(ISNUMBER(SEARCH($F$1,C163)),MAX($B$4:B162)+1,0)</f>
        <v>0</v>
      </c>
      <c r="C163" s="30"/>
      <c r="F163" s="38" t="str">
        <f ca="1">IFERROR(VLOOKUP(ROWS(F$5:F163),$B$5:$C$1000,2,0),"")</f>
        <v/>
      </c>
      <c r="H163" s="38">
        <f ca="1">IF(ISNUMBER(SEARCH($N$1,I163)),MAX($H$4:H162)+1,0)</f>
        <v>159</v>
      </c>
      <c r="I163" s="31" t="s">
        <v>361</v>
      </c>
      <c r="J163" s="31" t="s">
        <v>61</v>
      </c>
      <c r="K163" s="31" t="s">
        <v>298</v>
      </c>
      <c r="N163" s="38" t="str">
        <f ca="1">IFERROR(VLOOKUP(ROWS($N$5:N163),$H$5:$I$6009,2,0),"")</f>
        <v>[001452] นางสาว จารุวรรณ มหิทธิ</v>
      </c>
    </row>
    <row r="164" spans="2:14" x14ac:dyDescent="0.2">
      <c r="B164" s="38">
        <f ca="1">IF(ISNUMBER(SEARCH($F$1,C164)),MAX($B$4:B163)+1,0)</f>
        <v>0</v>
      </c>
      <c r="C164" s="30"/>
      <c r="F164" s="38" t="str">
        <f ca="1">IFERROR(VLOOKUP(ROWS(F$5:F164),$B$5:$C$1000,2,0),"")</f>
        <v/>
      </c>
      <c r="H164" s="38">
        <f ca="1">IF(ISNUMBER(SEARCH($N$1,I164)),MAX($H$4:H163)+1,0)</f>
        <v>160</v>
      </c>
      <c r="I164" s="31" t="s">
        <v>362</v>
      </c>
      <c r="J164" s="31" t="s">
        <v>112</v>
      </c>
      <c r="K164" s="31" t="s">
        <v>182</v>
      </c>
      <c r="N164" s="38" t="str">
        <f ca="1">IFERROR(VLOOKUP(ROWS($N$5:N164),$H$5:$I$6009,2,0),"")</f>
        <v>[001457] นางสาว กาญจน์สิรีย์ เย็นรจนา</v>
      </c>
    </row>
    <row r="165" spans="2:14" x14ac:dyDescent="0.2">
      <c r="B165" s="38">
        <f ca="1">IF(ISNUMBER(SEARCH($F$1,C165)),MAX($B$4:B164)+1,0)</f>
        <v>0</v>
      </c>
      <c r="C165" s="30"/>
      <c r="F165" s="38" t="str">
        <f ca="1">IFERROR(VLOOKUP(ROWS(F$5:F165),$B$5:$C$1000,2,0),"")</f>
        <v/>
      </c>
      <c r="H165" s="38">
        <f ca="1">IF(ISNUMBER(SEARCH($N$1,I165)),MAX($H$4:H164)+1,0)</f>
        <v>161</v>
      </c>
      <c r="I165" s="31" t="s">
        <v>363</v>
      </c>
      <c r="J165" s="31" t="s">
        <v>157</v>
      </c>
      <c r="K165" s="31" t="s">
        <v>256</v>
      </c>
      <c r="N165" s="38" t="str">
        <f ca="1">IFERROR(VLOOKUP(ROWS($N$5:N165),$H$5:$I$6009,2,0),"")</f>
        <v>[001461] นางสาว กัญรินทร์ ละอองกุลพลวัต</v>
      </c>
    </row>
    <row r="166" spans="2:14" x14ac:dyDescent="0.2">
      <c r="B166" s="38">
        <f ca="1">IF(ISNUMBER(SEARCH($F$1,C166)),MAX($B$4:B165)+1,0)</f>
        <v>0</v>
      </c>
      <c r="C166" s="30"/>
      <c r="F166" s="38" t="str">
        <f ca="1">IFERROR(VLOOKUP(ROWS(F$5:F166),$B$5:$C$1000,2,0),"")</f>
        <v/>
      </c>
      <c r="H166" s="38">
        <f ca="1">IF(ISNUMBER(SEARCH($N$1,I166)),MAX($H$4:H165)+1,0)</f>
        <v>162</v>
      </c>
      <c r="I166" s="31" t="s">
        <v>364</v>
      </c>
      <c r="J166" s="31" t="s">
        <v>129</v>
      </c>
      <c r="K166" s="31" t="s">
        <v>365</v>
      </c>
      <c r="N166" s="38" t="str">
        <f ca="1">IFERROR(VLOOKUP(ROWS($N$5:N166),$H$5:$I$6009,2,0),"")</f>
        <v>[001474] นาง อุไรพรรณ ปรางอุดมทรัพย์</v>
      </c>
    </row>
    <row r="167" spans="2:14" x14ac:dyDescent="0.2">
      <c r="B167" s="38">
        <f ca="1">IF(ISNUMBER(SEARCH($F$1,C167)),MAX($B$4:B166)+1,0)</f>
        <v>0</v>
      </c>
      <c r="C167" s="30"/>
      <c r="F167" s="38" t="str">
        <f ca="1">IFERROR(VLOOKUP(ROWS(F$5:F167),$B$5:$C$1000,2,0),"")</f>
        <v/>
      </c>
      <c r="H167" s="38">
        <f ca="1">IF(ISNUMBER(SEARCH($N$1,I167)),MAX($H$4:H166)+1,0)</f>
        <v>163</v>
      </c>
      <c r="I167" s="31" t="s">
        <v>366</v>
      </c>
      <c r="J167" s="31" t="s">
        <v>110</v>
      </c>
      <c r="K167" s="31" t="s">
        <v>173</v>
      </c>
      <c r="N167" s="38" t="str">
        <f ca="1">IFERROR(VLOOKUP(ROWS($N$5:N167),$H$5:$I$6009,2,0),"")</f>
        <v>[001491] นางสาว ชุติมา สุขสมบัติ</v>
      </c>
    </row>
    <row r="168" spans="2:14" x14ac:dyDescent="0.2">
      <c r="B168" s="38">
        <f ca="1">IF(ISNUMBER(SEARCH($F$1,C168)),MAX($B$4:B167)+1,0)</f>
        <v>0</v>
      </c>
      <c r="C168" s="30"/>
      <c r="F168" s="38" t="str">
        <f ca="1">IFERROR(VLOOKUP(ROWS(F$5:F168),$B$5:$C$1000,2,0),"")</f>
        <v/>
      </c>
      <c r="H168" s="38">
        <f ca="1">IF(ISNUMBER(SEARCH($N$1,I168)),MAX($H$4:H167)+1,0)</f>
        <v>164</v>
      </c>
      <c r="I168" s="31" t="s">
        <v>367</v>
      </c>
      <c r="J168" s="31" t="s">
        <v>114</v>
      </c>
      <c r="K168" s="31" t="s">
        <v>178</v>
      </c>
      <c r="N168" s="38" t="str">
        <f ca="1">IFERROR(VLOOKUP(ROWS($N$5:N168),$H$5:$I$6009,2,0),"")</f>
        <v>[001493] นาย วศิน กัลยาณมิตร</v>
      </c>
    </row>
    <row r="169" spans="2:14" x14ac:dyDescent="0.2">
      <c r="B169" s="38">
        <f ca="1">IF(ISNUMBER(SEARCH($F$1,C169)),MAX($B$4:B168)+1,0)</f>
        <v>0</v>
      </c>
      <c r="C169" s="30"/>
      <c r="F169" s="38" t="str">
        <f ca="1">IFERROR(VLOOKUP(ROWS(F$5:F169),$B$5:$C$1000,2,0),"")</f>
        <v/>
      </c>
      <c r="H169" s="38">
        <f ca="1">IF(ISNUMBER(SEARCH($N$1,I169)),MAX($H$4:H168)+1,0)</f>
        <v>165</v>
      </c>
      <c r="I169" s="31" t="s">
        <v>368</v>
      </c>
      <c r="J169" s="31" t="s">
        <v>73</v>
      </c>
      <c r="K169" s="31" t="s">
        <v>209</v>
      </c>
      <c r="N169" s="38" t="str">
        <f ca="1">IFERROR(VLOOKUP(ROWS($N$5:N169),$H$5:$I$6009,2,0),"")</f>
        <v>[001495] นางสาว นิธิกานต์ อินทร</v>
      </c>
    </row>
    <row r="170" spans="2:14" x14ac:dyDescent="0.2">
      <c r="B170" s="38">
        <f ca="1">IF(ISNUMBER(SEARCH($F$1,C170)),MAX($B$4:B169)+1,0)</f>
        <v>0</v>
      </c>
      <c r="C170" s="30"/>
      <c r="F170" s="38" t="str">
        <f ca="1">IFERROR(VLOOKUP(ROWS(F$5:F170),$B$5:$C$1000,2,0),"")</f>
        <v/>
      </c>
      <c r="H170" s="38">
        <f ca="1">IF(ISNUMBER(SEARCH($N$1,I170)),MAX($H$4:H169)+1,0)</f>
        <v>166</v>
      </c>
      <c r="I170" s="31" t="s">
        <v>369</v>
      </c>
      <c r="J170" s="31" t="s">
        <v>158</v>
      </c>
      <c r="K170" s="31" t="s">
        <v>200</v>
      </c>
      <c r="N170" s="38" t="str">
        <f ca="1">IFERROR(VLOOKUP(ROWS($N$5:N170),$H$5:$I$6009,2,0),"")</f>
        <v>[001500] นางสาว วันวิสาข์ ศรีคร้าม</v>
      </c>
    </row>
    <row r="171" spans="2:14" x14ac:dyDescent="0.2">
      <c r="B171" s="38">
        <f ca="1">IF(ISNUMBER(SEARCH($F$1,C171)),MAX($B$4:B170)+1,0)</f>
        <v>0</v>
      </c>
      <c r="C171" s="30"/>
      <c r="F171" s="38" t="str">
        <f ca="1">IFERROR(VLOOKUP(ROWS(F$5:F171),$B$5:$C$1000,2,0),"")</f>
        <v/>
      </c>
      <c r="H171" s="38">
        <f ca="1">IF(ISNUMBER(SEARCH($N$1,I171)),MAX($H$4:H170)+1,0)</f>
        <v>167</v>
      </c>
      <c r="I171" s="31" t="s">
        <v>370</v>
      </c>
      <c r="J171" s="31" t="s">
        <v>126</v>
      </c>
      <c r="K171" s="31" t="s">
        <v>241</v>
      </c>
      <c r="N171" s="38" t="str">
        <f ca="1">IFERROR(VLOOKUP(ROWS($N$5:N171),$H$5:$I$6009,2,0),"")</f>
        <v>[001509] นางสาว เมทินี ประภาประไพ</v>
      </c>
    </row>
    <row r="172" spans="2:14" x14ac:dyDescent="0.2">
      <c r="B172" s="38">
        <f ca="1">IF(ISNUMBER(SEARCH($F$1,C172)),MAX($B$4:B171)+1,0)</f>
        <v>0</v>
      </c>
      <c r="C172" s="30"/>
      <c r="F172" s="38" t="str">
        <f ca="1">IFERROR(VLOOKUP(ROWS(F$5:F172),$B$5:$C$1000,2,0),"")</f>
        <v/>
      </c>
      <c r="H172" s="38">
        <f ca="1">IF(ISNUMBER(SEARCH($N$1,I172)),MAX($H$4:H171)+1,0)</f>
        <v>168</v>
      </c>
      <c r="I172" s="31" t="s">
        <v>371</v>
      </c>
      <c r="J172" s="31" t="s">
        <v>145</v>
      </c>
      <c r="K172" s="31" t="s">
        <v>212</v>
      </c>
      <c r="N172" s="38" t="str">
        <f ca="1">IFERROR(VLOOKUP(ROWS($N$5:N172),$H$5:$I$6009,2,0),"")</f>
        <v>[001512] นางสาว สรินยา ลอยประสิทธิ์</v>
      </c>
    </row>
    <row r="173" spans="2:14" x14ac:dyDescent="0.2">
      <c r="B173" s="38">
        <f ca="1">IF(ISNUMBER(SEARCH($F$1,C173)),MAX($B$4:B172)+1,0)</f>
        <v>0</v>
      </c>
      <c r="C173" s="30"/>
      <c r="F173" s="38" t="str">
        <f ca="1">IFERROR(VLOOKUP(ROWS(F$5:F173),$B$5:$C$1000,2,0),"")</f>
        <v/>
      </c>
      <c r="H173" s="38">
        <f ca="1">IF(ISNUMBER(SEARCH($N$1,I173)),MAX($H$4:H172)+1,0)</f>
        <v>169</v>
      </c>
      <c r="I173" s="31" t="s">
        <v>372</v>
      </c>
      <c r="J173" s="31" t="s">
        <v>91</v>
      </c>
      <c r="K173" s="31" t="s">
        <v>186</v>
      </c>
      <c r="N173" s="38" t="str">
        <f ca="1">IFERROR(VLOOKUP(ROWS($N$5:N173),$H$5:$I$6009,2,0),"")</f>
        <v>[001535] นาง รินทร จิตตานนท์</v>
      </c>
    </row>
    <row r="174" spans="2:14" x14ac:dyDescent="0.2">
      <c r="B174" s="38">
        <f ca="1">IF(ISNUMBER(SEARCH($F$1,C174)),MAX($B$4:B173)+1,0)</f>
        <v>0</v>
      </c>
      <c r="C174" s="30"/>
      <c r="F174" s="38" t="str">
        <f ca="1">IFERROR(VLOOKUP(ROWS(F$5:F174),$B$5:$C$1000,2,0),"")</f>
        <v/>
      </c>
      <c r="H174" s="38">
        <f ca="1">IF(ISNUMBER(SEARCH($N$1,I174)),MAX($H$4:H173)+1,0)</f>
        <v>170</v>
      </c>
      <c r="I174" s="31" t="s">
        <v>373</v>
      </c>
      <c r="J174" s="31" t="s">
        <v>91</v>
      </c>
      <c r="K174" s="31" t="s">
        <v>186</v>
      </c>
      <c r="N174" s="38" t="str">
        <f ca="1">IFERROR(VLOOKUP(ROWS($N$5:N174),$H$5:$I$6009,2,0),"")</f>
        <v>[001548] นางสาว ดวงจันทร์ บุญนิรันดร์</v>
      </c>
    </row>
    <row r="175" spans="2:14" x14ac:dyDescent="0.2">
      <c r="B175" s="38">
        <f ca="1">IF(ISNUMBER(SEARCH($F$1,C175)),MAX($B$4:B174)+1,0)</f>
        <v>0</v>
      </c>
      <c r="C175" s="30"/>
      <c r="F175" s="38" t="str">
        <f ca="1">IFERROR(VLOOKUP(ROWS(F$5:F175),$B$5:$C$1000,2,0),"")</f>
        <v/>
      </c>
      <c r="H175" s="38">
        <f ca="1">IF(ISNUMBER(SEARCH($N$1,I175)),MAX($H$4:H174)+1,0)</f>
        <v>171</v>
      </c>
      <c r="I175" s="31" t="s">
        <v>374</v>
      </c>
      <c r="J175" s="31" t="s">
        <v>127</v>
      </c>
      <c r="K175" s="31" t="s">
        <v>241</v>
      </c>
      <c r="N175" s="38" t="str">
        <f ca="1">IFERROR(VLOOKUP(ROWS($N$5:N175),$H$5:$I$6009,2,0),"")</f>
        <v>[001558] นาง พนิดา กางกั้น</v>
      </c>
    </row>
    <row r="176" spans="2:14" x14ac:dyDescent="0.2">
      <c r="B176" s="38">
        <f ca="1">IF(ISNUMBER(SEARCH($F$1,C176)),MAX($B$4:B175)+1,0)</f>
        <v>0</v>
      </c>
      <c r="C176" s="30"/>
      <c r="F176" s="38" t="str">
        <f ca="1">IFERROR(VLOOKUP(ROWS(F$5:F176),$B$5:$C$1000,2,0),"")</f>
        <v/>
      </c>
      <c r="H176" s="38">
        <f ca="1">IF(ISNUMBER(SEARCH($N$1,I176)),MAX($H$4:H175)+1,0)</f>
        <v>172</v>
      </c>
      <c r="I176" s="31" t="s">
        <v>375</v>
      </c>
      <c r="J176" s="31" t="s">
        <v>94</v>
      </c>
      <c r="K176" s="31" t="s">
        <v>190</v>
      </c>
      <c r="N176" s="38" t="str">
        <f ca="1">IFERROR(VLOOKUP(ROWS($N$5:N176),$H$5:$I$6009,2,0),"")</f>
        <v>[001566] นางสาว อภิญญา เทียนทอง</v>
      </c>
    </row>
    <row r="177" spans="2:14" x14ac:dyDescent="0.2">
      <c r="B177" s="38">
        <f ca="1">IF(ISNUMBER(SEARCH($F$1,C177)),MAX($B$4:B176)+1,0)</f>
        <v>0</v>
      </c>
      <c r="C177" s="30"/>
      <c r="F177" s="38" t="str">
        <f ca="1">IFERROR(VLOOKUP(ROWS(F$5:F177),$B$5:$C$1000,2,0),"")</f>
        <v/>
      </c>
      <c r="H177" s="38">
        <f ca="1">IF(ISNUMBER(SEARCH($N$1,I177)),MAX($H$4:H176)+1,0)</f>
        <v>173</v>
      </c>
      <c r="I177" s="31" t="s">
        <v>376</v>
      </c>
      <c r="J177" s="31" t="s">
        <v>109</v>
      </c>
      <c r="K177" s="31" t="s">
        <v>173</v>
      </c>
      <c r="N177" s="38" t="str">
        <f ca="1">IFERROR(VLOOKUP(ROWS($N$5:N177),$H$5:$I$6009,2,0),"")</f>
        <v>[001570] นาง ลักขณา อุดม</v>
      </c>
    </row>
    <row r="178" spans="2:14" x14ac:dyDescent="0.2">
      <c r="B178" s="38">
        <f ca="1">IF(ISNUMBER(SEARCH($F$1,C178)),MAX($B$4:B177)+1,0)</f>
        <v>0</v>
      </c>
      <c r="C178" s="30"/>
      <c r="F178" s="38" t="str">
        <f ca="1">IFERROR(VLOOKUP(ROWS(F$5:F178),$B$5:$C$1000,2,0),"")</f>
        <v/>
      </c>
      <c r="H178" s="38">
        <f ca="1">IF(ISNUMBER(SEARCH($N$1,I178)),MAX($H$4:H177)+1,0)</f>
        <v>174</v>
      </c>
      <c r="I178" s="31" t="s">
        <v>377</v>
      </c>
      <c r="J178" s="31" t="s">
        <v>87</v>
      </c>
      <c r="K178" s="31" t="s">
        <v>186</v>
      </c>
      <c r="N178" s="38" t="str">
        <f ca="1">IFERROR(VLOOKUP(ROWS($N$5:N178),$H$5:$I$6009,2,0),"")</f>
        <v>[001580] นางสาว ภัทรวดี แสงเอก</v>
      </c>
    </row>
    <row r="179" spans="2:14" x14ac:dyDescent="0.2">
      <c r="B179" s="38">
        <f ca="1">IF(ISNUMBER(SEARCH($F$1,C179)),MAX($B$4:B178)+1,0)</f>
        <v>0</v>
      </c>
      <c r="C179" s="30"/>
      <c r="F179" s="38" t="str">
        <f ca="1">IFERROR(VLOOKUP(ROWS(F$5:F179),$B$5:$C$1000,2,0),"")</f>
        <v/>
      </c>
      <c r="H179" s="38">
        <f ca="1">IF(ISNUMBER(SEARCH($N$1,I179)),MAX($H$4:H178)+1,0)</f>
        <v>175</v>
      </c>
      <c r="I179" s="31" t="s">
        <v>378</v>
      </c>
      <c r="J179" s="31" t="s">
        <v>111</v>
      </c>
      <c r="K179" s="31" t="s">
        <v>182</v>
      </c>
      <c r="N179" s="38" t="str">
        <f ca="1">IFERROR(VLOOKUP(ROWS($N$5:N179),$H$5:$I$6009,2,0),"")</f>
        <v>[001587] นางสาว ศิวพร นาคจรณะ</v>
      </c>
    </row>
    <row r="180" spans="2:14" x14ac:dyDescent="0.2">
      <c r="B180" s="38">
        <f ca="1">IF(ISNUMBER(SEARCH($F$1,C180)),MAX($B$4:B179)+1,0)</f>
        <v>0</v>
      </c>
      <c r="C180" s="30"/>
      <c r="F180" s="38" t="str">
        <f ca="1">IFERROR(VLOOKUP(ROWS(F$5:F180),$B$5:$C$1000,2,0),"")</f>
        <v/>
      </c>
      <c r="H180" s="38">
        <f ca="1">IF(ISNUMBER(SEARCH($N$1,I180)),MAX($H$4:H179)+1,0)</f>
        <v>176</v>
      </c>
      <c r="I180" s="31" t="s">
        <v>379</v>
      </c>
      <c r="J180" s="31" t="s">
        <v>73</v>
      </c>
      <c r="K180" s="31" t="s">
        <v>209</v>
      </c>
      <c r="N180" s="38" t="str">
        <f ca="1">IFERROR(VLOOKUP(ROWS($N$5:N180),$H$5:$I$6009,2,0),"")</f>
        <v>[001590] นาย วศิน อิทธิเมฆินทร์</v>
      </c>
    </row>
    <row r="181" spans="2:14" x14ac:dyDescent="0.2">
      <c r="B181" s="38">
        <f ca="1">IF(ISNUMBER(SEARCH($F$1,C181)),MAX($B$4:B180)+1,0)</f>
        <v>0</v>
      </c>
      <c r="C181" s="30"/>
      <c r="F181" s="38" t="str">
        <f ca="1">IFERROR(VLOOKUP(ROWS(F$5:F181),$B$5:$C$1000,2,0),"")</f>
        <v/>
      </c>
      <c r="H181" s="38">
        <f ca="1">IF(ISNUMBER(SEARCH($N$1,I181)),MAX($H$4:H180)+1,0)</f>
        <v>177</v>
      </c>
      <c r="I181" s="31" t="s">
        <v>380</v>
      </c>
      <c r="J181" s="31" t="s">
        <v>92</v>
      </c>
      <c r="K181" s="31" t="s">
        <v>186</v>
      </c>
      <c r="N181" s="38" t="str">
        <f ca="1">IFERROR(VLOOKUP(ROWS($N$5:N181),$H$5:$I$6009,2,0),"")</f>
        <v>[001600] นางสาว ประภาพร บัลลังก์สพล</v>
      </c>
    </row>
    <row r="182" spans="2:14" x14ac:dyDescent="0.2">
      <c r="B182" s="38">
        <f ca="1">IF(ISNUMBER(SEARCH($F$1,C182)),MAX($B$4:B181)+1,0)</f>
        <v>0</v>
      </c>
      <c r="C182" s="30"/>
      <c r="F182" s="38" t="str">
        <f ca="1">IFERROR(VLOOKUP(ROWS(F$5:F182),$B$5:$C$1000,2,0),"")</f>
        <v/>
      </c>
      <c r="H182" s="38">
        <f ca="1">IF(ISNUMBER(SEARCH($N$1,I182)),MAX($H$4:H181)+1,0)</f>
        <v>178</v>
      </c>
      <c r="I182" s="31" t="s">
        <v>381</v>
      </c>
      <c r="J182" s="31" t="s">
        <v>117</v>
      </c>
      <c r="K182" s="31" t="s">
        <v>178</v>
      </c>
      <c r="N182" s="38" t="str">
        <f ca="1">IFERROR(VLOOKUP(ROWS($N$5:N182),$H$5:$I$6009,2,0),"")</f>
        <v>[001618] นาง กนกวรรณ สังข์ทอง</v>
      </c>
    </row>
    <row r="183" spans="2:14" x14ac:dyDescent="0.2">
      <c r="B183" s="38">
        <f ca="1">IF(ISNUMBER(SEARCH($F$1,C183)),MAX($B$4:B182)+1,0)</f>
        <v>0</v>
      </c>
      <c r="C183" s="30"/>
      <c r="F183" s="38" t="str">
        <f ca="1">IFERROR(VLOOKUP(ROWS(F$5:F183),$B$5:$C$1000,2,0),"")</f>
        <v/>
      </c>
      <c r="H183" s="38">
        <f ca="1">IF(ISNUMBER(SEARCH($N$1,I183)),MAX($H$4:H182)+1,0)</f>
        <v>179</v>
      </c>
      <c r="I183" s="31" t="s">
        <v>382</v>
      </c>
      <c r="J183" s="31" t="s">
        <v>88</v>
      </c>
      <c r="K183" s="31" t="s">
        <v>186</v>
      </c>
      <c r="N183" s="38" t="str">
        <f ca="1">IFERROR(VLOOKUP(ROWS($N$5:N183),$H$5:$I$6009,2,0),"")</f>
        <v>[001621] นางสาว กนกวรรณ พึ่งบุญศรี</v>
      </c>
    </row>
    <row r="184" spans="2:14" x14ac:dyDescent="0.2">
      <c r="B184" s="38">
        <f ca="1">IF(ISNUMBER(SEARCH($F$1,C184)),MAX($B$4:B183)+1,0)</f>
        <v>0</v>
      </c>
      <c r="C184" s="30"/>
      <c r="F184" s="38" t="str">
        <f ca="1">IFERROR(VLOOKUP(ROWS(F$5:F184),$B$5:$C$1000,2,0),"")</f>
        <v/>
      </c>
      <c r="H184" s="38">
        <f ca="1">IF(ISNUMBER(SEARCH($N$1,I184)),MAX($H$4:H183)+1,0)</f>
        <v>180</v>
      </c>
      <c r="I184" s="31" t="s">
        <v>383</v>
      </c>
      <c r="J184" s="31" t="s">
        <v>108</v>
      </c>
      <c r="K184" s="31" t="s">
        <v>173</v>
      </c>
      <c r="N184" s="38" t="str">
        <f ca="1">IFERROR(VLOOKUP(ROWS($N$5:N184),$H$5:$I$6009,2,0),"")</f>
        <v>[001630] นาง พัชรียา กุลานุช</v>
      </c>
    </row>
    <row r="185" spans="2:14" x14ac:dyDescent="0.2">
      <c r="B185" s="38">
        <f ca="1">IF(ISNUMBER(SEARCH($F$1,C185)),MAX($B$4:B184)+1,0)</f>
        <v>0</v>
      </c>
      <c r="C185" s="30"/>
      <c r="F185" s="38" t="str">
        <f ca="1">IFERROR(VLOOKUP(ROWS(F$5:F185),$B$5:$C$1000,2,0),"")</f>
        <v/>
      </c>
      <c r="H185" s="38">
        <f ca="1">IF(ISNUMBER(SEARCH($N$1,I185)),MAX($H$4:H184)+1,0)</f>
        <v>181</v>
      </c>
      <c r="I185" s="31" t="s">
        <v>384</v>
      </c>
      <c r="J185" s="31" t="s">
        <v>158</v>
      </c>
      <c r="K185" s="31" t="s">
        <v>200</v>
      </c>
      <c r="N185" s="38" t="str">
        <f ca="1">IFERROR(VLOOKUP(ROWS($N$5:N185),$H$5:$I$6009,2,0),"")</f>
        <v>[001633] นาง รัชนี เอี่ยมฐานนท์</v>
      </c>
    </row>
    <row r="186" spans="2:14" x14ac:dyDescent="0.2">
      <c r="B186" s="38">
        <f ca="1">IF(ISNUMBER(SEARCH($F$1,C186)),MAX($B$4:B185)+1,0)</f>
        <v>0</v>
      </c>
      <c r="C186" s="30"/>
      <c r="F186" s="38" t="str">
        <f ca="1">IFERROR(VLOOKUP(ROWS(F$5:F186),$B$5:$C$1000,2,0),"")</f>
        <v/>
      </c>
      <c r="H186" s="38">
        <f ca="1">IF(ISNUMBER(SEARCH($N$1,I186)),MAX($H$4:H185)+1,0)</f>
        <v>182</v>
      </c>
      <c r="I186" s="31" t="s">
        <v>385</v>
      </c>
      <c r="J186" s="31" t="s">
        <v>126</v>
      </c>
      <c r="K186" s="31" t="s">
        <v>241</v>
      </c>
      <c r="N186" s="38" t="str">
        <f ca="1">IFERROR(VLOOKUP(ROWS($N$5:N186),$H$5:$I$6009,2,0),"")</f>
        <v>[001660] นาย บดินทร์ กิจศิริเจริญชัย</v>
      </c>
    </row>
    <row r="187" spans="2:14" x14ac:dyDescent="0.2">
      <c r="B187" s="38">
        <f ca="1">IF(ISNUMBER(SEARCH($F$1,C187)),MAX($B$4:B186)+1,0)</f>
        <v>0</v>
      </c>
      <c r="C187" s="30"/>
      <c r="F187" s="38" t="str">
        <f ca="1">IFERROR(VLOOKUP(ROWS(F$5:F187),$B$5:$C$1000,2,0),"")</f>
        <v/>
      </c>
      <c r="H187" s="38">
        <f ca="1">IF(ISNUMBER(SEARCH($N$1,I187)),MAX($H$4:H186)+1,0)</f>
        <v>183</v>
      </c>
      <c r="I187" s="31" t="s">
        <v>386</v>
      </c>
      <c r="J187" s="31" t="s">
        <v>163</v>
      </c>
      <c r="K187" s="31" t="s">
        <v>270</v>
      </c>
      <c r="N187" s="38" t="str">
        <f ca="1">IFERROR(VLOOKUP(ROWS($N$5:N187),$H$5:$I$6009,2,0),"")</f>
        <v>[001685] นางสาว อัณณ์สุชา พฤกษ์สุนันท์</v>
      </c>
    </row>
    <row r="188" spans="2:14" x14ac:dyDescent="0.2">
      <c r="B188" s="38">
        <f ca="1">IF(ISNUMBER(SEARCH($F$1,C188)),MAX($B$4:B187)+1,0)</f>
        <v>0</v>
      </c>
      <c r="C188" s="30"/>
      <c r="F188" s="38" t="str">
        <f ca="1">IFERROR(VLOOKUP(ROWS(F$5:F188),$B$5:$C$1000,2,0),"")</f>
        <v/>
      </c>
      <c r="H188" s="38">
        <f ca="1">IF(ISNUMBER(SEARCH($N$1,I188)),MAX($H$4:H187)+1,0)</f>
        <v>184</v>
      </c>
      <c r="I188" s="31" t="s">
        <v>387</v>
      </c>
      <c r="J188" s="31" t="s">
        <v>87</v>
      </c>
      <c r="K188" s="31" t="s">
        <v>186</v>
      </c>
      <c r="N188" s="38" t="str">
        <f ca="1">IFERROR(VLOOKUP(ROWS($N$5:N188),$H$5:$I$6009,2,0),"")</f>
        <v>[001699] นาง วิมลวรรณ นัยวรรณ</v>
      </c>
    </row>
    <row r="189" spans="2:14" x14ac:dyDescent="0.2">
      <c r="B189" s="38">
        <f ca="1">IF(ISNUMBER(SEARCH($F$1,C189)),MAX($B$4:B188)+1,0)</f>
        <v>0</v>
      </c>
      <c r="C189" s="30"/>
      <c r="F189" s="38" t="str">
        <f ca="1">IFERROR(VLOOKUP(ROWS(F$5:F189),$B$5:$C$1000,2,0),"")</f>
        <v/>
      </c>
      <c r="H189" s="38">
        <f ca="1">IF(ISNUMBER(SEARCH($N$1,I189)),MAX($H$4:H188)+1,0)</f>
        <v>185</v>
      </c>
      <c r="I189" s="31" t="s">
        <v>388</v>
      </c>
      <c r="J189" s="31" t="s">
        <v>150</v>
      </c>
      <c r="K189" s="31" t="s">
        <v>277</v>
      </c>
      <c r="N189" s="38" t="str">
        <f ca="1">IFERROR(VLOOKUP(ROWS($N$5:N189),$H$5:$I$6009,2,0),"")</f>
        <v>[001721] นางสาว โสภิดา พนานุสรณ์</v>
      </c>
    </row>
    <row r="190" spans="2:14" x14ac:dyDescent="0.2">
      <c r="B190" s="38">
        <f ca="1">IF(ISNUMBER(SEARCH($F$1,C190)),MAX($B$4:B189)+1,0)</f>
        <v>0</v>
      </c>
      <c r="C190" s="30"/>
      <c r="F190" s="38" t="str">
        <f ca="1">IFERROR(VLOOKUP(ROWS(F$5:F190),$B$5:$C$1000,2,0),"")</f>
        <v/>
      </c>
      <c r="H190" s="38">
        <f ca="1">IF(ISNUMBER(SEARCH($N$1,I190)),MAX($H$4:H189)+1,0)</f>
        <v>186</v>
      </c>
      <c r="I190" s="31" t="s">
        <v>389</v>
      </c>
      <c r="J190" s="31" t="s">
        <v>160</v>
      </c>
      <c r="K190" s="31" t="s">
        <v>184</v>
      </c>
      <c r="N190" s="38" t="str">
        <f ca="1">IFERROR(VLOOKUP(ROWS($N$5:N190),$H$5:$I$6009,2,0),"")</f>
        <v>[001722] นางสาว วารี ฉายาประจักษ์กุล</v>
      </c>
    </row>
    <row r="191" spans="2:14" x14ac:dyDescent="0.2">
      <c r="B191" s="38">
        <f ca="1">IF(ISNUMBER(SEARCH($F$1,C191)),MAX($B$4:B190)+1,0)</f>
        <v>0</v>
      </c>
      <c r="C191" s="30"/>
      <c r="F191" s="38" t="str">
        <f ca="1">IFERROR(VLOOKUP(ROWS(F$5:F191),$B$5:$C$1000,2,0),"")</f>
        <v/>
      </c>
      <c r="H191" s="38">
        <f ca="1">IF(ISNUMBER(SEARCH($N$1,I191)),MAX($H$4:H190)+1,0)</f>
        <v>187</v>
      </c>
      <c r="I191" s="31" t="s">
        <v>390</v>
      </c>
      <c r="J191" s="31" t="s">
        <v>87</v>
      </c>
      <c r="K191" s="31" t="s">
        <v>186</v>
      </c>
      <c r="N191" s="38" t="str">
        <f ca="1">IFERROR(VLOOKUP(ROWS($N$5:N191),$H$5:$I$6009,2,0),"")</f>
        <v>[001723] นางสาว นภาพร สกุลสิทธิพร</v>
      </c>
    </row>
    <row r="192" spans="2:14" x14ac:dyDescent="0.2">
      <c r="B192" s="38">
        <f ca="1">IF(ISNUMBER(SEARCH($F$1,C192)),MAX($B$4:B191)+1,0)</f>
        <v>0</v>
      </c>
      <c r="C192" s="30"/>
      <c r="F192" s="38" t="str">
        <f ca="1">IFERROR(VLOOKUP(ROWS(F$5:F192),$B$5:$C$1000,2,0),"")</f>
        <v/>
      </c>
      <c r="H192" s="38">
        <f ca="1">IF(ISNUMBER(SEARCH($N$1,I192)),MAX($H$4:H191)+1,0)</f>
        <v>188</v>
      </c>
      <c r="I192" s="31" t="s">
        <v>391</v>
      </c>
      <c r="J192" s="31" t="s">
        <v>87</v>
      </c>
      <c r="K192" s="31" t="s">
        <v>186</v>
      </c>
      <c r="N192" s="38" t="str">
        <f ca="1">IFERROR(VLOOKUP(ROWS($N$5:N192),$H$5:$I$6009,2,0),"")</f>
        <v>[001764] นาง พรประภา นีระ</v>
      </c>
    </row>
    <row r="193" spans="2:14" x14ac:dyDescent="0.2">
      <c r="B193" s="38">
        <f ca="1">IF(ISNUMBER(SEARCH($F$1,C193)),MAX($B$4:B192)+1,0)</f>
        <v>0</v>
      </c>
      <c r="C193" s="30"/>
      <c r="F193" s="38" t="str">
        <f ca="1">IFERROR(VLOOKUP(ROWS(F$5:F193),$B$5:$C$1000,2,0),"")</f>
        <v/>
      </c>
      <c r="H193" s="38">
        <f ca="1">IF(ISNUMBER(SEARCH($N$1,I193)),MAX($H$4:H192)+1,0)</f>
        <v>189</v>
      </c>
      <c r="I193" s="31" t="s">
        <v>392</v>
      </c>
      <c r="J193" s="31" t="s">
        <v>141</v>
      </c>
      <c r="K193" s="31" t="s">
        <v>202</v>
      </c>
      <c r="N193" s="38" t="str">
        <f ca="1">IFERROR(VLOOKUP(ROWS($N$5:N193),$H$5:$I$6009,2,0),"")</f>
        <v>[001781] นาย สมเจตน์ กานต์วิริโยกุล</v>
      </c>
    </row>
    <row r="194" spans="2:14" x14ac:dyDescent="0.2">
      <c r="B194" s="38">
        <f ca="1">IF(ISNUMBER(SEARCH($F$1,C194)),MAX($B$4:B193)+1,0)</f>
        <v>0</v>
      </c>
      <c r="C194" s="30"/>
      <c r="F194" s="38" t="str">
        <f ca="1">IFERROR(VLOOKUP(ROWS(F$5:F194),$B$5:$C$1000,2,0),"")</f>
        <v/>
      </c>
      <c r="H194" s="38">
        <f ca="1">IF(ISNUMBER(SEARCH($N$1,I194)),MAX($H$4:H193)+1,0)</f>
        <v>190</v>
      </c>
      <c r="I194" s="31" t="s">
        <v>393</v>
      </c>
      <c r="J194" s="31" t="s">
        <v>150</v>
      </c>
      <c r="K194" s="31" t="s">
        <v>277</v>
      </c>
      <c r="N194" s="38" t="str">
        <f ca="1">IFERROR(VLOOKUP(ROWS($N$5:N194),$H$5:$I$6009,2,0),"")</f>
        <v>[001815] นางสาว สุปราณี สิทธิไพโรจน์สกุล</v>
      </c>
    </row>
    <row r="195" spans="2:14" x14ac:dyDescent="0.2">
      <c r="B195" s="38">
        <f ca="1">IF(ISNUMBER(SEARCH($F$1,C195)),MAX($B$4:B194)+1,0)</f>
        <v>0</v>
      </c>
      <c r="C195" s="30"/>
      <c r="F195" s="38" t="str">
        <f ca="1">IFERROR(VLOOKUP(ROWS(F$5:F195),$B$5:$C$1000,2,0),"")</f>
        <v/>
      </c>
      <c r="H195" s="38">
        <f ca="1">IF(ISNUMBER(SEARCH($N$1,I195)),MAX($H$4:H194)+1,0)</f>
        <v>191</v>
      </c>
      <c r="I195" s="31" t="s">
        <v>394</v>
      </c>
      <c r="J195" s="31" t="s">
        <v>142</v>
      </c>
      <c r="K195" s="31" t="s">
        <v>202</v>
      </c>
      <c r="N195" s="38" t="str">
        <f ca="1">IFERROR(VLOOKUP(ROWS($N$5:N195),$H$5:$I$6009,2,0),"")</f>
        <v>[001839] นาย วิเชียร เรืองเลิศศิลป์</v>
      </c>
    </row>
    <row r="196" spans="2:14" x14ac:dyDescent="0.2">
      <c r="B196" s="38">
        <f ca="1">IF(ISNUMBER(SEARCH($F$1,C196)),MAX($B$4:B195)+1,0)</f>
        <v>0</v>
      </c>
      <c r="C196" s="30"/>
      <c r="F196" s="38" t="str">
        <f ca="1">IFERROR(VLOOKUP(ROWS(F$5:F196),$B$5:$C$1000,2,0),"")</f>
        <v/>
      </c>
      <c r="H196" s="38">
        <f ca="1">IF(ISNUMBER(SEARCH($N$1,I196)),MAX($H$4:H195)+1,0)</f>
        <v>192</v>
      </c>
      <c r="I196" s="31" t="s">
        <v>395</v>
      </c>
      <c r="J196" s="31" t="s">
        <v>110</v>
      </c>
      <c r="K196" s="31" t="s">
        <v>173</v>
      </c>
      <c r="N196" s="38" t="str">
        <f ca="1">IFERROR(VLOOKUP(ROWS($N$5:N196),$H$5:$I$6009,2,0),"")</f>
        <v>[001840] นาง วรลักษณ์ เศรษฐสุวรรณ</v>
      </c>
    </row>
    <row r="197" spans="2:14" x14ac:dyDescent="0.2">
      <c r="B197" s="38">
        <f ca="1">IF(ISNUMBER(SEARCH($F$1,C197)),MAX($B$4:B196)+1,0)</f>
        <v>0</v>
      </c>
      <c r="C197" s="30"/>
      <c r="F197" s="38" t="str">
        <f ca="1">IFERROR(VLOOKUP(ROWS(F$5:F197),$B$5:$C$1000,2,0),"")</f>
        <v/>
      </c>
      <c r="H197" s="38">
        <f ca="1">IF(ISNUMBER(SEARCH($N$1,I197)),MAX($H$4:H196)+1,0)</f>
        <v>193</v>
      </c>
      <c r="I197" s="31" t="s">
        <v>396</v>
      </c>
      <c r="J197" s="31" t="s">
        <v>86</v>
      </c>
      <c r="K197" s="31" t="s">
        <v>397</v>
      </c>
      <c r="N197" s="38" t="str">
        <f ca="1">IFERROR(VLOOKUP(ROWS($N$5:N197),$H$5:$I$6009,2,0),"")</f>
        <v>[001864] นางสาว กิ่งแก้ว วงศ์ฉายา</v>
      </c>
    </row>
    <row r="198" spans="2:14" x14ac:dyDescent="0.2">
      <c r="B198" s="38">
        <f ca="1">IF(ISNUMBER(SEARCH($F$1,C198)),MAX($B$4:B197)+1,0)</f>
        <v>0</v>
      </c>
      <c r="C198" s="30"/>
      <c r="F198" s="38" t="str">
        <f ca="1">IFERROR(VLOOKUP(ROWS(F$5:F198),$B$5:$C$1000,2,0),"")</f>
        <v/>
      </c>
      <c r="H198" s="38">
        <f ca="1">IF(ISNUMBER(SEARCH($N$1,I198)),MAX($H$4:H197)+1,0)</f>
        <v>194</v>
      </c>
      <c r="I198" s="31" t="s">
        <v>398</v>
      </c>
      <c r="J198" s="31" t="s">
        <v>87</v>
      </c>
      <c r="K198" s="31" t="s">
        <v>186</v>
      </c>
      <c r="N198" s="38" t="str">
        <f ca="1">IFERROR(VLOOKUP(ROWS($N$5:N198),$H$5:$I$6009,2,0),"")</f>
        <v>[001898] นาง อำไพ พึ่งอำพล</v>
      </c>
    </row>
    <row r="199" spans="2:14" x14ac:dyDescent="0.2">
      <c r="B199" s="38">
        <f ca="1">IF(ISNUMBER(SEARCH($F$1,C199)),MAX($B$4:B198)+1,0)</f>
        <v>0</v>
      </c>
      <c r="C199" s="30"/>
      <c r="F199" s="38" t="str">
        <f ca="1">IFERROR(VLOOKUP(ROWS(F$5:F199),$B$5:$C$1000,2,0),"")</f>
        <v/>
      </c>
      <c r="H199" s="38">
        <f ca="1">IF(ISNUMBER(SEARCH($N$1,I199)),MAX($H$4:H198)+1,0)</f>
        <v>195</v>
      </c>
      <c r="I199" s="31" t="s">
        <v>399</v>
      </c>
      <c r="J199" s="31" t="s">
        <v>100</v>
      </c>
      <c r="K199" s="31" t="s">
        <v>193</v>
      </c>
      <c r="N199" s="38" t="str">
        <f ca="1">IFERROR(VLOOKUP(ROWS($N$5:N199),$H$5:$I$6009,2,0),"")</f>
        <v>[001915] นาย ศุภวงศ์ วิชพันธุ์</v>
      </c>
    </row>
    <row r="200" spans="2:14" x14ac:dyDescent="0.2">
      <c r="B200" s="38">
        <f ca="1">IF(ISNUMBER(SEARCH($F$1,C200)),MAX($B$4:B199)+1,0)</f>
        <v>0</v>
      </c>
      <c r="C200" s="30"/>
      <c r="F200" s="38" t="str">
        <f ca="1">IFERROR(VLOOKUP(ROWS(F$5:F200),$B$5:$C$1000,2,0),"")</f>
        <v/>
      </c>
      <c r="H200" s="38">
        <f ca="1">IF(ISNUMBER(SEARCH($N$1,I200)),MAX($H$4:H199)+1,0)</f>
        <v>196</v>
      </c>
      <c r="I200" s="31" t="s">
        <v>400</v>
      </c>
      <c r="J200" s="31" t="s">
        <v>128</v>
      </c>
      <c r="K200" s="31" t="s">
        <v>188</v>
      </c>
      <c r="N200" s="38" t="str">
        <f ca="1">IFERROR(VLOOKUP(ROWS($N$5:N200),$H$5:$I$6009,2,0),"")</f>
        <v>[001954] นางสาว บุญทรี บุษบาธร</v>
      </c>
    </row>
    <row r="201" spans="2:14" x14ac:dyDescent="0.2">
      <c r="B201" s="38">
        <f ca="1">IF(ISNUMBER(SEARCH($F$1,C201)),MAX($B$4:B200)+1,0)</f>
        <v>0</v>
      </c>
      <c r="C201" s="30"/>
      <c r="F201" s="38" t="str">
        <f ca="1">IFERROR(VLOOKUP(ROWS(F$5:F201),$B$5:$C$1000,2,0),"")</f>
        <v/>
      </c>
      <c r="H201" s="38">
        <f ca="1">IF(ISNUMBER(SEARCH($N$1,I201)),MAX($H$4:H200)+1,0)</f>
        <v>197</v>
      </c>
      <c r="I201" s="31" t="s">
        <v>401</v>
      </c>
      <c r="J201" s="31" t="s">
        <v>89</v>
      </c>
      <c r="K201" s="31" t="s">
        <v>186</v>
      </c>
      <c r="N201" s="38" t="str">
        <f ca="1">IFERROR(VLOOKUP(ROWS($N$5:N201),$H$5:$I$6009,2,0),"")</f>
        <v>[001970] นางสาว จิตติมา ชาติเผือก</v>
      </c>
    </row>
    <row r="202" spans="2:14" x14ac:dyDescent="0.2">
      <c r="B202" s="38">
        <f ca="1">IF(ISNUMBER(SEARCH($F$1,C202)),MAX($B$4:B201)+1,0)</f>
        <v>0</v>
      </c>
      <c r="C202" s="30"/>
      <c r="F202" s="38" t="str">
        <f ca="1">IFERROR(VLOOKUP(ROWS(F$5:F202),$B$5:$C$1000,2,0),"")</f>
        <v/>
      </c>
      <c r="H202" s="38">
        <f ca="1">IF(ISNUMBER(SEARCH($N$1,I202)),MAX($H$4:H201)+1,0)</f>
        <v>198</v>
      </c>
      <c r="I202" s="31" t="s">
        <v>402</v>
      </c>
      <c r="J202" s="31" t="s">
        <v>118</v>
      </c>
      <c r="K202" s="31" t="s">
        <v>218</v>
      </c>
      <c r="N202" s="38" t="str">
        <f ca="1">IFERROR(VLOOKUP(ROWS($N$5:N202),$H$5:$I$6009,2,0),"")</f>
        <v>[001974] นาย สุรศักดิ์ สุขศิริ</v>
      </c>
    </row>
    <row r="203" spans="2:14" x14ac:dyDescent="0.2">
      <c r="B203" s="38">
        <f ca="1">IF(ISNUMBER(SEARCH($F$1,C203)),MAX($B$4:B202)+1,0)</f>
        <v>0</v>
      </c>
      <c r="C203" s="30"/>
      <c r="F203" s="38" t="str">
        <f ca="1">IFERROR(VLOOKUP(ROWS(F$5:F203),$B$5:$C$1000,2,0),"")</f>
        <v/>
      </c>
      <c r="H203" s="38">
        <f ca="1">IF(ISNUMBER(SEARCH($N$1,I203)),MAX($H$4:H202)+1,0)</f>
        <v>199</v>
      </c>
      <c r="I203" s="31" t="s">
        <v>403</v>
      </c>
      <c r="J203" s="31" t="s">
        <v>73</v>
      </c>
      <c r="K203" s="31" t="s">
        <v>209</v>
      </c>
      <c r="N203" s="38" t="str">
        <f ca="1">IFERROR(VLOOKUP(ROWS($N$5:N203),$H$5:$I$6009,2,0),"")</f>
        <v>[001992] นางสาว ธนพร กลิ่นเกษร</v>
      </c>
    </row>
    <row r="204" spans="2:14" x14ac:dyDescent="0.2">
      <c r="B204" s="38">
        <f ca="1">IF(ISNUMBER(SEARCH($F$1,C204)),MAX($B$4:B203)+1,0)</f>
        <v>0</v>
      </c>
      <c r="C204" s="30"/>
      <c r="F204" s="38" t="str">
        <f ca="1">IFERROR(VLOOKUP(ROWS(F$5:F204),$B$5:$C$1000,2,0),"")</f>
        <v/>
      </c>
      <c r="H204" s="38">
        <f ca="1">IF(ISNUMBER(SEARCH($N$1,I204)),MAX($H$4:H203)+1,0)</f>
        <v>200</v>
      </c>
      <c r="I204" s="31" t="s">
        <v>404</v>
      </c>
      <c r="J204" s="31" t="s">
        <v>81</v>
      </c>
      <c r="K204" s="31" t="s">
        <v>397</v>
      </c>
      <c r="N204" s="38" t="str">
        <f ca="1">IFERROR(VLOOKUP(ROWS($N$5:N204),$H$5:$I$6009,2,0),"")</f>
        <v>[002010] นางสาว เกศรี ลีลาศรีบรรจง</v>
      </c>
    </row>
    <row r="205" spans="2:14" x14ac:dyDescent="0.2">
      <c r="B205" s="38">
        <f ca="1">IF(ISNUMBER(SEARCH($F$1,C205)),MAX($B$4:B204)+1,0)</f>
        <v>0</v>
      </c>
      <c r="C205" s="30"/>
      <c r="F205" s="38" t="str">
        <f ca="1">IFERROR(VLOOKUP(ROWS(F$5:F205),$B$5:$C$1000,2,0),"")</f>
        <v/>
      </c>
      <c r="H205" s="38">
        <f ca="1">IF(ISNUMBER(SEARCH($N$1,I205)),MAX($H$4:H204)+1,0)</f>
        <v>201</v>
      </c>
      <c r="I205" s="31" t="s">
        <v>405</v>
      </c>
      <c r="J205" s="31" t="s">
        <v>97</v>
      </c>
      <c r="K205" s="31" t="s">
        <v>190</v>
      </c>
      <c r="N205" s="38" t="str">
        <f ca="1">IFERROR(VLOOKUP(ROWS($N$5:N205),$H$5:$I$6009,2,0),"")</f>
        <v>[002012] นาย สุรเชษฐ์ ทับบุญ</v>
      </c>
    </row>
    <row r="206" spans="2:14" x14ac:dyDescent="0.2">
      <c r="B206" s="38">
        <f ca="1">IF(ISNUMBER(SEARCH($F$1,C206)),MAX($B$4:B205)+1,0)</f>
        <v>0</v>
      </c>
      <c r="C206" s="30"/>
      <c r="F206" s="38" t="str">
        <f ca="1">IFERROR(VLOOKUP(ROWS(F$5:F206),$B$5:$C$1000,2,0),"")</f>
        <v/>
      </c>
      <c r="H206" s="38">
        <f ca="1">IF(ISNUMBER(SEARCH($N$1,I206)),MAX($H$4:H205)+1,0)</f>
        <v>202</v>
      </c>
      <c r="I206" s="31" t="s">
        <v>406</v>
      </c>
      <c r="J206" s="31" t="s">
        <v>116</v>
      </c>
      <c r="K206" s="31" t="s">
        <v>178</v>
      </c>
      <c r="N206" s="38" t="str">
        <f ca="1">IFERROR(VLOOKUP(ROWS($N$5:N206),$H$5:$I$6009,2,0),"")</f>
        <v>[002025] นาย ชุมพล พินิจธนสาร</v>
      </c>
    </row>
    <row r="207" spans="2:14" x14ac:dyDescent="0.2">
      <c r="B207" s="38">
        <f ca="1">IF(ISNUMBER(SEARCH($F$1,C207)),MAX($B$4:B206)+1,0)</f>
        <v>0</v>
      </c>
      <c r="C207" s="30"/>
      <c r="F207" s="38" t="str">
        <f ca="1">IFERROR(VLOOKUP(ROWS(F$5:F207),$B$5:$C$1000,2,0),"")</f>
        <v/>
      </c>
      <c r="H207" s="38">
        <f ca="1">IF(ISNUMBER(SEARCH($N$1,I207)),MAX($H$4:H206)+1,0)</f>
        <v>203</v>
      </c>
      <c r="I207" s="31" t="s">
        <v>407</v>
      </c>
      <c r="J207" s="31" t="s">
        <v>55</v>
      </c>
      <c r="K207" s="31" t="s">
        <v>298</v>
      </c>
      <c r="N207" s="38" t="str">
        <f ca="1">IFERROR(VLOOKUP(ROWS($N$5:N207),$H$5:$I$6009,2,0),"")</f>
        <v>[002050] นางสาว ชลิกา จันทรวัต</v>
      </c>
    </row>
    <row r="208" spans="2:14" x14ac:dyDescent="0.2">
      <c r="B208" s="38">
        <f ca="1">IF(ISNUMBER(SEARCH($F$1,C208)),MAX($B$4:B207)+1,0)</f>
        <v>0</v>
      </c>
      <c r="C208" s="30"/>
      <c r="F208" s="38" t="str">
        <f ca="1">IFERROR(VLOOKUP(ROWS(F$5:F208),$B$5:$C$1000,2,0),"")</f>
        <v/>
      </c>
      <c r="H208" s="38">
        <f ca="1">IF(ISNUMBER(SEARCH($N$1,I208)),MAX($H$4:H207)+1,0)</f>
        <v>204</v>
      </c>
      <c r="I208" s="31" t="s">
        <v>408</v>
      </c>
      <c r="J208" s="31" t="s">
        <v>73</v>
      </c>
      <c r="K208" s="31" t="s">
        <v>209</v>
      </c>
      <c r="N208" s="38" t="str">
        <f ca="1">IFERROR(VLOOKUP(ROWS($N$5:N208),$H$5:$I$6009,2,0),"")</f>
        <v>[002092] นาง เสาวลักษณ์ โอฬารฤทธินันท์</v>
      </c>
    </row>
    <row r="209" spans="2:14" x14ac:dyDescent="0.2">
      <c r="B209" s="38">
        <f ca="1">IF(ISNUMBER(SEARCH($F$1,C209)),MAX($B$4:B208)+1,0)</f>
        <v>0</v>
      </c>
      <c r="C209" s="30"/>
      <c r="F209" s="38" t="str">
        <f ca="1">IFERROR(VLOOKUP(ROWS(F$5:F209),$B$5:$C$1000,2,0),"")</f>
        <v/>
      </c>
      <c r="H209" s="38">
        <f ca="1">IF(ISNUMBER(SEARCH($N$1,I209)),MAX($H$4:H208)+1,0)</f>
        <v>205</v>
      </c>
      <c r="I209" s="31" t="s">
        <v>409</v>
      </c>
      <c r="J209" s="31" t="s">
        <v>142</v>
      </c>
      <c r="K209" s="31" t="s">
        <v>202</v>
      </c>
      <c r="N209" s="38" t="str">
        <f ca="1">IFERROR(VLOOKUP(ROWS($N$5:N209),$H$5:$I$6009,2,0),"")</f>
        <v>[002102] นาย เสถียร ปูนอน</v>
      </c>
    </row>
    <row r="210" spans="2:14" x14ac:dyDescent="0.2">
      <c r="B210" s="38">
        <f ca="1">IF(ISNUMBER(SEARCH($F$1,C210)),MAX($B$4:B209)+1,0)</f>
        <v>0</v>
      </c>
      <c r="C210" s="30"/>
      <c r="F210" s="38" t="str">
        <f ca="1">IFERROR(VLOOKUP(ROWS(F$5:F210),$B$5:$C$1000,2,0),"")</f>
        <v/>
      </c>
      <c r="H210" s="38">
        <f ca="1">IF(ISNUMBER(SEARCH($N$1,I210)),MAX($H$4:H209)+1,0)</f>
        <v>206</v>
      </c>
      <c r="I210" s="31" t="s">
        <v>410</v>
      </c>
      <c r="J210" s="31" t="s">
        <v>92</v>
      </c>
      <c r="K210" s="31" t="s">
        <v>186</v>
      </c>
      <c r="N210" s="38" t="str">
        <f ca="1">IFERROR(VLOOKUP(ROWS($N$5:N210),$H$5:$I$6009,2,0),"")</f>
        <v>[002105] นางสาว สุทธวรรณ ม่วงสุข</v>
      </c>
    </row>
    <row r="211" spans="2:14" x14ac:dyDescent="0.2">
      <c r="B211" s="38">
        <f ca="1">IF(ISNUMBER(SEARCH($F$1,C211)),MAX($B$4:B210)+1,0)</f>
        <v>0</v>
      </c>
      <c r="C211" s="30"/>
      <c r="F211" s="38" t="str">
        <f ca="1">IFERROR(VLOOKUP(ROWS(F$5:F211),$B$5:$C$1000,2,0),"")</f>
        <v/>
      </c>
      <c r="H211" s="38">
        <f ca="1">IF(ISNUMBER(SEARCH($N$1,I211)),MAX($H$4:H210)+1,0)</f>
        <v>207</v>
      </c>
      <c r="I211" s="31" t="s">
        <v>411</v>
      </c>
      <c r="J211" s="31" t="s">
        <v>110</v>
      </c>
      <c r="K211" s="31" t="s">
        <v>173</v>
      </c>
      <c r="N211" s="38" t="str">
        <f ca="1">IFERROR(VLOOKUP(ROWS($N$5:N211),$H$5:$I$6009,2,0),"")</f>
        <v>[002106] นาง สุปราณี อรรคฮาดสี</v>
      </c>
    </row>
    <row r="212" spans="2:14" x14ac:dyDescent="0.2">
      <c r="B212" s="38">
        <f ca="1">IF(ISNUMBER(SEARCH($F$1,C212)),MAX($B$4:B211)+1,0)</f>
        <v>0</v>
      </c>
      <c r="C212" s="30"/>
      <c r="F212" s="38" t="str">
        <f ca="1">IFERROR(VLOOKUP(ROWS(F$5:F212),$B$5:$C$1000,2,0),"")</f>
        <v/>
      </c>
      <c r="H212" s="38">
        <f ca="1">IF(ISNUMBER(SEARCH($N$1,I212)),MAX($H$4:H211)+1,0)</f>
        <v>208</v>
      </c>
      <c r="I212" s="31" t="s">
        <v>412</v>
      </c>
      <c r="J212" s="31" t="s">
        <v>108</v>
      </c>
      <c r="K212" s="31" t="s">
        <v>173</v>
      </c>
      <c r="N212" s="38" t="str">
        <f ca="1">IFERROR(VLOOKUP(ROWS($N$5:N212),$H$5:$I$6009,2,0),"")</f>
        <v>[002130] นาย เจนกฤษณ์ คณาธารณา</v>
      </c>
    </row>
    <row r="213" spans="2:14" x14ac:dyDescent="0.2">
      <c r="B213" s="38">
        <f ca="1">IF(ISNUMBER(SEARCH($F$1,C213)),MAX($B$4:B212)+1,0)</f>
        <v>0</v>
      </c>
      <c r="C213" s="30"/>
      <c r="F213" s="38" t="str">
        <f ca="1">IFERROR(VLOOKUP(ROWS(F$5:F213),$B$5:$C$1000,2,0),"")</f>
        <v/>
      </c>
      <c r="H213" s="38">
        <f ca="1">IF(ISNUMBER(SEARCH($N$1,I213)),MAX($H$4:H212)+1,0)</f>
        <v>209</v>
      </c>
      <c r="I213" s="31" t="s">
        <v>413</v>
      </c>
      <c r="J213" s="31" t="s">
        <v>97</v>
      </c>
      <c r="K213" s="31" t="s">
        <v>190</v>
      </c>
      <c r="N213" s="38" t="str">
        <f ca="1">IFERROR(VLOOKUP(ROWS($N$5:N213),$H$5:$I$6009,2,0),"")</f>
        <v>[002135] นาง อัสนี ภูมิเมฆ</v>
      </c>
    </row>
    <row r="214" spans="2:14" x14ac:dyDescent="0.2">
      <c r="B214" s="38">
        <f ca="1">IF(ISNUMBER(SEARCH($F$1,C214)),MAX($B$4:B213)+1,0)</f>
        <v>0</v>
      </c>
      <c r="C214" s="30"/>
      <c r="F214" s="38" t="str">
        <f ca="1">IFERROR(VLOOKUP(ROWS(F$5:F214),$B$5:$C$1000,2,0),"")</f>
        <v/>
      </c>
      <c r="H214" s="38">
        <f ca="1">IF(ISNUMBER(SEARCH($N$1,I214)),MAX($H$4:H213)+1,0)</f>
        <v>210</v>
      </c>
      <c r="I214" s="31" t="s">
        <v>414</v>
      </c>
      <c r="J214" s="31" t="s">
        <v>99</v>
      </c>
      <c r="K214" s="31" t="s">
        <v>193</v>
      </c>
      <c r="N214" s="38" t="str">
        <f ca="1">IFERROR(VLOOKUP(ROWS($N$5:N214),$H$5:$I$6009,2,0),"")</f>
        <v>[002148] นางสาว ภัคนิฌา จิตผ่อง</v>
      </c>
    </row>
    <row r="215" spans="2:14" x14ac:dyDescent="0.2">
      <c r="B215" s="38">
        <f ca="1">IF(ISNUMBER(SEARCH($F$1,C215)),MAX($B$4:B214)+1,0)</f>
        <v>0</v>
      </c>
      <c r="C215" s="30"/>
      <c r="F215" s="38" t="str">
        <f ca="1">IFERROR(VLOOKUP(ROWS(F$5:F215),$B$5:$C$1000,2,0),"")</f>
        <v/>
      </c>
      <c r="H215" s="38">
        <f ca="1">IF(ISNUMBER(SEARCH($N$1,I215)),MAX($H$4:H214)+1,0)</f>
        <v>211</v>
      </c>
      <c r="I215" s="31" t="s">
        <v>415</v>
      </c>
      <c r="J215" s="31" t="s">
        <v>123</v>
      </c>
      <c r="K215" s="31" t="s">
        <v>303</v>
      </c>
      <c r="N215" s="38" t="str">
        <f ca="1">IFERROR(VLOOKUP(ROWS($N$5:N215),$H$5:$I$6009,2,0),"")</f>
        <v>[002156] นาย อนุชา เกษมวัฒนากุล</v>
      </c>
    </row>
    <row r="216" spans="2:14" x14ac:dyDescent="0.2">
      <c r="B216" s="38">
        <f ca="1">IF(ISNUMBER(SEARCH($F$1,C216)),MAX($B$4:B215)+1,0)</f>
        <v>0</v>
      </c>
      <c r="C216" s="30"/>
      <c r="F216" s="38" t="str">
        <f ca="1">IFERROR(VLOOKUP(ROWS(F$5:F216),$B$5:$C$1000,2,0),"")</f>
        <v/>
      </c>
      <c r="H216" s="38">
        <f ca="1">IF(ISNUMBER(SEARCH($N$1,I216)),MAX($H$4:H215)+1,0)</f>
        <v>212</v>
      </c>
      <c r="I216" s="31" t="s">
        <v>416</v>
      </c>
      <c r="J216" s="31" t="s">
        <v>156</v>
      </c>
      <c r="K216" s="31" t="s">
        <v>176</v>
      </c>
      <c r="N216" s="38" t="str">
        <f ca="1">IFERROR(VLOOKUP(ROWS($N$5:N216),$H$5:$I$6009,2,0),"")</f>
        <v>[002171] นางสาว พัทยา สีใจเจริญ</v>
      </c>
    </row>
    <row r="217" spans="2:14" x14ac:dyDescent="0.2">
      <c r="B217" s="38">
        <f ca="1">IF(ISNUMBER(SEARCH($F$1,C217)),MAX($B$4:B216)+1,0)</f>
        <v>0</v>
      </c>
      <c r="C217" s="30"/>
      <c r="F217" s="38" t="str">
        <f ca="1">IFERROR(VLOOKUP(ROWS(F$5:F217),$B$5:$C$1000,2,0),"")</f>
        <v/>
      </c>
      <c r="H217" s="38">
        <f ca="1">IF(ISNUMBER(SEARCH($N$1,I217)),MAX($H$4:H216)+1,0)</f>
        <v>213</v>
      </c>
      <c r="I217" s="31" t="s">
        <v>417</v>
      </c>
      <c r="J217" s="31" t="s">
        <v>130</v>
      </c>
      <c r="K217" s="31" t="s">
        <v>418</v>
      </c>
      <c r="N217" s="38" t="str">
        <f ca="1">IFERROR(VLOOKUP(ROWS($N$5:N217),$H$5:$I$6009,2,0),"")</f>
        <v>[002173] นางสาว กัลยารัตน์ รัตนะจิตร</v>
      </c>
    </row>
    <row r="218" spans="2:14" x14ac:dyDescent="0.2">
      <c r="B218" s="38">
        <f ca="1">IF(ISNUMBER(SEARCH($F$1,C218)),MAX($B$4:B217)+1,0)</f>
        <v>0</v>
      </c>
      <c r="C218" s="30"/>
      <c r="F218" s="38" t="str">
        <f ca="1">IFERROR(VLOOKUP(ROWS(F$5:F218),$B$5:$C$1000,2,0),"")</f>
        <v/>
      </c>
      <c r="H218" s="38">
        <f ca="1">IF(ISNUMBER(SEARCH($N$1,I218)),MAX($H$4:H217)+1,0)</f>
        <v>214</v>
      </c>
      <c r="I218" s="31" t="s">
        <v>419</v>
      </c>
      <c r="J218" s="31" t="s">
        <v>119</v>
      </c>
      <c r="K218" s="31" t="s">
        <v>218</v>
      </c>
      <c r="N218" s="38" t="str">
        <f ca="1">IFERROR(VLOOKUP(ROWS($N$5:N218),$H$5:$I$6009,2,0),"")</f>
        <v>[002174] นาย กุลพงษ์ อ้นมณี</v>
      </c>
    </row>
    <row r="219" spans="2:14" x14ac:dyDescent="0.2">
      <c r="B219" s="38">
        <f ca="1">IF(ISNUMBER(SEARCH($F$1,C219)),MAX($B$4:B218)+1,0)</f>
        <v>0</v>
      </c>
      <c r="C219" s="30"/>
      <c r="F219" s="38" t="str">
        <f ca="1">IFERROR(VLOOKUP(ROWS(F$5:F219),$B$5:$C$1000,2,0),"")</f>
        <v/>
      </c>
      <c r="H219" s="38">
        <f ca="1">IF(ISNUMBER(SEARCH($N$1,I219)),MAX($H$4:H218)+1,0)</f>
        <v>215</v>
      </c>
      <c r="I219" s="31" t="s">
        <v>420</v>
      </c>
      <c r="J219" s="31" t="s">
        <v>92</v>
      </c>
      <c r="K219" s="31" t="s">
        <v>186</v>
      </c>
      <c r="N219" s="38" t="str">
        <f ca="1">IFERROR(VLOOKUP(ROWS($N$5:N219),$H$5:$I$6009,2,0),"")</f>
        <v>[002198] นางสาว วิไลวรรณ เจิมขุนทด</v>
      </c>
    </row>
    <row r="220" spans="2:14" x14ac:dyDescent="0.2">
      <c r="B220" s="38">
        <f ca="1">IF(ISNUMBER(SEARCH($F$1,C220)),MAX($B$4:B219)+1,0)</f>
        <v>0</v>
      </c>
      <c r="C220" s="30"/>
      <c r="F220" s="38" t="str">
        <f ca="1">IFERROR(VLOOKUP(ROWS(F$5:F220),$B$5:$C$1000,2,0),"")</f>
        <v/>
      </c>
      <c r="H220" s="38">
        <f ca="1">IF(ISNUMBER(SEARCH($N$1,I220)),MAX($H$4:H219)+1,0)</f>
        <v>216</v>
      </c>
      <c r="I220" s="31" t="s">
        <v>421</v>
      </c>
      <c r="J220" s="31" t="s">
        <v>154</v>
      </c>
      <c r="K220" s="31" t="s">
        <v>176</v>
      </c>
      <c r="N220" s="38" t="str">
        <f ca="1">IFERROR(VLOOKUP(ROWS($N$5:N220),$H$5:$I$6009,2,0),"")</f>
        <v>[002207] นางสาว พักตร์วิภา อังค์วัฒนะ</v>
      </c>
    </row>
    <row r="221" spans="2:14" x14ac:dyDescent="0.2">
      <c r="B221" s="38">
        <f ca="1">IF(ISNUMBER(SEARCH($F$1,C221)),MAX($B$4:B220)+1,0)</f>
        <v>0</v>
      </c>
      <c r="C221" s="30"/>
      <c r="F221" s="38" t="str">
        <f ca="1">IFERROR(VLOOKUP(ROWS(F$5:F221),$B$5:$C$1000,2,0),"")</f>
        <v/>
      </c>
      <c r="H221" s="38">
        <f ca="1">IF(ISNUMBER(SEARCH($N$1,I221)),MAX($H$4:H220)+1,0)</f>
        <v>217</v>
      </c>
      <c r="I221" s="31" t="s">
        <v>422</v>
      </c>
      <c r="J221" s="31" t="s">
        <v>115</v>
      </c>
      <c r="K221" s="31" t="s">
        <v>178</v>
      </c>
      <c r="N221" s="38" t="str">
        <f ca="1">IFERROR(VLOOKUP(ROWS($N$5:N221),$H$5:$I$6009,2,0),"")</f>
        <v>[002208] นาย กฤษฎ์ชัย สมสมาน</v>
      </c>
    </row>
    <row r="222" spans="2:14" x14ac:dyDescent="0.2">
      <c r="B222" s="38">
        <f ca="1">IF(ISNUMBER(SEARCH($F$1,C222)),MAX($B$4:B221)+1,0)</f>
        <v>0</v>
      </c>
      <c r="C222" s="30"/>
      <c r="F222" s="38" t="str">
        <f ca="1">IFERROR(VLOOKUP(ROWS(F$5:F222),$B$5:$C$1000,2,0),"")</f>
        <v/>
      </c>
      <c r="H222" s="38">
        <f ca="1">IF(ISNUMBER(SEARCH($N$1,I222)),MAX($H$4:H221)+1,0)</f>
        <v>218</v>
      </c>
      <c r="I222" s="31" t="s">
        <v>423</v>
      </c>
      <c r="J222" s="31" t="s">
        <v>86</v>
      </c>
      <c r="K222" s="31" t="s">
        <v>397</v>
      </c>
      <c r="N222" s="38" t="str">
        <f ca="1">IFERROR(VLOOKUP(ROWS($N$5:N222),$H$5:$I$6009,2,0),"")</f>
        <v>[002219] นางสาว อรวรรณ ปัญญะธารา</v>
      </c>
    </row>
    <row r="223" spans="2:14" x14ac:dyDescent="0.2">
      <c r="B223" s="38">
        <f ca="1">IF(ISNUMBER(SEARCH($F$1,C223)),MAX($B$4:B222)+1,0)</f>
        <v>0</v>
      </c>
      <c r="C223" s="30"/>
      <c r="F223" s="38" t="str">
        <f ca="1">IFERROR(VLOOKUP(ROWS(F$5:F223),$B$5:$C$1000,2,0),"")</f>
        <v/>
      </c>
      <c r="H223" s="38">
        <f ca="1">IF(ISNUMBER(SEARCH($N$1,I223)),MAX($H$4:H222)+1,0)</f>
        <v>219</v>
      </c>
      <c r="I223" s="31" t="s">
        <v>424</v>
      </c>
      <c r="J223" s="31" t="s">
        <v>96</v>
      </c>
      <c r="K223" s="31" t="s">
        <v>190</v>
      </c>
      <c r="N223" s="38" t="str">
        <f ca="1">IFERROR(VLOOKUP(ROWS($N$5:N223),$H$5:$I$6009,2,0),"")</f>
        <v>[002228] นางสาว พรทิพย์ เกิดนำชัย</v>
      </c>
    </row>
    <row r="224" spans="2:14" x14ac:dyDescent="0.2">
      <c r="B224" s="38">
        <f ca="1">IF(ISNUMBER(SEARCH($F$1,C224)),MAX($B$4:B223)+1,0)</f>
        <v>0</v>
      </c>
      <c r="C224" s="30"/>
      <c r="F224" s="38" t="str">
        <f ca="1">IFERROR(VLOOKUP(ROWS(F$5:F224),$B$5:$C$1000,2,0),"")</f>
        <v/>
      </c>
      <c r="H224" s="38">
        <f ca="1">IF(ISNUMBER(SEARCH($N$1,I224)),MAX($H$4:H223)+1,0)</f>
        <v>220</v>
      </c>
      <c r="I224" s="31" t="s">
        <v>425</v>
      </c>
      <c r="J224" s="31" t="s">
        <v>86</v>
      </c>
      <c r="K224" s="31" t="s">
        <v>397</v>
      </c>
      <c r="N224" s="38" t="str">
        <f ca="1">IFERROR(VLOOKUP(ROWS($N$5:N224),$H$5:$I$6009,2,0),"")</f>
        <v>[002238] นางสาว อุสา เกษมศักดิ์ชัย</v>
      </c>
    </row>
    <row r="225" spans="2:14" x14ac:dyDescent="0.2">
      <c r="B225" s="38">
        <f ca="1">IF(ISNUMBER(SEARCH($F$1,C225)),MAX($B$4:B224)+1,0)</f>
        <v>0</v>
      </c>
      <c r="C225" s="30"/>
      <c r="F225" s="38" t="str">
        <f ca="1">IFERROR(VLOOKUP(ROWS(F$5:F225),$B$5:$C$1000,2,0),"")</f>
        <v/>
      </c>
      <c r="H225" s="38">
        <f ca="1">IF(ISNUMBER(SEARCH($N$1,I225)),MAX($H$4:H224)+1,0)</f>
        <v>221</v>
      </c>
      <c r="I225" s="31" t="s">
        <v>426</v>
      </c>
      <c r="J225" s="31" t="s">
        <v>131</v>
      </c>
      <c r="K225" s="31" t="s">
        <v>427</v>
      </c>
      <c r="N225" s="38" t="str">
        <f ca="1">IFERROR(VLOOKUP(ROWS($N$5:N225),$H$5:$I$6009,2,0),"")</f>
        <v>[002246] นาย วัลลภ เรืองเดชชัยสกุล</v>
      </c>
    </row>
    <row r="226" spans="2:14" x14ac:dyDescent="0.2">
      <c r="B226" s="38">
        <f ca="1">IF(ISNUMBER(SEARCH($F$1,C226)),MAX($B$4:B225)+1,0)</f>
        <v>0</v>
      </c>
      <c r="C226" s="30"/>
      <c r="F226" s="38" t="str">
        <f ca="1">IFERROR(VLOOKUP(ROWS(F$5:F226),$B$5:$C$1000,2,0),"")</f>
        <v/>
      </c>
      <c r="H226" s="38">
        <f ca="1">IF(ISNUMBER(SEARCH($N$1,I226)),MAX($H$4:H225)+1,0)</f>
        <v>222</v>
      </c>
      <c r="I226" s="31" t="s">
        <v>428</v>
      </c>
      <c r="J226" s="31" t="s">
        <v>119</v>
      </c>
      <c r="K226" s="31" t="s">
        <v>218</v>
      </c>
      <c r="N226" s="38" t="str">
        <f ca="1">IFERROR(VLOOKUP(ROWS($N$5:N226),$H$5:$I$6009,2,0),"")</f>
        <v>[002260] นาง รักฉัตร เวทีวุฒาจารย์</v>
      </c>
    </row>
    <row r="227" spans="2:14" x14ac:dyDescent="0.2">
      <c r="B227" s="38">
        <f ca="1">IF(ISNUMBER(SEARCH($F$1,C227)),MAX($B$4:B226)+1,0)</f>
        <v>0</v>
      </c>
      <c r="C227" s="30"/>
      <c r="F227" s="38" t="str">
        <f ca="1">IFERROR(VLOOKUP(ROWS(F$5:F227),$B$5:$C$1000,2,0),"")</f>
        <v/>
      </c>
      <c r="H227" s="38">
        <f ca="1">IF(ISNUMBER(SEARCH($N$1,I227)),MAX($H$4:H226)+1,0)</f>
        <v>223</v>
      </c>
      <c r="I227" s="31" t="s">
        <v>429</v>
      </c>
      <c r="J227" s="31" t="s">
        <v>93</v>
      </c>
      <c r="K227" s="31" t="s">
        <v>186</v>
      </c>
      <c r="N227" s="38" t="str">
        <f ca="1">IFERROR(VLOOKUP(ROWS($N$5:N227),$H$5:$I$6009,2,0),"")</f>
        <v>[002292] นาง เบญจมาศ เรืองเพ็ชร์</v>
      </c>
    </row>
    <row r="228" spans="2:14" x14ac:dyDescent="0.2">
      <c r="B228" s="38">
        <f ca="1">IF(ISNUMBER(SEARCH($F$1,C228)),MAX($B$4:B227)+1,0)</f>
        <v>0</v>
      </c>
      <c r="C228" s="30"/>
      <c r="F228" s="38" t="str">
        <f ca="1">IFERROR(VLOOKUP(ROWS(F$5:F228),$B$5:$C$1000,2,0),"")</f>
        <v/>
      </c>
      <c r="H228" s="38">
        <f ca="1">IF(ISNUMBER(SEARCH($N$1,I228)),MAX($H$4:H227)+1,0)</f>
        <v>224</v>
      </c>
      <c r="I228" s="31" t="s">
        <v>430</v>
      </c>
      <c r="J228" s="31" t="s">
        <v>88</v>
      </c>
      <c r="K228" s="31" t="s">
        <v>186</v>
      </c>
      <c r="N228" s="38" t="str">
        <f ca="1">IFERROR(VLOOKUP(ROWS($N$5:N228),$H$5:$I$6009,2,0),"")</f>
        <v>[002293] นางสาว สุพรรณี แก้วทับทิม</v>
      </c>
    </row>
    <row r="229" spans="2:14" x14ac:dyDescent="0.2">
      <c r="B229" s="38">
        <f ca="1">IF(ISNUMBER(SEARCH($F$1,C229)),MAX($B$4:B228)+1,0)</f>
        <v>0</v>
      </c>
      <c r="C229" s="30"/>
      <c r="F229" s="38" t="str">
        <f ca="1">IFERROR(VLOOKUP(ROWS(F$5:F229),$B$5:$C$1000,2,0),"")</f>
        <v/>
      </c>
      <c r="H229" s="38">
        <f ca="1">IF(ISNUMBER(SEARCH($N$1,I229)),MAX($H$4:H228)+1,0)</f>
        <v>225</v>
      </c>
      <c r="I229" s="31" t="s">
        <v>431</v>
      </c>
      <c r="J229" s="31" t="s">
        <v>157</v>
      </c>
      <c r="K229" s="31" t="s">
        <v>256</v>
      </c>
      <c r="N229" s="38" t="str">
        <f ca="1">IFERROR(VLOOKUP(ROWS($N$5:N229),$H$5:$I$6009,2,0),"")</f>
        <v>[002296] นางสาว เสาวดี คล้ายโสม</v>
      </c>
    </row>
    <row r="230" spans="2:14" x14ac:dyDescent="0.2">
      <c r="B230" s="38">
        <f ca="1">IF(ISNUMBER(SEARCH($F$1,C230)),MAX($B$4:B229)+1,0)</f>
        <v>0</v>
      </c>
      <c r="C230" s="30"/>
      <c r="F230" s="38" t="str">
        <f ca="1">IFERROR(VLOOKUP(ROWS(F$5:F230),$B$5:$C$1000,2,0),"")</f>
        <v/>
      </c>
      <c r="H230" s="38">
        <f ca="1">IF(ISNUMBER(SEARCH($N$1,I230)),MAX($H$4:H229)+1,0)</f>
        <v>226</v>
      </c>
      <c r="I230" s="31" t="s">
        <v>432</v>
      </c>
      <c r="J230" s="31" t="s">
        <v>164</v>
      </c>
      <c r="K230" s="31" t="s">
        <v>311</v>
      </c>
      <c r="N230" s="38" t="str">
        <f ca="1">IFERROR(VLOOKUP(ROWS($N$5:N230),$H$5:$I$6009,2,0),"")</f>
        <v>[002307] นางสาว ปัทมาพร ประชุมรัตน์</v>
      </c>
    </row>
    <row r="231" spans="2:14" x14ac:dyDescent="0.2">
      <c r="B231" s="38">
        <f ca="1">IF(ISNUMBER(SEARCH($F$1,C231)),MAX($B$4:B230)+1,0)</f>
        <v>0</v>
      </c>
      <c r="C231" s="30"/>
      <c r="F231" s="38" t="str">
        <f ca="1">IFERROR(VLOOKUP(ROWS(F$5:F231),$B$5:$C$1000,2,0),"")</f>
        <v/>
      </c>
      <c r="H231" s="38">
        <f ca="1">IF(ISNUMBER(SEARCH($N$1,I231)),MAX($H$4:H230)+1,0)</f>
        <v>227</v>
      </c>
      <c r="I231" s="31" t="s">
        <v>433</v>
      </c>
      <c r="J231" s="31" t="s">
        <v>165</v>
      </c>
      <c r="K231" s="31" t="s">
        <v>434</v>
      </c>
      <c r="N231" s="38" t="str">
        <f ca="1">IFERROR(VLOOKUP(ROWS($N$5:N231),$H$5:$I$6009,2,0),"")</f>
        <v>[002321] นาย สุธน วงศ์สุชาต</v>
      </c>
    </row>
    <row r="232" spans="2:14" x14ac:dyDescent="0.2">
      <c r="B232" s="38">
        <f ca="1">IF(ISNUMBER(SEARCH($F$1,C232)),MAX($B$4:B231)+1,0)</f>
        <v>0</v>
      </c>
      <c r="C232" s="30"/>
      <c r="F232" s="38" t="str">
        <f ca="1">IFERROR(VLOOKUP(ROWS(F$5:F232),$B$5:$C$1000,2,0),"")</f>
        <v/>
      </c>
      <c r="H232" s="38">
        <f ca="1">IF(ISNUMBER(SEARCH($N$1,I232)),MAX($H$4:H231)+1,0)</f>
        <v>228</v>
      </c>
      <c r="I232" s="31" t="s">
        <v>435</v>
      </c>
      <c r="J232" s="31" t="s">
        <v>146</v>
      </c>
      <c r="K232" s="31" t="s">
        <v>301</v>
      </c>
      <c r="N232" s="38" t="str">
        <f ca="1">IFERROR(VLOOKUP(ROWS($N$5:N232),$H$5:$I$6009,2,0),"")</f>
        <v>[002352] นางสาว สุวรรณภา ทองธารา</v>
      </c>
    </row>
    <row r="233" spans="2:14" x14ac:dyDescent="0.2">
      <c r="B233" s="38">
        <f ca="1">IF(ISNUMBER(SEARCH($F$1,C233)),MAX($B$4:B232)+1,0)</f>
        <v>0</v>
      </c>
      <c r="C233" s="30"/>
      <c r="F233" s="38" t="str">
        <f ca="1">IFERROR(VLOOKUP(ROWS(F$5:F233),$B$5:$C$1000,2,0),"")</f>
        <v/>
      </c>
      <c r="H233" s="38">
        <f ca="1">IF(ISNUMBER(SEARCH($N$1,I233)),MAX($H$4:H232)+1,0)</f>
        <v>229</v>
      </c>
      <c r="I233" s="31" t="s">
        <v>436</v>
      </c>
      <c r="J233" s="31" t="s">
        <v>81</v>
      </c>
      <c r="K233" s="31" t="s">
        <v>397</v>
      </c>
      <c r="N233" s="38" t="str">
        <f ca="1">IFERROR(VLOOKUP(ROWS($N$5:N233),$H$5:$I$6009,2,0),"")</f>
        <v>[002359] นางสาว นิภา ประดิษฐ์เทียมผล</v>
      </c>
    </row>
    <row r="234" spans="2:14" x14ac:dyDescent="0.2">
      <c r="B234" s="38">
        <f ca="1">IF(ISNUMBER(SEARCH($F$1,C234)),MAX($B$4:B233)+1,0)</f>
        <v>0</v>
      </c>
      <c r="C234" s="30"/>
      <c r="F234" s="38" t="str">
        <f ca="1">IFERROR(VLOOKUP(ROWS(F$5:F234),$B$5:$C$1000,2,0),"")</f>
        <v/>
      </c>
      <c r="H234" s="38">
        <f ca="1">IF(ISNUMBER(SEARCH($N$1,I234)),MAX($H$4:H233)+1,0)</f>
        <v>230</v>
      </c>
      <c r="I234" s="31" t="s">
        <v>437</v>
      </c>
      <c r="J234" s="31" t="s">
        <v>101</v>
      </c>
      <c r="K234" s="31" t="s">
        <v>193</v>
      </c>
      <c r="N234" s="38" t="str">
        <f ca="1">IFERROR(VLOOKUP(ROWS($N$5:N234),$H$5:$I$6009,2,0),"")</f>
        <v>[002364] นาง ชญาภา สินสืบผล</v>
      </c>
    </row>
    <row r="235" spans="2:14" x14ac:dyDescent="0.2">
      <c r="B235" s="38">
        <f ca="1">IF(ISNUMBER(SEARCH($F$1,C235)),MAX($B$4:B234)+1,0)</f>
        <v>0</v>
      </c>
      <c r="C235" s="30"/>
      <c r="F235" s="38" t="str">
        <f ca="1">IFERROR(VLOOKUP(ROWS(F$5:F235),$B$5:$C$1000,2,0),"")</f>
        <v/>
      </c>
      <c r="H235" s="38">
        <f ca="1">IF(ISNUMBER(SEARCH($N$1,I235)),MAX($H$4:H234)+1,0)</f>
        <v>231</v>
      </c>
      <c r="I235" s="31" t="s">
        <v>438</v>
      </c>
      <c r="J235" s="31" t="s">
        <v>73</v>
      </c>
      <c r="K235" s="31" t="s">
        <v>209</v>
      </c>
      <c r="N235" s="38" t="str">
        <f ca="1">IFERROR(VLOOKUP(ROWS($N$5:N235),$H$5:$I$6009,2,0),"")</f>
        <v>[002386] นาง อรพรรณี หยวน</v>
      </c>
    </row>
    <row r="236" spans="2:14" x14ac:dyDescent="0.2">
      <c r="B236" s="38">
        <f ca="1">IF(ISNUMBER(SEARCH($F$1,C236)),MAX($B$4:B235)+1,0)</f>
        <v>0</v>
      </c>
      <c r="C236" s="30"/>
      <c r="F236" s="38" t="str">
        <f ca="1">IFERROR(VLOOKUP(ROWS(F$5:F236),$B$5:$C$1000,2,0),"")</f>
        <v/>
      </c>
      <c r="H236" s="38">
        <f ca="1">IF(ISNUMBER(SEARCH($N$1,I236)),MAX($H$4:H235)+1,0)</f>
        <v>232</v>
      </c>
      <c r="I236" s="31" t="s">
        <v>439</v>
      </c>
      <c r="J236" s="31" t="s">
        <v>126</v>
      </c>
      <c r="K236" s="31" t="s">
        <v>241</v>
      </c>
      <c r="N236" s="38" t="str">
        <f ca="1">IFERROR(VLOOKUP(ROWS($N$5:N236),$H$5:$I$6009,2,0),"")</f>
        <v>[002390] นาย สรรชัย นิจสุนกิจ</v>
      </c>
    </row>
    <row r="237" spans="2:14" x14ac:dyDescent="0.2">
      <c r="B237" s="38">
        <f ca="1">IF(ISNUMBER(SEARCH($F$1,C237)),MAX($B$4:B236)+1,0)</f>
        <v>0</v>
      </c>
      <c r="C237" s="30"/>
      <c r="F237" s="38" t="str">
        <f ca="1">IFERROR(VLOOKUP(ROWS(F$5:F237),$B$5:$C$1000,2,0),"")</f>
        <v/>
      </c>
      <c r="H237" s="38">
        <f ca="1">IF(ISNUMBER(SEARCH($N$1,I237)),MAX($H$4:H236)+1,0)</f>
        <v>233</v>
      </c>
      <c r="I237" s="31" t="s">
        <v>440</v>
      </c>
      <c r="J237" s="31" t="s">
        <v>161</v>
      </c>
      <c r="K237" s="31" t="s">
        <v>184</v>
      </c>
      <c r="N237" s="38" t="str">
        <f ca="1">IFERROR(VLOOKUP(ROWS($N$5:N237),$H$5:$I$6009,2,0),"")</f>
        <v>[002399] นาย บุญเกียรติ เจตจำนงนุช</v>
      </c>
    </row>
    <row r="238" spans="2:14" x14ac:dyDescent="0.2">
      <c r="B238" s="38">
        <f ca="1">IF(ISNUMBER(SEARCH($F$1,C238)),MAX($B$4:B237)+1,0)</f>
        <v>0</v>
      </c>
      <c r="C238" s="30"/>
      <c r="F238" s="38" t="str">
        <f ca="1">IFERROR(VLOOKUP(ROWS(F$5:F238),$B$5:$C$1000,2,0),"")</f>
        <v/>
      </c>
      <c r="H238" s="38">
        <f ca="1">IF(ISNUMBER(SEARCH($N$1,I238)),MAX($H$4:H237)+1,0)</f>
        <v>234</v>
      </c>
      <c r="I238" s="31" t="s">
        <v>441</v>
      </c>
      <c r="J238" s="31" t="s">
        <v>161</v>
      </c>
      <c r="K238" s="31" t="s">
        <v>184</v>
      </c>
      <c r="N238" s="38" t="str">
        <f ca="1">IFERROR(VLOOKUP(ROWS($N$5:N238),$H$5:$I$6009,2,0),"")</f>
        <v>[002401] นาย นพพร ม่วงระย้า</v>
      </c>
    </row>
    <row r="239" spans="2:14" x14ac:dyDescent="0.2">
      <c r="B239" s="38">
        <f ca="1">IF(ISNUMBER(SEARCH($F$1,C239)),MAX($B$4:B238)+1,0)</f>
        <v>0</v>
      </c>
      <c r="C239" s="30"/>
      <c r="F239" s="38" t="str">
        <f ca="1">IFERROR(VLOOKUP(ROWS(F$5:F239),$B$5:$C$1000,2,0),"")</f>
        <v/>
      </c>
      <c r="H239" s="38">
        <f ca="1">IF(ISNUMBER(SEARCH($N$1,I239)),MAX($H$4:H238)+1,0)</f>
        <v>235</v>
      </c>
      <c r="I239" s="31" t="s">
        <v>442</v>
      </c>
      <c r="J239" s="31" t="s">
        <v>149</v>
      </c>
      <c r="K239" s="31" t="s">
        <v>206</v>
      </c>
      <c r="N239" s="38" t="str">
        <f ca="1">IFERROR(VLOOKUP(ROWS($N$5:N239),$H$5:$I$6009,2,0),"")</f>
        <v>[002415] นาง เพชรดา เวณุนันท์</v>
      </c>
    </row>
    <row r="240" spans="2:14" x14ac:dyDescent="0.2">
      <c r="B240" s="38">
        <f ca="1">IF(ISNUMBER(SEARCH($F$1,C240)),MAX($B$4:B239)+1,0)</f>
        <v>0</v>
      </c>
      <c r="C240" s="30"/>
      <c r="F240" s="38" t="str">
        <f ca="1">IFERROR(VLOOKUP(ROWS(F$5:F240),$B$5:$C$1000,2,0),"")</f>
        <v/>
      </c>
      <c r="H240" s="38">
        <f ca="1">IF(ISNUMBER(SEARCH($N$1,I240)),MAX($H$4:H239)+1,0)</f>
        <v>236</v>
      </c>
      <c r="I240" s="31" t="s">
        <v>443</v>
      </c>
      <c r="J240" s="31" t="s">
        <v>110</v>
      </c>
      <c r="K240" s="31" t="s">
        <v>173</v>
      </c>
      <c r="N240" s="38" t="str">
        <f ca="1">IFERROR(VLOOKUP(ROWS($N$5:N240),$H$5:$I$6009,2,0),"")</f>
        <v>[002420] นางสาว น้ำใส น้อยท่าช้าง</v>
      </c>
    </row>
    <row r="241" spans="2:14" x14ac:dyDescent="0.2">
      <c r="B241" s="38">
        <f ca="1">IF(ISNUMBER(SEARCH($F$1,C241)),MAX($B$4:B240)+1,0)</f>
        <v>0</v>
      </c>
      <c r="C241" s="30"/>
      <c r="F241" s="38" t="str">
        <f ca="1">IFERROR(VLOOKUP(ROWS(F$5:F241),$B$5:$C$1000,2,0),"")</f>
        <v/>
      </c>
      <c r="H241" s="38">
        <f ca="1">IF(ISNUMBER(SEARCH($N$1,I241)),MAX($H$4:H240)+1,0)</f>
        <v>237</v>
      </c>
      <c r="I241" s="31" t="s">
        <v>444</v>
      </c>
      <c r="J241" s="31" t="s">
        <v>149</v>
      </c>
      <c r="K241" s="31" t="s">
        <v>206</v>
      </c>
      <c r="N241" s="38" t="str">
        <f ca="1">IFERROR(VLOOKUP(ROWS($N$5:N241),$H$5:$I$6009,2,0),"")</f>
        <v>[002428] นางสาว ชญากัญจน์ แก้วบรรจง</v>
      </c>
    </row>
    <row r="242" spans="2:14" x14ac:dyDescent="0.2">
      <c r="B242" s="38">
        <f ca="1">IF(ISNUMBER(SEARCH($F$1,C242)),MAX($B$4:B241)+1,0)</f>
        <v>0</v>
      </c>
      <c r="C242" s="30"/>
      <c r="F242" s="38" t="str">
        <f ca="1">IFERROR(VLOOKUP(ROWS(F$5:F242),$B$5:$C$1000,2,0),"")</f>
        <v/>
      </c>
      <c r="H242" s="38">
        <f ca="1">IF(ISNUMBER(SEARCH($N$1,I242)),MAX($H$4:H241)+1,0)</f>
        <v>238</v>
      </c>
      <c r="I242" s="31" t="s">
        <v>445</v>
      </c>
      <c r="J242" s="31" t="s">
        <v>151</v>
      </c>
      <c r="K242" s="31" t="s">
        <v>171</v>
      </c>
      <c r="N242" s="38" t="str">
        <f ca="1">IFERROR(VLOOKUP(ROWS($N$5:N242),$H$5:$I$6009,2,0),"")</f>
        <v>[002464] นางสาว จีราภา ปาระวนิชย์</v>
      </c>
    </row>
    <row r="243" spans="2:14" x14ac:dyDescent="0.2">
      <c r="B243" s="38">
        <f ca="1">IF(ISNUMBER(SEARCH($F$1,C243)),MAX($B$4:B242)+1,0)</f>
        <v>0</v>
      </c>
      <c r="C243" s="30"/>
      <c r="F243" s="38" t="str">
        <f ca="1">IFERROR(VLOOKUP(ROWS(F$5:F243),$B$5:$C$1000,2,0),"")</f>
        <v/>
      </c>
      <c r="H243" s="38">
        <f ca="1">IF(ISNUMBER(SEARCH($N$1,I243)),MAX($H$4:H242)+1,0)</f>
        <v>239</v>
      </c>
      <c r="I243" s="31" t="s">
        <v>446</v>
      </c>
      <c r="J243" s="31" t="s">
        <v>158</v>
      </c>
      <c r="K243" s="31" t="s">
        <v>200</v>
      </c>
      <c r="N243" s="38" t="str">
        <f ca="1">IFERROR(VLOOKUP(ROWS($N$5:N243),$H$5:$I$6009,2,0),"")</f>
        <v>[002473] นางสาว สุมาวสี ศาลาสุข</v>
      </c>
    </row>
    <row r="244" spans="2:14" x14ac:dyDescent="0.2">
      <c r="B244" s="38">
        <f ca="1">IF(ISNUMBER(SEARCH($F$1,C244)),MAX($B$4:B243)+1,0)</f>
        <v>0</v>
      </c>
      <c r="C244" s="30"/>
      <c r="F244" s="38" t="str">
        <f ca="1">IFERROR(VLOOKUP(ROWS(F$5:F244),$B$5:$C$1000,2,0),"")</f>
        <v/>
      </c>
      <c r="H244" s="38">
        <f ca="1">IF(ISNUMBER(SEARCH($N$1,I244)),MAX($H$4:H243)+1,0)</f>
        <v>240</v>
      </c>
      <c r="I244" s="31" t="s">
        <v>447</v>
      </c>
      <c r="J244" s="31" t="s">
        <v>162</v>
      </c>
      <c r="K244" s="31" t="s">
        <v>184</v>
      </c>
      <c r="N244" s="38" t="str">
        <f ca="1">IFERROR(VLOOKUP(ROWS($N$5:N244),$H$5:$I$6009,2,0),"")</f>
        <v>[002490] นางสาว ทิพย์รัตน์ ตันติทิพย์วรรณ</v>
      </c>
    </row>
    <row r="245" spans="2:14" x14ac:dyDescent="0.2">
      <c r="B245" s="38">
        <f ca="1">IF(ISNUMBER(SEARCH($F$1,C245)),MAX($B$4:B244)+1,0)</f>
        <v>0</v>
      </c>
      <c r="C245" s="30"/>
      <c r="F245" s="38" t="str">
        <f ca="1">IFERROR(VLOOKUP(ROWS(F$5:F245),$B$5:$C$1000,2,0),"")</f>
        <v/>
      </c>
      <c r="H245" s="38">
        <f ca="1">IF(ISNUMBER(SEARCH($N$1,I245)),MAX($H$4:H244)+1,0)</f>
        <v>241</v>
      </c>
      <c r="I245" s="31" t="s">
        <v>448</v>
      </c>
      <c r="J245" s="31" t="s">
        <v>86</v>
      </c>
      <c r="K245" s="31" t="s">
        <v>397</v>
      </c>
      <c r="N245" s="38" t="str">
        <f ca="1">IFERROR(VLOOKUP(ROWS($N$5:N245),$H$5:$I$6009,2,0),"")</f>
        <v>[002504] นางสาว วิภัทรา จันทรา</v>
      </c>
    </row>
    <row r="246" spans="2:14" x14ac:dyDescent="0.2">
      <c r="B246" s="38">
        <f ca="1">IF(ISNUMBER(SEARCH($F$1,C246)),MAX($B$4:B245)+1,0)</f>
        <v>0</v>
      </c>
      <c r="C246" s="30"/>
      <c r="F246" s="38" t="str">
        <f ca="1">IFERROR(VLOOKUP(ROWS(F$5:F246),$B$5:$C$1000,2,0),"")</f>
        <v/>
      </c>
      <c r="H246" s="38">
        <f ca="1">IF(ISNUMBER(SEARCH($N$1,I246)),MAX($H$4:H245)+1,0)</f>
        <v>242</v>
      </c>
      <c r="I246" s="31" t="s">
        <v>449</v>
      </c>
      <c r="J246" s="31" t="s">
        <v>96</v>
      </c>
      <c r="K246" s="31" t="s">
        <v>190</v>
      </c>
      <c r="N246" s="38" t="str">
        <f ca="1">IFERROR(VLOOKUP(ROWS($N$5:N246),$H$5:$I$6009,2,0),"")</f>
        <v>[002506] นางสาว ชนิดา นิวาสกุล</v>
      </c>
    </row>
    <row r="247" spans="2:14" x14ac:dyDescent="0.2">
      <c r="B247" s="38">
        <f ca="1">IF(ISNUMBER(SEARCH($F$1,C247)),MAX($B$4:B246)+1,0)</f>
        <v>0</v>
      </c>
      <c r="C247" s="30"/>
      <c r="F247" s="38" t="str">
        <f ca="1">IFERROR(VLOOKUP(ROWS(F$5:F247),$B$5:$C$1000,2,0),"")</f>
        <v/>
      </c>
      <c r="H247" s="38">
        <f ca="1">IF(ISNUMBER(SEARCH($N$1,I247)),MAX($H$4:H246)+1,0)</f>
        <v>243</v>
      </c>
      <c r="I247" s="31" t="s">
        <v>450</v>
      </c>
      <c r="J247" s="31" t="s">
        <v>114</v>
      </c>
      <c r="K247" s="31" t="s">
        <v>178</v>
      </c>
      <c r="N247" s="38" t="str">
        <f ca="1">IFERROR(VLOOKUP(ROWS($N$5:N247),$H$5:$I$6009,2,0),"")</f>
        <v>[002524] นาย โสภณ ชาติทอง</v>
      </c>
    </row>
    <row r="248" spans="2:14" x14ac:dyDescent="0.2">
      <c r="B248" s="38">
        <f ca="1">IF(ISNUMBER(SEARCH($F$1,C248)),MAX($B$4:B247)+1,0)</f>
        <v>0</v>
      </c>
      <c r="C248" s="30"/>
      <c r="F248" s="38" t="str">
        <f ca="1">IFERROR(VLOOKUP(ROWS(F$5:F248),$B$5:$C$1000,2,0),"")</f>
        <v/>
      </c>
      <c r="H248" s="38">
        <f ca="1">IF(ISNUMBER(SEARCH($N$1,I248)),MAX($H$4:H247)+1,0)</f>
        <v>244</v>
      </c>
      <c r="I248" s="31" t="s">
        <v>451</v>
      </c>
      <c r="J248" s="31" t="s">
        <v>110</v>
      </c>
      <c r="K248" s="31" t="s">
        <v>173</v>
      </c>
      <c r="N248" s="38" t="str">
        <f ca="1">IFERROR(VLOOKUP(ROWS($N$5:N248),$H$5:$I$6009,2,0),"")</f>
        <v>[002525] นางสาว สุปรียา ตีระพิมลจันทร์</v>
      </c>
    </row>
    <row r="249" spans="2:14" x14ac:dyDescent="0.2">
      <c r="B249" s="38">
        <f ca="1">IF(ISNUMBER(SEARCH($F$1,C249)),MAX($B$4:B248)+1,0)</f>
        <v>0</v>
      </c>
      <c r="C249" s="30"/>
      <c r="F249" s="38" t="str">
        <f ca="1">IFERROR(VLOOKUP(ROWS(F$5:F249),$B$5:$C$1000,2,0),"")</f>
        <v/>
      </c>
      <c r="H249" s="38">
        <f ca="1">IF(ISNUMBER(SEARCH($N$1,I249)),MAX($H$4:H248)+1,0)</f>
        <v>245</v>
      </c>
      <c r="I249" s="31" t="s">
        <v>452</v>
      </c>
      <c r="J249" s="31" t="s">
        <v>163</v>
      </c>
      <c r="K249" s="31" t="s">
        <v>270</v>
      </c>
      <c r="N249" s="38" t="str">
        <f ca="1">IFERROR(VLOOKUP(ROWS($N$5:N249),$H$5:$I$6009,2,0),"")</f>
        <v>[002527] นางสาว ฐิติวรรณ อินตรา</v>
      </c>
    </row>
    <row r="250" spans="2:14" x14ac:dyDescent="0.2">
      <c r="B250" s="38">
        <f ca="1">IF(ISNUMBER(SEARCH($F$1,C250)),MAX($B$4:B249)+1,0)</f>
        <v>0</v>
      </c>
      <c r="C250" s="30"/>
      <c r="F250" s="38" t="str">
        <f ca="1">IFERROR(VLOOKUP(ROWS(F$5:F250),$B$5:$C$1000,2,0),"")</f>
        <v/>
      </c>
      <c r="H250" s="38">
        <f ca="1">IF(ISNUMBER(SEARCH($N$1,I250)),MAX($H$4:H249)+1,0)</f>
        <v>246</v>
      </c>
      <c r="I250" s="31" t="s">
        <v>453</v>
      </c>
      <c r="J250" s="31" t="s">
        <v>101</v>
      </c>
      <c r="K250" s="31" t="s">
        <v>193</v>
      </c>
      <c r="N250" s="38" t="str">
        <f ca="1">IFERROR(VLOOKUP(ROWS($N$5:N250),$H$5:$I$6009,2,0),"")</f>
        <v>[002533] นางสาว กุศล ทองวัน</v>
      </c>
    </row>
    <row r="251" spans="2:14" x14ac:dyDescent="0.2">
      <c r="B251" s="38">
        <f ca="1">IF(ISNUMBER(SEARCH($F$1,C251)),MAX($B$4:B250)+1,0)</f>
        <v>0</v>
      </c>
      <c r="C251" s="30"/>
      <c r="F251" s="38" t="str">
        <f ca="1">IFERROR(VLOOKUP(ROWS(F$5:F251),$B$5:$C$1000,2,0),"")</f>
        <v/>
      </c>
      <c r="H251" s="38">
        <f ca="1">IF(ISNUMBER(SEARCH($N$1,I251)),MAX($H$4:H250)+1,0)</f>
        <v>247</v>
      </c>
      <c r="I251" s="31" t="s">
        <v>454</v>
      </c>
      <c r="J251" s="31" t="s">
        <v>73</v>
      </c>
      <c r="K251" s="31" t="s">
        <v>209</v>
      </c>
      <c r="N251" s="38" t="str">
        <f ca="1">IFERROR(VLOOKUP(ROWS($N$5:N251),$H$5:$I$6009,2,0),"")</f>
        <v>[002543] นางสาว นุชจรี พิสมัย</v>
      </c>
    </row>
    <row r="252" spans="2:14" x14ac:dyDescent="0.2">
      <c r="B252" s="38">
        <f ca="1">IF(ISNUMBER(SEARCH($F$1,C252)),MAX($B$4:B251)+1,0)</f>
        <v>0</v>
      </c>
      <c r="C252" s="30"/>
      <c r="F252" s="38" t="str">
        <f ca="1">IFERROR(VLOOKUP(ROWS(F$5:F252),$B$5:$C$1000,2,0),"")</f>
        <v/>
      </c>
      <c r="H252" s="38">
        <f ca="1">IF(ISNUMBER(SEARCH($N$1,I252)),MAX($H$4:H251)+1,0)</f>
        <v>248</v>
      </c>
      <c r="I252" s="31" t="s">
        <v>455</v>
      </c>
      <c r="J252" s="31" t="s">
        <v>135</v>
      </c>
      <c r="K252" s="31" t="s">
        <v>456</v>
      </c>
      <c r="N252" s="38" t="str">
        <f ca="1">IFERROR(VLOOKUP(ROWS($N$5:N252),$H$5:$I$6009,2,0),"")</f>
        <v>[002558] นาย ศักดา ชัชวาลย์</v>
      </c>
    </row>
    <row r="253" spans="2:14" x14ac:dyDescent="0.2">
      <c r="B253" s="38">
        <f ca="1">IF(ISNUMBER(SEARCH($F$1,C253)),MAX($B$4:B252)+1,0)</f>
        <v>0</v>
      </c>
      <c r="C253" s="30"/>
      <c r="F253" s="38" t="str">
        <f ca="1">IFERROR(VLOOKUP(ROWS(F$5:F253),$B$5:$C$1000,2,0),"")</f>
        <v/>
      </c>
      <c r="H253" s="38">
        <f ca="1">IF(ISNUMBER(SEARCH($N$1,I253)),MAX($H$4:H252)+1,0)</f>
        <v>249</v>
      </c>
      <c r="I253" s="31" t="s">
        <v>457</v>
      </c>
      <c r="J253" s="31" t="s">
        <v>135</v>
      </c>
      <c r="K253" s="31" t="s">
        <v>456</v>
      </c>
      <c r="N253" s="38" t="str">
        <f ca="1">IFERROR(VLOOKUP(ROWS($N$5:N253),$H$5:$I$6009,2,0),"")</f>
        <v>[002559] นาง ศุทธดา จุลกะเสวี</v>
      </c>
    </row>
    <row r="254" spans="2:14" x14ac:dyDescent="0.2">
      <c r="B254" s="38">
        <f ca="1">IF(ISNUMBER(SEARCH($F$1,C254)),MAX($B$4:B253)+1,0)</f>
        <v>0</v>
      </c>
      <c r="C254" s="30"/>
      <c r="F254" s="38" t="str">
        <f ca="1">IFERROR(VLOOKUP(ROWS(F$5:F254),$B$5:$C$1000,2,0),"")</f>
        <v/>
      </c>
      <c r="H254" s="38">
        <f ca="1">IF(ISNUMBER(SEARCH($N$1,I254)),MAX($H$4:H253)+1,0)</f>
        <v>250</v>
      </c>
      <c r="I254" s="31" t="s">
        <v>458</v>
      </c>
      <c r="J254" s="31" t="s">
        <v>135</v>
      </c>
      <c r="K254" s="31" t="s">
        <v>456</v>
      </c>
      <c r="N254" s="38" t="str">
        <f ca="1">IFERROR(VLOOKUP(ROWS($N$5:N254),$H$5:$I$6009,2,0),"")</f>
        <v>[002560] นางสาว เทพี พระบาง</v>
      </c>
    </row>
    <row r="255" spans="2:14" x14ac:dyDescent="0.2">
      <c r="B255" s="38">
        <f ca="1">IF(ISNUMBER(SEARCH($F$1,C255)),MAX($B$4:B254)+1,0)</f>
        <v>0</v>
      </c>
      <c r="C255" s="30"/>
      <c r="F255" s="38" t="str">
        <f ca="1">IFERROR(VLOOKUP(ROWS(F$5:F255),$B$5:$C$1000,2,0),"")</f>
        <v/>
      </c>
      <c r="H255" s="38">
        <f ca="1">IF(ISNUMBER(SEARCH($N$1,I255)),MAX($H$4:H254)+1,0)</f>
        <v>251</v>
      </c>
      <c r="I255" s="31" t="s">
        <v>459</v>
      </c>
      <c r="J255" s="31" t="s">
        <v>135</v>
      </c>
      <c r="K255" s="31" t="s">
        <v>456</v>
      </c>
      <c r="N255" s="38" t="str">
        <f ca="1">IFERROR(VLOOKUP(ROWS($N$5:N255),$H$5:$I$6009,2,0),"")</f>
        <v>[002561] นาง พรรณทิพย์ สมมิตร</v>
      </c>
    </row>
    <row r="256" spans="2:14" x14ac:dyDescent="0.2">
      <c r="B256" s="38">
        <f ca="1">IF(ISNUMBER(SEARCH($F$1,C256)),MAX($B$4:B255)+1,0)</f>
        <v>0</v>
      </c>
      <c r="C256" s="30"/>
      <c r="F256" s="38" t="str">
        <f ca="1">IFERROR(VLOOKUP(ROWS(F$5:F256),$B$5:$C$1000,2,0),"")</f>
        <v/>
      </c>
      <c r="H256" s="38">
        <f ca="1">IF(ISNUMBER(SEARCH($N$1,I256)),MAX($H$4:H255)+1,0)</f>
        <v>252</v>
      </c>
      <c r="I256" s="31" t="s">
        <v>460</v>
      </c>
      <c r="J256" s="31" t="s">
        <v>135</v>
      </c>
      <c r="K256" s="31" t="s">
        <v>456</v>
      </c>
      <c r="N256" s="38" t="str">
        <f ca="1">IFERROR(VLOOKUP(ROWS($N$5:N256),$H$5:$I$6009,2,0),"")</f>
        <v>[002562] นาย เรืองฤทธิ์ ริณพัฒน์</v>
      </c>
    </row>
    <row r="257" spans="2:14" x14ac:dyDescent="0.2">
      <c r="B257" s="38">
        <f ca="1">IF(ISNUMBER(SEARCH($F$1,C257)),MAX($B$4:B256)+1,0)</f>
        <v>0</v>
      </c>
      <c r="C257" s="30"/>
      <c r="F257" s="38" t="str">
        <f ca="1">IFERROR(VLOOKUP(ROWS(F$5:F257),$B$5:$C$1000,2,0),"")</f>
        <v/>
      </c>
      <c r="H257" s="38">
        <f ca="1">IF(ISNUMBER(SEARCH($N$1,I257)),MAX($H$4:H256)+1,0)</f>
        <v>253</v>
      </c>
      <c r="I257" s="31" t="s">
        <v>461</v>
      </c>
      <c r="J257" s="31" t="s">
        <v>135</v>
      </c>
      <c r="K257" s="31" t="s">
        <v>456</v>
      </c>
      <c r="N257" s="38" t="str">
        <f ca="1">IFERROR(VLOOKUP(ROWS($N$5:N257),$H$5:$I$6009,2,0),"")</f>
        <v>[002563] นางสาว จิรพร อัฐมาลา</v>
      </c>
    </row>
    <row r="258" spans="2:14" x14ac:dyDescent="0.2">
      <c r="B258" s="38">
        <f ca="1">IF(ISNUMBER(SEARCH($F$1,C258)),MAX($B$4:B257)+1,0)</f>
        <v>0</v>
      </c>
      <c r="C258" s="30"/>
      <c r="F258" s="38" t="str">
        <f ca="1">IFERROR(VLOOKUP(ROWS(F$5:F258),$B$5:$C$1000,2,0),"")</f>
        <v/>
      </c>
      <c r="H258" s="38">
        <f ca="1">IF(ISNUMBER(SEARCH($N$1,I258)),MAX($H$4:H257)+1,0)</f>
        <v>254</v>
      </c>
      <c r="I258" s="31" t="s">
        <v>462</v>
      </c>
      <c r="J258" s="31" t="s">
        <v>135</v>
      </c>
      <c r="K258" s="31" t="s">
        <v>456</v>
      </c>
      <c r="N258" s="38" t="str">
        <f ca="1">IFERROR(VLOOKUP(ROWS($N$5:N258),$H$5:$I$6009,2,0),"")</f>
        <v>[002564] นาง สมศรี พุทธานนท์</v>
      </c>
    </row>
    <row r="259" spans="2:14" x14ac:dyDescent="0.2">
      <c r="B259" s="38">
        <f ca="1">IF(ISNUMBER(SEARCH($F$1,C259)),MAX($B$4:B258)+1,0)</f>
        <v>0</v>
      </c>
      <c r="C259" s="30"/>
      <c r="F259" s="38" t="str">
        <f ca="1">IFERROR(VLOOKUP(ROWS(F$5:F259),$B$5:$C$1000,2,0),"")</f>
        <v/>
      </c>
      <c r="H259" s="38">
        <f ca="1">IF(ISNUMBER(SEARCH($N$1,I259)),MAX($H$4:H258)+1,0)</f>
        <v>255</v>
      </c>
      <c r="I259" s="31" t="s">
        <v>463</v>
      </c>
      <c r="J259" s="31" t="s">
        <v>95</v>
      </c>
      <c r="K259" s="31" t="s">
        <v>190</v>
      </c>
      <c r="N259" s="38" t="str">
        <f ca="1">IFERROR(VLOOKUP(ROWS($N$5:N259),$H$5:$I$6009,2,0),"")</f>
        <v>[002566] นางสาว รุจิรา พรหมกสิกร</v>
      </c>
    </row>
    <row r="260" spans="2:14" x14ac:dyDescent="0.2">
      <c r="B260" s="38">
        <f ca="1">IF(ISNUMBER(SEARCH($F$1,C260)),MAX($B$4:B259)+1,0)</f>
        <v>0</v>
      </c>
      <c r="C260" s="30"/>
      <c r="F260" s="38" t="str">
        <f ca="1">IFERROR(VLOOKUP(ROWS(F$5:F260),$B$5:$C$1000,2,0),"")</f>
        <v/>
      </c>
      <c r="H260" s="38">
        <f ca="1">IF(ISNUMBER(SEARCH($N$1,I260)),MAX($H$4:H259)+1,0)</f>
        <v>256</v>
      </c>
      <c r="I260" s="31" t="s">
        <v>464</v>
      </c>
      <c r="J260" s="31" t="s">
        <v>132</v>
      </c>
      <c r="K260" s="31" t="s">
        <v>342</v>
      </c>
      <c r="N260" s="38" t="str">
        <f ca="1">IFERROR(VLOOKUP(ROWS($N$5:N260),$H$5:$I$6009,2,0),"")</f>
        <v>[002580] นางสาว สุรดา งามคุณาพงศ์</v>
      </c>
    </row>
    <row r="261" spans="2:14" x14ac:dyDescent="0.2">
      <c r="B261" s="38">
        <f ca="1">IF(ISNUMBER(SEARCH($F$1,C261)),MAX($B$4:B260)+1,0)</f>
        <v>0</v>
      </c>
      <c r="C261" s="30"/>
      <c r="F261" s="38" t="str">
        <f ca="1">IFERROR(VLOOKUP(ROWS(F$5:F261),$B$5:$C$1000,2,0),"")</f>
        <v/>
      </c>
      <c r="H261" s="38">
        <f ca="1">IF(ISNUMBER(SEARCH($N$1,I261)),MAX($H$4:H260)+1,0)</f>
        <v>257</v>
      </c>
      <c r="I261" s="31" t="s">
        <v>465</v>
      </c>
      <c r="J261" s="31" t="s">
        <v>162</v>
      </c>
      <c r="K261" s="31" t="s">
        <v>184</v>
      </c>
      <c r="N261" s="38" t="str">
        <f ca="1">IFERROR(VLOOKUP(ROWS($N$5:N261),$H$5:$I$6009,2,0),"")</f>
        <v>[002595] นางสาว ฐิติมา ธรรมบำรุง</v>
      </c>
    </row>
    <row r="262" spans="2:14" x14ac:dyDescent="0.2">
      <c r="B262" s="38">
        <f ca="1">IF(ISNUMBER(SEARCH($F$1,C262)),MAX($B$4:B261)+1,0)</f>
        <v>0</v>
      </c>
      <c r="C262" s="30"/>
      <c r="F262" s="38" t="str">
        <f ca="1">IFERROR(VLOOKUP(ROWS(F$5:F262),$B$5:$C$1000,2,0),"")</f>
        <v/>
      </c>
      <c r="H262" s="38">
        <f ca="1">IF(ISNUMBER(SEARCH($N$1,I262)),MAX($H$4:H261)+1,0)</f>
        <v>258</v>
      </c>
      <c r="I262" s="31" t="s">
        <v>466</v>
      </c>
      <c r="J262" s="31" t="s">
        <v>88</v>
      </c>
      <c r="K262" s="31" t="s">
        <v>186</v>
      </c>
      <c r="N262" s="38" t="str">
        <f ca="1">IFERROR(VLOOKUP(ROWS($N$5:N262),$H$5:$I$6009,2,0),"")</f>
        <v>[002597] นางสาว อนงค์ ไตรรัตนคุณ</v>
      </c>
    </row>
    <row r="263" spans="2:14" x14ac:dyDescent="0.2">
      <c r="B263" s="38">
        <f ca="1">IF(ISNUMBER(SEARCH($F$1,C263)),MAX($B$4:B262)+1,0)</f>
        <v>0</v>
      </c>
      <c r="C263" s="30"/>
      <c r="F263" s="38" t="str">
        <f ca="1">IFERROR(VLOOKUP(ROWS(F$5:F263),$B$5:$C$1000,2,0),"")</f>
        <v/>
      </c>
      <c r="H263" s="38">
        <f ca="1">IF(ISNUMBER(SEARCH($N$1,I263)),MAX($H$4:H262)+1,0)</f>
        <v>259</v>
      </c>
      <c r="I263" s="31" t="s">
        <v>467</v>
      </c>
      <c r="J263" s="31" t="s">
        <v>118</v>
      </c>
      <c r="K263" s="31" t="s">
        <v>218</v>
      </c>
      <c r="N263" s="38" t="str">
        <f ca="1">IFERROR(VLOOKUP(ROWS($N$5:N263),$H$5:$I$6009,2,0),"")</f>
        <v>[002598] นางสาว สุธิมา จันดีสา</v>
      </c>
    </row>
    <row r="264" spans="2:14" x14ac:dyDescent="0.2">
      <c r="B264" s="38">
        <f ca="1">IF(ISNUMBER(SEARCH($F$1,C264)),MAX($B$4:B263)+1,0)</f>
        <v>0</v>
      </c>
      <c r="C264" s="30"/>
      <c r="F264" s="38" t="str">
        <f ca="1">IFERROR(VLOOKUP(ROWS(F$5:F264),$B$5:$C$1000,2,0),"")</f>
        <v/>
      </c>
      <c r="H264" s="38">
        <f ca="1">IF(ISNUMBER(SEARCH($N$1,I264)),MAX($H$4:H263)+1,0)</f>
        <v>260</v>
      </c>
      <c r="I264" s="31" t="s">
        <v>468</v>
      </c>
      <c r="J264" s="31" t="s">
        <v>93</v>
      </c>
      <c r="K264" s="31" t="s">
        <v>186</v>
      </c>
      <c r="N264" s="38" t="str">
        <f ca="1">IFERROR(VLOOKUP(ROWS($N$5:N264),$H$5:$I$6009,2,0),"")</f>
        <v>[002600] นาย สุภัค พงศ์ปิยะประเสริฐ</v>
      </c>
    </row>
    <row r="265" spans="2:14" x14ac:dyDescent="0.2">
      <c r="B265" s="38">
        <f ca="1">IF(ISNUMBER(SEARCH($F$1,C265)),MAX($B$4:B264)+1,0)</f>
        <v>0</v>
      </c>
      <c r="C265" s="30"/>
      <c r="F265" s="38" t="str">
        <f ca="1">IFERROR(VLOOKUP(ROWS(F$5:F265),$B$5:$C$1000,2,0),"")</f>
        <v/>
      </c>
      <c r="H265" s="38">
        <f ca="1">IF(ISNUMBER(SEARCH($N$1,I265)),MAX($H$4:H264)+1,0)</f>
        <v>261</v>
      </c>
      <c r="I265" s="31" t="s">
        <v>469</v>
      </c>
      <c r="J265" s="31" t="s">
        <v>148</v>
      </c>
      <c r="K265" s="31" t="s">
        <v>206</v>
      </c>
      <c r="N265" s="38" t="str">
        <f ca="1">IFERROR(VLOOKUP(ROWS($N$5:N265),$H$5:$I$6009,2,0),"")</f>
        <v>[002603] นางสาว สุทิศา อภิสิริเดช</v>
      </c>
    </row>
    <row r="266" spans="2:14" x14ac:dyDescent="0.2">
      <c r="B266" s="38">
        <f ca="1">IF(ISNUMBER(SEARCH($F$1,C266)),MAX($B$4:B265)+1,0)</f>
        <v>0</v>
      </c>
      <c r="C266" s="30"/>
      <c r="F266" s="38" t="str">
        <f ca="1">IFERROR(VLOOKUP(ROWS(F$5:F266),$B$5:$C$1000,2,0),"")</f>
        <v/>
      </c>
      <c r="H266" s="38">
        <f ca="1">IF(ISNUMBER(SEARCH($N$1,I266)),MAX($H$4:H265)+1,0)</f>
        <v>262</v>
      </c>
      <c r="I266" s="31" t="s">
        <v>470</v>
      </c>
      <c r="J266" s="31" t="s">
        <v>110</v>
      </c>
      <c r="K266" s="31" t="s">
        <v>173</v>
      </c>
      <c r="N266" s="38" t="str">
        <f ca="1">IFERROR(VLOOKUP(ROWS($N$5:N266),$H$5:$I$6009,2,0),"")</f>
        <v>[002629] นาง ประสานสุข ชุนถนอม</v>
      </c>
    </row>
    <row r="267" spans="2:14" x14ac:dyDescent="0.2">
      <c r="B267" s="38">
        <f ca="1">IF(ISNUMBER(SEARCH($F$1,C267)),MAX($B$4:B266)+1,0)</f>
        <v>0</v>
      </c>
      <c r="C267" s="30"/>
      <c r="F267" s="38" t="str">
        <f ca="1">IFERROR(VLOOKUP(ROWS(F$5:F267),$B$5:$C$1000,2,0),"")</f>
        <v/>
      </c>
      <c r="H267" s="38">
        <f ca="1">IF(ISNUMBER(SEARCH($N$1,I267)),MAX($H$4:H266)+1,0)</f>
        <v>263</v>
      </c>
      <c r="I267" s="31" t="s">
        <v>471</v>
      </c>
      <c r="J267" s="31" t="s">
        <v>161</v>
      </c>
      <c r="K267" s="31" t="s">
        <v>184</v>
      </c>
      <c r="N267" s="38" t="str">
        <f ca="1">IFERROR(VLOOKUP(ROWS($N$5:N267),$H$5:$I$6009,2,0),"")</f>
        <v>[002640] นางสาว วาทินี แซ่ลิ้ม</v>
      </c>
    </row>
    <row r="268" spans="2:14" x14ac:dyDescent="0.2">
      <c r="B268" s="38">
        <f ca="1">IF(ISNUMBER(SEARCH($F$1,C268)),MAX($B$4:B267)+1,0)</f>
        <v>0</v>
      </c>
      <c r="C268" s="30"/>
      <c r="F268" s="38" t="str">
        <f ca="1">IFERROR(VLOOKUP(ROWS(F$5:F268),$B$5:$C$1000,2,0),"")</f>
        <v/>
      </c>
      <c r="H268" s="38">
        <f ca="1">IF(ISNUMBER(SEARCH($N$1,I268)),MAX($H$4:H267)+1,0)</f>
        <v>264</v>
      </c>
      <c r="I268" s="31" t="s">
        <v>472</v>
      </c>
      <c r="J268" s="31" t="s">
        <v>85</v>
      </c>
      <c r="K268" s="31" t="s">
        <v>397</v>
      </c>
      <c r="N268" s="38" t="str">
        <f ca="1">IFERROR(VLOOKUP(ROWS($N$5:N268),$H$5:$I$6009,2,0),"")</f>
        <v>[002641] นางสาว ชญาภา มั่นจิรังกูร</v>
      </c>
    </row>
    <row r="269" spans="2:14" x14ac:dyDescent="0.2">
      <c r="B269" s="38">
        <f ca="1">IF(ISNUMBER(SEARCH($F$1,C269)),MAX($B$4:B268)+1,0)</f>
        <v>0</v>
      </c>
      <c r="C269" s="30"/>
      <c r="F269" s="38" t="str">
        <f ca="1">IFERROR(VLOOKUP(ROWS(F$5:F269),$B$5:$C$1000,2,0),"")</f>
        <v/>
      </c>
      <c r="H269" s="38">
        <f ca="1">IF(ISNUMBER(SEARCH($N$1,I269)),MAX($H$4:H268)+1,0)</f>
        <v>265</v>
      </c>
      <c r="I269" s="31" t="s">
        <v>473</v>
      </c>
      <c r="J269" s="31" t="s">
        <v>126</v>
      </c>
      <c r="K269" s="31" t="s">
        <v>241</v>
      </c>
      <c r="N269" s="38" t="str">
        <f ca="1">IFERROR(VLOOKUP(ROWS($N$5:N269),$H$5:$I$6009,2,0),"")</f>
        <v>[002648] นางสาว กนกรัตน์ ประสพภักดี</v>
      </c>
    </row>
    <row r="270" spans="2:14" x14ac:dyDescent="0.2">
      <c r="B270" s="38">
        <f ca="1">IF(ISNUMBER(SEARCH($F$1,C270)),MAX($B$4:B269)+1,0)</f>
        <v>0</v>
      </c>
      <c r="C270" s="30"/>
      <c r="F270" s="38" t="str">
        <f ca="1">IFERROR(VLOOKUP(ROWS(F$5:F270),$B$5:$C$1000,2,0),"")</f>
        <v/>
      </c>
      <c r="H270" s="38">
        <f ca="1">IF(ISNUMBER(SEARCH($N$1,I270)),MAX($H$4:H269)+1,0)</f>
        <v>266</v>
      </c>
      <c r="I270" s="31" t="s">
        <v>474</v>
      </c>
      <c r="J270" s="31" t="s">
        <v>64</v>
      </c>
      <c r="K270" s="31" t="s">
        <v>298</v>
      </c>
      <c r="N270" s="38" t="str">
        <f ca="1">IFERROR(VLOOKUP(ROWS($N$5:N270),$H$5:$I$6009,2,0),"")</f>
        <v>[002658] นางสาว วราภรณ์ แพทย์รักษ์</v>
      </c>
    </row>
    <row r="271" spans="2:14" x14ac:dyDescent="0.2">
      <c r="B271" s="38">
        <f ca="1">IF(ISNUMBER(SEARCH($F$1,C271)),MAX($B$4:B270)+1,0)</f>
        <v>0</v>
      </c>
      <c r="C271" s="30"/>
      <c r="F271" s="38" t="str">
        <f ca="1">IFERROR(VLOOKUP(ROWS(F$5:F271),$B$5:$C$1000,2,0),"")</f>
        <v/>
      </c>
      <c r="H271" s="38">
        <f ca="1">IF(ISNUMBER(SEARCH($N$1,I271)),MAX($H$4:H270)+1,0)</f>
        <v>267</v>
      </c>
      <c r="I271" s="31" t="s">
        <v>475</v>
      </c>
      <c r="J271" s="31" t="s">
        <v>128</v>
      </c>
      <c r="K271" s="31" t="s">
        <v>188</v>
      </c>
      <c r="N271" s="38" t="str">
        <f ca="1">IFERROR(VLOOKUP(ROWS($N$5:N271),$H$5:$I$6009,2,0),"")</f>
        <v>[002659] นางสาว ชุติมนต์ สมบูรณ์แก้ว</v>
      </c>
    </row>
    <row r="272" spans="2:14" x14ac:dyDescent="0.2">
      <c r="B272" s="38">
        <f ca="1">IF(ISNUMBER(SEARCH($F$1,C272)),MAX($B$4:B271)+1,0)</f>
        <v>0</v>
      </c>
      <c r="C272" s="30"/>
      <c r="F272" s="38" t="str">
        <f ca="1">IFERROR(VLOOKUP(ROWS(F$5:F272),$B$5:$C$1000,2,0),"")</f>
        <v/>
      </c>
      <c r="H272" s="38">
        <f ca="1">IF(ISNUMBER(SEARCH($N$1,I272)),MAX($H$4:H271)+1,0)</f>
        <v>268</v>
      </c>
      <c r="I272" s="31" t="s">
        <v>476</v>
      </c>
      <c r="J272" s="31" t="s">
        <v>153</v>
      </c>
      <c r="K272" s="31" t="s">
        <v>171</v>
      </c>
      <c r="N272" s="38" t="str">
        <f ca="1">IFERROR(VLOOKUP(ROWS($N$5:N272),$H$5:$I$6009,2,0),"")</f>
        <v>[002660] นางสาว นิภาพร ปานปั้น</v>
      </c>
    </row>
    <row r="273" spans="2:14" x14ac:dyDescent="0.2">
      <c r="B273" s="38">
        <f ca="1">IF(ISNUMBER(SEARCH($F$1,C273)),MAX($B$4:B272)+1,0)</f>
        <v>0</v>
      </c>
      <c r="C273" s="30"/>
      <c r="F273" s="38" t="str">
        <f ca="1">IFERROR(VLOOKUP(ROWS(F$5:F273),$B$5:$C$1000,2,0),"")</f>
        <v/>
      </c>
      <c r="H273" s="38">
        <f ca="1">IF(ISNUMBER(SEARCH($N$1,I273)),MAX($H$4:H272)+1,0)</f>
        <v>269</v>
      </c>
      <c r="I273" s="31" t="s">
        <v>477</v>
      </c>
      <c r="J273" s="31" t="s">
        <v>83</v>
      </c>
      <c r="K273" s="31" t="s">
        <v>397</v>
      </c>
      <c r="N273" s="38" t="str">
        <f ca="1">IFERROR(VLOOKUP(ROWS($N$5:N273),$H$5:$I$6009,2,0),"")</f>
        <v>[002666] นางสาว พัชรี งามวิริยะวงศ์</v>
      </c>
    </row>
    <row r="274" spans="2:14" x14ac:dyDescent="0.2">
      <c r="B274" s="38">
        <f ca="1">IF(ISNUMBER(SEARCH($F$1,C274)),MAX($B$4:B273)+1,0)</f>
        <v>0</v>
      </c>
      <c r="C274" s="30"/>
      <c r="F274" s="38" t="str">
        <f ca="1">IFERROR(VLOOKUP(ROWS(F$5:F274),$B$5:$C$1000,2,0),"")</f>
        <v/>
      </c>
      <c r="H274" s="38">
        <f ca="1">IF(ISNUMBER(SEARCH($N$1,I274)),MAX($H$4:H273)+1,0)</f>
        <v>270</v>
      </c>
      <c r="I274" s="31" t="s">
        <v>478</v>
      </c>
      <c r="J274" s="31" t="s">
        <v>88</v>
      </c>
      <c r="K274" s="31" t="s">
        <v>186</v>
      </c>
      <c r="N274" s="38" t="str">
        <f ca="1">IFERROR(VLOOKUP(ROWS($N$5:N274),$H$5:$I$6009,2,0),"")</f>
        <v>[002675] นาง มยุรา ไชยฤกษ์</v>
      </c>
    </row>
    <row r="275" spans="2:14" x14ac:dyDescent="0.2">
      <c r="B275" s="38">
        <f ca="1">IF(ISNUMBER(SEARCH($F$1,C275)),MAX($B$4:B274)+1,0)</f>
        <v>0</v>
      </c>
      <c r="C275" s="30"/>
      <c r="F275" s="38" t="str">
        <f ca="1">IFERROR(VLOOKUP(ROWS(F$5:F275),$B$5:$C$1000,2,0),"")</f>
        <v/>
      </c>
      <c r="H275" s="38">
        <f ca="1">IF(ISNUMBER(SEARCH($N$1,I275)),MAX($H$4:H274)+1,0)</f>
        <v>271</v>
      </c>
      <c r="I275" s="31" t="s">
        <v>479</v>
      </c>
      <c r="J275" s="31" t="s">
        <v>113</v>
      </c>
      <c r="K275" s="31" t="s">
        <v>223</v>
      </c>
      <c r="N275" s="38" t="str">
        <f ca="1">IFERROR(VLOOKUP(ROWS($N$5:N275),$H$5:$I$6009,2,0),"")</f>
        <v>[002677] นาย วีระวุฒิ ฟุ้งรัตนตรัย</v>
      </c>
    </row>
    <row r="276" spans="2:14" x14ac:dyDescent="0.2">
      <c r="B276" s="38">
        <f ca="1">IF(ISNUMBER(SEARCH($F$1,C276)),MAX($B$4:B275)+1,0)</f>
        <v>0</v>
      </c>
      <c r="C276" s="30"/>
      <c r="F276" s="38" t="str">
        <f ca="1">IFERROR(VLOOKUP(ROWS(F$5:F276),$B$5:$C$1000,2,0),"")</f>
        <v/>
      </c>
      <c r="H276" s="38">
        <f ca="1">IF(ISNUMBER(SEARCH($N$1,I276)),MAX($H$4:H275)+1,0)</f>
        <v>272</v>
      </c>
      <c r="I276" s="31" t="s">
        <v>480</v>
      </c>
      <c r="J276" s="31" t="s">
        <v>147</v>
      </c>
      <c r="K276" s="31" t="s">
        <v>348</v>
      </c>
      <c r="N276" s="38" t="str">
        <f ca="1">IFERROR(VLOOKUP(ROWS($N$5:N276),$H$5:$I$6009,2,0),"")</f>
        <v>[002696] นาย สมฤทธิ์ พุทธันบุตร</v>
      </c>
    </row>
    <row r="277" spans="2:14" x14ac:dyDescent="0.2">
      <c r="B277" s="38">
        <f ca="1">IF(ISNUMBER(SEARCH($F$1,C277)),MAX($B$4:B276)+1,0)</f>
        <v>0</v>
      </c>
      <c r="C277" s="30"/>
      <c r="F277" s="38" t="str">
        <f ca="1">IFERROR(VLOOKUP(ROWS(F$5:F277),$B$5:$C$1000,2,0),"")</f>
        <v/>
      </c>
      <c r="H277" s="38">
        <f ca="1">IF(ISNUMBER(SEARCH($N$1,I277)),MAX($H$4:H276)+1,0)</f>
        <v>273</v>
      </c>
      <c r="I277" s="31" t="s">
        <v>481</v>
      </c>
      <c r="J277" s="31" t="s">
        <v>144</v>
      </c>
      <c r="K277" s="31" t="s">
        <v>280</v>
      </c>
      <c r="N277" s="38" t="str">
        <f ca="1">IFERROR(VLOOKUP(ROWS($N$5:N277),$H$5:$I$6009,2,0),"")</f>
        <v>[002706] นาย สุธิชัย ศรีมีชัย</v>
      </c>
    </row>
    <row r="278" spans="2:14" x14ac:dyDescent="0.2">
      <c r="B278" s="38">
        <f ca="1">IF(ISNUMBER(SEARCH($F$1,C278)),MAX($B$4:B277)+1,0)</f>
        <v>0</v>
      </c>
      <c r="C278" s="30"/>
      <c r="F278" s="38" t="str">
        <f ca="1">IFERROR(VLOOKUP(ROWS(F$5:F278),$B$5:$C$1000,2,0),"")</f>
        <v/>
      </c>
      <c r="H278" s="38">
        <f ca="1">IF(ISNUMBER(SEARCH($N$1,I278)),MAX($H$4:H277)+1,0)</f>
        <v>274</v>
      </c>
      <c r="I278" s="31" t="s">
        <v>482</v>
      </c>
      <c r="J278" s="31" t="s">
        <v>69</v>
      </c>
      <c r="K278" s="31" t="s">
        <v>209</v>
      </c>
      <c r="N278" s="38" t="str">
        <f ca="1">IFERROR(VLOOKUP(ROWS($N$5:N278),$H$5:$I$6009,2,0),"")</f>
        <v>[002720] นางสาว มณฑาทิพย์ พรหมอินทร์</v>
      </c>
    </row>
    <row r="279" spans="2:14" x14ac:dyDescent="0.2">
      <c r="B279" s="38">
        <f ca="1">IF(ISNUMBER(SEARCH($F$1,C279)),MAX($B$4:B278)+1,0)</f>
        <v>0</v>
      </c>
      <c r="C279" s="30"/>
      <c r="F279" s="38" t="str">
        <f ca="1">IFERROR(VLOOKUP(ROWS(F$5:F279),$B$5:$C$1000,2,0),"")</f>
        <v/>
      </c>
      <c r="H279" s="38">
        <f ca="1">IF(ISNUMBER(SEARCH($N$1,I279)),MAX($H$4:H278)+1,0)</f>
        <v>275</v>
      </c>
      <c r="I279" s="31" t="s">
        <v>483</v>
      </c>
      <c r="J279" s="31" t="s">
        <v>139</v>
      </c>
      <c r="K279" s="31" t="s">
        <v>202</v>
      </c>
      <c r="N279" s="38" t="str">
        <f ca="1">IFERROR(VLOOKUP(ROWS($N$5:N279),$H$5:$I$6009,2,0),"")</f>
        <v>[002726] นาย ชัยวัฒน์ ควระพฤกษ์</v>
      </c>
    </row>
    <row r="280" spans="2:14" x14ac:dyDescent="0.2">
      <c r="B280" s="38">
        <f ca="1">IF(ISNUMBER(SEARCH($F$1,C280)),MAX($B$4:B279)+1,0)</f>
        <v>0</v>
      </c>
      <c r="C280" s="30"/>
      <c r="F280" s="38" t="str">
        <f ca="1">IFERROR(VLOOKUP(ROWS(F$5:F280),$B$5:$C$1000,2,0),"")</f>
        <v/>
      </c>
      <c r="H280" s="38">
        <f ca="1">IF(ISNUMBER(SEARCH($N$1,I280)),MAX($H$4:H279)+1,0)</f>
        <v>276</v>
      </c>
      <c r="I280" s="31" t="s">
        <v>484</v>
      </c>
      <c r="J280" s="31" t="s">
        <v>123</v>
      </c>
      <c r="K280" s="31" t="s">
        <v>303</v>
      </c>
      <c r="N280" s="38" t="str">
        <f ca="1">IFERROR(VLOOKUP(ROWS($N$5:N280),$H$5:$I$6009,2,0),"")</f>
        <v>[002730] นางสาว วิลาสินี เทพสุนทร</v>
      </c>
    </row>
    <row r="281" spans="2:14" x14ac:dyDescent="0.2">
      <c r="B281" s="38">
        <f ca="1">IF(ISNUMBER(SEARCH($F$1,C281)),MAX($B$4:B280)+1,0)</f>
        <v>0</v>
      </c>
      <c r="C281" s="30"/>
      <c r="F281" s="38" t="str">
        <f ca="1">IFERROR(VLOOKUP(ROWS(F$5:F281),$B$5:$C$1000,2,0),"")</f>
        <v/>
      </c>
      <c r="H281" s="38">
        <f ca="1">IF(ISNUMBER(SEARCH($N$1,I281)),MAX($H$4:H280)+1,0)</f>
        <v>277</v>
      </c>
      <c r="I281" s="31" t="s">
        <v>485</v>
      </c>
      <c r="J281" s="31" t="s">
        <v>148</v>
      </c>
      <c r="K281" s="31" t="s">
        <v>206</v>
      </c>
      <c r="N281" s="38" t="str">
        <f ca="1">IFERROR(VLOOKUP(ROWS($N$5:N281),$H$5:$I$6009,2,0),"")</f>
        <v>[002738] นางสาว ฐิติรัชต์ สายกระจ่าง</v>
      </c>
    </row>
    <row r="282" spans="2:14" x14ac:dyDescent="0.2">
      <c r="B282" s="38">
        <f ca="1">IF(ISNUMBER(SEARCH($F$1,C282)),MAX($B$4:B281)+1,0)</f>
        <v>0</v>
      </c>
      <c r="C282" s="30"/>
      <c r="F282" s="38" t="str">
        <f ca="1">IFERROR(VLOOKUP(ROWS(F$5:F282),$B$5:$C$1000,2,0),"")</f>
        <v/>
      </c>
      <c r="H282" s="38">
        <f ca="1">IF(ISNUMBER(SEARCH($N$1,I282)),MAX($H$4:H281)+1,0)</f>
        <v>278</v>
      </c>
      <c r="I282" s="31" t="s">
        <v>486</v>
      </c>
      <c r="J282" s="31" t="s">
        <v>148</v>
      </c>
      <c r="K282" s="31" t="s">
        <v>206</v>
      </c>
      <c r="N282" s="38" t="str">
        <f ca="1">IFERROR(VLOOKUP(ROWS($N$5:N282),$H$5:$I$6009,2,0),"")</f>
        <v>[002750] นาย ปิยะวัฒน์ ผลสนอง</v>
      </c>
    </row>
    <row r="283" spans="2:14" x14ac:dyDescent="0.2">
      <c r="B283" s="38">
        <f ca="1">IF(ISNUMBER(SEARCH($F$1,C283)),MAX($B$4:B282)+1,0)</f>
        <v>0</v>
      </c>
      <c r="C283" s="30"/>
      <c r="F283" s="38" t="str">
        <f ca="1">IFERROR(VLOOKUP(ROWS(F$5:F283),$B$5:$C$1000,2,0),"")</f>
        <v/>
      </c>
      <c r="H283" s="38">
        <f ca="1">IF(ISNUMBER(SEARCH($N$1,I283)),MAX($H$4:H282)+1,0)</f>
        <v>279</v>
      </c>
      <c r="I283" s="31" t="s">
        <v>487</v>
      </c>
      <c r="J283" s="31" t="s">
        <v>73</v>
      </c>
      <c r="K283" s="31" t="s">
        <v>209</v>
      </c>
      <c r="N283" s="38" t="str">
        <f ca="1">IFERROR(VLOOKUP(ROWS($N$5:N283),$H$5:$I$6009,2,0),"")</f>
        <v>[002761] นางสาว ศศิวิมล บุญอนันต์</v>
      </c>
    </row>
    <row r="284" spans="2:14" x14ac:dyDescent="0.2">
      <c r="B284" s="38">
        <f ca="1">IF(ISNUMBER(SEARCH($F$1,C284)),MAX($B$4:B283)+1,0)</f>
        <v>0</v>
      </c>
      <c r="C284" s="30"/>
      <c r="F284" s="38" t="str">
        <f ca="1">IFERROR(VLOOKUP(ROWS(F$5:F284),$B$5:$C$1000,2,0),"")</f>
        <v/>
      </c>
      <c r="H284" s="38">
        <f ca="1">IF(ISNUMBER(SEARCH($N$1,I284)),MAX($H$4:H283)+1,0)</f>
        <v>280</v>
      </c>
      <c r="I284" s="31" t="s">
        <v>488</v>
      </c>
      <c r="J284" s="31" t="s">
        <v>145</v>
      </c>
      <c r="K284" s="31" t="s">
        <v>212</v>
      </c>
      <c r="N284" s="38" t="str">
        <f ca="1">IFERROR(VLOOKUP(ROWS($N$5:N284),$H$5:$I$6009,2,0),"")</f>
        <v>[002763] นางสาว สุดาวรรณ หงษา</v>
      </c>
    </row>
    <row r="285" spans="2:14" x14ac:dyDescent="0.2">
      <c r="B285" s="38">
        <f ca="1">IF(ISNUMBER(SEARCH($F$1,C285)),MAX($B$4:B284)+1,0)</f>
        <v>0</v>
      </c>
      <c r="C285" s="30"/>
      <c r="F285" s="38" t="str">
        <f ca="1">IFERROR(VLOOKUP(ROWS(F$5:F285),$B$5:$C$1000,2,0),"")</f>
        <v/>
      </c>
      <c r="H285" s="38">
        <f ca="1">IF(ISNUMBER(SEARCH($N$1,I285)),MAX($H$4:H284)+1,0)</f>
        <v>281</v>
      </c>
      <c r="I285" s="31" t="s">
        <v>489</v>
      </c>
      <c r="J285" s="31" t="s">
        <v>98</v>
      </c>
      <c r="K285" s="31" t="s">
        <v>190</v>
      </c>
      <c r="N285" s="38" t="str">
        <f ca="1">IFERROR(VLOOKUP(ROWS($N$5:N285),$H$5:$I$6009,2,0),"")</f>
        <v>[002764] นาง เปมิกา ยินดี</v>
      </c>
    </row>
    <row r="286" spans="2:14" x14ac:dyDescent="0.2">
      <c r="B286" s="38">
        <f ca="1">IF(ISNUMBER(SEARCH($F$1,C286)),MAX($B$4:B285)+1,0)</f>
        <v>0</v>
      </c>
      <c r="C286" s="30"/>
      <c r="F286" s="38" t="str">
        <f ca="1">IFERROR(VLOOKUP(ROWS(F$5:F286),$B$5:$C$1000,2,0),"")</f>
        <v/>
      </c>
      <c r="H286" s="38">
        <f ca="1">IF(ISNUMBER(SEARCH($N$1,I286)),MAX($H$4:H285)+1,0)</f>
        <v>282</v>
      </c>
      <c r="I286" s="31" t="s">
        <v>490</v>
      </c>
      <c r="J286" s="31" t="s">
        <v>73</v>
      </c>
      <c r="K286" s="31" t="s">
        <v>209</v>
      </c>
      <c r="N286" s="38" t="str">
        <f ca="1">IFERROR(VLOOKUP(ROWS($N$5:N286),$H$5:$I$6009,2,0),"")</f>
        <v>[002773] นางสาว อังศุธร ศิริลักษณมานนท์</v>
      </c>
    </row>
    <row r="287" spans="2:14" x14ac:dyDescent="0.2">
      <c r="B287" s="38">
        <f ca="1">IF(ISNUMBER(SEARCH($F$1,C287)),MAX($B$4:B286)+1,0)</f>
        <v>0</v>
      </c>
      <c r="C287" s="30"/>
      <c r="F287" s="38" t="str">
        <f ca="1">IFERROR(VLOOKUP(ROWS(F$5:F287),$B$5:$C$1000,2,0),"")</f>
        <v/>
      </c>
      <c r="H287" s="38">
        <f ca="1">IF(ISNUMBER(SEARCH($N$1,I287)),MAX($H$4:H286)+1,0)</f>
        <v>283</v>
      </c>
      <c r="I287" s="31" t="s">
        <v>491</v>
      </c>
      <c r="J287" s="31" t="s">
        <v>114</v>
      </c>
      <c r="K287" s="31" t="s">
        <v>178</v>
      </c>
      <c r="N287" s="38" t="str">
        <f ca="1">IFERROR(VLOOKUP(ROWS($N$5:N287),$H$5:$I$6009,2,0),"")</f>
        <v>[002792] นาย บดินทร์ นครจินดา</v>
      </c>
    </row>
    <row r="288" spans="2:14" x14ac:dyDescent="0.2">
      <c r="B288" s="38">
        <f ca="1">IF(ISNUMBER(SEARCH($F$1,C288)),MAX($B$4:B287)+1,0)</f>
        <v>0</v>
      </c>
      <c r="C288" s="30"/>
      <c r="F288" s="38" t="str">
        <f ca="1">IFERROR(VLOOKUP(ROWS(F$5:F288),$B$5:$C$1000,2,0),"")</f>
        <v/>
      </c>
      <c r="H288" s="38">
        <f ca="1">IF(ISNUMBER(SEARCH($N$1,I288)),MAX($H$4:H287)+1,0)</f>
        <v>284</v>
      </c>
      <c r="I288" s="31" t="s">
        <v>492</v>
      </c>
      <c r="J288" s="31" t="s">
        <v>83</v>
      </c>
      <c r="K288" s="31" t="s">
        <v>397</v>
      </c>
      <c r="N288" s="38" t="str">
        <f ca="1">IFERROR(VLOOKUP(ROWS($N$5:N288),$H$5:$I$6009,2,0),"")</f>
        <v>[002794] นางสาว ตวิษา พิพัฒน์ฐิติกร</v>
      </c>
    </row>
    <row r="289" spans="2:14" x14ac:dyDescent="0.2">
      <c r="B289" s="38">
        <f ca="1">IF(ISNUMBER(SEARCH($F$1,C289)),MAX($B$4:B288)+1,0)</f>
        <v>0</v>
      </c>
      <c r="C289" s="30"/>
      <c r="F289" s="38" t="str">
        <f ca="1">IFERROR(VLOOKUP(ROWS(F$5:F289),$B$5:$C$1000,2,0),"")</f>
        <v/>
      </c>
      <c r="H289" s="38">
        <f ca="1">IF(ISNUMBER(SEARCH($N$1,I289)),MAX($H$4:H288)+1,0)</f>
        <v>285</v>
      </c>
      <c r="I289" s="31" t="s">
        <v>493</v>
      </c>
      <c r="J289" s="31" t="s">
        <v>127</v>
      </c>
      <c r="K289" s="31" t="s">
        <v>241</v>
      </c>
      <c r="N289" s="38" t="str">
        <f ca="1">IFERROR(VLOOKUP(ROWS($N$5:N289),$H$5:$I$6009,2,0),"")</f>
        <v>[002799] นาย อดุลย์ศักดิ์ ศรีธิหล้า</v>
      </c>
    </row>
    <row r="290" spans="2:14" x14ac:dyDescent="0.2">
      <c r="B290" s="38">
        <f ca="1">IF(ISNUMBER(SEARCH($F$1,C290)),MAX($B$4:B289)+1,0)</f>
        <v>0</v>
      </c>
      <c r="C290" s="30"/>
      <c r="F290" s="38" t="str">
        <f ca="1">IFERROR(VLOOKUP(ROWS(F$5:F290),$B$5:$C$1000,2,0),"")</f>
        <v/>
      </c>
      <c r="H290" s="38">
        <f ca="1">IF(ISNUMBER(SEARCH($N$1,I290)),MAX($H$4:H289)+1,0)</f>
        <v>286</v>
      </c>
      <c r="I290" s="31" t="s">
        <v>494</v>
      </c>
      <c r="J290" s="31" t="s">
        <v>110</v>
      </c>
      <c r="K290" s="31" t="s">
        <v>173</v>
      </c>
      <c r="N290" s="38" t="str">
        <f ca="1">IFERROR(VLOOKUP(ROWS($N$5:N290),$H$5:$I$6009,2,0),"")</f>
        <v>[002812] นางสาว จุฑารัตน์ เชยชม</v>
      </c>
    </row>
    <row r="291" spans="2:14" x14ac:dyDescent="0.2">
      <c r="B291" s="38">
        <f ca="1">IF(ISNUMBER(SEARCH($F$1,C291)),MAX($B$4:B290)+1,0)</f>
        <v>0</v>
      </c>
      <c r="C291" s="30"/>
      <c r="F291" s="38" t="str">
        <f ca="1">IFERROR(VLOOKUP(ROWS(F$5:F291),$B$5:$C$1000,2,0),"")</f>
        <v/>
      </c>
      <c r="H291" s="38">
        <f ca="1">IF(ISNUMBER(SEARCH($N$1,I291)),MAX($H$4:H290)+1,0)</f>
        <v>287</v>
      </c>
      <c r="I291" s="31" t="s">
        <v>495</v>
      </c>
      <c r="J291" s="31" t="s">
        <v>111</v>
      </c>
      <c r="K291" s="31" t="s">
        <v>182</v>
      </c>
      <c r="N291" s="38" t="str">
        <f ca="1">IFERROR(VLOOKUP(ROWS($N$5:N291),$H$5:$I$6009,2,0),"")</f>
        <v>[002826] นาง ชนกานต์ ปานใจ</v>
      </c>
    </row>
    <row r="292" spans="2:14" x14ac:dyDescent="0.2">
      <c r="B292" s="38">
        <f ca="1">IF(ISNUMBER(SEARCH($F$1,C292)),MAX($B$4:B291)+1,0)</f>
        <v>0</v>
      </c>
      <c r="C292" s="30"/>
      <c r="F292" s="38" t="str">
        <f ca="1">IFERROR(VLOOKUP(ROWS(F$5:F292),$B$5:$C$1000,2,0),"")</f>
        <v/>
      </c>
      <c r="H292" s="38">
        <f ca="1">IF(ISNUMBER(SEARCH($N$1,I292)),MAX($H$4:H291)+1,0)</f>
        <v>288</v>
      </c>
      <c r="I292" s="31" t="s">
        <v>496</v>
      </c>
      <c r="J292" s="31" t="s">
        <v>105</v>
      </c>
      <c r="K292" s="31" t="s">
        <v>231</v>
      </c>
      <c r="N292" s="38" t="str">
        <f ca="1">IFERROR(VLOOKUP(ROWS($N$5:N292),$H$5:$I$6009,2,0),"")</f>
        <v>[002827] นาย ธนยศ พงษ์ลิขิตพัฒน์</v>
      </c>
    </row>
    <row r="293" spans="2:14" x14ac:dyDescent="0.2">
      <c r="B293" s="38">
        <f ca="1">IF(ISNUMBER(SEARCH($F$1,C293)),MAX($B$4:B292)+1,0)</f>
        <v>0</v>
      </c>
      <c r="C293" s="30"/>
      <c r="F293" s="38" t="str">
        <f ca="1">IFERROR(VLOOKUP(ROWS(F$5:F293),$B$5:$C$1000,2,0),"")</f>
        <v/>
      </c>
      <c r="H293" s="38">
        <f ca="1">IF(ISNUMBER(SEARCH($N$1,I293)),MAX($H$4:H292)+1,0)</f>
        <v>289</v>
      </c>
      <c r="I293" s="31" t="s">
        <v>497</v>
      </c>
      <c r="J293" s="31" t="s">
        <v>111</v>
      </c>
      <c r="K293" s="31" t="s">
        <v>182</v>
      </c>
      <c r="N293" s="38" t="str">
        <f ca="1">IFERROR(VLOOKUP(ROWS($N$5:N293),$H$5:$I$6009,2,0),"")</f>
        <v>[002840] นาง สุรีย์มาศ ทัสโร</v>
      </c>
    </row>
    <row r="294" spans="2:14" x14ac:dyDescent="0.2">
      <c r="B294" s="38">
        <f ca="1">IF(ISNUMBER(SEARCH($F$1,C294)),MAX($B$4:B293)+1,0)</f>
        <v>0</v>
      </c>
      <c r="C294" s="30"/>
      <c r="F294" s="38" t="str">
        <f ca="1">IFERROR(VLOOKUP(ROWS(F$5:F294),$B$5:$C$1000,2,0),"")</f>
        <v/>
      </c>
      <c r="H294" s="38">
        <f ca="1">IF(ISNUMBER(SEARCH($N$1,I294)),MAX($H$4:H293)+1,0)</f>
        <v>290</v>
      </c>
      <c r="I294" s="31" t="s">
        <v>498</v>
      </c>
      <c r="J294" s="31" t="s">
        <v>129</v>
      </c>
      <c r="K294" s="31" t="s">
        <v>365</v>
      </c>
      <c r="N294" s="38" t="str">
        <f ca="1">IFERROR(VLOOKUP(ROWS($N$5:N294),$H$5:$I$6009,2,0),"")</f>
        <v>[002850] Piyaporn Sethsiripaiboon</v>
      </c>
    </row>
    <row r="295" spans="2:14" x14ac:dyDescent="0.2">
      <c r="B295" s="38">
        <f ca="1">IF(ISNUMBER(SEARCH($F$1,C295)),MAX($B$4:B294)+1,0)</f>
        <v>0</v>
      </c>
      <c r="C295" s="30"/>
      <c r="F295" s="38" t="str">
        <f ca="1">IFERROR(VLOOKUP(ROWS(F$5:F295),$B$5:$C$1000,2,0),"")</f>
        <v/>
      </c>
      <c r="H295" s="38">
        <f ca="1">IF(ISNUMBER(SEARCH($N$1,I295)),MAX($H$4:H294)+1,0)</f>
        <v>291</v>
      </c>
      <c r="I295" s="31" t="s">
        <v>499</v>
      </c>
      <c r="J295" s="31" t="s">
        <v>148</v>
      </c>
      <c r="K295" s="31" t="s">
        <v>206</v>
      </c>
      <c r="N295" s="38" t="str">
        <f ca="1">IFERROR(VLOOKUP(ROWS($N$5:N295),$H$5:$I$6009,2,0),"")</f>
        <v>[002852] นาง อุไร สมหวังสิริสกุล</v>
      </c>
    </row>
    <row r="296" spans="2:14" x14ac:dyDescent="0.2">
      <c r="B296" s="38">
        <f ca="1">IF(ISNUMBER(SEARCH($F$1,C296)),MAX($B$4:B295)+1,0)</f>
        <v>0</v>
      </c>
      <c r="C296" s="30"/>
      <c r="F296" s="38" t="str">
        <f ca="1">IFERROR(VLOOKUP(ROWS(F$5:F296),$B$5:$C$1000,2,0),"")</f>
        <v/>
      </c>
      <c r="H296" s="38">
        <f ca="1">IF(ISNUMBER(SEARCH($N$1,I296)),MAX($H$4:H295)+1,0)</f>
        <v>292</v>
      </c>
      <c r="I296" s="31" t="s">
        <v>500</v>
      </c>
      <c r="J296" s="31" t="s">
        <v>116</v>
      </c>
      <c r="K296" s="31" t="s">
        <v>178</v>
      </c>
      <c r="N296" s="38" t="str">
        <f ca="1">IFERROR(VLOOKUP(ROWS($N$5:N296),$H$5:$I$6009,2,0),"")</f>
        <v>[002854] นาย ภัทรกร กลิ่นหอม</v>
      </c>
    </row>
    <row r="297" spans="2:14" x14ac:dyDescent="0.2">
      <c r="B297" s="38">
        <f ca="1">IF(ISNUMBER(SEARCH($F$1,C297)),MAX($B$4:B296)+1,0)</f>
        <v>0</v>
      </c>
      <c r="C297" s="30"/>
      <c r="F297" s="38" t="str">
        <f ca="1">IFERROR(VLOOKUP(ROWS(F$5:F297),$B$5:$C$1000,2,0),"")</f>
        <v/>
      </c>
      <c r="H297" s="38">
        <f ca="1">IF(ISNUMBER(SEARCH($N$1,I297)),MAX($H$4:H296)+1,0)</f>
        <v>293</v>
      </c>
      <c r="I297" s="31" t="s">
        <v>501</v>
      </c>
      <c r="J297" s="31" t="s">
        <v>91</v>
      </c>
      <c r="K297" s="31" t="s">
        <v>186</v>
      </c>
      <c r="N297" s="38" t="str">
        <f ca="1">IFERROR(VLOOKUP(ROWS($N$5:N297),$H$5:$I$6009,2,0),"")</f>
        <v>[002857] นางสาว นิธินันท์ ธราทรัพย์เจริญ</v>
      </c>
    </row>
    <row r="298" spans="2:14" x14ac:dyDescent="0.2">
      <c r="B298" s="38">
        <f ca="1">IF(ISNUMBER(SEARCH($F$1,C298)),MAX($B$4:B297)+1,0)</f>
        <v>0</v>
      </c>
      <c r="C298" s="30"/>
      <c r="F298" s="38" t="str">
        <f ca="1">IFERROR(VLOOKUP(ROWS(F$5:F298),$B$5:$C$1000,2,0),"")</f>
        <v/>
      </c>
      <c r="H298" s="38">
        <f ca="1">IF(ISNUMBER(SEARCH($N$1,I298)),MAX($H$4:H297)+1,0)</f>
        <v>294</v>
      </c>
      <c r="I298" s="31" t="s">
        <v>502</v>
      </c>
      <c r="J298" s="31" t="s">
        <v>150</v>
      </c>
      <c r="K298" s="31" t="s">
        <v>277</v>
      </c>
      <c r="N298" s="38" t="str">
        <f ca="1">IFERROR(VLOOKUP(ROWS($N$5:N298),$H$5:$I$6009,2,0),"")</f>
        <v>[002864] นางสาว ปัณรสี สนิทวงศ์ ณ อยุธยา</v>
      </c>
    </row>
    <row r="299" spans="2:14" x14ac:dyDescent="0.2">
      <c r="B299" s="38">
        <f ca="1">IF(ISNUMBER(SEARCH($F$1,C299)),MAX($B$4:B298)+1,0)</f>
        <v>0</v>
      </c>
      <c r="C299" s="30"/>
      <c r="F299" s="38" t="str">
        <f ca="1">IFERROR(VLOOKUP(ROWS(F$5:F299),$B$5:$C$1000,2,0),"")</f>
        <v/>
      </c>
      <c r="H299" s="38">
        <f ca="1">IF(ISNUMBER(SEARCH($N$1,I299)),MAX($H$4:H298)+1,0)</f>
        <v>295</v>
      </c>
      <c r="I299" s="31" t="s">
        <v>503</v>
      </c>
      <c r="J299" s="31" t="s">
        <v>99</v>
      </c>
      <c r="K299" s="31" t="s">
        <v>193</v>
      </c>
      <c r="N299" s="38" t="str">
        <f ca="1">IFERROR(VLOOKUP(ROWS($N$5:N299),$H$5:$I$6009,2,0),"")</f>
        <v>[002872] นาย ธนา เจียวมาลี</v>
      </c>
    </row>
    <row r="300" spans="2:14" x14ac:dyDescent="0.2">
      <c r="B300" s="38">
        <f ca="1">IF(ISNUMBER(SEARCH($F$1,C300)),MAX($B$4:B299)+1,0)</f>
        <v>0</v>
      </c>
      <c r="C300" s="30"/>
      <c r="F300" s="38" t="str">
        <f ca="1">IFERROR(VLOOKUP(ROWS(F$5:F300),$B$5:$C$1000,2,0),"")</f>
        <v/>
      </c>
      <c r="H300" s="38">
        <f ca="1">IF(ISNUMBER(SEARCH($N$1,I300)),MAX($H$4:H299)+1,0)</f>
        <v>296</v>
      </c>
      <c r="I300" s="31" t="s">
        <v>504</v>
      </c>
      <c r="J300" s="31" t="s">
        <v>137</v>
      </c>
      <c r="K300" s="31" t="s">
        <v>286</v>
      </c>
      <c r="N300" s="38" t="str">
        <f ca="1">IFERROR(VLOOKUP(ROWS($N$5:N300),$H$5:$I$6009,2,0),"")</f>
        <v>[002907] นาย อุเทน มารี</v>
      </c>
    </row>
    <row r="301" spans="2:14" x14ac:dyDescent="0.2">
      <c r="B301" s="38">
        <f ca="1">IF(ISNUMBER(SEARCH($F$1,C301)),MAX($B$4:B300)+1,0)</f>
        <v>0</v>
      </c>
      <c r="C301" s="30"/>
      <c r="F301" s="38" t="str">
        <f ca="1">IFERROR(VLOOKUP(ROWS(F$5:F301),$B$5:$C$1000,2,0),"")</f>
        <v/>
      </c>
      <c r="H301" s="38">
        <f ca="1">IF(ISNUMBER(SEARCH($N$1,I301)),MAX($H$4:H300)+1,0)</f>
        <v>297</v>
      </c>
      <c r="I301" s="31" t="s">
        <v>505</v>
      </c>
      <c r="J301" s="31" t="s">
        <v>113</v>
      </c>
      <c r="K301" s="31" t="s">
        <v>223</v>
      </c>
      <c r="N301" s="38" t="str">
        <f ca="1">IFERROR(VLOOKUP(ROWS($N$5:N301),$H$5:$I$6009,2,0),"")</f>
        <v>[002915] นางสาว ชนานันท์ คงธนาฤทธิ์</v>
      </c>
    </row>
    <row r="302" spans="2:14" x14ac:dyDescent="0.2">
      <c r="B302" s="38">
        <f ca="1">IF(ISNUMBER(SEARCH($F$1,C302)),MAX($B$4:B301)+1,0)</f>
        <v>0</v>
      </c>
      <c r="C302" s="30"/>
      <c r="F302" s="38" t="str">
        <f ca="1">IFERROR(VLOOKUP(ROWS(F$5:F302),$B$5:$C$1000,2,0),"")</f>
        <v/>
      </c>
      <c r="H302" s="38">
        <f ca="1">IF(ISNUMBER(SEARCH($N$1,I302)),MAX($H$4:H301)+1,0)</f>
        <v>298</v>
      </c>
      <c r="I302" s="31" t="s">
        <v>506</v>
      </c>
      <c r="J302" s="31" t="s">
        <v>121</v>
      </c>
      <c r="K302" s="31" t="s">
        <v>303</v>
      </c>
      <c r="N302" s="38" t="str">
        <f ca="1">IFERROR(VLOOKUP(ROWS($N$5:N302),$H$5:$I$6009,2,0),"")</f>
        <v>[002987] นาย ปัญญา วโรนิธิภาส</v>
      </c>
    </row>
    <row r="303" spans="2:14" x14ac:dyDescent="0.2">
      <c r="B303" s="38">
        <f ca="1">IF(ISNUMBER(SEARCH($F$1,C303)),MAX($B$4:B302)+1,0)</f>
        <v>0</v>
      </c>
      <c r="C303" s="30"/>
      <c r="F303" s="38" t="str">
        <f ca="1">IFERROR(VLOOKUP(ROWS(F$5:F303),$B$5:$C$1000,2,0),"")</f>
        <v/>
      </c>
      <c r="H303" s="38">
        <f ca="1">IF(ISNUMBER(SEARCH($N$1,I303)),MAX($H$4:H302)+1,0)</f>
        <v>299</v>
      </c>
      <c r="I303" s="31" t="s">
        <v>507</v>
      </c>
      <c r="J303" s="31" t="s">
        <v>73</v>
      </c>
      <c r="K303" s="31" t="s">
        <v>209</v>
      </c>
      <c r="N303" s="38" t="str">
        <f ca="1">IFERROR(VLOOKUP(ROWS($N$5:N303),$H$5:$I$6009,2,0),"")</f>
        <v>[003002] นาย ศิษฏพงศ์ รัตนกิจ</v>
      </c>
    </row>
    <row r="304" spans="2:14" x14ac:dyDescent="0.2">
      <c r="B304" s="38">
        <f ca="1">IF(ISNUMBER(SEARCH($F$1,C304)),MAX($B$4:B303)+1,0)</f>
        <v>0</v>
      </c>
      <c r="C304" s="30"/>
      <c r="F304" s="38" t="str">
        <f ca="1">IFERROR(VLOOKUP(ROWS(F$5:F304),$B$5:$C$1000,2,0),"")</f>
        <v/>
      </c>
      <c r="H304" s="38">
        <f ca="1">IF(ISNUMBER(SEARCH($N$1,I304)),MAX($H$4:H303)+1,0)</f>
        <v>300</v>
      </c>
      <c r="I304" s="31" t="s">
        <v>508</v>
      </c>
      <c r="J304" s="31" t="s">
        <v>165</v>
      </c>
      <c r="K304" s="31" t="s">
        <v>434</v>
      </c>
      <c r="N304" s="38" t="str">
        <f ca="1">IFERROR(VLOOKUP(ROWS($N$5:N304),$H$5:$I$6009,2,0),"")</f>
        <v>[003003] นางสาว อุดมรัตน์ วัฒนกูล</v>
      </c>
    </row>
    <row r="305" spans="2:14" x14ac:dyDescent="0.2">
      <c r="B305" s="38">
        <f ca="1">IF(ISNUMBER(SEARCH($F$1,C305)),MAX($B$4:B304)+1,0)</f>
        <v>0</v>
      </c>
      <c r="C305" s="30"/>
      <c r="F305" s="38" t="str">
        <f ca="1">IFERROR(VLOOKUP(ROWS(F$5:F305),$B$5:$C$1000,2,0),"")</f>
        <v/>
      </c>
      <c r="H305" s="38">
        <f ca="1">IF(ISNUMBER(SEARCH($N$1,I305)),MAX($H$4:H304)+1,0)</f>
        <v>301</v>
      </c>
      <c r="I305" s="31" t="s">
        <v>509</v>
      </c>
      <c r="J305" s="31" t="s">
        <v>110</v>
      </c>
      <c r="K305" s="31" t="s">
        <v>173</v>
      </c>
      <c r="N305" s="38" t="str">
        <f ca="1">IFERROR(VLOOKUP(ROWS($N$5:N305),$H$5:$I$6009,2,0),"")</f>
        <v>[003015] นางสาว กรัณฑรัตน์ นาขวา</v>
      </c>
    </row>
    <row r="306" spans="2:14" x14ac:dyDescent="0.2">
      <c r="B306" s="38">
        <f ca="1">IF(ISNUMBER(SEARCH($F$1,C306)),MAX($B$4:B305)+1,0)</f>
        <v>0</v>
      </c>
      <c r="C306" s="30"/>
      <c r="F306" s="38" t="str">
        <f ca="1">IFERROR(VLOOKUP(ROWS(F$5:F306),$B$5:$C$1000,2,0),"")</f>
        <v/>
      </c>
      <c r="H306" s="38">
        <f ca="1">IF(ISNUMBER(SEARCH($N$1,I306)),MAX($H$4:H305)+1,0)</f>
        <v>302</v>
      </c>
      <c r="I306" s="31" t="s">
        <v>510</v>
      </c>
      <c r="J306" s="31" t="s">
        <v>135</v>
      </c>
      <c r="K306" s="31" t="s">
        <v>456</v>
      </c>
      <c r="N306" s="38" t="str">
        <f ca="1">IFERROR(VLOOKUP(ROWS($N$5:N306),$H$5:$I$6009,2,0),"")</f>
        <v>[003040] นางสาว วันทนี ไชยยา</v>
      </c>
    </row>
    <row r="307" spans="2:14" x14ac:dyDescent="0.2">
      <c r="B307" s="38">
        <f ca="1">IF(ISNUMBER(SEARCH($F$1,C307)),MAX($B$4:B306)+1,0)</f>
        <v>0</v>
      </c>
      <c r="C307" s="30"/>
      <c r="F307" s="38" t="str">
        <f ca="1">IFERROR(VLOOKUP(ROWS(F$5:F307),$B$5:$C$1000,2,0),"")</f>
        <v/>
      </c>
      <c r="H307" s="38">
        <f ca="1">IF(ISNUMBER(SEARCH($N$1,I307)),MAX($H$4:H306)+1,0)</f>
        <v>303</v>
      </c>
      <c r="I307" s="31" t="s">
        <v>511</v>
      </c>
      <c r="J307" s="31" t="s">
        <v>92</v>
      </c>
      <c r="K307" s="31" t="s">
        <v>186</v>
      </c>
      <c r="N307" s="38" t="str">
        <f ca="1">IFERROR(VLOOKUP(ROWS($N$5:N307),$H$5:$I$6009,2,0),"")</f>
        <v>[003046] นาย เฉลิมพล ทอปันกา</v>
      </c>
    </row>
    <row r="308" spans="2:14" x14ac:dyDescent="0.2">
      <c r="B308" s="38">
        <f ca="1">IF(ISNUMBER(SEARCH($F$1,C308)),MAX($B$4:B307)+1,0)</f>
        <v>0</v>
      </c>
      <c r="C308" s="30"/>
      <c r="F308" s="38" t="str">
        <f ca="1">IFERROR(VLOOKUP(ROWS(F$5:F308),$B$5:$C$1000,2,0),"")</f>
        <v/>
      </c>
      <c r="H308" s="38">
        <f ca="1">IF(ISNUMBER(SEARCH($N$1,I308)),MAX($H$4:H307)+1,0)</f>
        <v>304</v>
      </c>
      <c r="I308" s="31" t="s">
        <v>512</v>
      </c>
      <c r="J308" s="31" t="s">
        <v>109</v>
      </c>
      <c r="K308" s="31" t="s">
        <v>173</v>
      </c>
      <c r="N308" s="38" t="str">
        <f ca="1">IFERROR(VLOOKUP(ROWS($N$5:N308),$H$5:$I$6009,2,0),"")</f>
        <v>[003050] นาย ภารดร สุนทรวิทยาคม</v>
      </c>
    </row>
    <row r="309" spans="2:14" x14ac:dyDescent="0.2">
      <c r="B309" s="38">
        <f ca="1">IF(ISNUMBER(SEARCH($F$1,C309)),MAX($B$4:B308)+1,0)</f>
        <v>0</v>
      </c>
      <c r="C309" s="30"/>
      <c r="F309" s="38" t="str">
        <f ca="1">IFERROR(VLOOKUP(ROWS(F$5:F309),$B$5:$C$1000,2,0),"")</f>
        <v/>
      </c>
      <c r="H309" s="38">
        <f ca="1">IF(ISNUMBER(SEARCH($N$1,I309)),MAX($H$4:H308)+1,0)</f>
        <v>305</v>
      </c>
      <c r="I309" s="31" t="s">
        <v>513</v>
      </c>
      <c r="J309" s="31" t="s">
        <v>163</v>
      </c>
      <c r="K309" s="31" t="s">
        <v>270</v>
      </c>
      <c r="N309" s="38" t="str">
        <f ca="1">IFERROR(VLOOKUP(ROWS($N$5:N309),$H$5:$I$6009,2,0),"")</f>
        <v>[003052] นางสาว วรางคณา ปัญญากรวงศ์</v>
      </c>
    </row>
    <row r="310" spans="2:14" x14ac:dyDescent="0.2">
      <c r="B310" s="38">
        <f ca="1">IF(ISNUMBER(SEARCH($F$1,C310)),MAX($B$4:B309)+1,0)</f>
        <v>0</v>
      </c>
      <c r="C310" s="30"/>
      <c r="F310" s="38" t="str">
        <f ca="1">IFERROR(VLOOKUP(ROWS(F$5:F310),$B$5:$C$1000,2,0),"")</f>
        <v/>
      </c>
      <c r="H310" s="38">
        <f ca="1">IF(ISNUMBER(SEARCH($N$1,I310)),MAX($H$4:H309)+1,0)</f>
        <v>306</v>
      </c>
      <c r="I310" s="31" t="s">
        <v>514</v>
      </c>
      <c r="J310" s="31" t="s">
        <v>55</v>
      </c>
      <c r="K310" s="31" t="s">
        <v>298</v>
      </c>
      <c r="N310" s="38" t="str">
        <f ca="1">IFERROR(VLOOKUP(ROWS($N$5:N310),$H$5:$I$6009,2,0),"")</f>
        <v>[003060] นางสาว เปรมฤดี เรืองสมสมัย</v>
      </c>
    </row>
    <row r="311" spans="2:14" x14ac:dyDescent="0.2">
      <c r="B311" s="38">
        <f ca="1">IF(ISNUMBER(SEARCH($F$1,C311)),MAX($B$4:B310)+1,0)</f>
        <v>0</v>
      </c>
      <c r="C311" s="30"/>
      <c r="F311" s="38" t="str">
        <f ca="1">IFERROR(VLOOKUP(ROWS(F$5:F311),$B$5:$C$1000,2,0),"")</f>
        <v/>
      </c>
      <c r="H311" s="38">
        <f ca="1">IF(ISNUMBER(SEARCH($N$1,I311)),MAX($H$4:H310)+1,0)</f>
        <v>307</v>
      </c>
      <c r="I311" s="31" t="s">
        <v>515</v>
      </c>
      <c r="J311" s="31" t="s">
        <v>98</v>
      </c>
      <c r="K311" s="31" t="s">
        <v>190</v>
      </c>
      <c r="N311" s="38" t="str">
        <f ca="1">IFERROR(VLOOKUP(ROWS($N$5:N311),$H$5:$I$6009,2,0),"")</f>
        <v>[003154] นาย วิษณุชัย ชัยวงค์</v>
      </c>
    </row>
    <row r="312" spans="2:14" x14ac:dyDescent="0.2">
      <c r="B312" s="38">
        <f ca="1">IF(ISNUMBER(SEARCH($F$1,C312)),MAX($B$4:B311)+1,0)</f>
        <v>0</v>
      </c>
      <c r="C312" s="30"/>
      <c r="F312" s="38" t="str">
        <f ca="1">IFERROR(VLOOKUP(ROWS(F$5:F312),$B$5:$C$1000,2,0),"")</f>
        <v/>
      </c>
      <c r="H312" s="38">
        <f ca="1">IF(ISNUMBER(SEARCH($N$1,I312)),MAX($H$4:H311)+1,0)</f>
        <v>308</v>
      </c>
      <c r="I312" s="31" t="s">
        <v>516</v>
      </c>
      <c r="J312" s="31" t="s">
        <v>158</v>
      </c>
      <c r="K312" s="31" t="s">
        <v>200</v>
      </c>
      <c r="N312" s="38" t="str">
        <f ca="1">IFERROR(VLOOKUP(ROWS($N$5:N312),$H$5:$I$6009,2,0),"")</f>
        <v>[003160] นางสาว ปิยะรัตน์ เซ้าซี้</v>
      </c>
    </row>
    <row r="313" spans="2:14" x14ac:dyDescent="0.2">
      <c r="B313" s="38">
        <f ca="1">IF(ISNUMBER(SEARCH($F$1,C313)),MAX($B$4:B312)+1,0)</f>
        <v>0</v>
      </c>
      <c r="C313" s="30"/>
      <c r="F313" s="38" t="str">
        <f ca="1">IFERROR(VLOOKUP(ROWS(F$5:F313),$B$5:$C$1000,2,0),"")</f>
        <v/>
      </c>
      <c r="H313" s="38">
        <f ca="1">IF(ISNUMBER(SEARCH($N$1,I313)),MAX($H$4:H312)+1,0)</f>
        <v>309</v>
      </c>
      <c r="I313" s="31" t="s">
        <v>517</v>
      </c>
      <c r="J313" s="31" t="s">
        <v>135</v>
      </c>
      <c r="K313" s="31" t="s">
        <v>456</v>
      </c>
      <c r="N313" s="38" t="str">
        <f ca="1">IFERROR(VLOOKUP(ROWS($N$5:N313),$H$5:$I$6009,2,0),"")</f>
        <v>[003172] นาย พันธวัฒน์ ไชยวรรณ์</v>
      </c>
    </row>
    <row r="314" spans="2:14" x14ac:dyDescent="0.2">
      <c r="B314" s="38">
        <f ca="1">IF(ISNUMBER(SEARCH($F$1,C314)),MAX($B$4:B313)+1,0)</f>
        <v>0</v>
      </c>
      <c r="C314" s="30"/>
      <c r="F314" s="38" t="str">
        <f ca="1">IFERROR(VLOOKUP(ROWS(F$5:F314),$B$5:$C$1000,2,0),"")</f>
        <v/>
      </c>
      <c r="H314" s="38">
        <f ca="1">IF(ISNUMBER(SEARCH($N$1,I314)),MAX($H$4:H313)+1,0)</f>
        <v>310</v>
      </c>
      <c r="I314" s="31" t="s">
        <v>518</v>
      </c>
      <c r="J314" s="31" t="s">
        <v>155</v>
      </c>
      <c r="K314" s="31" t="s">
        <v>176</v>
      </c>
      <c r="N314" s="38" t="str">
        <f ca="1">IFERROR(VLOOKUP(ROWS($N$5:N314),$H$5:$I$6009,2,0),"")</f>
        <v>[003173] นาย ชนะโชค สร้างเอี่ยม</v>
      </c>
    </row>
    <row r="315" spans="2:14" x14ac:dyDescent="0.2">
      <c r="B315" s="38">
        <f ca="1">IF(ISNUMBER(SEARCH($F$1,C315)),MAX($B$4:B314)+1,0)</f>
        <v>0</v>
      </c>
      <c r="C315" s="30"/>
      <c r="F315" s="38" t="str">
        <f ca="1">IFERROR(VLOOKUP(ROWS(F$5:F315),$B$5:$C$1000,2,0),"")</f>
        <v/>
      </c>
      <c r="H315" s="38">
        <f ca="1">IF(ISNUMBER(SEARCH($N$1,I315)),MAX($H$4:H314)+1,0)</f>
        <v>311</v>
      </c>
      <c r="I315" s="31" t="s">
        <v>519</v>
      </c>
      <c r="J315" s="31" t="s">
        <v>128</v>
      </c>
      <c r="K315" s="31" t="s">
        <v>188</v>
      </c>
      <c r="N315" s="38" t="str">
        <f ca="1">IFERROR(VLOOKUP(ROWS($N$5:N315),$H$5:$I$6009,2,0),"")</f>
        <v>[003178] นางสาว ธัญธรณ์ ไชยมาลา</v>
      </c>
    </row>
    <row r="316" spans="2:14" x14ac:dyDescent="0.2">
      <c r="B316" s="38">
        <f ca="1">IF(ISNUMBER(SEARCH($F$1,C316)),MAX($B$4:B315)+1,0)</f>
        <v>0</v>
      </c>
      <c r="C316" s="30"/>
      <c r="F316" s="38" t="str">
        <f ca="1">IFERROR(VLOOKUP(ROWS(F$5:F316),$B$5:$C$1000,2,0),"")</f>
        <v/>
      </c>
      <c r="H316" s="38">
        <f ca="1">IF(ISNUMBER(SEARCH($N$1,I316)),MAX($H$4:H315)+1,0)</f>
        <v>312</v>
      </c>
      <c r="I316" s="31" t="s">
        <v>520</v>
      </c>
      <c r="J316" s="31" t="s">
        <v>121</v>
      </c>
      <c r="K316" s="31" t="s">
        <v>303</v>
      </c>
      <c r="N316" s="38" t="str">
        <f ca="1">IFERROR(VLOOKUP(ROWS($N$5:N316),$H$5:$I$6009,2,0),"")</f>
        <v>[003195] นาย รุจิโรจน์ ขำสุวรรณ์</v>
      </c>
    </row>
    <row r="317" spans="2:14" x14ac:dyDescent="0.2">
      <c r="B317" s="38">
        <f ca="1">IF(ISNUMBER(SEARCH($F$1,C317)),MAX($B$4:B316)+1,0)</f>
        <v>0</v>
      </c>
      <c r="C317" s="30"/>
      <c r="F317" s="38" t="str">
        <f ca="1">IFERROR(VLOOKUP(ROWS(F$5:F317),$B$5:$C$1000,2,0),"")</f>
        <v/>
      </c>
      <c r="H317" s="38">
        <f ca="1">IF(ISNUMBER(SEARCH($N$1,I317)),MAX($H$4:H316)+1,0)</f>
        <v>313</v>
      </c>
      <c r="I317" s="31" t="s">
        <v>521</v>
      </c>
      <c r="J317" s="31" t="s">
        <v>150</v>
      </c>
      <c r="K317" s="31" t="s">
        <v>277</v>
      </c>
      <c r="N317" s="38" t="str">
        <f ca="1">IFERROR(VLOOKUP(ROWS($N$5:N317),$H$5:$I$6009,2,0),"")</f>
        <v>[003208] นางสาว สรชา วงศ์วิชา</v>
      </c>
    </row>
    <row r="318" spans="2:14" x14ac:dyDescent="0.2">
      <c r="B318" s="38">
        <f ca="1">IF(ISNUMBER(SEARCH($F$1,C318)),MAX($B$4:B317)+1,0)</f>
        <v>0</v>
      </c>
      <c r="C318" s="30"/>
      <c r="F318" s="38" t="str">
        <f ca="1">IFERROR(VLOOKUP(ROWS(F$5:F318),$B$5:$C$1000,2,0),"")</f>
        <v/>
      </c>
      <c r="H318" s="38">
        <f ca="1">IF(ISNUMBER(SEARCH($N$1,I318)),MAX($H$4:H317)+1,0)</f>
        <v>314</v>
      </c>
      <c r="I318" s="31" t="s">
        <v>522</v>
      </c>
      <c r="J318" s="31" t="s">
        <v>90</v>
      </c>
      <c r="K318" s="31" t="s">
        <v>186</v>
      </c>
      <c r="N318" s="38" t="str">
        <f ca="1">IFERROR(VLOOKUP(ROWS($N$5:N318),$H$5:$I$6009,2,0),"")</f>
        <v>[003222] นาง รัศมี พลบุญ</v>
      </c>
    </row>
    <row r="319" spans="2:14" x14ac:dyDescent="0.2">
      <c r="B319" s="38">
        <f ca="1">IF(ISNUMBER(SEARCH($F$1,C319)),MAX($B$4:B318)+1,0)</f>
        <v>0</v>
      </c>
      <c r="C319" s="30"/>
      <c r="F319" s="38" t="str">
        <f ca="1">IFERROR(VLOOKUP(ROWS(F$5:F319),$B$5:$C$1000,2,0),"")</f>
        <v/>
      </c>
      <c r="H319" s="38">
        <f ca="1">IF(ISNUMBER(SEARCH($N$1,I319)),MAX($H$4:H318)+1,0)</f>
        <v>315</v>
      </c>
      <c r="I319" s="31" t="s">
        <v>523</v>
      </c>
      <c r="J319" s="31" t="s">
        <v>144</v>
      </c>
      <c r="K319" s="31" t="s">
        <v>280</v>
      </c>
      <c r="N319" s="38" t="str">
        <f ca="1">IFERROR(VLOOKUP(ROWS($N$5:N319),$H$5:$I$6009,2,0),"")</f>
        <v>[003260] นาย นิพนธ์ ราชาดี</v>
      </c>
    </row>
    <row r="320" spans="2:14" x14ac:dyDescent="0.2">
      <c r="B320" s="38">
        <f ca="1">IF(ISNUMBER(SEARCH($F$1,C320)),MAX($B$4:B319)+1,0)</f>
        <v>0</v>
      </c>
      <c r="C320" s="30"/>
      <c r="F320" s="38" t="str">
        <f ca="1">IFERROR(VLOOKUP(ROWS(F$5:F320),$B$5:$C$1000,2,0),"")</f>
        <v/>
      </c>
      <c r="H320" s="38">
        <f ca="1">IF(ISNUMBER(SEARCH($N$1,I320)),MAX($H$4:H319)+1,0)</f>
        <v>316</v>
      </c>
      <c r="I320" s="31" t="s">
        <v>524</v>
      </c>
      <c r="J320" s="31" t="s">
        <v>73</v>
      </c>
      <c r="K320" s="31" t="s">
        <v>209</v>
      </c>
      <c r="N320" s="38" t="str">
        <f ca="1">IFERROR(VLOOKUP(ROWS($N$5:N320),$H$5:$I$6009,2,0),"")</f>
        <v>[003281] นาย พิพัฒน์ ก้องกิจกุล</v>
      </c>
    </row>
    <row r="321" spans="2:14" x14ac:dyDescent="0.2">
      <c r="B321" s="38">
        <f ca="1">IF(ISNUMBER(SEARCH($F$1,C321)),MAX($B$4:B320)+1,0)</f>
        <v>0</v>
      </c>
      <c r="C321" s="30"/>
      <c r="F321" s="38" t="str">
        <f ca="1">IFERROR(VLOOKUP(ROWS(F$5:F321),$B$5:$C$1000,2,0),"")</f>
        <v/>
      </c>
      <c r="H321" s="38">
        <f ca="1">IF(ISNUMBER(SEARCH($N$1,I321)),MAX($H$4:H320)+1,0)</f>
        <v>317</v>
      </c>
      <c r="I321" s="31" t="s">
        <v>525</v>
      </c>
      <c r="J321" s="31" t="s">
        <v>55</v>
      </c>
      <c r="K321" s="31" t="s">
        <v>298</v>
      </c>
      <c r="N321" s="38" t="str">
        <f ca="1">IFERROR(VLOOKUP(ROWS($N$5:N321),$H$5:$I$6009,2,0),"")</f>
        <v>[003297] นางสาว กิติมา ลีฬหวนิชกุล</v>
      </c>
    </row>
    <row r="322" spans="2:14" x14ac:dyDescent="0.2">
      <c r="B322" s="38">
        <f ca="1">IF(ISNUMBER(SEARCH($F$1,C322)),MAX($B$4:B321)+1,0)</f>
        <v>0</v>
      </c>
      <c r="C322" s="30"/>
      <c r="F322" s="38" t="str">
        <f ca="1">IFERROR(VLOOKUP(ROWS(F$5:F322),$B$5:$C$1000,2,0),"")</f>
        <v/>
      </c>
      <c r="H322" s="38">
        <f ca="1">IF(ISNUMBER(SEARCH($N$1,I322)),MAX($H$4:H321)+1,0)</f>
        <v>318</v>
      </c>
      <c r="I322" s="31" t="s">
        <v>526</v>
      </c>
      <c r="J322" s="31" t="s">
        <v>158</v>
      </c>
      <c r="K322" s="31" t="s">
        <v>200</v>
      </c>
      <c r="N322" s="38" t="str">
        <f ca="1">IFERROR(VLOOKUP(ROWS($N$5:N322),$H$5:$I$6009,2,0),"")</f>
        <v>[003314] นางสาว กษมา กองสมัคร</v>
      </c>
    </row>
    <row r="323" spans="2:14" x14ac:dyDescent="0.2">
      <c r="B323" s="38">
        <f ca="1">IF(ISNUMBER(SEARCH($F$1,C323)),MAX($B$4:B322)+1,0)</f>
        <v>0</v>
      </c>
      <c r="C323" s="30"/>
      <c r="F323" s="38" t="str">
        <f ca="1">IFERROR(VLOOKUP(ROWS(F$5:F323),$B$5:$C$1000,2,0),"")</f>
        <v/>
      </c>
      <c r="H323" s="38">
        <f ca="1">IF(ISNUMBER(SEARCH($N$1,I323)),MAX($H$4:H322)+1,0)</f>
        <v>319</v>
      </c>
      <c r="I323" s="31" t="s">
        <v>527</v>
      </c>
      <c r="J323" s="31" t="s">
        <v>94</v>
      </c>
      <c r="K323" s="31" t="s">
        <v>190</v>
      </c>
      <c r="N323" s="38" t="str">
        <f ca="1">IFERROR(VLOOKUP(ROWS($N$5:N323),$H$5:$I$6009,2,0),"")</f>
        <v>[003327] นาง อรอนงค์ เชษฐะ</v>
      </c>
    </row>
    <row r="324" spans="2:14" x14ac:dyDescent="0.2">
      <c r="B324" s="38">
        <f ca="1">IF(ISNUMBER(SEARCH($F$1,C324)),MAX($B$4:B323)+1,0)</f>
        <v>0</v>
      </c>
      <c r="C324" s="30"/>
      <c r="F324" s="38" t="str">
        <f ca="1">IFERROR(VLOOKUP(ROWS(F$5:F324),$B$5:$C$1000,2,0),"")</f>
        <v/>
      </c>
      <c r="H324" s="38">
        <f ca="1">IF(ISNUMBER(SEARCH($N$1,I324)),MAX($H$4:H323)+1,0)</f>
        <v>320</v>
      </c>
      <c r="I324" s="31" t="s">
        <v>528</v>
      </c>
      <c r="J324" s="31" t="s">
        <v>107</v>
      </c>
      <c r="K324" s="31" t="s">
        <v>231</v>
      </c>
      <c r="N324" s="38" t="str">
        <f ca="1">IFERROR(VLOOKUP(ROWS($N$5:N324),$H$5:$I$6009,2,0),"")</f>
        <v>[003349] นางสาว จิระพร เตชะเสน</v>
      </c>
    </row>
    <row r="325" spans="2:14" x14ac:dyDescent="0.2">
      <c r="B325" s="38">
        <f ca="1">IF(ISNUMBER(SEARCH($F$1,C325)),MAX($B$4:B324)+1,0)</f>
        <v>0</v>
      </c>
      <c r="C325" s="30"/>
      <c r="F325" s="38" t="str">
        <f ca="1">IFERROR(VLOOKUP(ROWS(F$5:F325),$B$5:$C$1000,2,0),"")</f>
        <v/>
      </c>
      <c r="H325" s="38">
        <f ca="1">IF(ISNUMBER(SEARCH($N$1,I325)),MAX($H$4:H324)+1,0)</f>
        <v>321</v>
      </c>
      <c r="I325" s="31" t="s">
        <v>529</v>
      </c>
      <c r="J325" s="31" t="s">
        <v>91</v>
      </c>
      <c r="K325" s="31" t="s">
        <v>186</v>
      </c>
      <c r="N325" s="38" t="str">
        <f ca="1">IFERROR(VLOOKUP(ROWS($N$5:N325),$H$5:$I$6009,2,0),"")</f>
        <v>[003355] นาย ทศพล เตชะสีไพฑูรย์</v>
      </c>
    </row>
    <row r="326" spans="2:14" x14ac:dyDescent="0.2">
      <c r="B326" s="38">
        <f ca="1">IF(ISNUMBER(SEARCH($F$1,C326)),MAX($B$4:B325)+1,0)</f>
        <v>0</v>
      </c>
      <c r="C326" s="30"/>
      <c r="F326" s="38" t="str">
        <f ca="1">IFERROR(VLOOKUP(ROWS(F$5:F326),$B$5:$C$1000,2,0),"")</f>
        <v/>
      </c>
      <c r="H326" s="38">
        <f ca="1">IF(ISNUMBER(SEARCH($N$1,I326)),MAX($H$4:H325)+1,0)</f>
        <v>322</v>
      </c>
      <c r="I326" s="31" t="s">
        <v>530</v>
      </c>
      <c r="J326" s="31" t="s">
        <v>153</v>
      </c>
      <c r="K326" s="31" t="s">
        <v>171</v>
      </c>
      <c r="N326" s="38" t="str">
        <f ca="1">IFERROR(VLOOKUP(ROWS($N$5:N326),$H$5:$I$6009,2,0),"")</f>
        <v>[003360] นางสาว เสาวณีย์ โสภณนันทวัฒน์</v>
      </c>
    </row>
    <row r="327" spans="2:14" x14ac:dyDescent="0.2">
      <c r="B327" s="38">
        <f ca="1">IF(ISNUMBER(SEARCH($F$1,C327)),MAX($B$4:B326)+1,0)</f>
        <v>0</v>
      </c>
      <c r="C327" s="30"/>
      <c r="F327" s="38" t="str">
        <f ca="1">IFERROR(VLOOKUP(ROWS(F$5:F327),$B$5:$C$1000,2,0),"")</f>
        <v/>
      </c>
      <c r="H327" s="38">
        <f ca="1">IF(ISNUMBER(SEARCH($N$1,I327)),MAX($H$4:H326)+1,0)</f>
        <v>323</v>
      </c>
      <c r="I327" s="31" t="s">
        <v>531</v>
      </c>
      <c r="J327" s="31" t="s">
        <v>106</v>
      </c>
      <c r="K327" s="31" t="s">
        <v>231</v>
      </c>
      <c r="N327" s="38" t="str">
        <f ca="1">IFERROR(VLOOKUP(ROWS($N$5:N327),$H$5:$I$6009,2,0),"")</f>
        <v>[003362] นาย จิรศักดิ์ ชะออน</v>
      </c>
    </row>
    <row r="328" spans="2:14" x14ac:dyDescent="0.2">
      <c r="B328" s="38">
        <f ca="1">IF(ISNUMBER(SEARCH($F$1,C328)),MAX($B$4:B327)+1,0)</f>
        <v>0</v>
      </c>
      <c r="C328" s="30"/>
      <c r="F328" s="38" t="str">
        <f ca="1">IFERROR(VLOOKUP(ROWS(F$5:F328),$B$5:$C$1000,2,0),"")</f>
        <v/>
      </c>
      <c r="H328" s="38">
        <f ca="1">IF(ISNUMBER(SEARCH($N$1,I328)),MAX($H$4:H327)+1,0)</f>
        <v>324</v>
      </c>
      <c r="I328" s="31" t="s">
        <v>532</v>
      </c>
      <c r="J328" s="31" t="s">
        <v>73</v>
      </c>
      <c r="K328" s="31" t="s">
        <v>209</v>
      </c>
      <c r="N328" s="38" t="str">
        <f ca="1">IFERROR(VLOOKUP(ROWS($N$5:N328),$H$5:$I$6009,2,0),"")</f>
        <v>[003374] นางสาว มนต์ตา ธรรมศรัทธา</v>
      </c>
    </row>
    <row r="329" spans="2:14" x14ac:dyDescent="0.2">
      <c r="B329" s="38">
        <f ca="1">IF(ISNUMBER(SEARCH($F$1,C329)),MAX($B$4:B328)+1,0)</f>
        <v>0</v>
      </c>
      <c r="C329" s="30"/>
      <c r="F329" s="38" t="str">
        <f ca="1">IFERROR(VLOOKUP(ROWS(F$5:F329),$B$5:$C$1000,2,0),"")</f>
        <v/>
      </c>
      <c r="H329" s="38">
        <f ca="1">IF(ISNUMBER(SEARCH($N$1,I329)),MAX($H$4:H328)+1,0)</f>
        <v>325</v>
      </c>
      <c r="I329" s="31" t="s">
        <v>533</v>
      </c>
      <c r="J329" s="31" t="s">
        <v>116</v>
      </c>
      <c r="K329" s="31" t="s">
        <v>178</v>
      </c>
      <c r="N329" s="38" t="str">
        <f ca="1">IFERROR(VLOOKUP(ROWS($N$5:N329),$H$5:$I$6009,2,0),"")</f>
        <v>[003477] นางสาว ฉัตรทิพย์ สุริยะ</v>
      </c>
    </row>
    <row r="330" spans="2:14" x14ac:dyDescent="0.2">
      <c r="B330" s="38">
        <f ca="1">IF(ISNUMBER(SEARCH($F$1,C330)),MAX($B$4:B329)+1,0)</f>
        <v>0</v>
      </c>
      <c r="C330" s="30"/>
      <c r="F330" s="38" t="str">
        <f ca="1">IFERROR(VLOOKUP(ROWS(F$5:F330),$B$5:$C$1000,2,0),"")</f>
        <v/>
      </c>
      <c r="H330" s="38">
        <f ca="1">IF(ISNUMBER(SEARCH($N$1,I330)),MAX($H$4:H329)+1,0)</f>
        <v>326</v>
      </c>
      <c r="I330" s="31" t="s">
        <v>534</v>
      </c>
      <c r="J330" s="31" t="s">
        <v>81</v>
      </c>
      <c r="K330" s="31" t="s">
        <v>397</v>
      </c>
      <c r="N330" s="38" t="str">
        <f ca="1">IFERROR(VLOOKUP(ROWS($N$5:N330),$H$5:$I$6009,2,0),"")</f>
        <v>[003478] นาง นริศรา พุ่มภักดี</v>
      </c>
    </row>
    <row r="331" spans="2:14" x14ac:dyDescent="0.2">
      <c r="B331" s="38">
        <f ca="1">IF(ISNUMBER(SEARCH($F$1,C331)),MAX($B$4:B330)+1,0)</f>
        <v>0</v>
      </c>
      <c r="C331" s="30"/>
      <c r="F331" s="38" t="str">
        <f ca="1">IFERROR(VLOOKUP(ROWS(F$5:F331),$B$5:$C$1000,2,0),"")</f>
        <v/>
      </c>
      <c r="H331" s="38">
        <f ca="1">IF(ISNUMBER(SEARCH($N$1,I331)),MAX($H$4:H330)+1,0)</f>
        <v>327</v>
      </c>
      <c r="I331" s="31" t="s">
        <v>535</v>
      </c>
      <c r="J331" s="31" t="s">
        <v>119</v>
      </c>
      <c r="K331" s="31" t="s">
        <v>218</v>
      </c>
      <c r="N331" s="38" t="str">
        <f ca="1">IFERROR(VLOOKUP(ROWS($N$5:N331),$H$5:$I$6009,2,0),"")</f>
        <v>[003481] นาย จุมพล เหมะคีรินทร์</v>
      </c>
    </row>
    <row r="332" spans="2:14" x14ac:dyDescent="0.2">
      <c r="B332" s="38">
        <f ca="1">IF(ISNUMBER(SEARCH($F$1,C332)),MAX($B$4:B331)+1,0)</f>
        <v>0</v>
      </c>
      <c r="C332" s="30"/>
      <c r="F332" s="38" t="str">
        <f ca="1">IFERROR(VLOOKUP(ROWS(F$5:F332),$B$5:$C$1000,2,0),"")</f>
        <v/>
      </c>
      <c r="H332" s="38">
        <f ca="1">IF(ISNUMBER(SEARCH($N$1,I332)),MAX($H$4:H331)+1,0)</f>
        <v>328</v>
      </c>
      <c r="I332" s="31" t="s">
        <v>536</v>
      </c>
      <c r="J332" s="31" t="s">
        <v>164</v>
      </c>
      <c r="K332" s="31" t="s">
        <v>311</v>
      </c>
      <c r="N332" s="38" t="str">
        <f ca="1">IFERROR(VLOOKUP(ROWS($N$5:N332),$H$5:$I$6009,2,0),"")</f>
        <v>[003492] นาง ทิพวรรณ วัฒนวิทย์</v>
      </c>
    </row>
    <row r="333" spans="2:14" x14ac:dyDescent="0.2">
      <c r="B333" s="38">
        <f ca="1">IF(ISNUMBER(SEARCH($F$1,C333)),MAX($B$4:B332)+1,0)</f>
        <v>0</v>
      </c>
      <c r="C333" s="30"/>
      <c r="F333" s="38" t="str">
        <f ca="1">IFERROR(VLOOKUP(ROWS(F$5:F333),$B$5:$C$1000,2,0),"")</f>
        <v/>
      </c>
      <c r="H333" s="38">
        <f ca="1">IF(ISNUMBER(SEARCH($N$1,I333)),MAX($H$4:H332)+1,0)</f>
        <v>329</v>
      </c>
      <c r="I333" s="31" t="s">
        <v>537</v>
      </c>
      <c r="J333" s="31" t="s">
        <v>155</v>
      </c>
      <c r="K333" s="31" t="s">
        <v>176</v>
      </c>
      <c r="N333" s="38" t="str">
        <f ca="1">IFERROR(VLOOKUP(ROWS($N$5:N333),$H$5:$I$6009,2,0),"")</f>
        <v>[003499] นางสาว ศนิศา เนติภัทรชูโชติ</v>
      </c>
    </row>
    <row r="334" spans="2:14" x14ac:dyDescent="0.2">
      <c r="B334" s="38">
        <f ca="1">IF(ISNUMBER(SEARCH($F$1,C334)),MAX($B$4:B333)+1,0)</f>
        <v>0</v>
      </c>
      <c r="C334" s="30"/>
      <c r="F334" s="38" t="str">
        <f ca="1">IFERROR(VLOOKUP(ROWS(F$5:F334),$B$5:$C$1000,2,0),"")</f>
        <v/>
      </c>
      <c r="H334" s="38">
        <f ca="1">IF(ISNUMBER(SEARCH($N$1,I334)),MAX($H$4:H333)+1,0)</f>
        <v>330</v>
      </c>
      <c r="I334" s="31" t="s">
        <v>538</v>
      </c>
      <c r="J334" s="31" t="s">
        <v>157</v>
      </c>
      <c r="K334" s="31" t="s">
        <v>256</v>
      </c>
      <c r="N334" s="38" t="str">
        <f ca="1">IFERROR(VLOOKUP(ROWS($N$5:N334),$H$5:$I$6009,2,0),"")</f>
        <v>[003500] นางสาว ธัญญ์ณัช บุษบงค์</v>
      </c>
    </row>
    <row r="335" spans="2:14" x14ac:dyDescent="0.2">
      <c r="B335" s="38">
        <f ca="1">IF(ISNUMBER(SEARCH($F$1,C335)),MAX($B$4:B334)+1,0)</f>
        <v>0</v>
      </c>
      <c r="C335" s="30"/>
      <c r="F335" s="38" t="str">
        <f ca="1">IFERROR(VLOOKUP(ROWS(F$5:F335),$B$5:$C$1000,2,0),"")</f>
        <v/>
      </c>
      <c r="H335" s="38">
        <f ca="1">IF(ISNUMBER(SEARCH($N$1,I335)),MAX($H$4:H334)+1,0)</f>
        <v>331</v>
      </c>
      <c r="I335" s="31" t="s">
        <v>539</v>
      </c>
      <c r="J335" s="31" t="s">
        <v>120</v>
      </c>
      <c r="K335" s="31" t="s">
        <v>303</v>
      </c>
      <c r="N335" s="38" t="str">
        <f ca="1">IFERROR(VLOOKUP(ROWS($N$5:N335),$H$5:$I$6009,2,0),"")</f>
        <v>[003510] นาย ทวีทรัพย์ อภิวัฒนาพงศ์</v>
      </c>
    </row>
    <row r="336" spans="2:14" x14ac:dyDescent="0.2">
      <c r="B336" s="38">
        <f ca="1">IF(ISNUMBER(SEARCH($F$1,C336)),MAX($B$4:B335)+1,0)</f>
        <v>0</v>
      </c>
      <c r="C336" s="30"/>
      <c r="F336" s="38" t="str">
        <f ca="1">IFERROR(VLOOKUP(ROWS(F$5:F336),$B$5:$C$1000,2,0),"")</f>
        <v/>
      </c>
      <c r="H336" s="38">
        <f ca="1">IF(ISNUMBER(SEARCH($N$1,I336)),MAX($H$4:H335)+1,0)</f>
        <v>332</v>
      </c>
      <c r="I336" s="31" t="s">
        <v>540</v>
      </c>
      <c r="J336" s="31" t="s">
        <v>103</v>
      </c>
      <c r="K336" s="31" t="s">
        <v>193</v>
      </c>
      <c r="N336" s="38" t="str">
        <f ca="1">IFERROR(VLOOKUP(ROWS($N$5:N336),$H$5:$I$6009,2,0),"")</f>
        <v>[003541] นางสาว พีรภัทร์ฌา หิรัญรัตน์</v>
      </c>
    </row>
    <row r="337" spans="2:14" x14ac:dyDescent="0.2">
      <c r="B337" s="38">
        <f ca="1">IF(ISNUMBER(SEARCH($F$1,C337)),MAX($B$4:B336)+1,0)</f>
        <v>0</v>
      </c>
      <c r="C337" s="30"/>
      <c r="F337" s="38" t="str">
        <f ca="1">IFERROR(VLOOKUP(ROWS(F$5:F337),$B$5:$C$1000,2,0),"")</f>
        <v/>
      </c>
      <c r="H337" s="38">
        <f ca="1">IF(ISNUMBER(SEARCH($N$1,I337)),MAX($H$4:H336)+1,0)</f>
        <v>333</v>
      </c>
      <c r="I337" s="31" t="s">
        <v>541</v>
      </c>
      <c r="J337" s="31" t="s">
        <v>134</v>
      </c>
      <c r="K337" s="31" t="s">
        <v>332</v>
      </c>
      <c r="N337" s="38" t="str">
        <f ca="1">IFERROR(VLOOKUP(ROWS($N$5:N337),$H$5:$I$6009,2,0),"")</f>
        <v>[003551] นาง มานิดา เตชะกิตติโรจน์</v>
      </c>
    </row>
    <row r="338" spans="2:14" x14ac:dyDescent="0.2">
      <c r="B338" s="38">
        <f ca="1">IF(ISNUMBER(SEARCH($F$1,C338)),MAX($B$4:B337)+1,0)</f>
        <v>0</v>
      </c>
      <c r="C338" s="30"/>
      <c r="F338" s="38" t="str">
        <f ca="1">IFERROR(VLOOKUP(ROWS(F$5:F338),$B$5:$C$1000,2,0),"")</f>
        <v/>
      </c>
      <c r="H338" s="38">
        <f ca="1">IF(ISNUMBER(SEARCH($N$1,I338)),MAX($H$4:H337)+1,0)</f>
        <v>334</v>
      </c>
      <c r="I338" s="31" t="s">
        <v>542</v>
      </c>
      <c r="J338" s="31" t="s">
        <v>108</v>
      </c>
      <c r="K338" s="31" t="s">
        <v>173</v>
      </c>
      <c r="N338" s="38" t="str">
        <f ca="1">IFERROR(VLOOKUP(ROWS($N$5:N338),$H$5:$I$6009,2,0),"")</f>
        <v>[003555] นาย วีระศักดิ์ อุดมกิจเดชา</v>
      </c>
    </row>
    <row r="339" spans="2:14" x14ac:dyDescent="0.2">
      <c r="B339" s="38">
        <f ca="1">IF(ISNUMBER(SEARCH($F$1,C339)),MAX($B$4:B338)+1,0)</f>
        <v>0</v>
      </c>
      <c r="C339" s="30"/>
      <c r="F339" s="38" t="str">
        <f ca="1">IFERROR(VLOOKUP(ROWS(F$5:F339),$B$5:$C$1000,2,0),"")</f>
        <v/>
      </c>
      <c r="H339" s="38">
        <f ca="1">IF(ISNUMBER(SEARCH($N$1,I339)),MAX($H$4:H338)+1,0)</f>
        <v>335</v>
      </c>
      <c r="I339" s="31" t="s">
        <v>543</v>
      </c>
      <c r="J339" s="31" t="s">
        <v>111</v>
      </c>
      <c r="K339" s="31" t="s">
        <v>182</v>
      </c>
      <c r="N339" s="38" t="str">
        <f ca="1">IFERROR(VLOOKUP(ROWS($N$5:N339),$H$5:$I$6009,2,0),"")</f>
        <v>[003556] นางสาว พันธ์จิรา เจริญพิทักษ์</v>
      </c>
    </row>
    <row r="340" spans="2:14" x14ac:dyDescent="0.2">
      <c r="B340" s="38">
        <f ca="1">IF(ISNUMBER(SEARCH($F$1,C340)),MAX($B$4:B339)+1,0)</f>
        <v>0</v>
      </c>
      <c r="C340" s="30"/>
      <c r="F340" s="38" t="str">
        <f ca="1">IFERROR(VLOOKUP(ROWS(F$5:F340),$B$5:$C$1000,2,0),"")</f>
        <v/>
      </c>
      <c r="H340" s="38">
        <f ca="1">IF(ISNUMBER(SEARCH($N$1,I340)),MAX($H$4:H339)+1,0)</f>
        <v>336</v>
      </c>
      <c r="I340" s="31" t="s">
        <v>544</v>
      </c>
      <c r="J340" s="31" t="s">
        <v>94</v>
      </c>
      <c r="K340" s="31" t="s">
        <v>190</v>
      </c>
      <c r="N340" s="38" t="str">
        <f ca="1">IFERROR(VLOOKUP(ROWS($N$5:N340),$H$5:$I$6009,2,0),"")</f>
        <v>[003558] นาย สุระเศรษฐ์ เพ็ชรอุไร</v>
      </c>
    </row>
    <row r="341" spans="2:14" x14ac:dyDescent="0.2">
      <c r="B341" s="38">
        <f ca="1">IF(ISNUMBER(SEARCH($F$1,C341)),MAX($B$4:B340)+1,0)</f>
        <v>0</v>
      </c>
      <c r="C341" s="30"/>
      <c r="F341" s="38" t="str">
        <f ca="1">IFERROR(VLOOKUP(ROWS(F$5:F341),$B$5:$C$1000,2,0),"")</f>
        <v/>
      </c>
      <c r="H341" s="38">
        <f ca="1">IF(ISNUMBER(SEARCH($N$1,I341)),MAX($H$4:H340)+1,0)</f>
        <v>337</v>
      </c>
      <c r="I341" s="31" t="s">
        <v>545</v>
      </c>
      <c r="J341" s="31" t="s">
        <v>150</v>
      </c>
      <c r="K341" s="31" t="s">
        <v>277</v>
      </c>
      <c r="N341" s="38" t="str">
        <f ca="1">IFERROR(VLOOKUP(ROWS($N$5:N341),$H$5:$I$6009,2,0),"")</f>
        <v>[003567] นาย ศุกเกษม อ่อนพูล</v>
      </c>
    </row>
    <row r="342" spans="2:14" x14ac:dyDescent="0.2">
      <c r="B342" s="38">
        <f ca="1">IF(ISNUMBER(SEARCH($F$1,C342)),MAX($B$4:B341)+1,0)</f>
        <v>0</v>
      </c>
      <c r="C342" s="30"/>
      <c r="F342" s="38" t="str">
        <f ca="1">IFERROR(VLOOKUP(ROWS(F$5:F342),$B$5:$C$1000,2,0),"")</f>
        <v/>
      </c>
      <c r="H342" s="38">
        <f ca="1">IF(ISNUMBER(SEARCH($N$1,I342)),MAX($H$4:H341)+1,0)</f>
        <v>338</v>
      </c>
      <c r="I342" s="31" t="s">
        <v>546</v>
      </c>
      <c r="J342" s="31" t="s">
        <v>95</v>
      </c>
      <c r="K342" s="31" t="s">
        <v>190</v>
      </c>
      <c r="N342" s="38" t="str">
        <f ca="1">IFERROR(VLOOKUP(ROWS($N$5:N342),$H$5:$I$6009,2,0),"")</f>
        <v>[003590] นางสาว สุนันท์ เลิศฤทธิพงศ์</v>
      </c>
    </row>
    <row r="343" spans="2:14" x14ac:dyDescent="0.2">
      <c r="B343" s="38">
        <f ca="1">IF(ISNUMBER(SEARCH($F$1,C343)),MAX($B$4:B342)+1,0)</f>
        <v>0</v>
      </c>
      <c r="C343" s="30"/>
      <c r="F343" s="38" t="str">
        <f ca="1">IFERROR(VLOOKUP(ROWS(F$5:F343),$B$5:$C$1000,2,0),"")</f>
        <v/>
      </c>
      <c r="H343" s="38">
        <f ca="1">IF(ISNUMBER(SEARCH($N$1,I343)),MAX($H$4:H342)+1,0)</f>
        <v>339</v>
      </c>
      <c r="I343" s="31" t="s">
        <v>547</v>
      </c>
      <c r="J343" s="31" t="s">
        <v>73</v>
      </c>
      <c r="K343" s="31" t="s">
        <v>209</v>
      </c>
      <c r="N343" s="38" t="str">
        <f ca="1">IFERROR(VLOOKUP(ROWS($N$5:N343),$H$5:$I$6009,2,0),"")</f>
        <v>[003598] นาย ณัฏฐวัชช์ รุ่งเสถียรธร</v>
      </c>
    </row>
    <row r="344" spans="2:14" x14ac:dyDescent="0.2">
      <c r="B344" s="38">
        <f ca="1">IF(ISNUMBER(SEARCH($F$1,C344)),MAX($B$4:B343)+1,0)</f>
        <v>0</v>
      </c>
      <c r="C344" s="30"/>
      <c r="F344" s="38" t="str">
        <f ca="1">IFERROR(VLOOKUP(ROWS(F$5:F344),$B$5:$C$1000,2,0),"")</f>
        <v/>
      </c>
      <c r="H344" s="38">
        <f ca="1">IF(ISNUMBER(SEARCH($N$1,I344)),MAX($H$4:H343)+1,0)</f>
        <v>340</v>
      </c>
      <c r="I344" s="31" t="s">
        <v>548</v>
      </c>
      <c r="J344" s="31" t="s">
        <v>135</v>
      </c>
      <c r="K344" s="31" t="s">
        <v>456</v>
      </c>
      <c r="N344" s="38" t="str">
        <f ca="1">IFERROR(VLOOKUP(ROWS($N$5:N344),$H$5:$I$6009,2,0),"")</f>
        <v>[003612] นาง ปิยะฉัตร ใคร้วานิช เบอร์ทัน</v>
      </c>
    </row>
    <row r="345" spans="2:14" x14ac:dyDescent="0.2">
      <c r="B345" s="38">
        <f ca="1">IF(ISNUMBER(SEARCH($F$1,C345)),MAX($B$4:B344)+1,0)</f>
        <v>0</v>
      </c>
      <c r="C345" s="30"/>
      <c r="F345" s="38" t="str">
        <f ca="1">IFERROR(VLOOKUP(ROWS(F$5:F345),$B$5:$C$1000,2,0),"")</f>
        <v/>
      </c>
      <c r="H345" s="38">
        <f ca="1">IF(ISNUMBER(SEARCH($N$1,I345)),MAX($H$4:H344)+1,0)</f>
        <v>341</v>
      </c>
      <c r="I345" s="31" t="s">
        <v>549</v>
      </c>
      <c r="J345" s="31" t="s">
        <v>90</v>
      </c>
      <c r="K345" s="31" t="s">
        <v>186</v>
      </c>
      <c r="N345" s="38" t="str">
        <f ca="1">IFERROR(VLOOKUP(ROWS($N$5:N345),$H$5:$I$6009,2,0),"")</f>
        <v>[003618] นางสาว อรพิน ชนะพาล</v>
      </c>
    </row>
    <row r="346" spans="2:14" x14ac:dyDescent="0.2">
      <c r="B346" s="38">
        <f ca="1">IF(ISNUMBER(SEARCH($F$1,C346)),MAX($B$4:B345)+1,0)</f>
        <v>0</v>
      </c>
      <c r="C346" s="30"/>
      <c r="F346" s="38" t="str">
        <f ca="1">IFERROR(VLOOKUP(ROWS(F$5:F346),$B$5:$C$1000,2,0),"")</f>
        <v/>
      </c>
      <c r="H346" s="38">
        <f ca="1">IF(ISNUMBER(SEARCH($N$1,I346)),MAX($H$4:H345)+1,0)</f>
        <v>342</v>
      </c>
      <c r="I346" s="31" t="s">
        <v>550</v>
      </c>
      <c r="J346" s="31" t="s">
        <v>92</v>
      </c>
      <c r="K346" s="31" t="s">
        <v>186</v>
      </c>
      <c r="N346" s="38" t="str">
        <f ca="1">IFERROR(VLOOKUP(ROWS($N$5:N346),$H$5:$I$6009,2,0),"")</f>
        <v>[003644] นางสาว สมฤทัย ตวรรัตน์</v>
      </c>
    </row>
    <row r="347" spans="2:14" x14ac:dyDescent="0.2">
      <c r="B347" s="38">
        <f ca="1">IF(ISNUMBER(SEARCH($F$1,C347)),MAX($B$4:B346)+1,0)</f>
        <v>0</v>
      </c>
      <c r="F347" s="38" t="str">
        <f ca="1">IFERROR(VLOOKUP(ROWS(F$5:F347),$B$5:$C$1000,2,0),"")</f>
        <v/>
      </c>
      <c r="H347" s="38">
        <f ca="1">IF(ISNUMBER(SEARCH($N$1,I347)),MAX($H$4:H346)+1,0)</f>
        <v>343</v>
      </c>
      <c r="I347" s="31" t="s">
        <v>551</v>
      </c>
      <c r="J347" s="31" t="s">
        <v>109</v>
      </c>
      <c r="K347" s="31" t="s">
        <v>173</v>
      </c>
      <c r="N347" s="38" t="str">
        <f ca="1">IFERROR(VLOOKUP(ROWS($N$5:N347),$H$5:$I$6009,2,0),"")</f>
        <v>[003651] นางสาว เจนจิรา พันธ์ภักดี</v>
      </c>
    </row>
    <row r="348" spans="2:14" x14ac:dyDescent="0.2">
      <c r="B348" s="38">
        <f ca="1">IF(ISNUMBER(SEARCH($F$1,C348)),MAX($B$4:B347)+1,0)</f>
        <v>0</v>
      </c>
      <c r="F348" s="38" t="str">
        <f ca="1">IFERROR(VLOOKUP(ROWS(F$5:F348),$B$5:$C$1000,2,0),"")</f>
        <v/>
      </c>
      <c r="H348" s="38">
        <f ca="1">IF(ISNUMBER(SEARCH($N$1,I348)),MAX($H$4:H347)+1,0)</f>
        <v>344</v>
      </c>
      <c r="I348" s="31" t="s">
        <v>552</v>
      </c>
      <c r="J348" s="31" t="s">
        <v>111</v>
      </c>
      <c r="K348" s="31" t="s">
        <v>182</v>
      </c>
      <c r="N348" s="38" t="str">
        <f ca="1">IFERROR(VLOOKUP(ROWS($N$5:N348),$H$5:$I$6009,2,0),"")</f>
        <v>[003652] นางสาว ชนัญญา ศรีลลิตา</v>
      </c>
    </row>
    <row r="349" spans="2:14" x14ac:dyDescent="0.2">
      <c r="B349" s="38">
        <f ca="1">IF(ISNUMBER(SEARCH($F$1,C349)),MAX($B$4:B348)+1,0)</f>
        <v>0</v>
      </c>
      <c r="F349" s="38" t="str">
        <f ca="1">IFERROR(VLOOKUP(ROWS(F$5:F349),$B$5:$C$1000,2,0),"")</f>
        <v/>
      </c>
      <c r="H349" s="38">
        <f ca="1">IF(ISNUMBER(SEARCH($N$1,I349)),MAX($H$4:H348)+1,0)</f>
        <v>345</v>
      </c>
      <c r="I349" s="31" t="s">
        <v>553</v>
      </c>
      <c r="J349" s="31" t="s">
        <v>111</v>
      </c>
      <c r="K349" s="31" t="s">
        <v>182</v>
      </c>
      <c r="N349" s="38" t="str">
        <f ca="1">IFERROR(VLOOKUP(ROWS($N$5:N349),$H$5:$I$6009,2,0),"")</f>
        <v>[003653] นางสาว ประภัสสร อินจันทร์</v>
      </c>
    </row>
    <row r="350" spans="2:14" x14ac:dyDescent="0.2">
      <c r="B350" s="38">
        <f ca="1">IF(ISNUMBER(SEARCH($F$1,C350)),MAX($B$4:B349)+1,0)</f>
        <v>0</v>
      </c>
      <c r="F350" s="38" t="str">
        <f ca="1">IFERROR(VLOOKUP(ROWS(F$5:F350),$B$5:$C$1000,2,0),"")</f>
        <v/>
      </c>
      <c r="H350" s="38">
        <f ca="1">IF(ISNUMBER(SEARCH($N$1,I350)),MAX($H$4:H349)+1,0)</f>
        <v>346</v>
      </c>
      <c r="I350" s="31" t="s">
        <v>554</v>
      </c>
      <c r="J350" s="31" t="s">
        <v>148</v>
      </c>
      <c r="K350" s="31" t="s">
        <v>206</v>
      </c>
      <c r="N350" s="38" t="str">
        <f ca="1">IFERROR(VLOOKUP(ROWS($N$5:N350),$H$5:$I$6009,2,0),"")</f>
        <v>[003654] นางสาว สุพัตรา ชื่นอารมย์</v>
      </c>
    </row>
    <row r="351" spans="2:14" x14ac:dyDescent="0.2">
      <c r="B351" s="38">
        <f ca="1">IF(ISNUMBER(SEARCH($F$1,C351)),MAX($B$4:B350)+1,0)</f>
        <v>0</v>
      </c>
      <c r="F351" s="38" t="str">
        <f ca="1">IFERROR(VLOOKUP(ROWS(F$5:F351),$B$5:$C$1000,2,0),"")</f>
        <v/>
      </c>
      <c r="H351" s="38">
        <f ca="1">IF(ISNUMBER(SEARCH($N$1,I351)),MAX($H$4:H350)+1,0)</f>
        <v>347</v>
      </c>
      <c r="I351" s="31" t="s">
        <v>555</v>
      </c>
      <c r="J351" s="31" t="s">
        <v>135</v>
      </c>
      <c r="K351" s="31" t="s">
        <v>456</v>
      </c>
      <c r="N351" s="38" t="str">
        <f ca="1">IFERROR(VLOOKUP(ROWS($N$5:N351),$H$5:$I$6009,2,0),"")</f>
        <v>[003656] นางสาว ณัฐรดา แก้วชื่นชัย</v>
      </c>
    </row>
    <row r="352" spans="2:14" x14ac:dyDescent="0.2">
      <c r="B352" s="38">
        <f ca="1">IF(ISNUMBER(SEARCH($F$1,C352)),MAX($B$4:B351)+1,0)</f>
        <v>0</v>
      </c>
      <c r="F352" s="38" t="str">
        <f ca="1">IFERROR(VLOOKUP(ROWS(F$5:F352),$B$5:$C$1000,2,0),"")</f>
        <v/>
      </c>
      <c r="H352" s="38">
        <f ca="1">IF(ISNUMBER(SEARCH($N$1,I352)),MAX($H$4:H351)+1,0)</f>
        <v>348</v>
      </c>
      <c r="I352" s="31" t="s">
        <v>556</v>
      </c>
      <c r="J352" s="31" t="s">
        <v>135</v>
      </c>
      <c r="K352" s="31" t="s">
        <v>456</v>
      </c>
      <c r="N352" s="38" t="str">
        <f ca="1">IFERROR(VLOOKUP(ROWS($N$5:N352),$H$5:$I$6009,2,0),"")</f>
        <v>[003657] นางสาว ศรินยา จตุราวิชานันท์</v>
      </c>
    </row>
    <row r="353" spans="2:14" x14ac:dyDescent="0.2">
      <c r="B353" s="38">
        <f ca="1">IF(ISNUMBER(SEARCH($F$1,C353)),MAX($B$4:B352)+1,0)</f>
        <v>0</v>
      </c>
      <c r="F353" s="38" t="str">
        <f ca="1">IFERROR(VLOOKUP(ROWS(F$5:F353),$B$5:$C$1000,2,0),"")</f>
        <v/>
      </c>
      <c r="H353" s="38">
        <f ca="1">IF(ISNUMBER(SEARCH($N$1,I353)),MAX($H$4:H352)+1,0)</f>
        <v>349</v>
      </c>
      <c r="I353" s="31" t="s">
        <v>557</v>
      </c>
      <c r="J353" s="31" t="s">
        <v>144</v>
      </c>
      <c r="K353" s="31" t="s">
        <v>280</v>
      </c>
      <c r="N353" s="38" t="str">
        <f ca="1">IFERROR(VLOOKUP(ROWS($N$5:N353),$H$5:$I$6009,2,0),"")</f>
        <v>[003677] นาย ชาญฤทธิ์ พันธุ์กล้วยไม้</v>
      </c>
    </row>
    <row r="354" spans="2:14" x14ac:dyDescent="0.2">
      <c r="B354" s="38">
        <f ca="1">IF(ISNUMBER(SEARCH($F$1,C354)),MAX($B$4:B353)+1,0)</f>
        <v>0</v>
      </c>
      <c r="F354" s="38" t="str">
        <f ca="1">IFERROR(VLOOKUP(ROWS(F$5:F354),$B$5:$C$1000,2,0),"")</f>
        <v/>
      </c>
      <c r="H354" s="38">
        <f ca="1">IF(ISNUMBER(SEARCH($N$1,I354)),MAX($H$4:H353)+1,0)</f>
        <v>350</v>
      </c>
      <c r="I354" s="31" t="s">
        <v>558</v>
      </c>
      <c r="J354" s="31" t="s">
        <v>150</v>
      </c>
      <c r="K354" s="31" t="s">
        <v>277</v>
      </c>
      <c r="N354" s="38" t="str">
        <f ca="1">IFERROR(VLOOKUP(ROWS($N$5:N354),$H$5:$I$6009,2,0),"")</f>
        <v>[003679] นางสาว พิรุณรัตน์ ปุณยลิขิต</v>
      </c>
    </row>
    <row r="355" spans="2:14" x14ac:dyDescent="0.2">
      <c r="B355" s="38">
        <f ca="1">IF(ISNUMBER(SEARCH($F$1,C355)),MAX($B$4:B354)+1,0)</f>
        <v>0</v>
      </c>
      <c r="F355" s="38" t="str">
        <f ca="1">IFERROR(VLOOKUP(ROWS(F$5:F355),$B$5:$C$1000,2,0),"")</f>
        <v/>
      </c>
      <c r="H355" s="38">
        <f ca="1">IF(ISNUMBER(SEARCH($N$1,I355)),MAX($H$4:H354)+1,0)</f>
        <v>351</v>
      </c>
      <c r="I355" s="31" t="s">
        <v>559</v>
      </c>
      <c r="J355" s="31" t="s">
        <v>149</v>
      </c>
      <c r="K355" s="31" t="s">
        <v>206</v>
      </c>
      <c r="N355" s="38" t="str">
        <f ca="1">IFERROR(VLOOKUP(ROWS($N$5:N355),$H$5:$I$6009,2,0),"")</f>
        <v>[003682] นางสาว ธันยพัต ละอองกุลพลวัต</v>
      </c>
    </row>
    <row r="356" spans="2:14" x14ac:dyDescent="0.2">
      <c r="B356" s="38">
        <f ca="1">IF(ISNUMBER(SEARCH($F$1,C356)),MAX($B$4:B355)+1,0)</f>
        <v>0</v>
      </c>
      <c r="F356" s="38" t="str">
        <f ca="1">IFERROR(VLOOKUP(ROWS(F$5:F356),$B$5:$C$1000,2,0),"")</f>
        <v/>
      </c>
      <c r="H356" s="38">
        <f ca="1">IF(ISNUMBER(SEARCH($N$1,I356)),MAX($H$4:H355)+1,0)</f>
        <v>352</v>
      </c>
      <c r="I356" s="31" t="s">
        <v>560</v>
      </c>
      <c r="J356" s="31" t="s">
        <v>148</v>
      </c>
      <c r="K356" s="31" t="s">
        <v>206</v>
      </c>
      <c r="N356" s="38" t="str">
        <f ca="1">IFERROR(VLOOKUP(ROWS($N$5:N356),$H$5:$I$6009,2,0),"")</f>
        <v>[003693] นาง วารี อัชชะกุลวิสุทธิ์</v>
      </c>
    </row>
    <row r="357" spans="2:14" x14ac:dyDescent="0.2">
      <c r="B357" s="38">
        <f ca="1">IF(ISNUMBER(SEARCH($F$1,C357)),MAX($B$4:B356)+1,0)</f>
        <v>0</v>
      </c>
      <c r="F357" s="38" t="str">
        <f ca="1">IFERROR(VLOOKUP(ROWS(F$5:F357),$B$5:$C$1000,2,0),"")</f>
        <v/>
      </c>
      <c r="H357" s="38">
        <f ca="1">IF(ISNUMBER(SEARCH($N$1,I357)),MAX($H$4:H356)+1,0)</f>
        <v>353</v>
      </c>
      <c r="I357" s="31" t="s">
        <v>561</v>
      </c>
      <c r="J357" s="31" t="s">
        <v>111</v>
      </c>
      <c r="K357" s="31" t="s">
        <v>182</v>
      </c>
      <c r="N357" s="38" t="str">
        <f ca="1">IFERROR(VLOOKUP(ROWS($N$5:N357),$H$5:$I$6009,2,0),"")</f>
        <v>[003716] นาง อัฐภิญญา สังขศิริ</v>
      </c>
    </row>
    <row r="358" spans="2:14" x14ac:dyDescent="0.2">
      <c r="B358" s="38">
        <f ca="1">IF(ISNUMBER(SEARCH($F$1,C358)),MAX($B$4:B357)+1,0)</f>
        <v>0</v>
      </c>
      <c r="F358" s="38" t="str">
        <f ca="1">IFERROR(VLOOKUP(ROWS(F$5:F358),$B$5:$C$1000,2,0),"")</f>
        <v/>
      </c>
      <c r="H358" s="38">
        <f ca="1">IF(ISNUMBER(SEARCH($N$1,I358)),MAX($H$4:H357)+1,0)</f>
        <v>354</v>
      </c>
      <c r="I358" s="31" t="s">
        <v>562</v>
      </c>
      <c r="J358" s="31" t="s">
        <v>158</v>
      </c>
      <c r="K358" s="31" t="s">
        <v>200</v>
      </c>
      <c r="N358" s="38" t="str">
        <f ca="1">IFERROR(VLOOKUP(ROWS($N$5:N358),$H$5:$I$6009,2,0),"")</f>
        <v>[003720] นางสาว ปัญชลี พึ่งพิศ</v>
      </c>
    </row>
    <row r="359" spans="2:14" x14ac:dyDescent="0.2">
      <c r="B359" s="38">
        <f ca="1">IF(ISNUMBER(SEARCH($F$1,C359)),MAX($B$4:B358)+1,0)</f>
        <v>0</v>
      </c>
      <c r="F359" s="38" t="str">
        <f ca="1">IFERROR(VLOOKUP(ROWS(F$5:F359),$B$5:$C$1000,2,0),"")</f>
        <v/>
      </c>
      <c r="H359" s="38">
        <f ca="1">IF(ISNUMBER(SEARCH($N$1,I359)),MAX($H$4:H358)+1,0)</f>
        <v>355</v>
      </c>
      <c r="I359" s="31" t="s">
        <v>563</v>
      </c>
      <c r="J359" s="31" t="s">
        <v>151</v>
      </c>
      <c r="K359" s="31" t="s">
        <v>171</v>
      </c>
      <c r="N359" s="38" t="str">
        <f ca="1">IFERROR(VLOOKUP(ROWS($N$5:N359),$H$5:$I$6009,2,0),"")</f>
        <v>[003726] นางสาว กาญจนา แก้วเชียงราก</v>
      </c>
    </row>
    <row r="360" spans="2:14" x14ac:dyDescent="0.2">
      <c r="B360" s="38">
        <f ca="1">IF(ISNUMBER(SEARCH($F$1,C360)),MAX($B$4:B359)+1,0)</f>
        <v>0</v>
      </c>
      <c r="F360" s="38" t="str">
        <f ca="1">IFERROR(VLOOKUP(ROWS(F$5:F360),$B$5:$C$1000,2,0),"")</f>
        <v/>
      </c>
      <c r="H360" s="38">
        <f ca="1">IF(ISNUMBER(SEARCH($N$1,I360)),MAX($H$4:H359)+1,0)</f>
        <v>356</v>
      </c>
      <c r="I360" s="31" t="s">
        <v>564</v>
      </c>
      <c r="J360" s="31" t="s">
        <v>126</v>
      </c>
      <c r="K360" s="31" t="s">
        <v>241</v>
      </c>
      <c r="N360" s="38" t="str">
        <f ca="1">IFERROR(VLOOKUP(ROWS($N$5:N360),$H$5:$I$6009,2,0),"")</f>
        <v>[003730] นาง สุรีย์ นิลกำแหง</v>
      </c>
    </row>
    <row r="361" spans="2:14" x14ac:dyDescent="0.2">
      <c r="B361" s="38">
        <f ca="1">IF(ISNUMBER(SEARCH($F$1,C361)),MAX($B$4:B360)+1,0)</f>
        <v>0</v>
      </c>
      <c r="F361" s="38" t="str">
        <f ca="1">IFERROR(VLOOKUP(ROWS(F$5:F361),$B$5:$C$1000,2,0),"")</f>
        <v/>
      </c>
      <c r="H361" s="38">
        <f ca="1">IF(ISNUMBER(SEARCH($N$1,I361)),MAX($H$4:H360)+1,0)</f>
        <v>357</v>
      </c>
      <c r="I361" s="31" t="s">
        <v>565</v>
      </c>
      <c r="J361" s="31" t="s">
        <v>69</v>
      </c>
      <c r="K361" s="31" t="s">
        <v>209</v>
      </c>
      <c r="N361" s="38" t="str">
        <f ca="1">IFERROR(VLOOKUP(ROWS($N$5:N361),$H$5:$I$6009,2,0),"")</f>
        <v>[003733] นาง เขมรฐา การสมโชค</v>
      </c>
    </row>
    <row r="362" spans="2:14" x14ac:dyDescent="0.2">
      <c r="B362" s="38">
        <f ca="1">IF(ISNUMBER(SEARCH($F$1,C362)),MAX($B$4:B361)+1,0)</f>
        <v>0</v>
      </c>
      <c r="F362" s="38" t="str">
        <f ca="1">IFERROR(VLOOKUP(ROWS(F$5:F362),$B$5:$C$1000,2,0),"")</f>
        <v/>
      </c>
      <c r="H362" s="38">
        <f ca="1">IF(ISNUMBER(SEARCH($N$1,I362)),MAX($H$4:H361)+1,0)</f>
        <v>358</v>
      </c>
      <c r="I362" s="31" t="s">
        <v>566</v>
      </c>
      <c r="J362" s="31" t="s">
        <v>150</v>
      </c>
      <c r="K362" s="31" t="s">
        <v>277</v>
      </c>
      <c r="N362" s="38" t="str">
        <f ca="1">IFERROR(VLOOKUP(ROWS($N$5:N362),$H$5:$I$6009,2,0),"")</f>
        <v>[003734] นางสาว วิชชานันท์ งามถิ่น</v>
      </c>
    </row>
    <row r="363" spans="2:14" x14ac:dyDescent="0.2">
      <c r="B363" s="38">
        <f ca="1">IF(ISNUMBER(SEARCH($F$1,C363)),MAX($B$4:B362)+1,0)</f>
        <v>0</v>
      </c>
      <c r="F363" s="38" t="str">
        <f ca="1">IFERROR(VLOOKUP(ROWS(F$5:F363),$B$5:$C$1000,2,0),"")</f>
        <v/>
      </c>
      <c r="H363" s="38">
        <f ca="1">IF(ISNUMBER(SEARCH($N$1,I363)),MAX($H$4:H362)+1,0)</f>
        <v>359</v>
      </c>
      <c r="I363" s="31" t="s">
        <v>567</v>
      </c>
      <c r="J363" s="31" t="s">
        <v>69</v>
      </c>
      <c r="K363" s="31" t="s">
        <v>209</v>
      </c>
      <c r="N363" s="38" t="str">
        <f ca="1">IFERROR(VLOOKUP(ROWS($N$5:N363),$H$5:$I$6009,2,0),"")</f>
        <v>[003735] นางสาว ชลดา เอมกริช</v>
      </c>
    </row>
    <row r="364" spans="2:14" x14ac:dyDescent="0.2">
      <c r="B364" s="38">
        <f ca="1">IF(ISNUMBER(SEARCH($F$1,C364)),MAX($B$4:B363)+1,0)</f>
        <v>0</v>
      </c>
      <c r="F364" s="38" t="str">
        <f ca="1">IFERROR(VLOOKUP(ROWS(F$5:F364),$B$5:$C$1000,2,0),"")</f>
        <v/>
      </c>
      <c r="H364" s="38">
        <f ca="1">IF(ISNUMBER(SEARCH($N$1,I364)),MAX($H$4:H363)+1,0)</f>
        <v>360</v>
      </c>
      <c r="I364" s="31" t="s">
        <v>568</v>
      </c>
      <c r="J364" s="31" t="s">
        <v>69</v>
      </c>
      <c r="K364" s="31" t="s">
        <v>209</v>
      </c>
      <c r="N364" s="38" t="str">
        <f ca="1">IFERROR(VLOOKUP(ROWS($N$5:N364),$H$5:$I$6009,2,0),"")</f>
        <v>[003736] นาง รัตนพร ลาภขุนทด</v>
      </c>
    </row>
    <row r="365" spans="2:14" x14ac:dyDescent="0.2">
      <c r="B365" s="38">
        <f ca="1">IF(ISNUMBER(SEARCH($F$1,C365)),MAX($B$4:B364)+1,0)</f>
        <v>0</v>
      </c>
      <c r="F365" s="38" t="str">
        <f ca="1">IFERROR(VLOOKUP(ROWS(F$5:F365),$B$5:$C$1000,2,0),"")</f>
        <v/>
      </c>
      <c r="H365" s="38">
        <f ca="1">IF(ISNUMBER(SEARCH($N$1,I365)),MAX($H$4:H364)+1,0)</f>
        <v>361</v>
      </c>
      <c r="I365" s="31" t="s">
        <v>569</v>
      </c>
      <c r="J365" s="31" t="s">
        <v>85</v>
      </c>
      <c r="K365" s="31" t="s">
        <v>397</v>
      </c>
      <c r="N365" s="38" t="str">
        <f ca="1">IFERROR(VLOOKUP(ROWS($N$5:N365),$H$5:$I$6009,2,0),"")</f>
        <v>[003764] นางสาว ธนพร บุญให้</v>
      </c>
    </row>
    <row r="366" spans="2:14" x14ac:dyDescent="0.2">
      <c r="B366" s="38">
        <f ca="1">IF(ISNUMBER(SEARCH($F$1,C366)),MAX($B$4:B365)+1,0)</f>
        <v>0</v>
      </c>
      <c r="F366" s="38" t="str">
        <f ca="1">IFERROR(VLOOKUP(ROWS(F$5:F366),$B$5:$C$1000,2,0),"")</f>
        <v/>
      </c>
      <c r="H366" s="38">
        <f ca="1">IF(ISNUMBER(SEARCH($N$1,I366)),MAX($H$4:H365)+1,0)</f>
        <v>362</v>
      </c>
      <c r="I366" s="31" t="s">
        <v>570</v>
      </c>
      <c r="J366" s="31" t="s">
        <v>138</v>
      </c>
      <c r="K366" s="31" t="s">
        <v>202</v>
      </c>
      <c r="N366" s="38" t="str">
        <f ca="1">IFERROR(VLOOKUP(ROWS($N$5:N366),$H$5:$I$6009,2,0),"")</f>
        <v>[003771] นางสาว จงกมล จริยกุล</v>
      </c>
    </row>
    <row r="367" spans="2:14" x14ac:dyDescent="0.2">
      <c r="B367" s="38">
        <f ca="1">IF(ISNUMBER(SEARCH($F$1,C367)),MAX($B$4:B366)+1,0)</f>
        <v>0</v>
      </c>
      <c r="F367" s="38" t="str">
        <f ca="1">IFERROR(VLOOKUP(ROWS(F$5:F367),$B$5:$C$1000,2,0),"")</f>
        <v/>
      </c>
      <c r="H367" s="38">
        <f ca="1">IF(ISNUMBER(SEARCH($N$1,I367)),MAX($H$4:H366)+1,0)</f>
        <v>363</v>
      </c>
      <c r="I367" s="31" t="s">
        <v>571</v>
      </c>
      <c r="J367" s="31" t="s">
        <v>114</v>
      </c>
      <c r="K367" s="31" t="s">
        <v>178</v>
      </c>
      <c r="N367" s="38" t="str">
        <f ca="1">IFERROR(VLOOKUP(ROWS($N$5:N367),$H$5:$I$6009,2,0),"")</f>
        <v>[003773] นาย พิธาน ตั้งอิทธิโภไคย</v>
      </c>
    </row>
    <row r="368" spans="2:14" x14ac:dyDescent="0.2">
      <c r="B368" s="38">
        <f ca="1">IF(ISNUMBER(SEARCH($F$1,C368)),MAX($B$4:B367)+1,0)</f>
        <v>0</v>
      </c>
      <c r="F368" s="38" t="str">
        <f ca="1">IFERROR(VLOOKUP(ROWS(F$5:F368),$B$5:$C$1000,2,0),"")</f>
        <v/>
      </c>
      <c r="H368" s="38">
        <f ca="1">IF(ISNUMBER(SEARCH($N$1,I368)),MAX($H$4:H367)+1,0)</f>
        <v>364</v>
      </c>
      <c r="I368" s="31" t="s">
        <v>572</v>
      </c>
      <c r="J368" s="31" t="s">
        <v>150</v>
      </c>
      <c r="K368" s="31" t="s">
        <v>277</v>
      </c>
      <c r="N368" s="38" t="str">
        <f ca="1">IFERROR(VLOOKUP(ROWS($N$5:N368),$H$5:$I$6009,2,0),"")</f>
        <v>[003774] นางสาว ปานกมล ศรสุวรรณ</v>
      </c>
    </row>
    <row r="369" spans="2:14" x14ac:dyDescent="0.2">
      <c r="B369" s="38">
        <f ca="1">IF(ISNUMBER(SEARCH($F$1,C369)),MAX($B$4:B368)+1,0)</f>
        <v>0</v>
      </c>
      <c r="F369" s="38" t="str">
        <f ca="1">IFERROR(VLOOKUP(ROWS(F$5:F369),$B$5:$C$1000,2,0),"")</f>
        <v/>
      </c>
      <c r="H369" s="38">
        <f ca="1">IF(ISNUMBER(SEARCH($N$1,I369)),MAX($H$4:H368)+1,0)</f>
        <v>365</v>
      </c>
      <c r="I369" s="31" t="s">
        <v>573</v>
      </c>
      <c r="J369" s="31" t="s">
        <v>73</v>
      </c>
      <c r="K369" s="31" t="s">
        <v>209</v>
      </c>
      <c r="N369" s="38" t="str">
        <f ca="1">IFERROR(VLOOKUP(ROWS($N$5:N369),$H$5:$I$6009,2,0),"")</f>
        <v>[003775] นาย ธงชัย ตั้งใจดี</v>
      </c>
    </row>
    <row r="370" spans="2:14" x14ac:dyDescent="0.2">
      <c r="B370" s="38">
        <f ca="1">IF(ISNUMBER(SEARCH($F$1,C370)),MAX($B$4:B369)+1,0)</f>
        <v>0</v>
      </c>
      <c r="F370" s="38" t="str">
        <f ca="1">IFERROR(VLOOKUP(ROWS(F$5:F370),$B$5:$C$1000,2,0),"")</f>
        <v/>
      </c>
      <c r="H370" s="38">
        <f ca="1">IF(ISNUMBER(SEARCH($N$1,I370)),MAX($H$4:H369)+1,0)</f>
        <v>366</v>
      </c>
      <c r="I370" s="31" t="s">
        <v>574</v>
      </c>
      <c r="J370" s="31" t="s">
        <v>130</v>
      </c>
      <c r="K370" s="31" t="s">
        <v>418</v>
      </c>
      <c r="N370" s="38" t="str">
        <f ca="1">IFERROR(VLOOKUP(ROWS($N$5:N370),$H$5:$I$6009,2,0),"")</f>
        <v>[003777] นางสาว เลอทีชา เมืองมีศรี</v>
      </c>
    </row>
    <row r="371" spans="2:14" x14ac:dyDescent="0.2">
      <c r="B371" s="38">
        <f ca="1">IF(ISNUMBER(SEARCH($F$1,C371)),MAX($B$4:B370)+1,0)</f>
        <v>0</v>
      </c>
      <c r="F371" s="38" t="str">
        <f ca="1">IFERROR(VLOOKUP(ROWS(F$5:F371),$B$5:$C$1000,2,0),"")</f>
        <v/>
      </c>
      <c r="H371" s="38">
        <f ca="1">IF(ISNUMBER(SEARCH($N$1,I371)),MAX($H$4:H370)+1,0)</f>
        <v>367</v>
      </c>
      <c r="I371" s="31" t="s">
        <v>575</v>
      </c>
      <c r="J371" s="31" t="s">
        <v>98</v>
      </c>
      <c r="K371" s="31" t="s">
        <v>190</v>
      </c>
      <c r="N371" s="38" t="str">
        <f ca="1">IFERROR(VLOOKUP(ROWS($N$5:N371),$H$5:$I$6009,2,0),"")</f>
        <v>[003814] นางสาว โสภิดา เนตรวิจิตร</v>
      </c>
    </row>
    <row r="372" spans="2:14" x14ac:dyDescent="0.2">
      <c r="B372" s="38">
        <f ca="1">IF(ISNUMBER(SEARCH($F$1,C372)),MAX($B$4:B371)+1,0)</f>
        <v>0</v>
      </c>
      <c r="F372" s="38" t="str">
        <f ca="1">IFERROR(VLOOKUP(ROWS(F$5:F372),$B$5:$C$1000,2,0),"")</f>
        <v/>
      </c>
      <c r="H372" s="38">
        <f ca="1">IF(ISNUMBER(SEARCH($N$1,I372)),MAX($H$4:H371)+1,0)</f>
        <v>368</v>
      </c>
      <c r="I372" s="31" t="s">
        <v>576</v>
      </c>
      <c r="J372" s="31" t="s">
        <v>143</v>
      </c>
      <c r="K372" s="31" t="s">
        <v>202</v>
      </c>
      <c r="N372" s="38" t="str">
        <f ca="1">IFERROR(VLOOKUP(ROWS($N$5:N372),$H$5:$I$6009,2,0),"")</f>
        <v>[003826] นาย ศิลปพงค์ วงศ์ศิริ</v>
      </c>
    </row>
    <row r="373" spans="2:14" x14ac:dyDescent="0.2">
      <c r="B373" s="38">
        <f ca="1">IF(ISNUMBER(SEARCH($F$1,C373)),MAX($B$4:B372)+1,0)</f>
        <v>0</v>
      </c>
      <c r="F373" s="38" t="str">
        <f ca="1">IFERROR(VLOOKUP(ROWS(F$5:F373),$B$5:$C$1000,2,0),"")</f>
        <v/>
      </c>
      <c r="H373" s="38">
        <f ca="1">IF(ISNUMBER(SEARCH($N$1,I373)),MAX($H$4:H372)+1,0)</f>
        <v>369</v>
      </c>
      <c r="I373" s="31" t="s">
        <v>577</v>
      </c>
      <c r="J373" s="31" t="s">
        <v>148</v>
      </c>
      <c r="K373" s="31" t="s">
        <v>206</v>
      </c>
      <c r="N373" s="38" t="str">
        <f ca="1">IFERROR(VLOOKUP(ROWS($N$5:N373),$H$5:$I$6009,2,0),"")</f>
        <v>[003829] นางสาว ณัชชา วังสะวิบูลย์</v>
      </c>
    </row>
    <row r="374" spans="2:14" x14ac:dyDescent="0.2">
      <c r="B374" s="38">
        <f ca="1">IF(ISNUMBER(SEARCH($F$1,C374)),MAX($B$4:B373)+1,0)</f>
        <v>0</v>
      </c>
      <c r="F374" s="38" t="str">
        <f ca="1">IFERROR(VLOOKUP(ROWS(F$5:F374),$B$5:$C$1000,2,0),"")</f>
        <v/>
      </c>
      <c r="H374" s="38">
        <f ca="1">IF(ISNUMBER(SEARCH($N$1,I374)),MAX($H$4:H373)+1,0)</f>
        <v>370</v>
      </c>
      <c r="I374" s="31" t="s">
        <v>578</v>
      </c>
      <c r="J374" s="31" t="s">
        <v>89</v>
      </c>
      <c r="K374" s="31" t="s">
        <v>186</v>
      </c>
      <c r="N374" s="38" t="str">
        <f ca="1">IFERROR(VLOOKUP(ROWS($N$5:N374),$H$5:$I$6009,2,0),"")</f>
        <v>[003837] นางสาว ปวีณา ลือทุกข์สิ้น</v>
      </c>
    </row>
    <row r="375" spans="2:14" x14ac:dyDescent="0.2">
      <c r="B375" s="38">
        <f ca="1">IF(ISNUMBER(SEARCH($F$1,C375)),MAX($B$4:B374)+1,0)</f>
        <v>0</v>
      </c>
      <c r="F375" s="38" t="str">
        <f ca="1">IFERROR(VLOOKUP(ROWS(F$5:F375),$B$5:$C$1000,2,0),"")</f>
        <v/>
      </c>
      <c r="H375" s="38">
        <f ca="1">IF(ISNUMBER(SEARCH($N$1,I375)),MAX($H$4:H374)+1,0)</f>
        <v>371</v>
      </c>
      <c r="I375" s="31" t="s">
        <v>579</v>
      </c>
      <c r="J375" s="31" t="s">
        <v>139</v>
      </c>
      <c r="K375" s="31" t="s">
        <v>202</v>
      </c>
      <c r="N375" s="38" t="str">
        <f ca="1">IFERROR(VLOOKUP(ROWS($N$5:N375),$H$5:$I$6009,2,0),"")</f>
        <v>[003839] นาย ณัฐพงษ์ โต๊ะพาน</v>
      </c>
    </row>
    <row r="376" spans="2:14" x14ac:dyDescent="0.2">
      <c r="B376" s="38">
        <f ca="1">IF(ISNUMBER(SEARCH($F$1,C376)),MAX($B$4:B375)+1,0)</f>
        <v>0</v>
      </c>
      <c r="F376" s="38" t="str">
        <f ca="1">IFERROR(VLOOKUP(ROWS(F$5:F376),$B$5:$C$1000,2,0),"")</f>
        <v/>
      </c>
      <c r="H376" s="38">
        <f ca="1">IF(ISNUMBER(SEARCH($N$1,I376)),MAX($H$4:H375)+1,0)</f>
        <v>372</v>
      </c>
      <c r="I376" s="31" t="s">
        <v>580</v>
      </c>
      <c r="J376" s="31" t="s">
        <v>69</v>
      </c>
      <c r="K376" s="31" t="s">
        <v>209</v>
      </c>
      <c r="N376" s="38" t="str">
        <f ca="1">IFERROR(VLOOKUP(ROWS($N$5:N376),$H$5:$I$6009,2,0),"")</f>
        <v>[003841] นาง ปฐมาภรณ์ โถวสกุล</v>
      </c>
    </row>
    <row r="377" spans="2:14" x14ac:dyDescent="0.2">
      <c r="B377" s="38">
        <f ca="1">IF(ISNUMBER(SEARCH($F$1,C377)),MAX($B$4:B376)+1,0)</f>
        <v>0</v>
      </c>
      <c r="F377" s="38" t="str">
        <f ca="1">IFERROR(VLOOKUP(ROWS(F$5:F377),$B$5:$C$1000,2,0),"")</f>
        <v/>
      </c>
      <c r="H377" s="38">
        <f ca="1">IF(ISNUMBER(SEARCH($N$1,I377)),MAX($H$4:H376)+1,0)</f>
        <v>373</v>
      </c>
      <c r="I377" s="31" t="s">
        <v>581</v>
      </c>
      <c r="J377" s="31" t="s">
        <v>73</v>
      </c>
      <c r="K377" s="31" t="s">
        <v>209</v>
      </c>
      <c r="N377" s="38" t="str">
        <f ca="1">IFERROR(VLOOKUP(ROWS($N$5:N377),$H$5:$I$6009,2,0),"")</f>
        <v>[003842] นางสาว ฉัตรกมล การพจน์</v>
      </c>
    </row>
    <row r="378" spans="2:14" x14ac:dyDescent="0.2">
      <c r="B378" s="38">
        <f ca="1">IF(ISNUMBER(SEARCH($F$1,C378)),MAX($B$4:B377)+1,0)</f>
        <v>0</v>
      </c>
      <c r="F378" s="38" t="str">
        <f ca="1">IFERROR(VLOOKUP(ROWS(F$5:F378),$B$5:$C$1000,2,0),"")</f>
        <v/>
      </c>
      <c r="H378" s="38">
        <f ca="1">IF(ISNUMBER(SEARCH($N$1,I378)),MAX($H$4:H377)+1,0)</f>
        <v>374</v>
      </c>
      <c r="I378" s="31" t="s">
        <v>582</v>
      </c>
      <c r="J378" s="31" t="s">
        <v>73</v>
      </c>
      <c r="K378" s="31" t="s">
        <v>209</v>
      </c>
      <c r="N378" s="38" t="str">
        <f ca="1">IFERROR(VLOOKUP(ROWS($N$5:N378),$H$5:$I$6009,2,0),"")</f>
        <v>[003844] นางสาว รัชนีกร กาญจนพิบูลย์</v>
      </c>
    </row>
    <row r="379" spans="2:14" x14ac:dyDescent="0.2">
      <c r="B379" s="38">
        <f ca="1">IF(ISNUMBER(SEARCH($F$1,C379)),MAX($B$4:B378)+1,0)</f>
        <v>0</v>
      </c>
      <c r="F379" s="38" t="str">
        <f ca="1">IFERROR(VLOOKUP(ROWS(F$5:F379),$B$5:$C$1000,2,0),"")</f>
        <v/>
      </c>
      <c r="H379" s="38">
        <f ca="1">IF(ISNUMBER(SEARCH($N$1,I379)),MAX($H$4:H378)+1,0)</f>
        <v>375</v>
      </c>
      <c r="I379" s="31" t="s">
        <v>583</v>
      </c>
      <c r="J379" s="31" t="s">
        <v>150</v>
      </c>
      <c r="K379" s="31" t="s">
        <v>277</v>
      </c>
      <c r="N379" s="38" t="str">
        <f ca="1">IFERROR(VLOOKUP(ROWS($N$5:N379),$H$5:$I$6009,2,0),"")</f>
        <v>[003856] นางสาว กรกนก จงสูงเนิน</v>
      </c>
    </row>
    <row r="380" spans="2:14" x14ac:dyDescent="0.2">
      <c r="B380" s="38">
        <f ca="1">IF(ISNUMBER(SEARCH($F$1,C380)),MAX($B$4:B379)+1,0)</f>
        <v>0</v>
      </c>
      <c r="F380" s="38" t="str">
        <f ca="1">IFERROR(VLOOKUP(ROWS(F$5:F380),$B$5:$C$1000,2,0),"")</f>
        <v/>
      </c>
      <c r="H380" s="38">
        <f ca="1">IF(ISNUMBER(SEARCH($N$1,I380)),MAX($H$4:H379)+1,0)</f>
        <v>376</v>
      </c>
      <c r="I380" s="31" t="s">
        <v>584</v>
      </c>
      <c r="J380" s="31" t="s">
        <v>119</v>
      </c>
      <c r="K380" s="31" t="s">
        <v>218</v>
      </c>
      <c r="N380" s="38" t="str">
        <f ca="1">IFERROR(VLOOKUP(ROWS($N$5:N380),$H$5:$I$6009,2,0),"")</f>
        <v>[003858] นางสาว วัชราภรณ์ สนทนา</v>
      </c>
    </row>
    <row r="381" spans="2:14" x14ac:dyDescent="0.2">
      <c r="B381" s="38">
        <f ca="1">IF(ISNUMBER(SEARCH($F$1,C381)),MAX($B$4:B380)+1,0)</f>
        <v>0</v>
      </c>
      <c r="F381" s="38" t="str">
        <f ca="1">IFERROR(VLOOKUP(ROWS(F$5:F381),$B$5:$C$1000,2,0),"")</f>
        <v/>
      </c>
      <c r="H381" s="38">
        <f ca="1">IF(ISNUMBER(SEARCH($N$1,I381)),MAX($H$4:H380)+1,0)</f>
        <v>377</v>
      </c>
      <c r="I381" s="31" t="s">
        <v>585</v>
      </c>
      <c r="J381" s="31" t="s">
        <v>73</v>
      </c>
      <c r="K381" s="31" t="s">
        <v>209</v>
      </c>
      <c r="N381" s="38" t="str">
        <f ca="1">IFERROR(VLOOKUP(ROWS($N$5:N381),$H$5:$I$6009,2,0),"")</f>
        <v>[003881] นางสาว สุจิรา ศักดิ์พรหม</v>
      </c>
    </row>
    <row r="382" spans="2:14" x14ac:dyDescent="0.2">
      <c r="B382" s="38">
        <f ca="1">IF(ISNUMBER(SEARCH($F$1,C382)),MAX($B$4:B381)+1,0)</f>
        <v>0</v>
      </c>
      <c r="F382" s="38" t="str">
        <f ca="1">IFERROR(VLOOKUP(ROWS(F$5:F382),$B$5:$C$1000,2,0),"")</f>
        <v/>
      </c>
      <c r="H382" s="38">
        <f ca="1">IF(ISNUMBER(SEARCH($N$1,I382)),MAX($H$4:H381)+1,0)</f>
        <v>378</v>
      </c>
      <c r="I382" s="31" t="s">
        <v>586</v>
      </c>
      <c r="J382" s="31" t="s">
        <v>131</v>
      </c>
      <c r="K382" s="31" t="s">
        <v>427</v>
      </c>
      <c r="N382" s="38" t="str">
        <f ca="1">IFERROR(VLOOKUP(ROWS($N$5:N382),$H$5:$I$6009,2,0),"")</f>
        <v>[003882] นางสาว อดิศัย เรืองจิระชูพร</v>
      </c>
    </row>
    <row r="383" spans="2:14" x14ac:dyDescent="0.2">
      <c r="B383" s="38">
        <f ca="1">IF(ISNUMBER(SEARCH($F$1,C383)),MAX($B$4:B382)+1,0)</f>
        <v>0</v>
      </c>
      <c r="F383" s="38" t="str">
        <f ca="1">IFERROR(VLOOKUP(ROWS(F$5:F383),$B$5:$C$1000,2,0),"")</f>
        <v/>
      </c>
      <c r="H383" s="38">
        <f ca="1">IF(ISNUMBER(SEARCH($N$1,I383)),MAX($H$4:H382)+1,0)</f>
        <v>379</v>
      </c>
      <c r="I383" s="31" t="s">
        <v>587</v>
      </c>
      <c r="J383" s="31" t="s">
        <v>73</v>
      </c>
      <c r="K383" s="31" t="s">
        <v>209</v>
      </c>
      <c r="N383" s="38" t="str">
        <f ca="1">IFERROR(VLOOKUP(ROWS($N$5:N383),$H$5:$I$6009,2,0),"")</f>
        <v>[003883] นางสาว สุนทรีย์ โฆษิตชัยยงค์</v>
      </c>
    </row>
    <row r="384" spans="2:14" x14ac:dyDescent="0.2">
      <c r="B384" s="38">
        <f ca="1">IF(ISNUMBER(SEARCH($F$1,C384)),MAX($B$4:B383)+1,0)</f>
        <v>0</v>
      </c>
      <c r="F384" s="38" t="str">
        <f ca="1">IFERROR(VLOOKUP(ROWS(F$5:F384),$B$5:$C$1000,2,0),"")</f>
        <v/>
      </c>
      <c r="H384" s="38">
        <f ca="1">IF(ISNUMBER(SEARCH($N$1,I384)),MAX($H$4:H383)+1,0)</f>
        <v>380</v>
      </c>
      <c r="I384" s="31" t="s">
        <v>588</v>
      </c>
      <c r="J384" s="31" t="s">
        <v>138</v>
      </c>
      <c r="K384" s="31" t="s">
        <v>202</v>
      </c>
      <c r="N384" s="38" t="str">
        <f ca="1">IFERROR(VLOOKUP(ROWS($N$5:N384),$H$5:$I$6009,2,0),"")</f>
        <v>[003892] นางสาว มนชนก ณ พัทลุง</v>
      </c>
    </row>
    <row r="385" spans="2:14" x14ac:dyDescent="0.2">
      <c r="B385" s="38">
        <f ca="1">IF(ISNUMBER(SEARCH($F$1,C385)),MAX($B$4:B384)+1,0)</f>
        <v>0</v>
      </c>
      <c r="F385" s="38" t="str">
        <f ca="1">IFERROR(VLOOKUP(ROWS(F$5:F385),$B$5:$C$1000,2,0),"")</f>
        <v/>
      </c>
      <c r="H385" s="38">
        <f ca="1">IF(ISNUMBER(SEARCH($N$1,I385)),MAX($H$4:H384)+1,0)</f>
        <v>381</v>
      </c>
      <c r="I385" s="31" t="s">
        <v>589</v>
      </c>
      <c r="J385" s="31" t="s">
        <v>163</v>
      </c>
      <c r="K385" s="31" t="s">
        <v>270</v>
      </c>
      <c r="N385" s="38" t="str">
        <f ca="1">IFERROR(VLOOKUP(ROWS($N$5:N385),$H$5:$I$6009,2,0),"")</f>
        <v>[003917] นางสาว อลิศรา นาคสกุล</v>
      </c>
    </row>
    <row r="386" spans="2:14" x14ac:dyDescent="0.2">
      <c r="B386" s="38">
        <f ca="1">IF(ISNUMBER(SEARCH($F$1,C386)),MAX($B$4:B385)+1,0)</f>
        <v>0</v>
      </c>
      <c r="F386" s="38" t="str">
        <f ca="1">IFERROR(VLOOKUP(ROWS(F$5:F386),$B$5:$C$1000,2,0),"")</f>
        <v/>
      </c>
      <c r="H386" s="38">
        <f ca="1">IF(ISNUMBER(SEARCH($N$1,I386)),MAX($H$4:H385)+1,0)</f>
        <v>382</v>
      </c>
      <c r="I386" s="31" t="s">
        <v>590</v>
      </c>
      <c r="J386" s="31" t="s">
        <v>107</v>
      </c>
      <c r="K386" s="31" t="s">
        <v>231</v>
      </c>
      <c r="N386" s="38" t="str">
        <f ca="1">IFERROR(VLOOKUP(ROWS($N$5:N386),$H$5:$I$6009,2,0),"")</f>
        <v>[003929] นางสาว ดวงกมล ภู่ลาย</v>
      </c>
    </row>
    <row r="387" spans="2:14" x14ac:dyDescent="0.2">
      <c r="B387" s="38">
        <f ca="1">IF(ISNUMBER(SEARCH($F$1,C387)),MAX($B$4:B386)+1,0)</f>
        <v>0</v>
      </c>
      <c r="F387" s="38" t="str">
        <f ca="1">IFERROR(VLOOKUP(ROWS(F$5:F387),$B$5:$C$1000,2,0),"")</f>
        <v/>
      </c>
      <c r="H387" s="38">
        <f ca="1">IF(ISNUMBER(SEARCH($N$1,I387)),MAX($H$4:H386)+1,0)</f>
        <v>383</v>
      </c>
      <c r="I387" s="31" t="s">
        <v>591</v>
      </c>
      <c r="J387" s="31" t="s">
        <v>103</v>
      </c>
      <c r="K387" s="31" t="s">
        <v>193</v>
      </c>
      <c r="N387" s="38" t="str">
        <f ca="1">IFERROR(VLOOKUP(ROWS($N$5:N387),$H$5:$I$6009,2,0),"")</f>
        <v>[003937] นางสาว ประภัสรา จันทนะ</v>
      </c>
    </row>
    <row r="388" spans="2:14" x14ac:dyDescent="0.2">
      <c r="B388" s="38">
        <f ca="1">IF(ISNUMBER(SEARCH($F$1,C388)),MAX($B$4:B387)+1,0)</f>
        <v>0</v>
      </c>
      <c r="F388" s="38" t="str">
        <f ca="1">IFERROR(VLOOKUP(ROWS(F$5:F388),$B$5:$C$1000,2,0),"")</f>
        <v/>
      </c>
      <c r="H388" s="38">
        <f ca="1">IF(ISNUMBER(SEARCH($N$1,I388)),MAX($H$4:H387)+1,0)</f>
        <v>384</v>
      </c>
      <c r="I388" s="31" t="s">
        <v>592</v>
      </c>
      <c r="J388" s="31" t="s">
        <v>104</v>
      </c>
      <c r="K388" s="31" t="s">
        <v>231</v>
      </c>
      <c r="N388" s="38" t="str">
        <f ca="1">IFERROR(VLOOKUP(ROWS($N$5:N388),$H$5:$I$6009,2,0),"")</f>
        <v>[003998] นางสาว ศศิธร นันตะบุตร</v>
      </c>
    </row>
    <row r="389" spans="2:14" x14ac:dyDescent="0.2">
      <c r="B389" s="38">
        <f ca="1">IF(ISNUMBER(SEARCH($F$1,C389)),MAX($B$4:B388)+1,0)</f>
        <v>0</v>
      </c>
      <c r="F389" s="38" t="str">
        <f ca="1">IFERROR(VLOOKUP(ROWS(F$5:F389),$B$5:$C$1000,2,0),"")</f>
        <v/>
      </c>
      <c r="H389" s="38">
        <f ca="1">IF(ISNUMBER(SEARCH($N$1,I389)),MAX($H$4:H388)+1,0)</f>
        <v>385</v>
      </c>
      <c r="I389" s="31" t="s">
        <v>593</v>
      </c>
      <c r="J389" s="31" t="s">
        <v>55</v>
      </c>
      <c r="K389" s="31" t="s">
        <v>298</v>
      </c>
      <c r="N389" s="38" t="str">
        <f ca="1">IFERROR(VLOOKUP(ROWS($N$5:N389),$H$5:$I$6009,2,0),"")</f>
        <v>[004002] นางสาว สิริวรรณ สุนทรศารทูล</v>
      </c>
    </row>
    <row r="390" spans="2:14" x14ac:dyDescent="0.2">
      <c r="B390" s="38">
        <f ca="1">IF(ISNUMBER(SEARCH($F$1,C390)),MAX($B$4:B389)+1,0)</f>
        <v>0</v>
      </c>
      <c r="F390" s="38" t="str">
        <f ca="1">IFERROR(VLOOKUP(ROWS(F$5:F390),$B$5:$C$1000,2,0),"")</f>
        <v/>
      </c>
      <c r="H390" s="38">
        <f ca="1">IF(ISNUMBER(SEARCH($N$1,I390)),MAX($H$4:H389)+1,0)</f>
        <v>386</v>
      </c>
      <c r="I390" s="31" t="s">
        <v>594</v>
      </c>
      <c r="J390" s="31" t="s">
        <v>137</v>
      </c>
      <c r="K390" s="31" t="s">
        <v>286</v>
      </c>
      <c r="N390" s="38" t="str">
        <f ca="1">IFERROR(VLOOKUP(ROWS($N$5:N390),$H$5:$I$6009,2,0),"")</f>
        <v>[004005] นางสาว วิชุตา จำปาเงิน</v>
      </c>
    </row>
    <row r="391" spans="2:14" x14ac:dyDescent="0.2">
      <c r="B391" s="38">
        <f ca="1">IF(ISNUMBER(SEARCH($F$1,C391)),MAX($B$4:B390)+1,0)</f>
        <v>0</v>
      </c>
      <c r="F391" s="38" t="str">
        <f ca="1">IFERROR(VLOOKUP(ROWS(F$5:F391),$B$5:$C$1000,2,0),"")</f>
        <v/>
      </c>
      <c r="H391" s="38">
        <f ca="1">IF(ISNUMBER(SEARCH($N$1,I391)),MAX($H$4:H390)+1,0)</f>
        <v>387</v>
      </c>
      <c r="I391" s="31" t="s">
        <v>595</v>
      </c>
      <c r="J391" s="31" t="s">
        <v>157</v>
      </c>
      <c r="K391" s="31" t="s">
        <v>256</v>
      </c>
      <c r="N391" s="38" t="str">
        <f ca="1">IFERROR(VLOOKUP(ROWS($N$5:N391),$H$5:$I$6009,2,0),"")</f>
        <v>[004009] นางสาว เรณุกา อานับ</v>
      </c>
    </row>
    <row r="392" spans="2:14" x14ac:dyDescent="0.2">
      <c r="B392" s="38">
        <f ca="1">IF(ISNUMBER(SEARCH($F$1,C392)),MAX($B$4:B391)+1,0)</f>
        <v>0</v>
      </c>
      <c r="F392" s="38" t="str">
        <f ca="1">IFERROR(VLOOKUP(ROWS(F$5:F392),$B$5:$C$1000,2,0),"")</f>
        <v/>
      </c>
      <c r="H392" s="38">
        <f ca="1">IF(ISNUMBER(SEARCH($N$1,I392)),MAX($H$4:H391)+1,0)</f>
        <v>388</v>
      </c>
      <c r="I392" s="31" t="s">
        <v>596</v>
      </c>
      <c r="J392" s="31" t="s">
        <v>126</v>
      </c>
      <c r="K392" s="31" t="s">
        <v>241</v>
      </c>
      <c r="N392" s="38" t="str">
        <f ca="1">IFERROR(VLOOKUP(ROWS($N$5:N392),$H$5:$I$6009,2,0),"")</f>
        <v>[004010] นาย ศิริชัย ชิตวิเศษ</v>
      </c>
    </row>
    <row r="393" spans="2:14" x14ac:dyDescent="0.2">
      <c r="B393" s="38">
        <f ca="1">IF(ISNUMBER(SEARCH($F$1,C393)),MAX($B$4:B392)+1,0)</f>
        <v>0</v>
      </c>
      <c r="F393" s="38" t="str">
        <f ca="1">IFERROR(VLOOKUP(ROWS(F$5:F393),$B$5:$C$1000,2,0),"")</f>
        <v/>
      </c>
      <c r="H393" s="38">
        <f ca="1">IF(ISNUMBER(SEARCH($N$1,I393)),MAX($H$4:H392)+1,0)</f>
        <v>389</v>
      </c>
      <c r="I393" s="31" t="s">
        <v>597</v>
      </c>
      <c r="J393" s="31" t="s">
        <v>99</v>
      </c>
      <c r="K393" s="31" t="s">
        <v>193</v>
      </c>
      <c r="N393" s="38" t="str">
        <f ca="1">IFERROR(VLOOKUP(ROWS($N$5:N393),$H$5:$I$6009,2,0),"")</f>
        <v>[004023] นางสาว ชมพูนุท จิวะธานนท์</v>
      </c>
    </row>
    <row r="394" spans="2:14" x14ac:dyDescent="0.2">
      <c r="B394" s="38">
        <f ca="1">IF(ISNUMBER(SEARCH($F$1,C394)),MAX($B$4:B393)+1,0)</f>
        <v>0</v>
      </c>
      <c r="F394" s="38" t="str">
        <f ca="1">IFERROR(VLOOKUP(ROWS(F$5:F394),$B$5:$C$1000,2,0),"")</f>
        <v/>
      </c>
      <c r="H394" s="38">
        <f ca="1">IF(ISNUMBER(SEARCH($N$1,I394)),MAX($H$4:H393)+1,0)</f>
        <v>390</v>
      </c>
      <c r="I394" s="31" t="s">
        <v>598</v>
      </c>
      <c r="J394" s="31" t="s">
        <v>126</v>
      </c>
      <c r="K394" s="31" t="s">
        <v>241</v>
      </c>
      <c r="N394" s="38" t="str">
        <f ca="1">IFERROR(VLOOKUP(ROWS($N$5:N394),$H$5:$I$6009,2,0),"")</f>
        <v>[004026] นาย ฐาปณัฐ โสภณ</v>
      </c>
    </row>
    <row r="395" spans="2:14" x14ac:dyDescent="0.2">
      <c r="B395" s="38">
        <f ca="1">IF(ISNUMBER(SEARCH($F$1,C395)),MAX($B$4:B394)+1,0)</f>
        <v>0</v>
      </c>
      <c r="F395" s="38" t="str">
        <f ca="1">IFERROR(VLOOKUP(ROWS(F$5:F395),$B$5:$C$1000,2,0),"")</f>
        <v/>
      </c>
      <c r="H395" s="38">
        <f ca="1">IF(ISNUMBER(SEARCH($N$1,I395)),MAX($H$4:H394)+1,0)</f>
        <v>391</v>
      </c>
      <c r="I395" s="31" t="s">
        <v>599</v>
      </c>
      <c r="J395" s="31" t="s">
        <v>164</v>
      </c>
      <c r="K395" s="31" t="s">
        <v>311</v>
      </c>
      <c r="N395" s="38" t="str">
        <f ca="1">IFERROR(VLOOKUP(ROWS($N$5:N395),$H$5:$I$6009,2,0),"")</f>
        <v>[004030] นาง ธัญพร หัตถสิงห์</v>
      </c>
    </row>
    <row r="396" spans="2:14" x14ac:dyDescent="0.2">
      <c r="B396" s="38">
        <f ca="1">IF(ISNUMBER(SEARCH($F$1,C396)),MAX($B$4:B395)+1,0)</f>
        <v>0</v>
      </c>
      <c r="F396" s="38" t="str">
        <f ca="1">IFERROR(VLOOKUP(ROWS(F$5:F396),$B$5:$C$1000,2,0),"")</f>
        <v/>
      </c>
      <c r="H396" s="38">
        <f ca="1">IF(ISNUMBER(SEARCH($N$1,I396)),MAX($H$4:H395)+1,0)</f>
        <v>392</v>
      </c>
      <c r="I396" s="31" t="s">
        <v>600</v>
      </c>
      <c r="J396" s="31" t="s">
        <v>91</v>
      </c>
      <c r="K396" s="31" t="s">
        <v>186</v>
      </c>
      <c r="N396" s="38" t="str">
        <f ca="1">IFERROR(VLOOKUP(ROWS($N$5:N396),$H$5:$I$6009,2,0),"")</f>
        <v>[004034] นางสาว ศิวาพร มีครไทย</v>
      </c>
    </row>
    <row r="397" spans="2:14" x14ac:dyDescent="0.2">
      <c r="B397" s="38">
        <f ca="1">IF(ISNUMBER(SEARCH($F$1,C397)),MAX($B$4:B396)+1,0)</f>
        <v>0</v>
      </c>
      <c r="F397" s="38" t="str">
        <f ca="1">IFERROR(VLOOKUP(ROWS(F$5:F397),$B$5:$C$1000,2,0),"")</f>
        <v/>
      </c>
      <c r="H397" s="38">
        <f ca="1">IF(ISNUMBER(SEARCH($N$1,I397)),MAX($H$4:H396)+1,0)</f>
        <v>393</v>
      </c>
      <c r="I397" s="31" t="s">
        <v>601</v>
      </c>
      <c r="J397" s="31" t="s">
        <v>147</v>
      </c>
      <c r="K397" s="31" t="s">
        <v>348</v>
      </c>
      <c r="N397" s="38" t="str">
        <f ca="1">IFERROR(VLOOKUP(ROWS($N$5:N397),$H$5:$I$6009,2,0),"")</f>
        <v>[004040] นางสาว นพมล จันทรวิมล</v>
      </c>
    </row>
    <row r="398" spans="2:14" x14ac:dyDescent="0.2">
      <c r="B398" s="38">
        <f ca="1">IF(ISNUMBER(SEARCH($F$1,C398)),MAX($B$4:B397)+1,0)</f>
        <v>0</v>
      </c>
      <c r="F398" s="38" t="str">
        <f ca="1">IFERROR(VLOOKUP(ROWS(F$5:F398),$B$5:$C$1000,2,0),"")</f>
        <v/>
      </c>
      <c r="H398" s="38">
        <f ca="1">IF(ISNUMBER(SEARCH($N$1,I398)),MAX($H$4:H397)+1,0)</f>
        <v>394</v>
      </c>
      <c r="I398" s="31" t="s">
        <v>602</v>
      </c>
      <c r="J398" s="31" t="s">
        <v>134</v>
      </c>
      <c r="K398" s="31" t="s">
        <v>332</v>
      </c>
      <c r="N398" s="38" t="str">
        <f ca="1">IFERROR(VLOOKUP(ROWS($N$5:N398),$H$5:$I$6009,2,0),"")</f>
        <v>[004053] นาง ปันหยี มิลินทางกูร</v>
      </c>
    </row>
    <row r="399" spans="2:14" x14ac:dyDescent="0.2">
      <c r="B399" s="38">
        <f ca="1">IF(ISNUMBER(SEARCH($F$1,C399)),MAX($B$4:B398)+1,0)</f>
        <v>0</v>
      </c>
      <c r="F399" s="38" t="str">
        <f ca="1">IFERROR(VLOOKUP(ROWS(F$5:F399),$B$5:$C$1000,2,0),"")</f>
        <v/>
      </c>
      <c r="H399" s="38">
        <f ca="1">IF(ISNUMBER(SEARCH($N$1,I399)),MAX($H$4:H398)+1,0)</f>
        <v>395</v>
      </c>
      <c r="I399" s="31" t="s">
        <v>603</v>
      </c>
      <c r="J399" s="31" t="s">
        <v>98</v>
      </c>
      <c r="K399" s="31" t="s">
        <v>190</v>
      </c>
      <c r="N399" s="38" t="str">
        <f ca="1">IFERROR(VLOOKUP(ROWS($N$5:N399),$H$5:$I$6009,2,0),"")</f>
        <v>[004055] นางสาว กวิสรา เด่นลำไพ</v>
      </c>
    </row>
    <row r="400" spans="2:14" x14ac:dyDescent="0.2">
      <c r="B400" s="38">
        <f ca="1">IF(ISNUMBER(SEARCH($F$1,C400)),MAX($B$4:B399)+1,0)</f>
        <v>0</v>
      </c>
      <c r="F400" s="38" t="str">
        <f ca="1">IFERROR(VLOOKUP(ROWS(F$5:F400),$B$5:$C$1000,2,0),"")</f>
        <v/>
      </c>
      <c r="H400" s="38">
        <f ca="1">IF(ISNUMBER(SEARCH($N$1,I400)),MAX($H$4:H399)+1,0)</f>
        <v>396</v>
      </c>
      <c r="I400" s="31" t="s">
        <v>604</v>
      </c>
      <c r="J400" s="31" t="s">
        <v>83</v>
      </c>
      <c r="K400" s="31" t="s">
        <v>397</v>
      </c>
      <c r="N400" s="38" t="str">
        <f ca="1">IFERROR(VLOOKUP(ROWS($N$5:N400),$H$5:$I$6009,2,0),"")</f>
        <v>[004063] นาย นเรศ เฝือมอย</v>
      </c>
    </row>
    <row r="401" spans="2:14" x14ac:dyDescent="0.2">
      <c r="B401" s="38">
        <f ca="1">IF(ISNUMBER(SEARCH($F$1,C401)),MAX($B$4:B400)+1,0)</f>
        <v>0</v>
      </c>
      <c r="F401" s="38" t="str">
        <f ca="1">IFERROR(VLOOKUP(ROWS(F$5:F401),$B$5:$C$1000,2,0),"")</f>
        <v/>
      </c>
      <c r="H401" s="38">
        <f ca="1">IF(ISNUMBER(SEARCH($N$1,I401)),MAX($H$4:H400)+1,0)</f>
        <v>397</v>
      </c>
      <c r="I401" s="31" t="s">
        <v>605</v>
      </c>
      <c r="J401" s="31" t="s">
        <v>73</v>
      </c>
      <c r="K401" s="31" t="s">
        <v>209</v>
      </c>
      <c r="N401" s="38" t="str">
        <f ca="1">IFERROR(VLOOKUP(ROWS($N$5:N401),$H$5:$I$6009,2,0),"")</f>
        <v>[004077] นางสาว กัญจนา ดำรงค์ไชย</v>
      </c>
    </row>
    <row r="402" spans="2:14" x14ac:dyDescent="0.2">
      <c r="B402" s="38">
        <f ca="1">IF(ISNUMBER(SEARCH($F$1,C402)),MAX($B$4:B401)+1,0)</f>
        <v>0</v>
      </c>
      <c r="F402" s="38" t="str">
        <f ca="1">IFERROR(VLOOKUP(ROWS(F$5:F402),$B$5:$C$1000,2,0),"")</f>
        <v/>
      </c>
      <c r="H402" s="38">
        <f ca="1">IF(ISNUMBER(SEARCH($N$1,I402)),MAX($H$4:H401)+1,0)</f>
        <v>398</v>
      </c>
      <c r="I402" s="31" t="s">
        <v>606</v>
      </c>
      <c r="J402" s="31" t="s">
        <v>73</v>
      </c>
      <c r="K402" s="31" t="s">
        <v>209</v>
      </c>
      <c r="N402" s="38" t="str">
        <f ca="1">IFERROR(VLOOKUP(ROWS($N$5:N402),$H$5:$I$6009,2,0),"")</f>
        <v>[004078] นาย วงศกร พูนพิริยะ</v>
      </c>
    </row>
    <row r="403" spans="2:14" x14ac:dyDescent="0.2">
      <c r="B403" s="38">
        <f ca="1">IF(ISNUMBER(SEARCH($F$1,C403)),MAX($B$4:B402)+1,0)</f>
        <v>0</v>
      </c>
      <c r="F403" s="38" t="str">
        <f ca="1">IFERROR(VLOOKUP(ROWS(F$5:F403),$B$5:$C$1000,2,0),"")</f>
        <v/>
      </c>
      <c r="H403" s="38">
        <f ca="1">IF(ISNUMBER(SEARCH($N$1,I403)),MAX($H$4:H402)+1,0)</f>
        <v>399</v>
      </c>
      <c r="I403" s="31" t="s">
        <v>607</v>
      </c>
      <c r="J403" s="31" t="s">
        <v>98</v>
      </c>
      <c r="K403" s="31" t="s">
        <v>190</v>
      </c>
      <c r="N403" s="38" t="str">
        <f ca="1">IFERROR(VLOOKUP(ROWS($N$5:N403),$H$5:$I$6009,2,0),"")</f>
        <v>[004109] นางสาว ณัฐจิตา รัตนติสร้อย</v>
      </c>
    </row>
    <row r="404" spans="2:14" x14ac:dyDescent="0.2">
      <c r="B404" s="38">
        <f ca="1">IF(ISNUMBER(SEARCH($F$1,C404)),MAX($B$4:B403)+1,0)</f>
        <v>0</v>
      </c>
      <c r="F404" s="38" t="str">
        <f ca="1">IFERROR(VLOOKUP(ROWS(F$5:F404),$B$5:$C$1000,2,0),"")</f>
        <v/>
      </c>
      <c r="H404" s="38">
        <f ca="1">IF(ISNUMBER(SEARCH($N$1,I404)),MAX($H$4:H403)+1,0)</f>
        <v>400</v>
      </c>
      <c r="I404" s="31" t="s">
        <v>608</v>
      </c>
      <c r="J404" s="31" t="s">
        <v>136</v>
      </c>
      <c r="K404" s="31" t="s">
        <v>609</v>
      </c>
      <c r="N404" s="38" t="str">
        <f ca="1">IFERROR(VLOOKUP(ROWS($N$5:N404),$H$5:$I$6009,2,0),"")</f>
        <v>[004161] นางสาว รุ่งอรุณ ขำวิไร</v>
      </c>
    </row>
    <row r="405" spans="2:14" x14ac:dyDescent="0.2">
      <c r="B405" s="38">
        <f ca="1">IF(ISNUMBER(SEARCH($F$1,C405)),MAX($B$4:B404)+1,0)</f>
        <v>0</v>
      </c>
      <c r="F405" s="38" t="str">
        <f ca="1">IFERROR(VLOOKUP(ROWS(F$5:F405),$B$5:$C$1000,2,0),"")</f>
        <v/>
      </c>
      <c r="H405" s="38">
        <f ca="1">IF(ISNUMBER(SEARCH($N$1,I405)),MAX($H$4:H404)+1,0)</f>
        <v>401</v>
      </c>
      <c r="I405" s="31" t="s">
        <v>610</v>
      </c>
      <c r="J405" s="31" t="s">
        <v>158</v>
      </c>
      <c r="K405" s="31" t="s">
        <v>200</v>
      </c>
      <c r="N405" s="38" t="str">
        <f ca="1">IFERROR(VLOOKUP(ROWS($N$5:N405),$H$5:$I$6009,2,0),"")</f>
        <v>[004183] นาย วทัญญู พุทธรักษา</v>
      </c>
    </row>
    <row r="406" spans="2:14" x14ac:dyDescent="0.2">
      <c r="B406" s="38">
        <f ca="1">IF(ISNUMBER(SEARCH($F$1,C406)),MAX($B$4:B405)+1,0)</f>
        <v>0</v>
      </c>
      <c r="F406" s="38" t="str">
        <f ca="1">IFERROR(VLOOKUP(ROWS(F$5:F406),$B$5:$C$1000,2,0),"")</f>
        <v/>
      </c>
      <c r="H406" s="38">
        <f ca="1">IF(ISNUMBER(SEARCH($N$1,I406)),MAX($H$4:H405)+1,0)</f>
        <v>402</v>
      </c>
      <c r="I406" s="31" t="s">
        <v>611</v>
      </c>
      <c r="J406" s="31" t="s">
        <v>150</v>
      </c>
      <c r="K406" s="31" t="s">
        <v>277</v>
      </c>
      <c r="N406" s="38" t="str">
        <f ca="1">IFERROR(VLOOKUP(ROWS($N$5:N406),$H$5:$I$6009,2,0),"")</f>
        <v>[004186] นาย เอกลักษณ์ ตั้งรัตนาวลี</v>
      </c>
    </row>
    <row r="407" spans="2:14" x14ac:dyDescent="0.2">
      <c r="B407" s="38">
        <f ca="1">IF(ISNUMBER(SEARCH($F$1,C407)),MAX($B$4:B406)+1,0)</f>
        <v>0</v>
      </c>
      <c r="F407" s="38" t="str">
        <f ca="1">IFERROR(VLOOKUP(ROWS(F$5:F407),$B$5:$C$1000,2,0),"")</f>
        <v/>
      </c>
      <c r="H407" s="38">
        <f ca="1">IF(ISNUMBER(SEARCH($N$1,I407)),MAX($H$4:H406)+1,0)</f>
        <v>403</v>
      </c>
      <c r="I407" s="31" t="s">
        <v>612</v>
      </c>
      <c r="J407" s="31" t="s">
        <v>73</v>
      </c>
      <c r="K407" s="31" t="s">
        <v>209</v>
      </c>
      <c r="N407" s="38" t="str">
        <f ca="1">IFERROR(VLOOKUP(ROWS($N$5:N407),$H$5:$I$6009,2,0),"")</f>
        <v>[004208] นาง ปฐมพร อินทสระ</v>
      </c>
    </row>
    <row r="408" spans="2:14" x14ac:dyDescent="0.2">
      <c r="B408" s="38">
        <f ca="1">IF(ISNUMBER(SEARCH($F$1,C408)),MAX($B$4:B407)+1,0)</f>
        <v>0</v>
      </c>
      <c r="F408" s="38" t="str">
        <f ca="1">IFERROR(VLOOKUP(ROWS(F$5:F408),$B$5:$C$1000,2,0),"")</f>
        <v/>
      </c>
      <c r="H408" s="38">
        <f ca="1">IF(ISNUMBER(SEARCH($N$1,I408)),MAX($H$4:H407)+1,0)</f>
        <v>404</v>
      </c>
      <c r="I408" s="31" t="s">
        <v>613</v>
      </c>
      <c r="J408" s="31" t="s">
        <v>132</v>
      </c>
      <c r="K408" s="31" t="s">
        <v>342</v>
      </c>
      <c r="N408" s="38" t="str">
        <f ca="1">IFERROR(VLOOKUP(ROWS($N$5:N408),$H$5:$I$6009,2,0),"")</f>
        <v>[004210] นาย วิชเยนทร์ พรหมฟัง</v>
      </c>
    </row>
    <row r="409" spans="2:14" x14ac:dyDescent="0.2">
      <c r="B409" s="38">
        <f ca="1">IF(ISNUMBER(SEARCH($F$1,C409)),MAX($B$4:B408)+1,0)</f>
        <v>0</v>
      </c>
      <c r="F409" s="38" t="str">
        <f ca="1">IFERROR(VLOOKUP(ROWS(F$5:F409),$B$5:$C$1000,2,0),"")</f>
        <v/>
      </c>
      <c r="H409" s="38">
        <f ca="1">IF(ISNUMBER(SEARCH($N$1,I409)),MAX($H$4:H408)+1,0)</f>
        <v>405</v>
      </c>
      <c r="I409" s="31" t="s">
        <v>614</v>
      </c>
      <c r="J409" s="31" t="s">
        <v>142</v>
      </c>
      <c r="K409" s="31" t="s">
        <v>202</v>
      </c>
      <c r="N409" s="38" t="str">
        <f ca="1">IFERROR(VLOOKUP(ROWS($N$5:N409),$H$5:$I$6009,2,0),"")</f>
        <v>[004260] นาย กิจจา กิรสมุทรานนท์</v>
      </c>
    </row>
    <row r="410" spans="2:14" x14ac:dyDescent="0.2">
      <c r="B410" s="38">
        <f ca="1">IF(ISNUMBER(SEARCH($F$1,C410)),MAX($B$4:B409)+1,0)</f>
        <v>0</v>
      </c>
      <c r="F410" s="38" t="str">
        <f ca="1">IFERROR(VLOOKUP(ROWS(F$5:F410),$B$5:$C$1000,2,0),"")</f>
        <v/>
      </c>
      <c r="H410" s="38">
        <f ca="1">IF(ISNUMBER(SEARCH($N$1,I410)),MAX($H$4:H409)+1,0)</f>
        <v>406</v>
      </c>
      <c r="I410" s="31" t="s">
        <v>615</v>
      </c>
      <c r="J410" s="31" t="s">
        <v>136</v>
      </c>
      <c r="K410" s="31" t="s">
        <v>609</v>
      </c>
      <c r="N410" s="38" t="str">
        <f ca="1">IFERROR(VLOOKUP(ROWS($N$5:N410),$H$5:$I$6009,2,0),"")</f>
        <v>[004293] นาย ไกรสร อัญชลีวรพันธุ์</v>
      </c>
    </row>
    <row r="411" spans="2:14" x14ac:dyDescent="0.2">
      <c r="B411" s="38">
        <f ca="1">IF(ISNUMBER(SEARCH($F$1,C411)),MAX($B$4:B410)+1,0)</f>
        <v>0</v>
      </c>
      <c r="F411" s="38" t="str">
        <f ca="1">IFERROR(VLOOKUP(ROWS(F$5:F411),$B$5:$C$1000,2,0),"")</f>
        <v/>
      </c>
      <c r="H411" s="38">
        <f ca="1">IF(ISNUMBER(SEARCH($N$1,I411)),MAX($H$4:H410)+1,0)</f>
        <v>407</v>
      </c>
      <c r="I411" s="31" t="s">
        <v>616</v>
      </c>
      <c r="J411" s="31" t="s">
        <v>136</v>
      </c>
      <c r="K411" s="31" t="s">
        <v>609</v>
      </c>
      <c r="N411" s="38" t="str">
        <f ca="1">IFERROR(VLOOKUP(ROWS($N$5:N411),$H$5:$I$6009,2,0),"")</f>
        <v>[004294] นาย เอนก มีมูซอ</v>
      </c>
    </row>
    <row r="412" spans="2:14" x14ac:dyDescent="0.2">
      <c r="B412" s="38">
        <f ca="1">IF(ISNUMBER(SEARCH($F$1,C412)),MAX($B$4:B411)+1,0)</f>
        <v>0</v>
      </c>
      <c r="F412" s="38" t="str">
        <f ca="1">IFERROR(VLOOKUP(ROWS(F$5:F412),$B$5:$C$1000,2,0),"")</f>
        <v/>
      </c>
      <c r="H412" s="38">
        <f ca="1">IF(ISNUMBER(SEARCH($N$1,I412)),MAX($H$4:H411)+1,0)</f>
        <v>408</v>
      </c>
      <c r="I412" s="31" t="s">
        <v>617</v>
      </c>
      <c r="J412" s="31" t="s">
        <v>136</v>
      </c>
      <c r="K412" s="31" t="s">
        <v>609</v>
      </c>
      <c r="N412" s="38" t="str">
        <f ca="1">IFERROR(VLOOKUP(ROWS($N$5:N412),$H$5:$I$6009,2,0),"")</f>
        <v>[004295] นางสาว เดือนเพ็ญ ภู่เลี้ยง</v>
      </c>
    </row>
    <row r="413" spans="2:14" x14ac:dyDescent="0.2">
      <c r="B413" s="38">
        <f ca="1">IF(ISNUMBER(SEARCH($F$1,C413)),MAX($B$4:B412)+1,0)</f>
        <v>0</v>
      </c>
      <c r="F413" s="38" t="str">
        <f ca="1">IFERROR(VLOOKUP(ROWS(F$5:F413),$B$5:$C$1000,2,0),"")</f>
        <v/>
      </c>
      <c r="H413" s="38">
        <f ca="1">IF(ISNUMBER(SEARCH($N$1,I413)),MAX($H$4:H412)+1,0)</f>
        <v>409</v>
      </c>
      <c r="I413" s="31" t="s">
        <v>618</v>
      </c>
      <c r="J413" s="31" t="s">
        <v>136</v>
      </c>
      <c r="K413" s="31" t="s">
        <v>609</v>
      </c>
      <c r="N413" s="38" t="str">
        <f ca="1">IFERROR(VLOOKUP(ROWS($N$5:N413),$H$5:$I$6009,2,0),"")</f>
        <v>[004296] นาย เรืองฤทธิ์ หนิแหนะ</v>
      </c>
    </row>
    <row r="414" spans="2:14" x14ac:dyDescent="0.2">
      <c r="B414" s="38">
        <f ca="1">IF(ISNUMBER(SEARCH($F$1,C414)),MAX($B$4:B413)+1,0)</f>
        <v>0</v>
      </c>
      <c r="F414" s="38" t="str">
        <f ca="1">IFERROR(VLOOKUP(ROWS(F$5:F414),$B$5:$C$1000,2,0),"")</f>
        <v/>
      </c>
      <c r="H414" s="38">
        <f ca="1">IF(ISNUMBER(SEARCH($N$1,I414)),MAX($H$4:H413)+1,0)</f>
        <v>410</v>
      </c>
      <c r="I414" s="31" t="s">
        <v>619</v>
      </c>
      <c r="J414" s="31" t="s">
        <v>136</v>
      </c>
      <c r="K414" s="31" t="s">
        <v>609</v>
      </c>
      <c r="N414" s="38" t="str">
        <f ca="1">IFERROR(VLOOKUP(ROWS($N$5:N414),$H$5:$I$6009,2,0),"")</f>
        <v>[004297] นาย วิรยุทธ รังหอม</v>
      </c>
    </row>
    <row r="415" spans="2:14" x14ac:dyDescent="0.2">
      <c r="B415" s="38">
        <f ca="1">IF(ISNUMBER(SEARCH($F$1,C415)),MAX($B$4:B414)+1,0)</f>
        <v>0</v>
      </c>
      <c r="F415" s="38" t="str">
        <f ca="1">IFERROR(VLOOKUP(ROWS(F$5:F415),$B$5:$C$1000,2,0),"")</f>
        <v/>
      </c>
      <c r="H415" s="38">
        <f ca="1">IF(ISNUMBER(SEARCH($N$1,I415)),MAX($H$4:H414)+1,0)</f>
        <v>411</v>
      </c>
      <c r="I415" s="31" t="s">
        <v>620</v>
      </c>
      <c r="J415" s="31" t="s">
        <v>136</v>
      </c>
      <c r="K415" s="31" t="s">
        <v>609</v>
      </c>
      <c r="N415" s="38" t="str">
        <f ca="1">IFERROR(VLOOKUP(ROWS($N$5:N415),$H$5:$I$6009,2,0),"")</f>
        <v>[004298] นาย ภุมเรศ ป้อมศรี</v>
      </c>
    </row>
    <row r="416" spans="2:14" x14ac:dyDescent="0.2">
      <c r="B416" s="38">
        <f ca="1">IF(ISNUMBER(SEARCH($F$1,C416)),MAX($B$4:B415)+1,0)</f>
        <v>0</v>
      </c>
      <c r="F416" s="38" t="str">
        <f ca="1">IFERROR(VLOOKUP(ROWS(F$5:F416),$B$5:$C$1000,2,0),"")</f>
        <v/>
      </c>
      <c r="H416" s="38">
        <f ca="1">IF(ISNUMBER(SEARCH($N$1,I416)),MAX($H$4:H415)+1,0)</f>
        <v>412</v>
      </c>
      <c r="I416" s="31" t="s">
        <v>621</v>
      </c>
      <c r="J416" s="31" t="s">
        <v>136</v>
      </c>
      <c r="K416" s="31" t="s">
        <v>609</v>
      </c>
      <c r="N416" s="38" t="str">
        <f ca="1">IFERROR(VLOOKUP(ROWS($N$5:N416),$H$5:$I$6009,2,0),"")</f>
        <v>[004299] นางสาว เฉลิมพร กังพานิชกุล</v>
      </c>
    </row>
    <row r="417" spans="2:14" x14ac:dyDescent="0.2">
      <c r="B417" s="38">
        <f ca="1">IF(ISNUMBER(SEARCH($F$1,C417)),MAX($B$4:B416)+1,0)</f>
        <v>0</v>
      </c>
      <c r="F417" s="38" t="str">
        <f ca="1">IFERROR(VLOOKUP(ROWS(F$5:F417),$B$5:$C$1000,2,0),"")</f>
        <v/>
      </c>
      <c r="H417" s="38">
        <f ca="1">IF(ISNUMBER(SEARCH($N$1,I417)),MAX($H$4:H416)+1,0)</f>
        <v>413</v>
      </c>
      <c r="I417" s="31" t="s">
        <v>622</v>
      </c>
      <c r="J417" s="31" t="s">
        <v>136</v>
      </c>
      <c r="K417" s="31" t="s">
        <v>609</v>
      </c>
      <c r="N417" s="38" t="str">
        <f ca="1">IFERROR(VLOOKUP(ROWS($N$5:N417),$H$5:$I$6009,2,0),"")</f>
        <v>[004300] นางสาว ณฐมน น้อยพันธ์</v>
      </c>
    </row>
    <row r="418" spans="2:14" x14ac:dyDescent="0.2">
      <c r="B418" s="38">
        <f ca="1">IF(ISNUMBER(SEARCH($F$1,C418)),MAX($B$4:B417)+1,0)</f>
        <v>0</v>
      </c>
      <c r="F418" s="38" t="str">
        <f ca="1">IFERROR(VLOOKUP(ROWS(F$5:F418),$B$5:$C$1000,2,0),"")</f>
        <v/>
      </c>
      <c r="H418" s="38">
        <f ca="1">IF(ISNUMBER(SEARCH($N$1,I418)),MAX($H$4:H417)+1,0)</f>
        <v>414</v>
      </c>
      <c r="I418" s="31" t="s">
        <v>623</v>
      </c>
      <c r="J418" s="31" t="s">
        <v>136</v>
      </c>
      <c r="K418" s="31" t="s">
        <v>609</v>
      </c>
      <c r="N418" s="38" t="str">
        <f ca="1">IFERROR(VLOOKUP(ROWS($N$5:N418),$H$5:$I$6009,2,0),"")</f>
        <v>[004301] นาย มารุต หนิแหนะ</v>
      </c>
    </row>
    <row r="419" spans="2:14" x14ac:dyDescent="0.2">
      <c r="B419" s="38">
        <f ca="1">IF(ISNUMBER(SEARCH($F$1,C419)),MAX($B$4:B418)+1,0)</f>
        <v>0</v>
      </c>
      <c r="F419" s="38" t="str">
        <f ca="1">IFERROR(VLOOKUP(ROWS(F$5:F419),$B$5:$C$1000,2,0),"")</f>
        <v/>
      </c>
      <c r="H419" s="38">
        <f ca="1">IF(ISNUMBER(SEARCH($N$1,I419)),MAX($H$4:H418)+1,0)</f>
        <v>415</v>
      </c>
      <c r="I419" s="31" t="s">
        <v>624</v>
      </c>
      <c r="J419" s="31" t="s">
        <v>136</v>
      </c>
      <c r="K419" s="31" t="s">
        <v>609</v>
      </c>
      <c r="N419" s="38" t="str">
        <f ca="1">IFERROR(VLOOKUP(ROWS($N$5:N419),$H$5:$I$6009,2,0),"")</f>
        <v>[004302] นางสาว ปาณิสรา ทูรวัฒน์</v>
      </c>
    </row>
    <row r="420" spans="2:14" x14ac:dyDescent="0.2">
      <c r="B420" s="38">
        <f ca="1">IF(ISNUMBER(SEARCH($F$1,C420)),MAX($B$4:B419)+1,0)</f>
        <v>0</v>
      </c>
      <c r="F420" s="38" t="str">
        <f ca="1">IFERROR(VLOOKUP(ROWS(F$5:F420),$B$5:$C$1000,2,0),"")</f>
        <v/>
      </c>
      <c r="H420" s="38">
        <f ca="1">IF(ISNUMBER(SEARCH($N$1,I420)),MAX($H$4:H419)+1,0)</f>
        <v>416</v>
      </c>
      <c r="I420" s="31" t="s">
        <v>625</v>
      </c>
      <c r="J420" s="31" t="s">
        <v>136</v>
      </c>
      <c r="K420" s="31" t="s">
        <v>609</v>
      </c>
      <c r="N420" s="38" t="str">
        <f ca="1">IFERROR(VLOOKUP(ROWS($N$5:N420),$H$5:$I$6009,2,0),"")</f>
        <v>[004303] นาย ฉัตรชัย เรืองปรีชา</v>
      </c>
    </row>
    <row r="421" spans="2:14" x14ac:dyDescent="0.2">
      <c r="B421" s="38">
        <f ca="1">IF(ISNUMBER(SEARCH($F$1,C421)),MAX($B$4:B420)+1,0)</f>
        <v>0</v>
      </c>
      <c r="F421" s="38" t="str">
        <f ca="1">IFERROR(VLOOKUP(ROWS(F$5:F421),$B$5:$C$1000,2,0),"")</f>
        <v/>
      </c>
      <c r="H421" s="38">
        <f ca="1">IF(ISNUMBER(SEARCH($N$1,I421)),MAX($H$4:H420)+1,0)</f>
        <v>417</v>
      </c>
      <c r="I421" s="31" t="s">
        <v>626</v>
      </c>
      <c r="J421" s="31" t="s">
        <v>136</v>
      </c>
      <c r="K421" s="31" t="s">
        <v>609</v>
      </c>
      <c r="N421" s="38" t="str">
        <f ca="1">IFERROR(VLOOKUP(ROWS($N$5:N421),$H$5:$I$6009,2,0),"")</f>
        <v>[004304] นาย เกรียงไกร สงสุวรรณ</v>
      </c>
    </row>
    <row r="422" spans="2:14" x14ac:dyDescent="0.2">
      <c r="B422" s="38">
        <f ca="1">IF(ISNUMBER(SEARCH($F$1,C422)),MAX($B$4:B421)+1,0)</f>
        <v>0</v>
      </c>
      <c r="F422" s="38" t="str">
        <f ca="1">IFERROR(VLOOKUP(ROWS(F$5:F422),$B$5:$C$1000,2,0),"")</f>
        <v/>
      </c>
      <c r="H422" s="38">
        <f ca="1">IF(ISNUMBER(SEARCH($N$1,I422)),MAX($H$4:H421)+1,0)</f>
        <v>418</v>
      </c>
      <c r="I422" s="31" t="s">
        <v>627</v>
      </c>
      <c r="J422" s="31" t="s">
        <v>136</v>
      </c>
      <c r="K422" s="31" t="s">
        <v>609</v>
      </c>
      <c r="N422" s="38" t="str">
        <f ca="1">IFERROR(VLOOKUP(ROWS($N$5:N422),$H$5:$I$6009,2,0),"")</f>
        <v>[004305] นางสาว วิรังรอง รู้หลัก</v>
      </c>
    </row>
    <row r="423" spans="2:14" x14ac:dyDescent="0.2">
      <c r="B423" s="38">
        <f ca="1">IF(ISNUMBER(SEARCH($F$1,C423)),MAX($B$4:B422)+1,0)</f>
        <v>0</v>
      </c>
      <c r="F423" s="38" t="str">
        <f ca="1">IFERROR(VLOOKUP(ROWS(F$5:F423),$B$5:$C$1000,2,0),"")</f>
        <v/>
      </c>
      <c r="H423" s="38">
        <f ca="1">IF(ISNUMBER(SEARCH($N$1,I423)),MAX($H$4:H422)+1,0)</f>
        <v>419</v>
      </c>
      <c r="I423" s="31" t="s">
        <v>628</v>
      </c>
      <c r="J423" s="31" t="s">
        <v>136</v>
      </c>
      <c r="K423" s="31" t="s">
        <v>609</v>
      </c>
      <c r="N423" s="38" t="str">
        <f ca="1">IFERROR(VLOOKUP(ROWS($N$5:N423),$H$5:$I$6009,2,0),"")</f>
        <v>[004306] นาง สุณิษา ศรีพิกุล</v>
      </c>
    </row>
    <row r="424" spans="2:14" x14ac:dyDescent="0.2">
      <c r="B424" s="38">
        <f ca="1">IF(ISNUMBER(SEARCH($F$1,C424)),MAX($B$4:B423)+1,0)</f>
        <v>0</v>
      </c>
      <c r="F424" s="38" t="str">
        <f ca="1">IFERROR(VLOOKUP(ROWS(F$5:F424),$B$5:$C$1000,2,0),"")</f>
        <v/>
      </c>
      <c r="H424" s="38">
        <f ca="1">IF(ISNUMBER(SEARCH($N$1,I424)),MAX($H$4:H423)+1,0)</f>
        <v>420</v>
      </c>
      <c r="I424" s="31" t="s">
        <v>629</v>
      </c>
      <c r="J424" s="31" t="s">
        <v>136</v>
      </c>
      <c r="K424" s="31" t="s">
        <v>609</v>
      </c>
      <c r="N424" s="38" t="str">
        <f ca="1">IFERROR(VLOOKUP(ROWS($N$5:N424),$H$5:$I$6009,2,0),"")</f>
        <v>[004307] นาย เอกชัย เต๊ะสนู</v>
      </c>
    </row>
    <row r="425" spans="2:14" x14ac:dyDescent="0.2">
      <c r="B425" s="38">
        <f ca="1">IF(ISNUMBER(SEARCH($F$1,C425)),MAX($B$4:B424)+1,0)</f>
        <v>0</v>
      </c>
      <c r="F425" s="38" t="str">
        <f ca="1">IFERROR(VLOOKUP(ROWS(F$5:F425),$B$5:$C$1000,2,0),"")</f>
        <v/>
      </c>
      <c r="H425" s="38">
        <f ca="1">IF(ISNUMBER(SEARCH($N$1,I425)),MAX($H$4:H424)+1,0)</f>
        <v>421</v>
      </c>
      <c r="I425" s="31" t="s">
        <v>630</v>
      </c>
      <c r="J425" s="31" t="s">
        <v>136</v>
      </c>
      <c r="K425" s="31" t="s">
        <v>609</v>
      </c>
      <c r="N425" s="38" t="str">
        <f ca="1">IFERROR(VLOOKUP(ROWS($N$5:N425),$H$5:$I$6009,2,0),"")</f>
        <v>[004308] นาย ประจักษ์ เชยกลิ่น</v>
      </c>
    </row>
    <row r="426" spans="2:14" x14ac:dyDescent="0.2">
      <c r="B426" s="38">
        <f ca="1">IF(ISNUMBER(SEARCH($F$1,C426)),MAX($B$4:B425)+1,0)</f>
        <v>0</v>
      </c>
      <c r="F426" s="38" t="str">
        <f ca="1">IFERROR(VLOOKUP(ROWS(F$5:F426),$B$5:$C$1000,2,0),"")</f>
        <v/>
      </c>
      <c r="H426" s="38">
        <f ca="1">IF(ISNUMBER(SEARCH($N$1,I426)),MAX($H$4:H425)+1,0)</f>
        <v>422</v>
      </c>
      <c r="I426" s="31" t="s">
        <v>631</v>
      </c>
      <c r="J426" s="31" t="s">
        <v>135</v>
      </c>
      <c r="K426" s="31" t="s">
        <v>456</v>
      </c>
      <c r="N426" s="38" t="str">
        <f ca="1">IFERROR(VLOOKUP(ROWS($N$5:N426),$H$5:$I$6009,2,0),"")</f>
        <v>[004330] นางสาว ณัฐชลธร โลนุชิต</v>
      </c>
    </row>
    <row r="427" spans="2:14" x14ac:dyDescent="0.2">
      <c r="B427" s="38">
        <f ca="1">IF(ISNUMBER(SEARCH($F$1,C427)),MAX($B$4:B426)+1,0)</f>
        <v>0</v>
      </c>
      <c r="F427" s="38" t="str">
        <f ca="1">IFERROR(VLOOKUP(ROWS(F$5:F427),$B$5:$C$1000,2,0),"")</f>
        <v/>
      </c>
      <c r="H427" s="38">
        <f ca="1">IF(ISNUMBER(SEARCH($N$1,I427)),MAX($H$4:H426)+1,0)</f>
        <v>423</v>
      </c>
      <c r="I427" s="31" t="s">
        <v>632</v>
      </c>
      <c r="J427" s="31" t="s">
        <v>136</v>
      </c>
      <c r="K427" s="31" t="s">
        <v>609</v>
      </c>
      <c r="N427" s="38" t="str">
        <f ca="1">IFERROR(VLOOKUP(ROWS($N$5:N427),$H$5:$I$6009,2,0),"")</f>
        <v>[004335] นาย มนเทียน ปั้นทอง</v>
      </c>
    </row>
    <row r="428" spans="2:14" x14ac:dyDescent="0.2">
      <c r="B428" s="38">
        <f ca="1">IF(ISNUMBER(SEARCH($F$1,C428)),MAX($B$4:B427)+1,0)</f>
        <v>0</v>
      </c>
      <c r="F428" s="38" t="str">
        <f ca="1">IFERROR(VLOOKUP(ROWS(F$5:F428),$B$5:$C$1000,2,0),"")</f>
        <v/>
      </c>
      <c r="H428" s="38">
        <f ca="1">IF(ISNUMBER(SEARCH($N$1,I428)),MAX($H$4:H427)+1,0)</f>
        <v>424</v>
      </c>
      <c r="I428" s="31" t="s">
        <v>633</v>
      </c>
      <c r="J428" s="31" t="s">
        <v>136</v>
      </c>
      <c r="K428" s="31" t="s">
        <v>609</v>
      </c>
      <c r="N428" s="38" t="str">
        <f ca="1">IFERROR(VLOOKUP(ROWS($N$5:N428),$H$5:$I$6009,2,0),"")</f>
        <v>[004336] นาย สายันต์ บุญเจริญ</v>
      </c>
    </row>
    <row r="429" spans="2:14" x14ac:dyDescent="0.2">
      <c r="B429" s="38">
        <f ca="1">IF(ISNUMBER(SEARCH($F$1,C429)),MAX($B$4:B428)+1,0)</f>
        <v>0</v>
      </c>
      <c r="F429" s="38" t="str">
        <f ca="1">IFERROR(VLOOKUP(ROWS(F$5:F429),$B$5:$C$1000,2,0),"")</f>
        <v/>
      </c>
      <c r="H429" s="38">
        <f ca="1">IF(ISNUMBER(SEARCH($N$1,I429)),MAX($H$4:H428)+1,0)</f>
        <v>425</v>
      </c>
      <c r="I429" s="31" t="s">
        <v>634</v>
      </c>
      <c r="J429" s="31" t="s">
        <v>136</v>
      </c>
      <c r="K429" s="31" t="s">
        <v>609</v>
      </c>
      <c r="N429" s="38" t="str">
        <f ca="1">IFERROR(VLOOKUP(ROWS($N$5:N429),$H$5:$I$6009,2,0),"")</f>
        <v>[004337] นาง อำไพ บังเกิดสุข</v>
      </c>
    </row>
    <row r="430" spans="2:14" x14ac:dyDescent="0.2">
      <c r="B430" s="38">
        <f ca="1">IF(ISNUMBER(SEARCH($F$1,C430)),MAX($B$4:B429)+1,0)</f>
        <v>0</v>
      </c>
      <c r="F430" s="38" t="str">
        <f ca="1">IFERROR(VLOOKUP(ROWS(F$5:F430),$B$5:$C$1000,2,0),"")</f>
        <v/>
      </c>
      <c r="H430" s="38">
        <f ca="1">IF(ISNUMBER(SEARCH($N$1,I430)),MAX($H$4:H429)+1,0)</f>
        <v>426</v>
      </c>
      <c r="I430" s="31" t="s">
        <v>635</v>
      </c>
      <c r="J430" s="31" t="s">
        <v>136</v>
      </c>
      <c r="K430" s="31" t="s">
        <v>609</v>
      </c>
      <c r="N430" s="38" t="str">
        <f ca="1">IFERROR(VLOOKUP(ROWS($N$5:N430),$H$5:$I$6009,2,0),"")</f>
        <v>[004338] นางสาว จรรยา ใจโต</v>
      </c>
    </row>
    <row r="431" spans="2:14" x14ac:dyDescent="0.2">
      <c r="B431" s="38">
        <f ca="1">IF(ISNUMBER(SEARCH($F$1,C431)),MAX($B$4:B430)+1,0)</f>
        <v>0</v>
      </c>
      <c r="F431" s="38" t="str">
        <f ca="1">IFERROR(VLOOKUP(ROWS(F$5:F431),$B$5:$C$1000,2,0),"")</f>
        <v/>
      </c>
      <c r="H431" s="38">
        <f ca="1">IF(ISNUMBER(SEARCH($N$1,I431)),MAX($H$4:H430)+1,0)</f>
        <v>427</v>
      </c>
      <c r="I431" s="31" t="s">
        <v>636</v>
      </c>
      <c r="J431" s="31" t="s">
        <v>73</v>
      </c>
      <c r="K431" s="31" t="s">
        <v>209</v>
      </c>
      <c r="N431" s="38" t="str">
        <f ca="1">IFERROR(VLOOKUP(ROWS($N$5:N431),$H$5:$I$6009,2,0),"")</f>
        <v>[004345] นางสาว ภัชรี นิ่มศรีกุล</v>
      </c>
    </row>
    <row r="432" spans="2:14" x14ac:dyDescent="0.2">
      <c r="B432" s="38">
        <f ca="1">IF(ISNUMBER(SEARCH($F$1,C432)),MAX($B$4:B431)+1,0)</f>
        <v>0</v>
      </c>
      <c r="F432" s="38" t="str">
        <f ca="1">IFERROR(VLOOKUP(ROWS(F$5:F432),$B$5:$C$1000,2,0),"")</f>
        <v/>
      </c>
      <c r="H432" s="38">
        <f ca="1">IF(ISNUMBER(SEARCH($N$1,I432)),MAX($H$4:H431)+1,0)</f>
        <v>428</v>
      </c>
      <c r="I432" s="31" t="s">
        <v>637</v>
      </c>
      <c r="J432" s="31" t="s">
        <v>73</v>
      </c>
      <c r="K432" s="31" t="s">
        <v>209</v>
      </c>
      <c r="N432" s="38" t="str">
        <f ca="1">IFERROR(VLOOKUP(ROWS($N$5:N432),$H$5:$I$6009,2,0),"")</f>
        <v>[004358] นางสาว กุหลาบ สุตะภักดี</v>
      </c>
    </row>
    <row r="433" spans="2:14" x14ac:dyDescent="0.2">
      <c r="B433" s="38">
        <f ca="1">IF(ISNUMBER(SEARCH($F$1,C433)),MAX($B$4:B432)+1,0)</f>
        <v>0</v>
      </c>
      <c r="F433" s="38" t="str">
        <f ca="1">IFERROR(VLOOKUP(ROWS(F$5:F433),$B$5:$C$1000,2,0),"")</f>
        <v/>
      </c>
      <c r="H433" s="38">
        <f ca="1">IF(ISNUMBER(SEARCH($N$1,I433)),MAX($H$4:H432)+1,0)</f>
        <v>429</v>
      </c>
      <c r="I433" s="31" t="s">
        <v>638</v>
      </c>
      <c r="J433" s="31" t="s">
        <v>69</v>
      </c>
      <c r="K433" s="31" t="s">
        <v>209</v>
      </c>
      <c r="N433" s="38" t="str">
        <f ca="1">IFERROR(VLOOKUP(ROWS($N$5:N433),$H$5:$I$6009,2,0),"")</f>
        <v>[004359] นางสาว ยุภาพร จำปาบุญ</v>
      </c>
    </row>
    <row r="434" spans="2:14" x14ac:dyDescent="0.2">
      <c r="B434" s="38">
        <f ca="1">IF(ISNUMBER(SEARCH($F$1,C434)),MAX($B$4:B433)+1,0)</f>
        <v>0</v>
      </c>
      <c r="F434" s="38" t="str">
        <f ca="1">IFERROR(VLOOKUP(ROWS(F$5:F434),$B$5:$C$1000,2,0),"")</f>
        <v/>
      </c>
      <c r="H434" s="38">
        <f ca="1">IF(ISNUMBER(SEARCH($N$1,I434)),MAX($H$4:H433)+1,0)</f>
        <v>430</v>
      </c>
      <c r="I434" s="31" t="s">
        <v>639</v>
      </c>
      <c r="J434" s="31" t="s">
        <v>158</v>
      </c>
      <c r="K434" s="31" t="s">
        <v>200</v>
      </c>
      <c r="N434" s="38" t="str">
        <f ca="1">IFERROR(VLOOKUP(ROWS($N$5:N434),$H$5:$I$6009,2,0),"")</f>
        <v>[004375] นาย บัญชา ดอกไม้</v>
      </c>
    </row>
    <row r="435" spans="2:14" x14ac:dyDescent="0.2">
      <c r="B435" s="38">
        <f ca="1">IF(ISNUMBER(SEARCH($F$1,C435)),MAX($B$4:B434)+1,0)</f>
        <v>0</v>
      </c>
      <c r="F435" s="38" t="str">
        <f ca="1">IFERROR(VLOOKUP(ROWS(F$5:F435),$B$5:$C$1000,2,0),"")</f>
        <v/>
      </c>
      <c r="H435" s="38">
        <f ca="1">IF(ISNUMBER(SEARCH($N$1,I435)),MAX($H$4:H434)+1,0)</f>
        <v>431</v>
      </c>
      <c r="I435" s="31" t="s">
        <v>640</v>
      </c>
      <c r="J435" s="31" t="s">
        <v>78</v>
      </c>
      <c r="K435" s="31" t="s">
        <v>273</v>
      </c>
      <c r="N435" s="38" t="str">
        <f ca="1">IFERROR(VLOOKUP(ROWS($N$5:N435),$H$5:$I$6009,2,0),"")</f>
        <v>[004426] นาย สุวิทย์ ธราธัชกุญชร</v>
      </c>
    </row>
    <row r="436" spans="2:14" x14ac:dyDescent="0.2">
      <c r="B436" s="38">
        <f ca="1">IF(ISNUMBER(SEARCH($F$1,C436)),MAX($B$4:B435)+1,0)</f>
        <v>0</v>
      </c>
      <c r="F436" s="38" t="str">
        <f ca="1">IFERROR(VLOOKUP(ROWS(F$5:F436),$B$5:$C$1000,2,0),"")</f>
        <v/>
      </c>
      <c r="H436" s="38">
        <f ca="1">IF(ISNUMBER(SEARCH($N$1,I436)),MAX($H$4:H435)+1,0)</f>
        <v>432</v>
      </c>
      <c r="I436" s="31" t="s">
        <v>641</v>
      </c>
      <c r="J436" s="31" t="s">
        <v>61</v>
      </c>
      <c r="K436" s="31" t="s">
        <v>298</v>
      </c>
      <c r="N436" s="38" t="str">
        <f ca="1">IFERROR(VLOOKUP(ROWS($N$5:N436),$H$5:$I$6009,2,0),"")</f>
        <v>[004447] นาง สุรีย์พร ทองแก้ว</v>
      </c>
    </row>
    <row r="437" spans="2:14" x14ac:dyDescent="0.2">
      <c r="B437" s="38">
        <f ca="1">IF(ISNUMBER(SEARCH($F$1,C437)),MAX($B$4:B436)+1,0)</f>
        <v>0</v>
      </c>
      <c r="F437" s="38" t="str">
        <f ca="1">IFERROR(VLOOKUP(ROWS(F$5:F437),$B$5:$C$1000,2,0),"")</f>
        <v/>
      </c>
      <c r="H437" s="38">
        <f ca="1">IF(ISNUMBER(SEARCH($N$1,I437)),MAX($H$4:H436)+1,0)</f>
        <v>433</v>
      </c>
      <c r="I437" s="31" t="s">
        <v>642</v>
      </c>
      <c r="J437" s="31" t="s">
        <v>73</v>
      </c>
      <c r="K437" s="31" t="s">
        <v>209</v>
      </c>
      <c r="N437" s="38" t="str">
        <f ca="1">IFERROR(VLOOKUP(ROWS($N$5:N437),$H$5:$I$6009,2,0),"")</f>
        <v>[004449] นาย รัชพล เธียรชุติมา</v>
      </c>
    </row>
    <row r="438" spans="2:14" x14ac:dyDescent="0.2">
      <c r="B438" s="38">
        <f ca="1">IF(ISNUMBER(SEARCH($F$1,C438)),MAX($B$4:B437)+1,0)</f>
        <v>0</v>
      </c>
      <c r="F438" s="38" t="str">
        <f ca="1">IFERROR(VLOOKUP(ROWS(F$5:F438),$B$5:$C$1000,2,0),"")</f>
        <v/>
      </c>
      <c r="H438" s="38">
        <f ca="1">IF(ISNUMBER(SEARCH($N$1,I438)),MAX($H$4:H437)+1,0)</f>
        <v>434</v>
      </c>
      <c r="I438" s="31" t="s">
        <v>643</v>
      </c>
      <c r="J438" s="31" t="s">
        <v>158</v>
      </c>
      <c r="K438" s="31" t="s">
        <v>200</v>
      </c>
      <c r="N438" s="38" t="str">
        <f ca="1">IFERROR(VLOOKUP(ROWS($N$5:N438),$H$5:$I$6009,2,0),"")</f>
        <v>[004459] นางสาว จีรนันท์ ดวงคำ</v>
      </c>
    </row>
    <row r="439" spans="2:14" x14ac:dyDescent="0.2">
      <c r="B439" s="38">
        <f ca="1">IF(ISNUMBER(SEARCH($F$1,C439)),MAX($B$4:B438)+1,0)</f>
        <v>0</v>
      </c>
      <c r="F439" s="38" t="str">
        <f ca="1">IFERROR(VLOOKUP(ROWS(F$5:F439),$B$5:$C$1000,2,0),"")</f>
        <v/>
      </c>
      <c r="H439" s="38">
        <f ca="1">IF(ISNUMBER(SEARCH($N$1,I439)),MAX($H$4:H438)+1,0)</f>
        <v>435</v>
      </c>
      <c r="I439" s="31" t="s">
        <v>644</v>
      </c>
      <c r="J439" s="31" t="s">
        <v>87</v>
      </c>
      <c r="K439" s="31" t="s">
        <v>186</v>
      </c>
      <c r="N439" s="38" t="str">
        <f ca="1">IFERROR(VLOOKUP(ROWS($N$5:N439),$H$5:$I$6009,2,0),"")</f>
        <v>[004463] นางสาว ศิริพร พลายบุญ</v>
      </c>
    </row>
    <row r="440" spans="2:14" x14ac:dyDescent="0.2">
      <c r="B440" s="38">
        <f ca="1">IF(ISNUMBER(SEARCH($F$1,C440)),MAX($B$4:B439)+1,0)</f>
        <v>0</v>
      </c>
      <c r="F440" s="38" t="str">
        <f ca="1">IFERROR(VLOOKUP(ROWS(F$5:F440),$B$5:$C$1000,2,0),"")</f>
        <v/>
      </c>
      <c r="H440" s="38">
        <f ca="1">IF(ISNUMBER(SEARCH($N$1,I440)),MAX($H$4:H439)+1,0)</f>
        <v>436</v>
      </c>
      <c r="I440" s="31" t="s">
        <v>645</v>
      </c>
      <c r="J440" s="31" t="s">
        <v>130</v>
      </c>
      <c r="K440" s="31" t="s">
        <v>418</v>
      </c>
      <c r="N440" s="38" t="str">
        <f ca="1">IFERROR(VLOOKUP(ROWS($N$5:N440),$H$5:$I$6009,2,0),"")</f>
        <v>[004464] นาย ณัฐวุฒิ ดำริห์</v>
      </c>
    </row>
    <row r="441" spans="2:14" x14ac:dyDescent="0.2">
      <c r="B441" s="38">
        <f ca="1">IF(ISNUMBER(SEARCH($F$1,C441)),MAX($B$4:B440)+1,0)</f>
        <v>0</v>
      </c>
      <c r="F441" s="38" t="str">
        <f ca="1">IFERROR(VLOOKUP(ROWS(F$5:F441),$B$5:$C$1000,2,0),"")</f>
        <v/>
      </c>
      <c r="H441" s="38">
        <f ca="1">IF(ISNUMBER(SEARCH($N$1,I441)),MAX($H$4:H440)+1,0)</f>
        <v>437</v>
      </c>
      <c r="I441" s="31" t="s">
        <v>646</v>
      </c>
      <c r="J441" s="31" t="s">
        <v>130</v>
      </c>
      <c r="K441" s="31" t="s">
        <v>418</v>
      </c>
      <c r="N441" s="38" t="str">
        <f ca="1">IFERROR(VLOOKUP(ROWS($N$5:N441),$H$5:$I$6009,2,0),"")</f>
        <v>[004467] นางสาว ชลดา ทองเจริญ</v>
      </c>
    </row>
    <row r="442" spans="2:14" x14ac:dyDescent="0.2">
      <c r="B442" s="38">
        <f ca="1">IF(ISNUMBER(SEARCH($F$1,C442)),MAX($B$4:B441)+1,0)</f>
        <v>0</v>
      </c>
      <c r="F442" s="38" t="str">
        <f ca="1">IFERROR(VLOOKUP(ROWS(F$5:F442),$B$5:$C$1000,2,0),"")</f>
        <v/>
      </c>
      <c r="H442" s="38">
        <f ca="1">IF(ISNUMBER(SEARCH($N$1,I442)),MAX($H$4:H441)+1,0)</f>
        <v>438</v>
      </c>
      <c r="I442" s="31" t="s">
        <v>647</v>
      </c>
      <c r="J442" s="31" t="s">
        <v>150</v>
      </c>
      <c r="K442" s="31" t="s">
        <v>277</v>
      </c>
      <c r="N442" s="38" t="str">
        <f ca="1">IFERROR(VLOOKUP(ROWS($N$5:N442),$H$5:$I$6009,2,0),"")</f>
        <v>[004492] นางสาว จิดากาญจน์ สีหาราช</v>
      </c>
    </row>
    <row r="443" spans="2:14" x14ac:dyDescent="0.2">
      <c r="B443" s="38">
        <f ca="1">IF(ISNUMBER(SEARCH($F$1,C443)),MAX($B$4:B442)+1,0)</f>
        <v>0</v>
      </c>
      <c r="F443" s="38" t="str">
        <f ca="1">IFERROR(VLOOKUP(ROWS(F$5:F443),$B$5:$C$1000,2,0),"")</f>
        <v/>
      </c>
      <c r="H443" s="38">
        <f ca="1">IF(ISNUMBER(SEARCH($N$1,I443)),MAX($H$4:H442)+1,0)</f>
        <v>439</v>
      </c>
      <c r="I443" s="31" t="s">
        <v>648</v>
      </c>
      <c r="J443" s="31" t="s">
        <v>88</v>
      </c>
      <c r="K443" s="31" t="s">
        <v>186</v>
      </c>
      <c r="N443" s="38" t="str">
        <f ca="1">IFERROR(VLOOKUP(ROWS($N$5:N443),$H$5:$I$6009,2,0),"")</f>
        <v>[004518] นางสาว อรทัย บุณยะโหตระ</v>
      </c>
    </row>
    <row r="444" spans="2:14" x14ac:dyDescent="0.2">
      <c r="B444" s="38">
        <f ca="1">IF(ISNUMBER(SEARCH($F$1,C444)),MAX($B$4:B443)+1,0)</f>
        <v>0</v>
      </c>
      <c r="F444" s="38" t="str">
        <f ca="1">IFERROR(VLOOKUP(ROWS(F$5:F444),$B$5:$C$1000,2,0),"")</f>
        <v/>
      </c>
      <c r="H444" s="38">
        <f ca="1">IF(ISNUMBER(SEARCH($N$1,I444)),MAX($H$4:H443)+1,0)</f>
        <v>440</v>
      </c>
      <c r="I444" s="31" t="s">
        <v>649</v>
      </c>
      <c r="J444" s="31" t="s">
        <v>88</v>
      </c>
      <c r="K444" s="31" t="s">
        <v>186</v>
      </c>
      <c r="N444" s="38" t="str">
        <f ca="1">IFERROR(VLOOKUP(ROWS($N$5:N444),$H$5:$I$6009,2,0),"")</f>
        <v>[004544] นางสาว จีรนันทร์ หมัดเดาะเลาะ</v>
      </c>
    </row>
    <row r="445" spans="2:14" x14ac:dyDescent="0.2">
      <c r="B445" s="38">
        <f ca="1">IF(ISNUMBER(SEARCH($F$1,C445)),MAX($B$4:B444)+1,0)</f>
        <v>0</v>
      </c>
      <c r="F445" s="38" t="str">
        <f ca="1">IFERROR(VLOOKUP(ROWS(F$5:F445),$B$5:$C$1000,2,0),"")</f>
        <v/>
      </c>
      <c r="H445" s="38">
        <f ca="1">IF(ISNUMBER(SEARCH($N$1,I445)),MAX($H$4:H444)+1,0)</f>
        <v>441</v>
      </c>
      <c r="I445" s="31" t="s">
        <v>650</v>
      </c>
      <c r="J445" s="31" t="s">
        <v>93</v>
      </c>
      <c r="K445" s="31" t="s">
        <v>186</v>
      </c>
      <c r="N445" s="38" t="str">
        <f ca="1">IFERROR(VLOOKUP(ROWS($N$5:N445),$H$5:$I$6009,2,0),"")</f>
        <v>[004549] นางสาว ธนกาญจน์ นิลวรรณ</v>
      </c>
    </row>
    <row r="446" spans="2:14" x14ac:dyDescent="0.2">
      <c r="B446" s="38">
        <f ca="1">IF(ISNUMBER(SEARCH($F$1,C446)),MAX($B$4:B445)+1,0)</f>
        <v>0</v>
      </c>
      <c r="F446" s="38" t="str">
        <f ca="1">IFERROR(VLOOKUP(ROWS(F$5:F446),$B$5:$C$1000,2,0),"")</f>
        <v/>
      </c>
      <c r="H446" s="38">
        <f ca="1">IF(ISNUMBER(SEARCH($N$1,I446)),MAX($H$4:H445)+1,0)</f>
        <v>442</v>
      </c>
      <c r="I446" s="31" t="s">
        <v>651</v>
      </c>
      <c r="J446" s="31" t="s">
        <v>133</v>
      </c>
      <c r="K446" s="31" t="s">
        <v>245</v>
      </c>
      <c r="N446" s="38" t="str">
        <f ca="1">IFERROR(VLOOKUP(ROWS($N$5:N446),$H$5:$I$6009,2,0),"")</f>
        <v>[004566] นาง นุชรี ทองนวล</v>
      </c>
    </row>
    <row r="447" spans="2:14" x14ac:dyDescent="0.2">
      <c r="B447" s="38">
        <f ca="1">IF(ISNUMBER(SEARCH($F$1,C447)),MAX($B$4:B446)+1,0)</f>
        <v>0</v>
      </c>
      <c r="F447" s="38" t="str">
        <f ca="1">IFERROR(VLOOKUP(ROWS(F$5:F447),$B$5:$C$1000,2,0),"")</f>
        <v/>
      </c>
      <c r="H447" s="38">
        <f ca="1">IF(ISNUMBER(SEARCH($N$1,I447)),MAX($H$4:H446)+1,0)</f>
        <v>443</v>
      </c>
      <c r="I447" s="31" t="s">
        <v>652</v>
      </c>
      <c r="J447" s="31" t="s">
        <v>152</v>
      </c>
      <c r="K447" s="31" t="s">
        <v>171</v>
      </c>
      <c r="N447" s="38" t="str">
        <f ca="1">IFERROR(VLOOKUP(ROWS($N$5:N447),$H$5:$I$6009,2,0),"")</f>
        <v>[004574] นางสาว เปมภา กำจรพานิชเจริญ</v>
      </c>
    </row>
    <row r="448" spans="2:14" x14ac:dyDescent="0.2">
      <c r="B448" s="38">
        <f ca="1">IF(ISNUMBER(SEARCH($F$1,C448)),MAX($B$4:B447)+1,0)</f>
        <v>0</v>
      </c>
      <c r="F448" s="38" t="str">
        <f ca="1">IFERROR(VLOOKUP(ROWS(F$5:F448),$B$5:$C$1000,2,0),"")</f>
        <v/>
      </c>
      <c r="H448" s="38">
        <f ca="1">IF(ISNUMBER(SEARCH($N$1,I448)),MAX($H$4:H447)+1,0)</f>
        <v>444</v>
      </c>
      <c r="I448" s="31" t="s">
        <v>653</v>
      </c>
      <c r="J448" s="31" t="s">
        <v>140</v>
      </c>
      <c r="K448" s="31" t="s">
        <v>202</v>
      </c>
      <c r="N448" s="38" t="str">
        <f ca="1">IFERROR(VLOOKUP(ROWS($N$5:N448),$H$5:$I$6009,2,0),"")</f>
        <v>[004584] นาย กวิน เชียงทอง</v>
      </c>
    </row>
    <row r="449" spans="2:14" x14ac:dyDescent="0.2">
      <c r="B449" s="38">
        <f ca="1">IF(ISNUMBER(SEARCH($F$1,C449)),MAX($B$4:B448)+1,0)</f>
        <v>0</v>
      </c>
      <c r="F449" s="38" t="str">
        <f ca="1">IFERROR(VLOOKUP(ROWS(F$5:F449),$B$5:$C$1000,2,0),"")</f>
        <v/>
      </c>
      <c r="H449" s="38">
        <f ca="1">IF(ISNUMBER(SEARCH($N$1,I449)),MAX($H$4:H448)+1,0)</f>
        <v>445</v>
      </c>
      <c r="I449" s="31" t="s">
        <v>654</v>
      </c>
      <c r="J449" s="31" t="s">
        <v>152</v>
      </c>
      <c r="K449" s="31" t="s">
        <v>171</v>
      </c>
      <c r="N449" s="38" t="str">
        <f ca="1">IFERROR(VLOOKUP(ROWS($N$5:N449),$H$5:$I$6009,2,0),"")</f>
        <v>[004595] นางสาว โสภา ไพรัตน์</v>
      </c>
    </row>
    <row r="450" spans="2:14" x14ac:dyDescent="0.2">
      <c r="B450" s="38">
        <f ca="1">IF(ISNUMBER(SEARCH($F$1,C450)),MAX($B$4:B449)+1,0)</f>
        <v>0</v>
      </c>
      <c r="F450" s="38" t="str">
        <f ca="1">IFERROR(VLOOKUP(ROWS(F$5:F450),$B$5:$C$1000,2,0),"")</f>
        <v/>
      </c>
      <c r="H450" s="38">
        <f ca="1">IF(ISNUMBER(SEARCH($N$1,I450)),MAX($H$4:H449)+1,0)</f>
        <v>446</v>
      </c>
      <c r="I450" s="31" t="s">
        <v>655</v>
      </c>
      <c r="J450" s="31" t="s">
        <v>105</v>
      </c>
      <c r="K450" s="31" t="s">
        <v>231</v>
      </c>
      <c r="N450" s="38" t="str">
        <f ca="1">IFERROR(VLOOKUP(ROWS($N$5:N450),$H$5:$I$6009,2,0),"")</f>
        <v>[004600] นาย วิทวัส ดีสุคนธ์</v>
      </c>
    </row>
    <row r="451" spans="2:14" x14ac:dyDescent="0.2">
      <c r="B451" s="38">
        <f ca="1">IF(ISNUMBER(SEARCH($F$1,C451)),MAX($B$4:B450)+1,0)</f>
        <v>0</v>
      </c>
      <c r="F451" s="38" t="str">
        <f ca="1">IFERROR(VLOOKUP(ROWS(F$5:F451),$B$5:$C$1000,2,0),"")</f>
        <v/>
      </c>
      <c r="H451" s="38">
        <f ca="1">IF(ISNUMBER(SEARCH($N$1,I451)),MAX($H$4:H450)+1,0)</f>
        <v>447</v>
      </c>
      <c r="I451" s="31" t="s">
        <v>656</v>
      </c>
      <c r="J451" s="31" t="s">
        <v>69</v>
      </c>
      <c r="K451" s="31" t="s">
        <v>209</v>
      </c>
      <c r="N451" s="38" t="str">
        <f ca="1">IFERROR(VLOOKUP(ROWS($N$5:N451),$H$5:$I$6009,2,0),"")</f>
        <v>[004604] นาง แสงดาว กล่างไกล</v>
      </c>
    </row>
    <row r="452" spans="2:14" x14ac:dyDescent="0.2">
      <c r="B452" s="38">
        <f ca="1">IF(ISNUMBER(SEARCH($F$1,C452)),MAX($B$4:B451)+1,0)</f>
        <v>0</v>
      </c>
      <c r="F452" s="38" t="str">
        <f ca="1">IFERROR(VLOOKUP(ROWS(F$5:F452),$B$5:$C$1000,2,0),"")</f>
        <v/>
      </c>
      <c r="H452" s="38">
        <f ca="1">IF(ISNUMBER(SEARCH($N$1,I452)),MAX($H$4:H451)+1,0)</f>
        <v>448</v>
      </c>
      <c r="I452" s="31" t="s">
        <v>657</v>
      </c>
      <c r="J452" s="31" t="s">
        <v>125</v>
      </c>
      <c r="K452" s="31" t="s">
        <v>241</v>
      </c>
      <c r="N452" s="38" t="str">
        <f ca="1">IFERROR(VLOOKUP(ROWS($N$5:N452),$H$5:$I$6009,2,0),"")</f>
        <v>[004635] นางสาว จุฑามาส สงวนจิตร</v>
      </c>
    </row>
    <row r="453" spans="2:14" x14ac:dyDescent="0.2">
      <c r="B453" s="38">
        <f ca="1">IF(ISNUMBER(SEARCH($F$1,C453)),MAX($B$4:B452)+1,0)</f>
        <v>0</v>
      </c>
      <c r="F453" s="38" t="str">
        <f ca="1">IFERROR(VLOOKUP(ROWS(F$5:F453),$B$5:$C$1000,2,0),"")</f>
        <v/>
      </c>
      <c r="H453" s="38">
        <f ca="1">IF(ISNUMBER(SEARCH($N$1,I453)),MAX($H$4:H452)+1,0)</f>
        <v>449</v>
      </c>
      <c r="I453" s="31" t="s">
        <v>658</v>
      </c>
      <c r="J453" s="31" t="s">
        <v>107</v>
      </c>
      <c r="K453" s="31" t="s">
        <v>231</v>
      </c>
      <c r="N453" s="38" t="str">
        <f ca="1">IFERROR(VLOOKUP(ROWS($N$5:N453),$H$5:$I$6009,2,0),"")</f>
        <v>[004638] นาย ดนัยภัทร ไชยธรรม</v>
      </c>
    </row>
    <row r="454" spans="2:14" x14ac:dyDescent="0.2">
      <c r="B454" s="38">
        <f ca="1">IF(ISNUMBER(SEARCH($F$1,C454)),MAX($B$4:B453)+1,0)</f>
        <v>0</v>
      </c>
      <c r="F454" s="38" t="str">
        <f ca="1">IFERROR(VLOOKUP(ROWS(F$5:F454),$B$5:$C$1000,2,0),"")</f>
        <v/>
      </c>
      <c r="H454" s="38">
        <f ca="1">IF(ISNUMBER(SEARCH($N$1,I454)),MAX($H$4:H453)+1,0)</f>
        <v>450</v>
      </c>
      <c r="I454" s="31" t="s">
        <v>659</v>
      </c>
      <c r="J454" s="31" t="s">
        <v>148</v>
      </c>
      <c r="K454" s="31" t="s">
        <v>206</v>
      </c>
      <c r="N454" s="38" t="str">
        <f ca="1">IFERROR(VLOOKUP(ROWS($N$5:N454),$H$5:$I$6009,2,0),"")</f>
        <v>[004654] นาง โชติรส บุญหนุน</v>
      </c>
    </row>
    <row r="455" spans="2:14" x14ac:dyDescent="0.2">
      <c r="B455" s="38">
        <f ca="1">IF(ISNUMBER(SEARCH($F$1,C455)),MAX($B$4:B454)+1,0)</f>
        <v>0</v>
      </c>
      <c r="F455" s="38" t="str">
        <f ca="1">IFERROR(VLOOKUP(ROWS(F$5:F455),$B$5:$C$1000,2,0),"")</f>
        <v/>
      </c>
      <c r="H455" s="38">
        <f ca="1">IF(ISNUMBER(SEARCH($N$1,I455)),MAX($H$4:H454)+1,0)</f>
        <v>451</v>
      </c>
      <c r="I455" s="31" t="s">
        <v>660</v>
      </c>
      <c r="J455" s="31" t="s">
        <v>147</v>
      </c>
      <c r="K455" s="31" t="s">
        <v>348</v>
      </c>
      <c r="N455" s="38" t="str">
        <f ca="1">IFERROR(VLOOKUP(ROWS($N$5:N455),$H$5:$I$6009,2,0),"")</f>
        <v>[004663] นาย กุลเชษฐ์ กอพัฒนาชัยเจริญ</v>
      </c>
    </row>
    <row r="456" spans="2:14" x14ac:dyDescent="0.2">
      <c r="B456" s="38">
        <f ca="1">IF(ISNUMBER(SEARCH($F$1,C456)),MAX($B$4:B455)+1,0)</f>
        <v>0</v>
      </c>
      <c r="F456" s="38" t="str">
        <f ca="1">IFERROR(VLOOKUP(ROWS(F$5:F456),$B$5:$C$1000,2,0),"")</f>
        <v/>
      </c>
      <c r="H456" s="38">
        <f ca="1">IF(ISNUMBER(SEARCH($N$1,I456)),MAX($H$4:H455)+1,0)</f>
        <v>452</v>
      </c>
      <c r="I456" s="31" t="s">
        <v>661</v>
      </c>
      <c r="J456" s="31" t="s">
        <v>95</v>
      </c>
      <c r="K456" s="31" t="s">
        <v>190</v>
      </c>
      <c r="N456" s="38" t="str">
        <f ca="1">IFERROR(VLOOKUP(ROWS($N$5:N456),$H$5:$I$6009,2,0),"")</f>
        <v>[004670] นางสาว บุษกร สารทอสี</v>
      </c>
    </row>
    <row r="457" spans="2:14" x14ac:dyDescent="0.2">
      <c r="B457" s="38">
        <f ca="1">IF(ISNUMBER(SEARCH($F$1,C457)),MAX($B$4:B456)+1,0)</f>
        <v>0</v>
      </c>
      <c r="F457" s="38" t="str">
        <f ca="1">IFERROR(VLOOKUP(ROWS(F$5:F457),$B$5:$C$1000,2,0),"")</f>
        <v/>
      </c>
      <c r="H457" s="38">
        <f ca="1">IF(ISNUMBER(SEARCH($N$1,I457)),MAX($H$4:H456)+1,0)</f>
        <v>453</v>
      </c>
      <c r="I457" s="31" t="s">
        <v>662</v>
      </c>
      <c r="J457" s="31" t="s">
        <v>113</v>
      </c>
      <c r="K457" s="31" t="s">
        <v>223</v>
      </c>
      <c r="N457" s="38" t="str">
        <f ca="1">IFERROR(VLOOKUP(ROWS($N$5:N457),$H$5:$I$6009,2,0),"")</f>
        <v>[004677] นาย ชัชวาลย์ โบสุวรรณ</v>
      </c>
    </row>
    <row r="458" spans="2:14" x14ac:dyDescent="0.2">
      <c r="B458" s="38">
        <f ca="1">IF(ISNUMBER(SEARCH($F$1,C458)),MAX($B$4:B457)+1,0)</f>
        <v>0</v>
      </c>
      <c r="F458" s="38" t="str">
        <f ca="1">IFERROR(VLOOKUP(ROWS(F$5:F458),$B$5:$C$1000,2,0),"")</f>
        <v/>
      </c>
      <c r="H458" s="38">
        <f ca="1">IF(ISNUMBER(SEARCH($N$1,I458)),MAX($H$4:H457)+1,0)</f>
        <v>454</v>
      </c>
      <c r="I458" s="31" t="s">
        <v>663</v>
      </c>
      <c r="J458" s="31" t="s">
        <v>107</v>
      </c>
      <c r="K458" s="31" t="s">
        <v>231</v>
      </c>
      <c r="N458" s="38" t="str">
        <f ca="1">IFERROR(VLOOKUP(ROWS($N$5:N458),$H$5:$I$6009,2,0),"")</f>
        <v>[004687] นางสาว กนกวรรณ วงศ์กวี</v>
      </c>
    </row>
    <row r="459" spans="2:14" x14ac:dyDescent="0.2">
      <c r="B459" s="38">
        <f ca="1">IF(ISNUMBER(SEARCH($F$1,C459)),MAX($B$4:B458)+1,0)</f>
        <v>0</v>
      </c>
      <c r="F459" s="38" t="str">
        <f ca="1">IFERROR(VLOOKUP(ROWS(F$5:F459),$B$5:$C$1000,2,0),"")</f>
        <v/>
      </c>
      <c r="H459" s="38">
        <f ca="1">IF(ISNUMBER(SEARCH($N$1,I459)),MAX($H$4:H458)+1,0)</f>
        <v>455</v>
      </c>
      <c r="I459" s="31" t="s">
        <v>664</v>
      </c>
      <c r="J459" s="31" t="s">
        <v>107</v>
      </c>
      <c r="K459" s="31" t="s">
        <v>231</v>
      </c>
      <c r="N459" s="38" t="str">
        <f ca="1">IFERROR(VLOOKUP(ROWS($N$5:N459),$H$5:$I$6009,2,0),"")</f>
        <v>[004723] นาย ทัศน์เทพ ทัยประสิทธิพร</v>
      </c>
    </row>
    <row r="460" spans="2:14" x14ac:dyDescent="0.2">
      <c r="B460" s="38">
        <f ca="1">IF(ISNUMBER(SEARCH($F$1,C460)),MAX($B$4:B459)+1,0)</f>
        <v>0</v>
      </c>
      <c r="F460" s="38" t="str">
        <f ca="1">IFERROR(VLOOKUP(ROWS(F$5:F460),$B$5:$C$1000,2,0),"")</f>
        <v/>
      </c>
      <c r="H460" s="38">
        <f ca="1">IF(ISNUMBER(SEARCH($N$1,I460)),MAX($H$4:H459)+1,0)</f>
        <v>456</v>
      </c>
      <c r="I460" s="31" t="s">
        <v>665</v>
      </c>
      <c r="J460" s="31" t="s">
        <v>107</v>
      </c>
      <c r="K460" s="31" t="s">
        <v>231</v>
      </c>
      <c r="N460" s="38" t="str">
        <f ca="1">IFERROR(VLOOKUP(ROWS($N$5:N460),$H$5:$I$6009,2,0),"")</f>
        <v>[004724] นาย วาริท จิระภาค</v>
      </c>
    </row>
    <row r="461" spans="2:14" x14ac:dyDescent="0.2">
      <c r="B461" s="38">
        <f ca="1">IF(ISNUMBER(SEARCH($F$1,C461)),MAX($B$4:B460)+1,0)</f>
        <v>0</v>
      </c>
      <c r="F461" s="38" t="str">
        <f ca="1">IFERROR(VLOOKUP(ROWS(F$5:F461),$B$5:$C$1000,2,0),"")</f>
        <v/>
      </c>
      <c r="H461" s="38">
        <f ca="1">IF(ISNUMBER(SEARCH($N$1,I461)),MAX($H$4:H460)+1,0)</f>
        <v>457</v>
      </c>
      <c r="I461" s="31" t="s">
        <v>666</v>
      </c>
      <c r="J461" s="31" t="s">
        <v>121</v>
      </c>
      <c r="K461" s="31" t="s">
        <v>303</v>
      </c>
      <c r="N461" s="38" t="str">
        <f ca="1">IFERROR(VLOOKUP(ROWS($N$5:N461),$H$5:$I$6009,2,0),"")</f>
        <v>[004737] นาย ศรัณยู ฮันตระกูล</v>
      </c>
    </row>
    <row r="462" spans="2:14" x14ac:dyDescent="0.2">
      <c r="B462" s="38">
        <f ca="1">IF(ISNUMBER(SEARCH($F$1,C462)),MAX($B$4:B461)+1,0)</f>
        <v>0</v>
      </c>
      <c r="F462" s="38" t="str">
        <f ca="1">IFERROR(VLOOKUP(ROWS(F$5:F462),$B$5:$C$1000,2,0),"")</f>
        <v/>
      </c>
      <c r="H462" s="38">
        <f ca="1">IF(ISNUMBER(SEARCH($N$1,I462)),MAX($H$4:H461)+1,0)</f>
        <v>458</v>
      </c>
      <c r="I462" s="31" t="s">
        <v>667</v>
      </c>
      <c r="J462" s="31" t="s">
        <v>83</v>
      </c>
      <c r="K462" s="31" t="s">
        <v>397</v>
      </c>
      <c r="N462" s="38" t="str">
        <f ca="1">IFERROR(VLOOKUP(ROWS($N$5:N462),$H$5:$I$6009,2,0),"")</f>
        <v>[004762] นางสาว วาทินี มงคลลักษณ์</v>
      </c>
    </row>
    <row r="463" spans="2:14" x14ac:dyDescent="0.2">
      <c r="B463" s="38">
        <f ca="1">IF(ISNUMBER(SEARCH($F$1,C463)),MAX($B$4:B462)+1,0)</f>
        <v>0</v>
      </c>
      <c r="F463" s="38" t="str">
        <f ca="1">IFERROR(VLOOKUP(ROWS(F$5:F463),$B$5:$C$1000,2,0),"")</f>
        <v/>
      </c>
      <c r="H463" s="38">
        <f ca="1">IF(ISNUMBER(SEARCH($N$1,I463)),MAX($H$4:H462)+1,0)</f>
        <v>459</v>
      </c>
      <c r="I463" s="31" t="s">
        <v>668</v>
      </c>
      <c r="J463" s="31" t="s">
        <v>125</v>
      </c>
      <c r="K463" s="31" t="s">
        <v>241</v>
      </c>
      <c r="N463" s="38" t="str">
        <f ca="1">IFERROR(VLOOKUP(ROWS($N$5:N463),$H$5:$I$6009,2,0),"")</f>
        <v>[004765] นาย จักรกฤช ช้างก้อน</v>
      </c>
    </row>
    <row r="464" spans="2:14" x14ac:dyDescent="0.2">
      <c r="B464" s="38">
        <f ca="1">IF(ISNUMBER(SEARCH($F$1,C464)),MAX($B$4:B463)+1,0)</f>
        <v>0</v>
      </c>
      <c r="F464" s="38" t="str">
        <f ca="1">IFERROR(VLOOKUP(ROWS(F$5:F464),$B$5:$C$1000,2,0),"")</f>
        <v/>
      </c>
      <c r="H464" s="38">
        <f ca="1">IF(ISNUMBER(SEARCH($N$1,I464)),MAX($H$4:H463)+1,0)</f>
        <v>460</v>
      </c>
      <c r="I464" s="31" t="s">
        <v>669</v>
      </c>
      <c r="J464" s="31" t="s">
        <v>141</v>
      </c>
      <c r="K464" s="31" t="s">
        <v>202</v>
      </c>
      <c r="N464" s="38" t="str">
        <f ca="1">IFERROR(VLOOKUP(ROWS($N$5:N464),$H$5:$I$6009,2,0),"")</f>
        <v>[004775] นาย นพพล ชื่นบาน</v>
      </c>
    </row>
    <row r="465" spans="2:14" x14ac:dyDescent="0.2">
      <c r="B465" s="38">
        <f ca="1">IF(ISNUMBER(SEARCH($F$1,C465)),MAX($B$4:B464)+1,0)</f>
        <v>0</v>
      </c>
      <c r="F465" s="38" t="str">
        <f ca="1">IFERROR(VLOOKUP(ROWS(F$5:F465),$B$5:$C$1000,2,0),"")</f>
        <v/>
      </c>
      <c r="H465" s="38">
        <f ca="1">IF(ISNUMBER(SEARCH($N$1,I465)),MAX($H$4:H464)+1,0)</f>
        <v>461</v>
      </c>
      <c r="I465" s="31" t="s">
        <v>670</v>
      </c>
      <c r="J465" s="31" t="s">
        <v>123</v>
      </c>
      <c r="K465" s="31" t="s">
        <v>303</v>
      </c>
      <c r="N465" s="38" t="str">
        <f ca="1">IFERROR(VLOOKUP(ROWS($N$5:N465),$H$5:$I$6009,2,0),"")</f>
        <v>[004782] นางสาว ปนิตา มักประเสริฐ</v>
      </c>
    </row>
    <row r="466" spans="2:14" x14ac:dyDescent="0.2">
      <c r="B466" s="38">
        <f ca="1">IF(ISNUMBER(SEARCH($F$1,C466)),MAX($B$4:B465)+1,0)</f>
        <v>0</v>
      </c>
      <c r="F466" s="38" t="str">
        <f ca="1">IFERROR(VLOOKUP(ROWS(F$5:F466),$B$5:$C$1000,2,0),"")</f>
        <v/>
      </c>
      <c r="H466" s="38">
        <f ca="1">IF(ISNUMBER(SEARCH($N$1,I466)),MAX($H$4:H465)+1,0)</f>
        <v>462</v>
      </c>
      <c r="I466" s="31" t="s">
        <v>671</v>
      </c>
      <c r="J466" s="31" t="s">
        <v>126</v>
      </c>
      <c r="K466" s="31" t="s">
        <v>241</v>
      </c>
      <c r="N466" s="38" t="str">
        <f ca="1">IFERROR(VLOOKUP(ROWS($N$5:N466),$H$5:$I$6009,2,0),"")</f>
        <v>[004783] นาย ภูริเดช โพธิ์พิพัฒน์</v>
      </c>
    </row>
    <row r="467" spans="2:14" x14ac:dyDescent="0.2">
      <c r="B467" s="38">
        <f ca="1">IF(ISNUMBER(SEARCH($F$1,C467)),MAX($B$4:B466)+1,0)</f>
        <v>0</v>
      </c>
      <c r="F467" s="38" t="str">
        <f ca="1">IFERROR(VLOOKUP(ROWS(F$5:F467),$B$5:$C$1000,2,0),"")</f>
        <v/>
      </c>
      <c r="H467" s="38">
        <f ca="1">IF(ISNUMBER(SEARCH($N$1,I467)),MAX($H$4:H466)+1,0)</f>
        <v>463</v>
      </c>
      <c r="I467" s="31" t="s">
        <v>672</v>
      </c>
      <c r="J467" s="31" t="s">
        <v>162</v>
      </c>
      <c r="K467" s="31" t="s">
        <v>184</v>
      </c>
      <c r="N467" s="38" t="str">
        <f ca="1">IFERROR(VLOOKUP(ROWS($N$5:N467),$H$5:$I$6009,2,0),"")</f>
        <v>[004812] นางสาว วนัทวิรา ฉันทะจำรัสศิลป์</v>
      </c>
    </row>
    <row r="468" spans="2:14" x14ac:dyDescent="0.2">
      <c r="B468" s="38">
        <f ca="1">IF(ISNUMBER(SEARCH($F$1,C468)),MAX($B$4:B467)+1,0)</f>
        <v>0</v>
      </c>
      <c r="F468" s="38" t="str">
        <f ca="1">IFERROR(VLOOKUP(ROWS(F$5:F468),$B$5:$C$1000,2,0),"")</f>
        <v/>
      </c>
      <c r="H468" s="38">
        <f ca="1">IF(ISNUMBER(SEARCH($N$1,I468)),MAX($H$4:H467)+1,0)</f>
        <v>464</v>
      </c>
      <c r="I468" s="31" t="s">
        <v>673</v>
      </c>
      <c r="J468" s="31" t="s">
        <v>99</v>
      </c>
      <c r="K468" s="31" t="s">
        <v>193</v>
      </c>
      <c r="N468" s="38" t="str">
        <f ca="1">IFERROR(VLOOKUP(ROWS($N$5:N468),$H$5:$I$6009,2,0),"")</f>
        <v>[004827] นางสาว ศิริลักษณ์ ศิริสวัสดิ์</v>
      </c>
    </row>
    <row r="469" spans="2:14" x14ac:dyDescent="0.2">
      <c r="B469" s="38">
        <f ca="1">IF(ISNUMBER(SEARCH($F$1,C469)),MAX($B$4:B468)+1,0)</f>
        <v>0</v>
      </c>
      <c r="F469" s="38" t="str">
        <f ca="1">IFERROR(VLOOKUP(ROWS(F$5:F469),$B$5:$C$1000,2,0),"")</f>
        <v/>
      </c>
      <c r="H469" s="38">
        <f ca="1">IF(ISNUMBER(SEARCH($N$1,I469)),MAX($H$4:H468)+1,0)</f>
        <v>465</v>
      </c>
      <c r="I469" s="31" t="s">
        <v>674</v>
      </c>
      <c r="J469" s="31" t="s">
        <v>113</v>
      </c>
      <c r="K469" s="31" t="s">
        <v>223</v>
      </c>
      <c r="N469" s="38" t="str">
        <f ca="1">IFERROR(VLOOKUP(ROWS($N$5:N469),$H$5:$I$6009,2,0),"")</f>
        <v>[004836] นางสาว กัณวีย์ สุรัสวดี</v>
      </c>
    </row>
    <row r="470" spans="2:14" x14ac:dyDescent="0.2">
      <c r="B470" s="38">
        <f ca="1">IF(ISNUMBER(SEARCH($F$1,C470)),MAX($B$4:B469)+1,0)</f>
        <v>0</v>
      </c>
      <c r="F470" s="38" t="str">
        <f ca="1">IFERROR(VLOOKUP(ROWS(F$5:F470),$B$5:$C$1000,2,0),"")</f>
        <v/>
      </c>
      <c r="H470" s="38">
        <f ca="1">IF(ISNUMBER(SEARCH($N$1,I470)),MAX($H$4:H469)+1,0)</f>
        <v>466</v>
      </c>
      <c r="I470" s="31" t="s">
        <v>675</v>
      </c>
      <c r="J470" s="31" t="s">
        <v>73</v>
      </c>
      <c r="K470" s="31" t="s">
        <v>209</v>
      </c>
      <c r="N470" s="38" t="str">
        <f ca="1">IFERROR(VLOOKUP(ROWS($N$5:N470),$H$5:$I$6009,2,0),"")</f>
        <v>[004871] นางสาว สิริกัญจณ์ เนาวพันธ์</v>
      </c>
    </row>
    <row r="471" spans="2:14" x14ac:dyDescent="0.2">
      <c r="B471" s="38">
        <f ca="1">IF(ISNUMBER(SEARCH($F$1,C471)),MAX($B$4:B470)+1,0)</f>
        <v>0</v>
      </c>
      <c r="F471" s="38" t="str">
        <f ca="1">IFERROR(VLOOKUP(ROWS(F$5:F471),$B$5:$C$1000,2,0),"")</f>
        <v/>
      </c>
      <c r="H471" s="38">
        <f ca="1">IF(ISNUMBER(SEARCH($N$1,I471)),MAX($H$4:H470)+1,0)</f>
        <v>467</v>
      </c>
      <c r="I471" s="31" t="s">
        <v>676</v>
      </c>
      <c r="J471" s="31" t="s">
        <v>96</v>
      </c>
      <c r="K471" s="31" t="s">
        <v>190</v>
      </c>
      <c r="N471" s="38" t="str">
        <f ca="1">IFERROR(VLOOKUP(ROWS($N$5:N471),$H$5:$I$6009,2,0),"")</f>
        <v>[004896] นางสาว ศิริลักษณ์ ฤทธิ์ลือชัย</v>
      </c>
    </row>
    <row r="472" spans="2:14" x14ac:dyDescent="0.2">
      <c r="B472" s="38">
        <f ca="1">IF(ISNUMBER(SEARCH($F$1,C472)),MAX($B$4:B471)+1,0)</f>
        <v>0</v>
      </c>
      <c r="F472" s="38" t="str">
        <f ca="1">IFERROR(VLOOKUP(ROWS(F$5:F472),$B$5:$C$1000,2,0),"")</f>
        <v/>
      </c>
      <c r="H472" s="38">
        <f ca="1">IF(ISNUMBER(SEARCH($N$1,I472)),MAX($H$4:H471)+1,0)</f>
        <v>468</v>
      </c>
      <c r="I472" s="31" t="s">
        <v>677</v>
      </c>
      <c r="J472" s="31" t="s">
        <v>144</v>
      </c>
      <c r="K472" s="31" t="s">
        <v>280</v>
      </c>
      <c r="N472" s="38" t="str">
        <f ca="1">IFERROR(VLOOKUP(ROWS($N$5:N472),$H$5:$I$6009,2,0),"")</f>
        <v>[004897] นาย ธวัชชัย กรีโส</v>
      </c>
    </row>
    <row r="473" spans="2:14" x14ac:dyDescent="0.2">
      <c r="B473" s="38">
        <f ca="1">IF(ISNUMBER(SEARCH($F$1,C473)),MAX($B$4:B472)+1,0)</f>
        <v>0</v>
      </c>
      <c r="F473" s="38" t="str">
        <f ca="1">IFERROR(VLOOKUP(ROWS(F$5:F473),$B$5:$C$1000,2,0),"")</f>
        <v/>
      </c>
      <c r="H473" s="38">
        <f ca="1">IF(ISNUMBER(SEARCH($N$1,I473)),MAX($H$4:H472)+1,0)</f>
        <v>469</v>
      </c>
      <c r="I473" s="31" t="s">
        <v>678</v>
      </c>
      <c r="J473" s="31" t="s">
        <v>90</v>
      </c>
      <c r="K473" s="31" t="s">
        <v>186</v>
      </c>
      <c r="N473" s="38" t="str">
        <f ca="1">IFERROR(VLOOKUP(ROWS($N$5:N473),$H$5:$I$6009,2,0),"")</f>
        <v>[004900] นางสาว รพีพร ก๋าสมุทร</v>
      </c>
    </row>
    <row r="474" spans="2:14" x14ac:dyDescent="0.2">
      <c r="B474" s="38">
        <f ca="1">IF(ISNUMBER(SEARCH($F$1,C474)),MAX($B$4:B473)+1,0)</f>
        <v>0</v>
      </c>
      <c r="F474" s="38" t="str">
        <f ca="1">IFERROR(VLOOKUP(ROWS(F$5:F474),$B$5:$C$1000,2,0),"")</f>
        <v/>
      </c>
      <c r="H474" s="38">
        <f ca="1">IF(ISNUMBER(SEARCH($N$1,I474)),MAX($H$4:H473)+1,0)</f>
        <v>470</v>
      </c>
      <c r="I474" s="31" t="s">
        <v>679</v>
      </c>
      <c r="J474" s="31" t="s">
        <v>137</v>
      </c>
      <c r="K474" s="31" t="s">
        <v>286</v>
      </c>
      <c r="N474" s="38" t="str">
        <f ca="1">IFERROR(VLOOKUP(ROWS($N$5:N474),$H$5:$I$6009,2,0),"")</f>
        <v>[004906] นาย อรรถกร สุวนันทวงศ์</v>
      </c>
    </row>
    <row r="475" spans="2:14" x14ac:dyDescent="0.2">
      <c r="B475" s="38">
        <f ca="1">IF(ISNUMBER(SEARCH($F$1,C475)),MAX($B$4:B474)+1,0)</f>
        <v>0</v>
      </c>
      <c r="F475" s="38" t="str">
        <f ca="1">IFERROR(VLOOKUP(ROWS(F$5:F475),$B$5:$C$1000,2,0),"")</f>
        <v/>
      </c>
      <c r="H475" s="38">
        <f ca="1">IF(ISNUMBER(SEARCH($N$1,I475)),MAX($H$4:H474)+1,0)</f>
        <v>471</v>
      </c>
      <c r="I475" s="31" t="s">
        <v>680</v>
      </c>
      <c r="J475" s="31" t="s">
        <v>106</v>
      </c>
      <c r="K475" s="31" t="s">
        <v>231</v>
      </c>
      <c r="N475" s="38" t="str">
        <f ca="1">IFERROR(VLOOKUP(ROWS($N$5:N475),$H$5:$I$6009,2,0),"")</f>
        <v>[004944] นาย เอกชัย ใจอุตม์</v>
      </c>
    </row>
    <row r="476" spans="2:14" x14ac:dyDescent="0.2">
      <c r="B476" s="38">
        <f ca="1">IF(ISNUMBER(SEARCH($F$1,C476)),MAX($B$4:B475)+1,0)</f>
        <v>0</v>
      </c>
      <c r="F476" s="38" t="str">
        <f ca="1">IFERROR(VLOOKUP(ROWS(F$5:F476),$B$5:$C$1000,2,0),"")</f>
        <v/>
      </c>
      <c r="H476" s="38">
        <f ca="1">IF(ISNUMBER(SEARCH($N$1,I476)),MAX($H$4:H475)+1,0)</f>
        <v>472</v>
      </c>
      <c r="I476" s="31" t="s">
        <v>681</v>
      </c>
      <c r="J476" s="31" t="s">
        <v>107</v>
      </c>
      <c r="K476" s="31" t="s">
        <v>231</v>
      </c>
      <c r="N476" s="38" t="str">
        <f ca="1">IFERROR(VLOOKUP(ROWS($N$5:N476),$H$5:$I$6009,2,0),"")</f>
        <v>[004945] นางสาว พุทธิดา จริโมภาส</v>
      </c>
    </row>
    <row r="477" spans="2:14" x14ac:dyDescent="0.2">
      <c r="B477" s="38">
        <f ca="1">IF(ISNUMBER(SEARCH($F$1,C477)),MAX($B$4:B476)+1,0)</f>
        <v>0</v>
      </c>
      <c r="F477" s="38" t="str">
        <f ca="1">IFERROR(VLOOKUP(ROWS(F$5:F477),$B$5:$C$1000,2,0),"")</f>
        <v/>
      </c>
      <c r="H477" s="38">
        <f ca="1">IF(ISNUMBER(SEARCH($N$1,I477)),MAX($H$4:H476)+1,0)</f>
        <v>473</v>
      </c>
      <c r="I477" s="31" t="s">
        <v>682</v>
      </c>
      <c r="J477" s="31" t="s">
        <v>113</v>
      </c>
      <c r="K477" s="31" t="s">
        <v>223</v>
      </c>
      <c r="N477" s="38" t="str">
        <f ca="1">IFERROR(VLOOKUP(ROWS($N$5:N477),$H$5:$I$6009,2,0),"")</f>
        <v>[004958] นาย อาทิตย์ ลมูลปลั่ง</v>
      </c>
    </row>
    <row r="478" spans="2:14" x14ac:dyDescent="0.2">
      <c r="B478" s="38">
        <f ca="1">IF(ISNUMBER(SEARCH($F$1,C478)),MAX($B$4:B477)+1,0)</f>
        <v>0</v>
      </c>
      <c r="F478" s="38" t="str">
        <f ca="1">IFERROR(VLOOKUP(ROWS(F$5:F478),$B$5:$C$1000,2,0),"")</f>
        <v/>
      </c>
      <c r="H478" s="38">
        <f ca="1">IF(ISNUMBER(SEARCH($N$1,I478)),MAX($H$4:H477)+1,0)</f>
        <v>474</v>
      </c>
      <c r="I478" s="31" t="s">
        <v>683</v>
      </c>
      <c r="J478" s="31" t="s">
        <v>128</v>
      </c>
      <c r="K478" s="31" t="s">
        <v>188</v>
      </c>
      <c r="N478" s="38" t="str">
        <f ca="1">IFERROR(VLOOKUP(ROWS($N$5:N478),$H$5:$I$6009,2,0),"")</f>
        <v>[004972] นาย สุรไกร มะลิจันทร์บัว</v>
      </c>
    </row>
    <row r="479" spans="2:14" x14ac:dyDescent="0.2">
      <c r="B479" s="38">
        <f ca="1">IF(ISNUMBER(SEARCH($F$1,C479)),MAX($B$4:B478)+1,0)</f>
        <v>0</v>
      </c>
      <c r="F479" s="38" t="str">
        <f ca="1">IFERROR(VLOOKUP(ROWS(F$5:F479),$B$5:$C$1000,2,0),"")</f>
        <v/>
      </c>
      <c r="H479" s="38">
        <f ca="1">IF(ISNUMBER(SEARCH($N$1,I479)),MAX($H$4:H478)+1,0)</f>
        <v>475</v>
      </c>
      <c r="I479" s="31" t="s">
        <v>684</v>
      </c>
      <c r="J479" s="31" t="s">
        <v>119</v>
      </c>
      <c r="K479" s="31" t="s">
        <v>218</v>
      </c>
      <c r="N479" s="38" t="str">
        <f ca="1">IFERROR(VLOOKUP(ROWS($N$5:N479),$H$5:$I$6009,2,0),"")</f>
        <v>[004980] นางสาว ฉัตรกมล พลสงคราม</v>
      </c>
    </row>
    <row r="480" spans="2:14" x14ac:dyDescent="0.2">
      <c r="B480" s="38">
        <f ca="1">IF(ISNUMBER(SEARCH($F$1,C480)),MAX($B$4:B479)+1,0)</f>
        <v>0</v>
      </c>
      <c r="F480" s="38" t="str">
        <f ca="1">IFERROR(VLOOKUP(ROWS(F$5:F480),$B$5:$C$1000,2,0),"")</f>
        <v/>
      </c>
      <c r="H480" s="38">
        <f ca="1">IF(ISNUMBER(SEARCH($N$1,I480)),MAX($H$4:H479)+1,0)</f>
        <v>476</v>
      </c>
      <c r="I480" s="31" t="s">
        <v>685</v>
      </c>
      <c r="J480" s="31" t="s">
        <v>137</v>
      </c>
      <c r="K480" s="31" t="s">
        <v>286</v>
      </c>
      <c r="N480" s="38" t="str">
        <f ca="1">IFERROR(VLOOKUP(ROWS($N$5:N480),$H$5:$I$6009,2,0),"")</f>
        <v>[004987] นางสาว พูนภัทรา สายวานิชย์</v>
      </c>
    </row>
    <row r="481" spans="2:14" x14ac:dyDescent="0.2">
      <c r="B481" s="38">
        <f ca="1">IF(ISNUMBER(SEARCH($F$1,C481)),MAX($B$4:B480)+1,0)</f>
        <v>0</v>
      </c>
      <c r="F481" s="38" t="str">
        <f ca="1">IFERROR(VLOOKUP(ROWS(F$5:F481),$B$5:$C$1000,2,0),"")</f>
        <v/>
      </c>
      <c r="H481" s="38">
        <f ca="1">IF(ISNUMBER(SEARCH($N$1,I481)),MAX($H$4:H480)+1,0)</f>
        <v>477</v>
      </c>
      <c r="I481" s="31" t="s">
        <v>686</v>
      </c>
      <c r="J481" s="31" t="s">
        <v>99</v>
      </c>
      <c r="K481" s="31" t="s">
        <v>193</v>
      </c>
      <c r="N481" s="38" t="str">
        <f ca="1">IFERROR(VLOOKUP(ROWS($N$5:N481),$H$5:$I$6009,2,0),"")</f>
        <v>[004996] นางสาว ภัทรียา บูรณตรีเวทย์</v>
      </c>
    </row>
    <row r="482" spans="2:14" x14ac:dyDescent="0.2">
      <c r="B482" s="38">
        <f ca="1">IF(ISNUMBER(SEARCH($F$1,C482)),MAX($B$4:B481)+1,0)</f>
        <v>0</v>
      </c>
      <c r="F482" s="38" t="str">
        <f ca="1">IFERROR(VLOOKUP(ROWS(F$5:F482),$B$5:$C$1000,2,0),"")</f>
        <v/>
      </c>
      <c r="H482" s="38">
        <f ca="1">IF(ISNUMBER(SEARCH($N$1,I482)),MAX($H$4:H481)+1,0)</f>
        <v>478</v>
      </c>
      <c r="I482" s="31" t="s">
        <v>687</v>
      </c>
      <c r="J482" s="31" t="s">
        <v>95</v>
      </c>
      <c r="K482" s="31" t="s">
        <v>190</v>
      </c>
      <c r="N482" s="38" t="str">
        <f ca="1">IFERROR(VLOOKUP(ROWS($N$5:N482),$H$5:$I$6009,2,0),"")</f>
        <v>[004997] นางสาว สุนทรีย์ สุหร่ายมาตร์</v>
      </c>
    </row>
    <row r="483" spans="2:14" x14ac:dyDescent="0.2">
      <c r="B483" s="38">
        <f ca="1">IF(ISNUMBER(SEARCH($F$1,C483)),MAX($B$4:B482)+1,0)</f>
        <v>0</v>
      </c>
      <c r="F483" s="38" t="str">
        <f ca="1">IFERROR(VLOOKUP(ROWS(F$5:F483),$B$5:$C$1000,2,0),"")</f>
        <v/>
      </c>
      <c r="H483" s="38">
        <f ca="1">IF(ISNUMBER(SEARCH($N$1,I483)),MAX($H$4:H482)+1,0)</f>
        <v>479</v>
      </c>
      <c r="I483" s="31" t="s">
        <v>688</v>
      </c>
      <c r="J483" s="31" t="s">
        <v>73</v>
      </c>
      <c r="K483" s="31" t="s">
        <v>209</v>
      </c>
      <c r="N483" s="38" t="str">
        <f ca="1">IFERROR(VLOOKUP(ROWS($N$5:N483),$H$5:$I$6009,2,0),"")</f>
        <v>[004998] นางสาว ลัดดา สิทธิโสภาค</v>
      </c>
    </row>
    <row r="484" spans="2:14" x14ac:dyDescent="0.2">
      <c r="B484" s="38">
        <f ca="1">IF(ISNUMBER(SEARCH($F$1,C484)),MAX($B$4:B483)+1,0)</f>
        <v>0</v>
      </c>
      <c r="F484" s="38" t="str">
        <f ca="1">IFERROR(VLOOKUP(ROWS(F$5:F484),$B$5:$C$1000,2,0),"")</f>
        <v/>
      </c>
      <c r="H484" s="38">
        <f ca="1">IF(ISNUMBER(SEARCH($N$1,I484)),MAX($H$4:H483)+1,0)</f>
        <v>480</v>
      </c>
      <c r="I484" s="31" t="s">
        <v>689</v>
      </c>
      <c r="J484" s="31" t="s">
        <v>101</v>
      </c>
      <c r="K484" s="31" t="s">
        <v>193</v>
      </c>
      <c r="N484" s="38" t="str">
        <f ca="1">IFERROR(VLOOKUP(ROWS($N$5:N484),$H$5:$I$6009,2,0),"")</f>
        <v>[005003] นางสาว วิรัฐพร พันเทศ</v>
      </c>
    </row>
    <row r="485" spans="2:14" x14ac:dyDescent="0.2">
      <c r="B485" s="38">
        <f ca="1">IF(ISNUMBER(SEARCH($F$1,C485)),MAX($B$4:B484)+1,0)</f>
        <v>0</v>
      </c>
      <c r="F485" s="38" t="str">
        <f ca="1">IFERROR(VLOOKUP(ROWS(F$5:F485),$B$5:$C$1000,2,0),"")</f>
        <v/>
      </c>
      <c r="H485" s="38">
        <f ca="1">IF(ISNUMBER(SEARCH($N$1,I485)),MAX($H$4:H484)+1,0)</f>
        <v>481</v>
      </c>
      <c r="I485" s="31" t="s">
        <v>690</v>
      </c>
      <c r="J485" s="31" t="s">
        <v>96</v>
      </c>
      <c r="K485" s="31" t="s">
        <v>190</v>
      </c>
      <c r="N485" s="38" t="str">
        <f ca="1">IFERROR(VLOOKUP(ROWS($N$5:N485),$H$5:$I$6009,2,0),"")</f>
        <v>[005016] นางสาว ปาริชาต สุริยะกุล</v>
      </c>
    </row>
    <row r="486" spans="2:14" x14ac:dyDescent="0.2">
      <c r="B486" s="38">
        <f ca="1">IF(ISNUMBER(SEARCH($F$1,C486)),MAX($B$4:B485)+1,0)</f>
        <v>0</v>
      </c>
      <c r="F486" s="38" t="str">
        <f ca="1">IFERROR(VLOOKUP(ROWS(F$5:F486),$B$5:$C$1000,2,0),"")</f>
        <v/>
      </c>
      <c r="H486" s="38">
        <f ca="1">IF(ISNUMBER(SEARCH($N$1,I486)),MAX($H$4:H485)+1,0)</f>
        <v>482</v>
      </c>
      <c r="I486" s="31" t="s">
        <v>691</v>
      </c>
      <c r="J486" s="31" t="s">
        <v>144</v>
      </c>
      <c r="K486" s="31" t="s">
        <v>280</v>
      </c>
      <c r="N486" s="38" t="str">
        <f ca="1">IFERROR(VLOOKUP(ROWS($N$5:N486),$H$5:$I$6009,2,0),"")</f>
        <v>[005017] นางสาว ธัญญาลักษณ์ เมืองสุวรรณ</v>
      </c>
    </row>
    <row r="487" spans="2:14" x14ac:dyDescent="0.2">
      <c r="B487" s="38">
        <f ca="1">IF(ISNUMBER(SEARCH($F$1,C487)),MAX($B$4:B486)+1,0)</f>
        <v>0</v>
      </c>
      <c r="F487" s="38" t="str">
        <f ca="1">IFERROR(VLOOKUP(ROWS(F$5:F487),$B$5:$C$1000,2,0),"")</f>
        <v/>
      </c>
      <c r="H487" s="38">
        <f ca="1">IF(ISNUMBER(SEARCH($N$1,I487)),MAX($H$4:H486)+1,0)</f>
        <v>483</v>
      </c>
      <c r="I487" s="31" t="s">
        <v>692</v>
      </c>
      <c r="J487" s="31" t="s">
        <v>102</v>
      </c>
      <c r="K487" s="31" t="s">
        <v>193</v>
      </c>
      <c r="N487" s="38" t="str">
        <f ca="1">IFERROR(VLOOKUP(ROWS($N$5:N487),$H$5:$I$6009,2,0),"")</f>
        <v>[005018] นาย ศักดา พรหมเมือง</v>
      </c>
    </row>
    <row r="488" spans="2:14" x14ac:dyDescent="0.2">
      <c r="B488" s="38">
        <f ca="1">IF(ISNUMBER(SEARCH($F$1,C488)),MAX($B$4:B487)+1,0)</f>
        <v>0</v>
      </c>
      <c r="F488" s="38" t="str">
        <f ca="1">IFERROR(VLOOKUP(ROWS(F$5:F488),$B$5:$C$1000,2,0),"")</f>
        <v/>
      </c>
      <c r="H488" s="38">
        <f ca="1">IF(ISNUMBER(SEARCH($N$1,I488)),MAX($H$4:H487)+1,0)</f>
        <v>484</v>
      </c>
      <c r="I488" s="31" t="s">
        <v>693</v>
      </c>
      <c r="J488" s="31" t="s">
        <v>73</v>
      </c>
      <c r="K488" s="31" t="s">
        <v>209</v>
      </c>
      <c r="N488" s="38" t="str">
        <f ca="1">IFERROR(VLOOKUP(ROWS($N$5:N488),$H$5:$I$6009,2,0),"")</f>
        <v>[005020] นางสาว ธรรมนัญญา ศักดิ์เจริญ</v>
      </c>
    </row>
    <row r="489" spans="2:14" x14ac:dyDescent="0.2">
      <c r="B489" s="38">
        <f ca="1">IF(ISNUMBER(SEARCH($F$1,C489)),MAX($B$4:B488)+1,0)</f>
        <v>0</v>
      </c>
      <c r="F489" s="38" t="str">
        <f ca="1">IFERROR(VLOOKUP(ROWS(F$5:F489),$B$5:$C$1000,2,0),"")</f>
        <v/>
      </c>
      <c r="H489" s="38">
        <f ca="1">IF(ISNUMBER(SEARCH($N$1,I489)),MAX($H$4:H488)+1,0)</f>
        <v>485</v>
      </c>
      <c r="I489" s="31" t="s">
        <v>694</v>
      </c>
      <c r="J489" s="31" t="s">
        <v>135</v>
      </c>
      <c r="K489" s="31" t="s">
        <v>456</v>
      </c>
      <c r="N489" s="38" t="str">
        <f ca="1">IFERROR(VLOOKUP(ROWS($N$5:N489),$H$5:$I$6009,2,0),"")</f>
        <v>[005028] นางสาว นริสา สมุทรสาคร</v>
      </c>
    </row>
    <row r="490" spans="2:14" x14ac:dyDescent="0.2">
      <c r="B490" s="38">
        <f ca="1">IF(ISNUMBER(SEARCH($F$1,C490)),MAX($B$4:B489)+1,0)</f>
        <v>0</v>
      </c>
      <c r="F490" s="38" t="str">
        <f ca="1">IFERROR(VLOOKUP(ROWS(F$5:F490),$B$5:$C$1000,2,0),"")</f>
        <v/>
      </c>
      <c r="H490" s="38">
        <f ca="1">IF(ISNUMBER(SEARCH($N$1,I490)),MAX($H$4:H489)+1,0)</f>
        <v>486</v>
      </c>
      <c r="I490" s="31" t="s">
        <v>695</v>
      </c>
      <c r="J490" s="31" t="s">
        <v>73</v>
      </c>
      <c r="K490" s="31" t="s">
        <v>209</v>
      </c>
      <c r="N490" s="38" t="str">
        <f ca="1">IFERROR(VLOOKUP(ROWS($N$5:N490),$H$5:$I$6009,2,0),"")</f>
        <v>[005029] นางสาว สุวภัทร รักเสรี</v>
      </c>
    </row>
    <row r="491" spans="2:14" x14ac:dyDescent="0.2">
      <c r="B491" s="38">
        <f ca="1">IF(ISNUMBER(SEARCH($F$1,C491)),MAX($B$4:B490)+1,0)</f>
        <v>0</v>
      </c>
      <c r="F491" s="38" t="str">
        <f ca="1">IFERROR(VLOOKUP(ROWS(F$5:F491),$B$5:$C$1000,2,0),"")</f>
        <v/>
      </c>
      <c r="H491" s="38">
        <f ca="1">IF(ISNUMBER(SEARCH($N$1,I491)),MAX($H$4:H490)+1,0)</f>
        <v>487</v>
      </c>
      <c r="I491" s="31" t="s">
        <v>696</v>
      </c>
      <c r="J491" s="31" t="s">
        <v>92</v>
      </c>
      <c r="K491" s="31" t="s">
        <v>186</v>
      </c>
      <c r="N491" s="38" t="str">
        <f ca="1">IFERROR(VLOOKUP(ROWS($N$5:N491),$H$5:$I$6009,2,0),"")</f>
        <v>[005039] นางสาว ธนกาญจน์ บุญมา</v>
      </c>
    </row>
    <row r="492" spans="2:14" x14ac:dyDescent="0.2">
      <c r="B492" s="38">
        <f ca="1">IF(ISNUMBER(SEARCH($F$1,C492)),MAX($B$4:B491)+1,0)</f>
        <v>0</v>
      </c>
      <c r="F492" s="38" t="str">
        <f ca="1">IFERROR(VLOOKUP(ROWS(F$5:F492),$B$5:$C$1000,2,0),"")</f>
        <v/>
      </c>
      <c r="H492" s="38">
        <f ca="1">IF(ISNUMBER(SEARCH($N$1,I492)),MAX($H$4:H491)+1,0)</f>
        <v>488</v>
      </c>
      <c r="I492" s="31" t="s">
        <v>697</v>
      </c>
      <c r="J492" s="31" t="s">
        <v>157</v>
      </c>
      <c r="K492" s="31" t="s">
        <v>256</v>
      </c>
      <c r="N492" s="38" t="str">
        <f ca="1">IFERROR(VLOOKUP(ROWS($N$5:N492),$H$5:$I$6009,2,0),"")</f>
        <v>[005041] นางสาว นวพรรษ คำไส</v>
      </c>
    </row>
    <row r="493" spans="2:14" x14ac:dyDescent="0.2">
      <c r="B493" s="38">
        <f ca="1">IF(ISNUMBER(SEARCH($F$1,C493)),MAX($B$4:B492)+1,0)</f>
        <v>0</v>
      </c>
      <c r="F493" s="38" t="str">
        <f ca="1">IFERROR(VLOOKUP(ROWS(F$5:F493),$B$5:$C$1000,2,0),"")</f>
        <v/>
      </c>
      <c r="H493" s="38">
        <f ca="1">IF(ISNUMBER(SEARCH($N$1,I493)),MAX($H$4:H492)+1,0)</f>
        <v>489</v>
      </c>
      <c r="I493" s="31" t="s">
        <v>698</v>
      </c>
      <c r="J493" s="31" t="s">
        <v>136</v>
      </c>
      <c r="K493" s="31" t="s">
        <v>609</v>
      </c>
      <c r="N493" s="38" t="str">
        <f ca="1">IFERROR(VLOOKUP(ROWS($N$5:N493),$H$5:$I$6009,2,0),"")</f>
        <v>[005044] นางสาว อิฐศิลา บุญรอด</v>
      </c>
    </row>
    <row r="494" spans="2:14" x14ac:dyDescent="0.2">
      <c r="B494" s="38">
        <f ca="1">IF(ISNUMBER(SEARCH($F$1,C494)),MAX($B$4:B493)+1,0)</f>
        <v>0</v>
      </c>
      <c r="F494" s="38" t="str">
        <f ca="1">IFERROR(VLOOKUP(ROWS(F$5:F494),$B$5:$C$1000,2,0),"")</f>
        <v/>
      </c>
      <c r="H494" s="38">
        <f ca="1">IF(ISNUMBER(SEARCH($N$1,I494)),MAX($H$4:H493)+1,0)</f>
        <v>490</v>
      </c>
      <c r="I494" s="31" t="s">
        <v>699</v>
      </c>
      <c r="J494" s="31" t="s">
        <v>151</v>
      </c>
      <c r="K494" s="31" t="s">
        <v>171</v>
      </c>
      <c r="N494" s="38" t="str">
        <f ca="1">IFERROR(VLOOKUP(ROWS($N$5:N494),$H$5:$I$6009,2,0),"")</f>
        <v>[005066] นางสาว วสุ ทัพพะรังสี</v>
      </c>
    </row>
    <row r="495" spans="2:14" x14ac:dyDescent="0.2">
      <c r="B495" s="38">
        <f ca="1">IF(ISNUMBER(SEARCH($F$1,C495)),MAX($B$4:B494)+1,0)</f>
        <v>0</v>
      </c>
      <c r="F495" s="38" t="str">
        <f ca="1">IFERROR(VLOOKUP(ROWS(F$5:F495),$B$5:$C$1000,2,0),"")</f>
        <v/>
      </c>
      <c r="H495" s="38">
        <f ca="1">IF(ISNUMBER(SEARCH($N$1,I495)),MAX($H$4:H494)+1,0)</f>
        <v>491</v>
      </c>
      <c r="I495" s="31" t="s">
        <v>700</v>
      </c>
      <c r="J495" s="31" t="s">
        <v>142</v>
      </c>
      <c r="K495" s="31" t="s">
        <v>202</v>
      </c>
      <c r="N495" s="38" t="str">
        <f ca="1">IFERROR(VLOOKUP(ROWS($N$5:N495),$H$5:$I$6009,2,0),"")</f>
        <v>[005067] นาย ทัศน์พล คงสุข</v>
      </c>
    </row>
    <row r="496" spans="2:14" x14ac:dyDescent="0.2">
      <c r="B496" s="38">
        <f ca="1">IF(ISNUMBER(SEARCH($F$1,C496)),MAX($B$4:B495)+1,0)</f>
        <v>0</v>
      </c>
      <c r="F496" s="38" t="str">
        <f ca="1">IFERROR(VLOOKUP(ROWS(F$5:F496),$B$5:$C$1000,2,0),"")</f>
        <v/>
      </c>
      <c r="H496" s="38">
        <f ca="1">IF(ISNUMBER(SEARCH($N$1,I496)),MAX($H$4:H495)+1,0)</f>
        <v>492</v>
      </c>
      <c r="I496" s="31" t="s">
        <v>701</v>
      </c>
      <c r="J496" s="31" t="s">
        <v>107</v>
      </c>
      <c r="K496" s="31" t="s">
        <v>231</v>
      </c>
      <c r="N496" s="38" t="str">
        <f ca="1">IFERROR(VLOOKUP(ROWS($N$5:N496),$H$5:$I$6009,2,0),"")</f>
        <v>[005079] นางสาว ตรีรักษ์ ร่มรุกข์</v>
      </c>
    </row>
    <row r="497" spans="2:14" x14ac:dyDescent="0.2">
      <c r="B497" s="38">
        <f ca="1">IF(ISNUMBER(SEARCH($F$1,C497)),MAX($B$4:B496)+1,0)</f>
        <v>0</v>
      </c>
      <c r="F497" s="38" t="str">
        <f ca="1">IFERROR(VLOOKUP(ROWS(F$5:F497),$B$5:$C$1000,2,0),"")</f>
        <v/>
      </c>
      <c r="H497" s="38">
        <f ca="1">IF(ISNUMBER(SEARCH($N$1,I497)),MAX($H$4:H496)+1,0)</f>
        <v>493</v>
      </c>
      <c r="I497" s="31" t="s">
        <v>702</v>
      </c>
      <c r="J497" s="31" t="s">
        <v>136</v>
      </c>
      <c r="K497" s="31" t="s">
        <v>609</v>
      </c>
      <c r="N497" s="38" t="str">
        <f ca="1">IFERROR(VLOOKUP(ROWS($N$5:N497),$H$5:$I$6009,2,0),"")</f>
        <v>[005082] นางสาว กมนชนก จันทร์ฤทธิ์</v>
      </c>
    </row>
    <row r="498" spans="2:14" x14ac:dyDescent="0.2">
      <c r="B498" s="38">
        <f ca="1">IF(ISNUMBER(SEARCH($F$1,C498)),MAX($B$4:B497)+1,0)</f>
        <v>0</v>
      </c>
      <c r="F498" s="38" t="str">
        <f ca="1">IFERROR(VLOOKUP(ROWS(F$5:F498),$B$5:$C$1000,2,0),"")</f>
        <v/>
      </c>
      <c r="H498" s="38">
        <f ca="1">IF(ISNUMBER(SEARCH($N$1,I498)),MAX($H$4:H497)+1,0)</f>
        <v>494</v>
      </c>
      <c r="I498" s="31" t="s">
        <v>703</v>
      </c>
      <c r="J498" s="31" t="s">
        <v>136</v>
      </c>
      <c r="K498" s="31" t="s">
        <v>609</v>
      </c>
      <c r="N498" s="38" t="str">
        <f ca="1">IFERROR(VLOOKUP(ROWS($N$5:N498),$H$5:$I$6009,2,0),"")</f>
        <v>[005084] นาย ปิยะวิทย์ ศรีโปดก</v>
      </c>
    </row>
    <row r="499" spans="2:14" x14ac:dyDescent="0.2">
      <c r="B499" s="38">
        <f ca="1">IF(ISNUMBER(SEARCH($F$1,C499)),MAX($B$4:B498)+1,0)</f>
        <v>0</v>
      </c>
      <c r="F499" s="38" t="str">
        <f ca="1">IFERROR(VLOOKUP(ROWS(F$5:F499),$B$5:$C$1000,2,0),"")</f>
        <v/>
      </c>
      <c r="H499" s="38">
        <f ca="1">IF(ISNUMBER(SEARCH($N$1,I499)),MAX($H$4:H498)+1,0)</f>
        <v>495</v>
      </c>
      <c r="I499" s="31" t="s">
        <v>704</v>
      </c>
      <c r="J499" s="31" t="s">
        <v>73</v>
      </c>
      <c r="K499" s="31" t="s">
        <v>209</v>
      </c>
      <c r="N499" s="38" t="str">
        <f ca="1">IFERROR(VLOOKUP(ROWS($N$5:N499),$H$5:$I$6009,2,0),"")</f>
        <v>[005097] นาย ฉัตรดนัยภากร บุราโส</v>
      </c>
    </row>
    <row r="500" spans="2:14" x14ac:dyDescent="0.2">
      <c r="B500" s="38">
        <f ca="1">IF(ISNUMBER(SEARCH($F$1,C500)),MAX($B$4:B499)+1,0)</f>
        <v>0</v>
      </c>
      <c r="F500" s="38" t="str">
        <f ca="1">IFERROR(VLOOKUP(ROWS(F$5:F500),$B$5:$C$1000,2,0),"")</f>
        <v/>
      </c>
      <c r="H500" s="38">
        <f ca="1">IF(ISNUMBER(SEARCH($N$1,I500)),MAX($H$4:H499)+1,0)</f>
        <v>496</v>
      </c>
      <c r="I500" s="31" t="s">
        <v>705</v>
      </c>
      <c r="J500" s="31" t="s">
        <v>134</v>
      </c>
      <c r="K500" s="31" t="s">
        <v>332</v>
      </c>
      <c r="N500" s="38" t="str">
        <f ca="1">IFERROR(VLOOKUP(ROWS($N$5:N500),$H$5:$I$6009,2,0),"")</f>
        <v>[005100] นางสาว เพ็ญปภา เฟื่องอักษร</v>
      </c>
    </row>
    <row r="501" spans="2:14" x14ac:dyDescent="0.2">
      <c r="B501" s="38">
        <f ca="1">IF(ISNUMBER(SEARCH($F$1,C501)),MAX($B$4:B500)+1,0)</f>
        <v>0</v>
      </c>
      <c r="F501" s="38" t="str">
        <f ca="1">IFERROR(VLOOKUP(ROWS(F$5:F501),$B$5:$C$1000,2,0),"")</f>
        <v/>
      </c>
      <c r="H501" s="38">
        <f ca="1">IF(ISNUMBER(SEARCH($N$1,I501)),MAX($H$4:H500)+1,0)</f>
        <v>497</v>
      </c>
      <c r="I501" s="31" t="s">
        <v>706</v>
      </c>
      <c r="J501" s="31" t="s">
        <v>147</v>
      </c>
      <c r="K501" s="31" t="s">
        <v>348</v>
      </c>
      <c r="N501" s="38" t="str">
        <f ca="1">IFERROR(VLOOKUP(ROWS($N$5:N501),$H$5:$I$6009,2,0),"")</f>
        <v>[005110] นาย สฤษฏ์โรจ จันทร์เพิ่มพูนผล</v>
      </c>
    </row>
    <row r="502" spans="2:14" x14ac:dyDescent="0.2">
      <c r="B502" s="38">
        <f ca="1">IF(ISNUMBER(SEARCH($F$1,C502)),MAX($B$4:B501)+1,0)</f>
        <v>0</v>
      </c>
      <c r="F502" s="38" t="str">
        <f ca="1">IFERROR(VLOOKUP(ROWS(F$5:F502),$B$5:$C$1000,2,0),"")</f>
        <v/>
      </c>
      <c r="H502" s="38">
        <f ca="1">IF(ISNUMBER(SEARCH($N$1,I502)),MAX($H$4:H501)+1,0)</f>
        <v>498</v>
      </c>
      <c r="I502" s="31" t="s">
        <v>707</v>
      </c>
      <c r="J502" s="31" t="s">
        <v>101</v>
      </c>
      <c r="K502" s="31" t="s">
        <v>193</v>
      </c>
      <c r="N502" s="38" t="str">
        <f ca="1">IFERROR(VLOOKUP(ROWS($N$5:N502),$H$5:$I$6009,2,0),"")</f>
        <v>[005126] นางสาว เปรมศิรี เปรมประเสริฐ</v>
      </c>
    </row>
    <row r="503" spans="2:14" x14ac:dyDescent="0.2">
      <c r="B503" s="38">
        <f ca="1">IF(ISNUMBER(SEARCH($F$1,C503)),MAX($B$4:B502)+1,0)</f>
        <v>0</v>
      </c>
      <c r="F503" s="38" t="str">
        <f ca="1">IFERROR(VLOOKUP(ROWS(F$5:F503),$B$5:$C$1000,2,0),"")</f>
        <v/>
      </c>
      <c r="H503" s="38">
        <f ca="1">IF(ISNUMBER(SEARCH($N$1,I503)),MAX($H$4:H502)+1,0)</f>
        <v>499</v>
      </c>
      <c r="I503" s="31" t="s">
        <v>708</v>
      </c>
      <c r="J503" s="31" t="s">
        <v>137</v>
      </c>
      <c r="K503" s="31" t="s">
        <v>286</v>
      </c>
      <c r="N503" s="38" t="str">
        <f ca="1">IFERROR(VLOOKUP(ROWS($N$5:N503),$H$5:$I$6009,2,0),"")</f>
        <v>[005128] นาย อดิศักดิ์ พรมวิชา</v>
      </c>
    </row>
    <row r="504" spans="2:14" x14ac:dyDescent="0.2">
      <c r="B504" s="38">
        <f ca="1">IF(ISNUMBER(SEARCH($F$1,C504)),MAX($B$4:B503)+1,0)</f>
        <v>0</v>
      </c>
      <c r="F504" s="38" t="str">
        <f ca="1">IFERROR(VLOOKUP(ROWS(F$5:F504),$B$5:$C$1000,2,0),"")</f>
        <v/>
      </c>
      <c r="H504" s="38">
        <f ca="1">IF(ISNUMBER(SEARCH($N$1,I504)),MAX($H$4:H503)+1,0)</f>
        <v>500</v>
      </c>
      <c r="I504" s="31" t="s">
        <v>709</v>
      </c>
      <c r="J504" s="31" t="s">
        <v>122</v>
      </c>
      <c r="K504" s="31" t="s">
        <v>303</v>
      </c>
      <c r="N504" s="38" t="str">
        <f ca="1">IFERROR(VLOOKUP(ROWS($N$5:N504),$H$5:$I$6009,2,0),"")</f>
        <v>[005150] นาย เอกลักษณ์ เพชรชัยทอง</v>
      </c>
    </row>
    <row r="505" spans="2:14" x14ac:dyDescent="0.2">
      <c r="B505" s="38">
        <f ca="1">IF(ISNUMBER(SEARCH($F$1,C505)),MAX($B$4:B504)+1,0)</f>
        <v>0</v>
      </c>
      <c r="F505" s="38" t="str">
        <f ca="1">IFERROR(VLOOKUP(ROWS(F$5:F505),$B$5:$C$1000,2,0),"")</f>
        <v/>
      </c>
      <c r="H505" s="38">
        <f ca="1">IF(ISNUMBER(SEARCH($N$1,I505)),MAX($H$4:H504)+1,0)</f>
        <v>501</v>
      </c>
      <c r="I505" s="31" t="s">
        <v>710</v>
      </c>
      <c r="J505" s="31" t="s">
        <v>122</v>
      </c>
      <c r="K505" s="31" t="s">
        <v>303</v>
      </c>
      <c r="N505" s="38" t="str">
        <f ca="1">IFERROR(VLOOKUP(ROWS($N$5:N505),$H$5:$I$6009,2,0),"")</f>
        <v>[005155] นาย ศุภชัย โรยแก้ว</v>
      </c>
    </row>
    <row r="506" spans="2:14" x14ac:dyDescent="0.2">
      <c r="B506" s="38">
        <f ca="1">IF(ISNUMBER(SEARCH($F$1,C506)),MAX($B$4:B505)+1,0)</f>
        <v>0</v>
      </c>
      <c r="F506" s="38" t="str">
        <f ca="1">IFERROR(VLOOKUP(ROWS(F$5:F506),$B$5:$C$1000,2,0),"")</f>
        <v/>
      </c>
      <c r="H506" s="38">
        <f ca="1">IF(ISNUMBER(SEARCH($N$1,I506)),MAX($H$4:H505)+1,0)</f>
        <v>502</v>
      </c>
      <c r="I506" s="31" t="s">
        <v>711</v>
      </c>
      <c r="J506" s="31" t="s">
        <v>119</v>
      </c>
      <c r="K506" s="31" t="s">
        <v>218</v>
      </c>
      <c r="N506" s="38" t="str">
        <f ca="1">IFERROR(VLOOKUP(ROWS($N$5:N506),$H$5:$I$6009,2,0),"")</f>
        <v>[005162] นางสาว วีณา ยศวังใจ</v>
      </c>
    </row>
    <row r="507" spans="2:14" x14ac:dyDescent="0.2">
      <c r="B507" s="38">
        <f ca="1">IF(ISNUMBER(SEARCH($F$1,C507)),MAX($B$4:B506)+1,0)</f>
        <v>0</v>
      </c>
      <c r="F507" s="38" t="str">
        <f ca="1">IFERROR(VLOOKUP(ROWS(F$5:F507),$B$5:$C$1000,2,0),"")</f>
        <v/>
      </c>
      <c r="H507" s="38">
        <f ca="1">IF(ISNUMBER(SEARCH($N$1,I507)),MAX($H$4:H506)+1,0)</f>
        <v>503</v>
      </c>
      <c r="I507" s="31" t="s">
        <v>712</v>
      </c>
      <c r="J507" s="31" t="s">
        <v>143</v>
      </c>
      <c r="K507" s="31" t="s">
        <v>202</v>
      </c>
      <c r="N507" s="38" t="str">
        <f ca="1">IFERROR(VLOOKUP(ROWS($N$5:N507),$H$5:$I$6009,2,0),"")</f>
        <v>[005163] นาย ปภังกร ปัญญาเหล็ก</v>
      </c>
    </row>
    <row r="508" spans="2:14" x14ac:dyDescent="0.2">
      <c r="B508" s="38">
        <f ca="1">IF(ISNUMBER(SEARCH($F$1,C508)),MAX($B$4:B507)+1,0)</f>
        <v>0</v>
      </c>
      <c r="F508" s="38" t="str">
        <f ca="1">IFERROR(VLOOKUP(ROWS(F$5:F508),$B$5:$C$1000,2,0),"")</f>
        <v/>
      </c>
      <c r="H508" s="38">
        <f ca="1">IF(ISNUMBER(SEARCH($N$1,I508)),MAX($H$4:H507)+1,0)</f>
        <v>504</v>
      </c>
      <c r="I508" s="31" t="s">
        <v>713</v>
      </c>
      <c r="J508" s="31" t="s">
        <v>157</v>
      </c>
      <c r="K508" s="31" t="s">
        <v>256</v>
      </c>
      <c r="N508" s="38" t="str">
        <f ca="1">IFERROR(VLOOKUP(ROWS($N$5:N508),$H$5:$I$6009,2,0),"")</f>
        <v>[005173] นางสาว สาวิตรี ภิรมย์กิจ</v>
      </c>
    </row>
    <row r="509" spans="2:14" x14ac:dyDescent="0.2">
      <c r="B509" s="38">
        <f ca="1">IF(ISNUMBER(SEARCH($F$1,C509)),MAX($B$4:B508)+1,0)</f>
        <v>0</v>
      </c>
      <c r="F509" s="38" t="str">
        <f ca="1">IFERROR(VLOOKUP(ROWS(F$5:F509),$B$5:$C$1000,2,0),"")</f>
        <v/>
      </c>
      <c r="H509" s="38">
        <f ca="1">IF(ISNUMBER(SEARCH($N$1,I509)),MAX($H$4:H508)+1,0)</f>
        <v>505</v>
      </c>
      <c r="I509" s="31" t="s">
        <v>714</v>
      </c>
      <c r="J509" s="31" t="s">
        <v>164</v>
      </c>
      <c r="K509" s="31" t="s">
        <v>311</v>
      </c>
      <c r="N509" s="38" t="str">
        <f ca="1">IFERROR(VLOOKUP(ROWS($N$5:N509),$H$5:$I$6009,2,0),"")</f>
        <v>[005188] นาง ณภัทรธมนต์ ภูวศิษฎ์เบญจภา</v>
      </c>
    </row>
    <row r="510" spans="2:14" x14ac:dyDescent="0.2">
      <c r="B510" s="38">
        <f ca="1">IF(ISNUMBER(SEARCH($F$1,C510)),MAX($B$4:B509)+1,0)</f>
        <v>0</v>
      </c>
      <c r="F510" s="38" t="str">
        <f ca="1">IFERROR(VLOOKUP(ROWS(F$5:F510),$B$5:$C$1000,2,0),"")</f>
        <v/>
      </c>
      <c r="H510" s="38">
        <f ca="1">IF(ISNUMBER(SEARCH($N$1,I510)),MAX($H$4:H509)+1,0)</f>
        <v>506</v>
      </c>
      <c r="I510" s="31" t="s">
        <v>715</v>
      </c>
      <c r="J510" s="31" t="s">
        <v>165</v>
      </c>
      <c r="K510" s="31" t="s">
        <v>434</v>
      </c>
      <c r="N510" s="38" t="str">
        <f ca="1">IFERROR(VLOOKUP(ROWS($N$5:N510),$H$5:$I$6009,2,0),"")</f>
        <v>[005198] นาย ปัญญวัฒก์ วิรัชวงศ์</v>
      </c>
    </row>
    <row r="511" spans="2:14" x14ac:dyDescent="0.2">
      <c r="B511" s="38">
        <f ca="1">IF(ISNUMBER(SEARCH($F$1,C511)),MAX($B$4:B510)+1,0)</f>
        <v>0</v>
      </c>
      <c r="F511" s="38" t="str">
        <f ca="1">IFERROR(VLOOKUP(ROWS(F$5:F511),$B$5:$C$1000,2,0),"")</f>
        <v/>
      </c>
      <c r="H511" s="38">
        <f ca="1">IF(ISNUMBER(SEARCH($N$1,I511)),MAX($H$4:H510)+1,0)</f>
        <v>507</v>
      </c>
      <c r="I511" s="31" t="s">
        <v>716</v>
      </c>
      <c r="J511" s="31" t="s">
        <v>81</v>
      </c>
      <c r="K511" s="31" t="s">
        <v>397</v>
      </c>
      <c r="N511" s="38" t="str">
        <f ca="1">IFERROR(VLOOKUP(ROWS($N$5:N511),$H$5:$I$6009,2,0),"")</f>
        <v>[005210] นางสาว วชิราภรณ์ วรพงศ์พัฒนา</v>
      </c>
    </row>
    <row r="512" spans="2:14" x14ac:dyDescent="0.2">
      <c r="B512" s="38">
        <f ca="1">IF(ISNUMBER(SEARCH($F$1,C512)),MAX($B$4:B511)+1,0)</f>
        <v>0</v>
      </c>
      <c r="F512" s="38" t="str">
        <f ca="1">IFERROR(VLOOKUP(ROWS(F$5:F512),$B$5:$C$1000,2,0),"")</f>
        <v/>
      </c>
      <c r="H512" s="38">
        <f ca="1">IF(ISNUMBER(SEARCH($N$1,I512)),MAX($H$4:H511)+1,0)</f>
        <v>508</v>
      </c>
      <c r="I512" s="31" t="s">
        <v>717</v>
      </c>
      <c r="J512" s="31" t="s">
        <v>121</v>
      </c>
      <c r="K512" s="31" t="s">
        <v>303</v>
      </c>
      <c r="N512" s="38" t="str">
        <f ca="1">IFERROR(VLOOKUP(ROWS($N$5:N512),$H$5:$I$6009,2,0),"")</f>
        <v>[005211] นาย สันติกรธ์ ทวาสิโก</v>
      </c>
    </row>
    <row r="513" spans="2:14" x14ac:dyDescent="0.2">
      <c r="B513" s="38">
        <f ca="1">IF(ISNUMBER(SEARCH($F$1,C513)),MAX($B$4:B512)+1,0)</f>
        <v>0</v>
      </c>
      <c r="F513" s="38" t="str">
        <f ca="1">IFERROR(VLOOKUP(ROWS(F$5:F513),$B$5:$C$1000,2,0),"")</f>
        <v/>
      </c>
      <c r="H513" s="38">
        <f ca="1">IF(ISNUMBER(SEARCH($N$1,I513)),MAX($H$4:H512)+1,0)</f>
        <v>509</v>
      </c>
      <c r="I513" s="31" t="s">
        <v>718</v>
      </c>
      <c r="J513" s="31" t="s">
        <v>147</v>
      </c>
      <c r="K513" s="31" t="s">
        <v>348</v>
      </c>
      <c r="N513" s="38" t="str">
        <f ca="1">IFERROR(VLOOKUP(ROWS($N$5:N513),$H$5:$I$6009,2,0),"")</f>
        <v>[005237] นาย ทปกร เหมือนเตย</v>
      </c>
    </row>
    <row r="514" spans="2:14" x14ac:dyDescent="0.2">
      <c r="B514" s="38">
        <f ca="1">IF(ISNUMBER(SEARCH($F$1,C514)),MAX($B$4:B513)+1,0)</f>
        <v>0</v>
      </c>
      <c r="F514" s="38" t="str">
        <f ca="1">IFERROR(VLOOKUP(ROWS(F$5:F514),$B$5:$C$1000,2,0),"")</f>
        <v/>
      </c>
      <c r="H514" s="38">
        <f ca="1">IF(ISNUMBER(SEARCH($N$1,I514)),MAX($H$4:H513)+1,0)</f>
        <v>510</v>
      </c>
      <c r="I514" s="31" t="s">
        <v>719</v>
      </c>
      <c r="J514" s="31" t="s">
        <v>147</v>
      </c>
      <c r="K514" s="31" t="s">
        <v>348</v>
      </c>
      <c r="N514" s="38" t="str">
        <f ca="1">IFERROR(VLOOKUP(ROWS($N$5:N514),$H$5:$I$6009,2,0),"")</f>
        <v>[005238] นาย ทศวัชร์ ชีวะธนาเลิศกุล</v>
      </c>
    </row>
    <row r="515" spans="2:14" x14ac:dyDescent="0.2">
      <c r="B515" s="38">
        <f ca="1">IF(ISNUMBER(SEARCH($F$1,C515)),MAX($B$4:B514)+1,0)</f>
        <v>0</v>
      </c>
      <c r="F515" s="38" t="str">
        <f ca="1">IFERROR(VLOOKUP(ROWS(F$5:F515),$B$5:$C$1000,2,0),"")</f>
        <v/>
      </c>
      <c r="H515" s="38">
        <f ca="1">IF(ISNUMBER(SEARCH($N$1,I515)),MAX($H$4:H514)+1,0)</f>
        <v>511</v>
      </c>
      <c r="I515" s="31" t="s">
        <v>720</v>
      </c>
      <c r="J515" s="31" t="s">
        <v>92</v>
      </c>
      <c r="K515" s="31" t="s">
        <v>186</v>
      </c>
      <c r="N515" s="38" t="str">
        <f ca="1">IFERROR(VLOOKUP(ROWS($N$5:N515),$H$5:$I$6009,2,0),"")</f>
        <v>[005239] นางสาว นันท์นภา แฝงสูงเนิน</v>
      </c>
    </row>
    <row r="516" spans="2:14" x14ac:dyDescent="0.2">
      <c r="B516" s="38">
        <f ca="1">IF(ISNUMBER(SEARCH($F$1,C516)),MAX($B$4:B515)+1,0)</f>
        <v>0</v>
      </c>
      <c r="F516" s="38" t="str">
        <f ca="1">IFERROR(VLOOKUP(ROWS(F$5:F516),$B$5:$C$1000,2,0),"")</f>
        <v/>
      </c>
      <c r="H516" s="38">
        <f ca="1">IF(ISNUMBER(SEARCH($N$1,I516)),MAX($H$4:H515)+1,0)</f>
        <v>512</v>
      </c>
      <c r="I516" s="31" t="s">
        <v>721</v>
      </c>
      <c r="J516" s="31" t="s">
        <v>87</v>
      </c>
      <c r="K516" s="31" t="s">
        <v>186</v>
      </c>
      <c r="N516" s="38" t="str">
        <f ca="1">IFERROR(VLOOKUP(ROWS($N$5:N516),$H$5:$I$6009,2,0),"")</f>
        <v>[005240] นางสาว ณัชฐิตา สว่างหล้า</v>
      </c>
    </row>
    <row r="517" spans="2:14" x14ac:dyDescent="0.2">
      <c r="B517" s="38">
        <f ca="1">IF(ISNUMBER(SEARCH($F$1,C517)),MAX($B$4:B516)+1,0)</f>
        <v>0</v>
      </c>
      <c r="F517" s="38" t="str">
        <f ca="1">IFERROR(VLOOKUP(ROWS(F$5:F517),$B$5:$C$1000,2,0),"")</f>
        <v/>
      </c>
      <c r="H517" s="38">
        <f ca="1">IF(ISNUMBER(SEARCH($N$1,I517)),MAX($H$4:H516)+1,0)</f>
        <v>513</v>
      </c>
      <c r="I517" s="31" t="s">
        <v>722</v>
      </c>
      <c r="J517" s="31" t="s">
        <v>89</v>
      </c>
      <c r="K517" s="31" t="s">
        <v>186</v>
      </c>
      <c r="N517" s="38" t="str">
        <f ca="1">IFERROR(VLOOKUP(ROWS($N$5:N517),$H$5:$I$6009,2,0),"")</f>
        <v>[005241] นางสาว กันยามาส คล้ายกัน</v>
      </c>
    </row>
    <row r="518" spans="2:14" x14ac:dyDescent="0.2">
      <c r="B518" s="38">
        <f ca="1">IF(ISNUMBER(SEARCH($F$1,C518)),MAX($B$4:B517)+1,0)</f>
        <v>0</v>
      </c>
      <c r="F518" s="38" t="str">
        <f ca="1">IFERROR(VLOOKUP(ROWS(F$5:F518),$B$5:$C$1000,2,0),"")</f>
        <v/>
      </c>
      <c r="H518" s="38">
        <f ca="1">IF(ISNUMBER(SEARCH($N$1,I518)),MAX($H$4:H517)+1,0)</f>
        <v>514</v>
      </c>
      <c r="I518" s="31" t="s">
        <v>723</v>
      </c>
      <c r="J518" s="31" t="s">
        <v>106</v>
      </c>
      <c r="K518" s="31" t="s">
        <v>231</v>
      </c>
      <c r="N518" s="38" t="str">
        <f ca="1">IFERROR(VLOOKUP(ROWS($N$5:N518),$H$5:$I$6009,2,0),"")</f>
        <v>[005243] นาย สมพล ชินเจริญพันธ์</v>
      </c>
    </row>
    <row r="519" spans="2:14" x14ac:dyDescent="0.2">
      <c r="B519" s="38">
        <f ca="1">IF(ISNUMBER(SEARCH($F$1,C519)),MAX($B$4:B518)+1,0)</f>
        <v>0</v>
      </c>
      <c r="F519" s="38" t="str">
        <f ca="1">IFERROR(VLOOKUP(ROWS(F$5:F519),$B$5:$C$1000,2,0),"")</f>
        <v/>
      </c>
      <c r="H519" s="38">
        <f ca="1">IF(ISNUMBER(SEARCH($N$1,I519)),MAX($H$4:H518)+1,0)</f>
        <v>515</v>
      </c>
      <c r="I519" s="31" t="s">
        <v>724</v>
      </c>
      <c r="J519" s="31" t="s">
        <v>114</v>
      </c>
      <c r="K519" s="31" t="s">
        <v>178</v>
      </c>
      <c r="N519" s="38" t="str">
        <f ca="1">IFERROR(VLOOKUP(ROWS($N$5:N519),$H$5:$I$6009,2,0),"")</f>
        <v>[005257] นาย จิรเมศร์ พรมนิยมธนยศ</v>
      </c>
    </row>
    <row r="520" spans="2:14" x14ac:dyDescent="0.2">
      <c r="B520" s="38">
        <f ca="1">IF(ISNUMBER(SEARCH($F$1,C520)),MAX($B$4:B519)+1,0)</f>
        <v>0</v>
      </c>
      <c r="F520" s="38" t="str">
        <f ca="1">IFERROR(VLOOKUP(ROWS(F$5:F520),$B$5:$C$1000,2,0),"")</f>
        <v/>
      </c>
      <c r="H520" s="38">
        <f ca="1">IF(ISNUMBER(SEARCH($N$1,I520)),MAX($H$4:H519)+1,0)</f>
        <v>516</v>
      </c>
      <c r="I520" s="31" t="s">
        <v>725</v>
      </c>
      <c r="J520" s="31" t="s">
        <v>121</v>
      </c>
      <c r="K520" s="31" t="s">
        <v>303</v>
      </c>
      <c r="N520" s="38" t="str">
        <f ca="1">IFERROR(VLOOKUP(ROWS($N$5:N520),$H$5:$I$6009,2,0),"")</f>
        <v>[005266] นาย สนธิพร วงศ์เมืองจันทร์</v>
      </c>
    </row>
    <row r="521" spans="2:14" x14ac:dyDescent="0.2">
      <c r="B521" s="38">
        <f ca="1">IF(ISNUMBER(SEARCH($F$1,C521)),MAX($B$4:B520)+1,0)</f>
        <v>0</v>
      </c>
      <c r="F521" s="38" t="str">
        <f ca="1">IFERROR(VLOOKUP(ROWS(F$5:F521),$B$5:$C$1000,2,0),"")</f>
        <v/>
      </c>
      <c r="H521" s="38">
        <f ca="1">IF(ISNUMBER(SEARCH($N$1,I521)),MAX($H$4:H520)+1,0)</f>
        <v>517</v>
      </c>
      <c r="I521" s="31" t="s">
        <v>726</v>
      </c>
      <c r="J521" s="31" t="s">
        <v>158</v>
      </c>
      <c r="K521" s="31" t="s">
        <v>200</v>
      </c>
      <c r="N521" s="38" t="str">
        <f ca="1">IFERROR(VLOOKUP(ROWS($N$5:N521),$H$5:$I$6009,2,0),"")</f>
        <v>[005267] นางสาว สมฤทัย น้ำทิพย์</v>
      </c>
    </row>
    <row r="522" spans="2:14" x14ac:dyDescent="0.2">
      <c r="B522" s="38">
        <f ca="1">IF(ISNUMBER(SEARCH($F$1,C522)),MAX($B$4:B521)+1,0)</f>
        <v>0</v>
      </c>
      <c r="F522" s="38" t="str">
        <f ca="1">IFERROR(VLOOKUP(ROWS(F$5:F522),$B$5:$C$1000,2,0),"")</f>
        <v/>
      </c>
      <c r="H522" s="38">
        <f ca="1">IF(ISNUMBER(SEARCH($N$1,I522)),MAX($H$4:H521)+1,0)</f>
        <v>518</v>
      </c>
      <c r="I522" s="31" t="s">
        <v>727</v>
      </c>
      <c r="J522" s="31" t="s">
        <v>73</v>
      </c>
      <c r="K522" s="31" t="s">
        <v>209</v>
      </c>
      <c r="N522" s="38" t="str">
        <f ca="1">IFERROR(VLOOKUP(ROWS($N$5:N522),$H$5:$I$6009,2,0),"")</f>
        <v>[005277] นางสาว ชญานุตม์ โฆษิตานนท์</v>
      </c>
    </row>
    <row r="523" spans="2:14" x14ac:dyDescent="0.2">
      <c r="B523" s="38">
        <f ca="1">IF(ISNUMBER(SEARCH($F$1,C523)),MAX($B$4:B522)+1,0)</f>
        <v>0</v>
      </c>
      <c r="F523" s="38" t="str">
        <f ca="1">IFERROR(VLOOKUP(ROWS(F$5:F523),$B$5:$C$1000,2,0),"")</f>
        <v/>
      </c>
      <c r="H523" s="38">
        <f ca="1">IF(ISNUMBER(SEARCH($N$1,I523)),MAX($H$4:H522)+1,0)</f>
        <v>519</v>
      </c>
      <c r="I523" s="31" t="s">
        <v>728</v>
      </c>
      <c r="J523" s="31" t="s">
        <v>165</v>
      </c>
      <c r="K523" s="31" t="s">
        <v>434</v>
      </c>
      <c r="N523" s="38" t="str">
        <f ca="1">IFERROR(VLOOKUP(ROWS($N$5:N523),$H$5:$I$6009,2,0),"")</f>
        <v>[005278] นาย พงศ์ศธร วิศลดิลกพันธ์</v>
      </c>
    </row>
    <row r="524" spans="2:14" x14ac:dyDescent="0.2">
      <c r="B524" s="38">
        <f ca="1">IF(ISNUMBER(SEARCH($F$1,C524)),MAX($B$4:B523)+1,0)</f>
        <v>0</v>
      </c>
      <c r="F524" s="38" t="str">
        <f ca="1">IFERROR(VLOOKUP(ROWS(F$5:F524),$B$5:$C$1000,2,0),"")</f>
        <v/>
      </c>
      <c r="H524" s="38">
        <f ca="1">IF(ISNUMBER(SEARCH($N$1,I524)),MAX($H$4:H523)+1,0)</f>
        <v>520</v>
      </c>
      <c r="I524" s="31" t="s">
        <v>729</v>
      </c>
      <c r="J524" s="31" t="s">
        <v>136</v>
      </c>
      <c r="K524" s="31" t="s">
        <v>609</v>
      </c>
      <c r="N524" s="38" t="str">
        <f ca="1">IFERROR(VLOOKUP(ROWS($N$5:N524),$H$5:$I$6009,2,0),"")</f>
        <v>[005295] นาย สุกิจ วัดจินดา</v>
      </c>
    </row>
    <row r="525" spans="2:14" x14ac:dyDescent="0.2">
      <c r="B525" s="38">
        <f ca="1">IF(ISNUMBER(SEARCH($F$1,C525)),MAX($B$4:B524)+1,0)</f>
        <v>0</v>
      </c>
      <c r="F525" s="38" t="str">
        <f ca="1">IFERROR(VLOOKUP(ROWS(F$5:F525),$B$5:$C$1000,2,0),"")</f>
        <v/>
      </c>
      <c r="H525" s="38">
        <f ca="1">IF(ISNUMBER(SEARCH($N$1,I525)),MAX($H$4:H524)+1,0)</f>
        <v>521</v>
      </c>
      <c r="I525" s="31" t="s">
        <v>730</v>
      </c>
      <c r="J525" s="31" t="s">
        <v>136</v>
      </c>
      <c r="K525" s="31" t="s">
        <v>609</v>
      </c>
      <c r="N525" s="38" t="str">
        <f ca="1">IFERROR(VLOOKUP(ROWS($N$5:N525),$H$5:$I$6009,2,0),"")</f>
        <v>[005296] นาย ศรัณยู ปาลกะวงศ์</v>
      </c>
    </row>
    <row r="526" spans="2:14" x14ac:dyDescent="0.2">
      <c r="B526" s="38">
        <f ca="1">IF(ISNUMBER(SEARCH($F$1,C526)),MAX($B$4:B525)+1,0)</f>
        <v>0</v>
      </c>
      <c r="F526" s="38" t="str">
        <f ca="1">IFERROR(VLOOKUP(ROWS(F$5:F526),$B$5:$C$1000,2,0),"")</f>
        <v/>
      </c>
      <c r="H526" s="38">
        <f ca="1">IF(ISNUMBER(SEARCH($N$1,I526)),MAX($H$4:H525)+1,0)</f>
        <v>522</v>
      </c>
      <c r="I526" s="31" t="s">
        <v>731</v>
      </c>
      <c r="J526" s="31" t="s">
        <v>158</v>
      </c>
      <c r="K526" s="31" t="s">
        <v>200</v>
      </c>
      <c r="N526" s="38" t="str">
        <f ca="1">IFERROR(VLOOKUP(ROWS($N$5:N526),$H$5:$I$6009,2,0),"")</f>
        <v>[005298] นางสาว ไตรทิพย์ สุรเมธางกูร</v>
      </c>
    </row>
    <row r="527" spans="2:14" x14ac:dyDescent="0.2">
      <c r="B527" s="38">
        <f ca="1">IF(ISNUMBER(SEARCH($F$1,C527)),MAX($B$4:B526)+1,0)</f>
        <v>0</v>
      </c>
      <c r="F527" s="38" t="str">
        <f ca="1">IFERROR(VLOOKUP(ROWS(F$5:F527),$B$5:$C$1000,2,0),"")</f>
        <v/>
      </c>
      <c r="H527" s="38">
        <f ca="1">IF(ISNUMBER(SEARCH($N$1,I527)),MAX($H$4:H526)+1,0)</f>
        <v>523</v>
      </c>
      <c r="I527" s="31" t="s">
        <v>732</v>
      </c>
      <c r="J527" s="31" t="s">
        <v>69</v>
      </c>
      <c r="K527" s="31" t="s">
        <v>209</v>
      </c>
      <c r="N527" s="38" t="str">
        <f ca="1">IFERROR(VLOOKUP(ROWS($N$5:N527),$H$5:$I$6009,2,0),"")</f>
        <v>[005321] นางสาว เครือวัลย์ ทรายข้าว</v>
      </c>
    </row>
    <row r="528" spans="2:14" x14ac:dyDescent="0.2">
      <c r="B528" s="38">
        <f ca="1">IF(ISNUMBER(SEARCH($F$1,C528)),MAX($B$4:B527)+1,0)</f>
        <v>0</v>
      </c>
      <c r="F528" s="38" t="str">
        <f ca="1">IFERROR(VLOOKUP(ROWS(F$5:F528),$B$5:$C$1000,2,0),"")</f>
        <v/>
      </c>
      <c r="H528" s="38">
        <f ca="1">IF(ISNUMBER(SEARCH($N$1,I528)),MAX($H$4:H527)+1,0)</f>
        <v>524</v>
      </c>
      <c r="I528" s="31" t="s">
        <v>733</v>
      </c>
      <c r="J528" s="31" t="s">
        <v>99</v>
      </c>
      <c r="K528" s="31" t="s">
        <v>193</v>
      </c>
      <c r="N528" s="38" t="str">
        <f ca="1">IFERROR(VLOOKUP(ROWS($N$5:N528),$H$5:$I$6009,2,0),"")</f>
        <v>[005322] นางสาว ปณัสร์ยา จันทร์วิรัช</v>
      </c>
    </row>
    <row r="529" spans="2:14" x14ac:dyDescent="0.2">
      <c r="B529" s="38">
        <f ca="1">IF(ISNUMBER(SEARCH($F$1,C529)),MAX($B$4:B528)+1,0)</f>
        <v>0</v>
      </c>
      <c r="F529" s="38" t="str">
        <f ca="1">IFERROR(VLOOKUP(ROWS(F$5:F529),$B$5:$C$1000,2,0),"")</f>
        <v/>
      </c>
      <c r="H529" s="38">
        <f ca="1">IF(ISNUMBER(SEARCH($N$1,I529)),MAX($H$4:H528)+1,0)</f>
        <v>525</v>
      </c>
      <c r="I529" s="31" t="s">
        <v>734</v>
      </c>
      <c r="J529" s="31" t="s">
        <v>69</v>
      </c>
      <c r="K529" s="31" t="s">
        <v>209</v>
      </c>
      <c r="N529" s="38" t="str">
        <f ca="1">IFERROR(VLOOKUP(ROWS($N$5:N529),$H$5:$I$6009,2,0),"")</f>
        <v>[005337] นางสาว วิลาพร วงศ์อ๊อด</v>
      </c>
    </row>
    <row r="530" spans="2:14" x14ac:dyDescent="0.2">
      <c r="B530" s="38">
        <f ca="1">IF(ISNUMBER(SEARCH($F$1,C530)),MAX($B$4:B529)+1,0)</f>
        <v>0</v>
      </c>
      <c r="F530" s="38" t="str">
        <f ca="1">IFERROR(VLOOKUP(ROWS(F$5:F530),$B$5:$C$1000,2,0),"")</f>
        <v/>
      </c>
      <c r="H530" s="38">
        <f ca="1">IF(ISNUMBER(SEARCH($N$1,I530)),MAX($H$4:H529)+1,0)</f>
        <v>526</v>
      </c>
      <c r="I530" s="31" t="s">
        <v>735</v>
      </c>
      <c r="J530" s="31" t="s">
        <v>151</v>
      </c>
      <c r="K530" s="31" t="s">
        <v>171</v>
      </c>
      <c r="N530" s="38" t="str">
        <f ca="1">IFERROR(VLOOKUP(ROWS($N$5:N530),$H$5:$I$6009,2,0),"")</f>
        <v>[005346] นางสาว กรรณาภรณ์ สุจริตกุล</v>
      </c>
    </row>
    <row r="531" spans="2:14" x14ac:dyDescent="0.2">
      <c r="B531" s="38">
        <f ca="1">IF(ISNUMBER(SEARCH($F$1,C531)),MAX($B$4:B530)+1,0)</f>
        <v>0</v>
      </c>
      <c r="F531" s="38" t="str">
        <f ca="1">IFERROR(VLOOKUP(ROWS(F$5:F531),$B$5:$C$1000,2,0),"")</f>
        <v/>
      </c>
      <c r="H531" s="38">
        <f ca="1">IF(ISNUMBER(SEARCH($N$1,I531)),MAX($H$4:H530)+1,0)</f>
        <v>527</v>
      </c>
      <c r="I531" s="31" t="s">
        <v>736</v>
      </c>
      <c r="J531" s="31" t="s">
        <v>73</v>
      </c>
      <c r="K531" s="31" t="s">
        <v>209</v>
      </c>
      <c r="N531" s="38" t="str">
        <f ca="1">IFERROR(VLOOKUP(ROWS($N$5:N531),$H$5:$I$6009,2,0),"")</f>
        <v>[005347] นางสาว มธุกร สมพงษ์</v>
      </c>
    </row>
    <row r="532" spans="2:14" x14ac:dyDescent="0.2">
      <c r="B532" s="38">
        <f ca="1">IF(ISNUMBER(SEARCH($F$1,C532)),MAX($B$4:B531)+1,0)</f>
        <v>0</v>
      </c>
      <c r="F532" s="38" t="str">
        <f ca="1">IFERROR(VLOOKUP(ROWS(F$5:F532),$B$5:$C$1000,2,0),"")</f>
        <v/>
      </c>
      <c r="H532" s="38">
        <f ca="1">IF(ISNUMBER(SEARCH($N$1,I532)),MAX($H$4:H531)+1,0)</f>
        <v>528</v>
      </c>
      <c r="I532" s="31" t="s">
        <v>737</v>
      </c>
      <c r="J532" s="31" t="s">
        <v>73</v>
      </c>
      <c r="K532" s="31" t="s">
        <v>209</v>
      </c>
      <c r="N532" s="38" t="str">
        <f ca="1">IFERROR(VLOOKUP(ROWS($N$5:N532),$H$5:$I$6009,2,0),"")</f>
        <v>[005348] นางสาว พิมพ์ชนก ยอดแคล้ว</v>
      </c>
    </row>
    <row r="533" spans="2:14" x14ac:dyDescent="0.2">
      <c r="B533" s="38">
        <f ca="1">IF(ISNUMBER(SEARCH($F$1,C533)),MAX($B$4:B532)+1,0)</f>
        <v>0</v>
      </c>
      <c r="F533" s="38" t="str">
        <f ca="1">IFERROR(VLOOKUP(ROWS(F$5:F533),$B$5:$C$1000,2,0),"")</f>
        <v/>
      </c>
      <c r="H533" s="38">
        <f ca="1">IF(ISNUMBER(SEARCH($N$1,I533)),MAX($H$4:H532)+1,0)</f>
        <v>529</v>
      </c>
      <c r="I533" s="31" t="s">
        <v>738</v>
      </c>
      <c r="J533" s="31" t="s">
        <v>122</v>
      </c>
      <c r="K533" s="31" t="s">
        <v>303</v>
      </c>
      <c r="N533" s="38" t="str">
        <f ca="1">IFERROR(VLOOKUP(ROWS($N$5:N533),$H$5:$I$6009,2,0),"")</f>
        <v>[005358] นาย กิตติธร ธาราทิพยกุล</v>
      </c>
    </row>
    <row r="534" spans="2:14" x14ac:dyDescent="0.2">
      <c r="B534" s="38">
        <f ca="1">IF(ISNUMBER(SEARCH($F$1,C534)),MAX($B$4:B533)+1,0)</f>
        <v>0</v>
      </c>
      <c r="F534" s="38" t="str">
        <f ca="1">IFERROR(VLOOKUP(ROWS(F$5:F534),$B$5:$C$1000,2,0),"")</f>
        <v/>
      </c>
      <c r="H534" s="38">
        <f ca="1">IF(ISNUMBER(SEARCH($N$1,I534)),MAX($H$4:H533)+1,0)</f>
        <v>530</v>
      </c>
      <c r="I534" s="31" t="s">
        <v>739</v>
      </c>
      <c r="J534" s="31" t="s">
        <v>125</v>
      </c>
      <c r="K534" s="31" t="s">
        <v>241</v>
      </c>
      <c r="N534" s="38" t="str">
        <f ca="1">IFERROR(VLOOKUP(ROWS($N$5:N534),$H$5:$I$6009,2,0),"")</f>
        <v>[005359] นาย ณัฐพนธ์ บัวรุ่ง</v>
      </c>
    </row>
    <row r="535" spans="2:14" x14ac:dyDescent="0.2">
      <c r="B535" s="38">
        <f ca="1">IF(ISNUMBER(SEARCH($F$1,C535)),MAX($B$4:B534)+1,0)</f>
        <v>0</v>
      </c>
      <c r="F535" s="38" t="str">
        <f ca="1">IFERROR(VLOOKUP(ROWS(F$5:F535),$B$5:$C$1000,2,0),"")</f>
        <v/>
      </c>
      <c r="H535" s="38">
        <f ca="1">IF(ISNUMBER(SEARCH($N$1,I535)),MAX($H$4:H534)+1,0)</f>
        <v>531</v>
      </c>
      <c r="I535" s="31" t="s">
        <v>740</v>
      </c>
      <c r="J535" s="31" t="s">
        <v>107</v>
      </c>
      <c r="K535" s="31" t="s">
        <v>231</v>
      </c>
      <c r="N535" s="38" t="str">
        <f ca="1">IFERROR(VLOOKUP(ROWS($N$5:N535),$H$5:$I$6009,2,0),"")</f>
        <v>[005380] นางสาว จิรัฐิติกาล มงคลกิจอนันต์</v>
      </c>
    </row>
    <row r="536" spans="2:14" x14ac:dyDescent="0.2">
      <c r="B536" s="38">
        <f ca="1">IF(ISNUMBER(SEARCH($F$1,C536)),MAX($B$4:B535)+1,0)</f>
        <v>0</v>
      </c>
      <c r="F536" s="38" t="str">
        <f ca="1">IFERROR(VLOOKUP(ROWS(F$5:F536),$B$5:$C$1000,2,0),"")</f>
        <v/>
      </c>
      <c r="H536" s="38">
        <f ca="1">IF(ISNUMBER(SEARCH($N$1,I536)),MAX($H$4:H535)+1,0)</f>
        <v>532</v>
      </c>
      <c r="I536" s="31" t="s">
        <v>741</v>
      </c>
      <c r="J536" s="31" t="s">
        <v>111</v>
      </c>
      <c r="K536" s="31" t="s">
        <v>182</v>
      </c>
      <c r="N536" s="38" t="str">
        <f ca="1">IFERROR(VLOOKUP(ROWS($N$5:N536),$H$5:$I$6009,2,0),"")</f>
        <v>[005389] นางสาว นพรรณพ โรจน์ชนะศิรประภา</v>
      </c>
    </row>
    <row r="537" spans="2:14" x14ac:dyDescent="0.2">
      <c r="B537" s="38">
        <f ca="1">IF(ISNUMBER(SEARCH($F$1,C537)),MAX($B$4:B536)+1,0)</f>
        <v>0</v>
      </c>
      <c r="F537" s="38" t="str">
        <f ca="1">IFERROR(VLOOKUP(ROWS(F$5:F537),$B$5:$C$1000,2,0),"")</f>
        <v/>
      </c>
      <c r="H537" s="38">
        <f ca="1">IF(ISNUMBER(SEARCH($N$1,I537)),MAX($H$4:H536)+1,0)</f>
        <v>533</v>
      </c>
      <c r="I537" s="31" t="s">
        <v>742</v>
      </c>
      <c r="J537" s="31" t="s">
        <v>107</v>
      </c>
      <c r="K537" s="31" t="s">
        <v>231</v>
      </c>
      <c r="N537" s="38" t="str">
        <f ca="1">IFERROR(VLOOKUP(ROWS($N$5:N537),$H$5:$I$6009,2,0),"")</f>
        <v>[005390] นางสาว สิริรัก ชัยสุวรรณรักษ์</v>
      </c>
    </row>
    <row r="538" spans="2:14" x14ac:dyDescent="0.2">
      <c r="B538" s="38">
        <f ca="1">IF(ISNUMBER(SEARCH($F$1,C538)),MAX($B$4:B537)+1,0)</f>
        <v>0</v>
      </c>
      <c r="F538" s="38" t="str">
        <f ca="1">IFERROR(VLOOKUP(ROWS(F$5:F538),$B$5:$C$1000,2,0),"")</f>
        <v/>
      </c>
      <c r="H538" s="38">
        <f ca="1">IF(ISNUMBER(SEARCH($N$1,I538)),MAX($H$4:H537)+1,0)</f>
        <v>534</v>
      </c>
      <c r="I538" s="31" t="s">
        <v>743</v>
      </c>
      <c r="J538" s="31" t="s">
        <v>105</v>
      </c>
      <c r="K538" s="31" t="s">
        <v>231</v>
      </c>
      <c r="N538" s="38" t="str">
        <f ca="1">IFERROR(VLOOKUP(ROWS($N$5:N538),$H$5:$I$6009,2,0),"")</f>
        <v>[005391] นาย เอกฤทธิ์ พิศนุภูมิ</v>
      </c>
    </row>
    <row r="539" spans="2:14" x14ac:dyDescent="0.2">
      <c r="B539" s="38">
        <f ca="1">IF(ISNUMBER(SEARCH($F$1,C539)),MAX($B$4:B538)+1,0)</f>
        <v>0</v>
      </c>
      <c r="F539" s="38" t="str">
        <f ca="1">IFERROR(VLOOKUP(ROWS(F$5:F539),$B$5:$C$1000,2,0),"")</f>
        <v/>
      </c>
      <c r="H539" s="38">
        <f ca="1">IF(ISNUMBER(SEARCH($N$1,I539)),MAX($H$4:H538)+1,0)</f>
        <v>535</v>
      </c>
      <c r="I539" s="31" t="s">
        <v>744</v>
      </c>
      <c r="J539" s="31" t="s">
        <v>73</v>
      </c>
      <c r="K539" s="31" t="s">
        <v>209</v>
      </c>
      <c r="N539" s="38" t="str">
        <f ca="1">IFERROR(VLOOKUP(ROWS($N$5:N539),$H$5:$I$6009,2,0),"")</f>
        <v>[005405] นางสาว สุขฤทัย พันศิริพัฒน์</v>
      </c>
    </row>
    <row r="540" spans="2:14" x14ac:dyDescent="0.2">
      <c r="B540" s="38">
        <f ca="1">IF(ISNUMBER(SEARCH($F$1,C540)),MAX($B$4:B539)+1,0)</f>
        <v>0</v>
      </c>
      <c r="F540" s="38" t="str">
        <f ca="1">IFERROR(VLOOKUP(ROWS(F$5:F540),$B$5:$C$1000,2,0),"")</f>
        <v/>
      </c>
      <c r="H540" s="38">
        <f ca="1">IF(ISNUMBER(SEARCH($N$1,I540)),MAX($H$4:H539)+1,0)</f>
        <v>536</v>
      </c>
      <c r="I540" s="31" t="s">
        <v>745</v>
      </c>
      <c r="J540" s="31" t="s">
        <v>151</v>
      </c>
      <c r="K540" s="31" t="s">
        <v>171</v>
      </c>
      <c r="N540" s="38" t="str">
        <f ca="1">IFERROR(VLOOKUP(ROWS($N$5:N540),$H$5:$I$6009,2,0),"")</f>
        <v>[005407] นาง ทิวา เทพมุณี</v>
      </c>
    </row>
    <row r="541" spans="2:14" x14ac:dyDescent="0.2">
      <c r="B541" s="38">
        <f ca="1">IF(ISNUMBER(SEARCH($F$1,C541)),MAX($B$4:B540)+1,0)</f>
        <v>0</v>
      </c>
      <c r="F541" s="38" t="str">
        <f ca="1">IFERROR(VLOOKUP(ROWS(F$5:F541),$B$5:$C$1000,2,0),"")</f>
        <v/>
      </c>
      <c r="H541" s="38">
        <f ca="1">IF(ISNUMBER(SEARCH($N$1,I541)),MAX($H$4:H540)+1,0)</f>
        <v>537</v>
      </c>
      <c r="I541" s="31" t="s">
        <v>746</v>
      </c>
      <c r="J541" s="31" t="s">
        <v>121</v>
      </c>
      <c r="K541" s="31" t="s">
        <v>303</v>
      </c>
      <c r="N541" s="38" t="str">
        <f ca="1">IFERROR(VLOOKUP(ROWS($N$5:N541),$H$5:$I$6009,2,0),"")</f>
        <v>[005408] นาย ธีรวงศ์ เกษนอก</v>
      </c>
    </row>
    <row r="542" spans="2:14" x14ac:dyDescent="0.2">
      <c r="B542" s="38">
        <f ca="1">IF(ISNUMBER(SEARCH($F$1,C542)),MAX($B$4:B541)+1,0)</f>
        <v>0</v>
      </c>
      <c r="F542" s="38" t="str">
        <f ca="1">IFERROR(VLOOKUP(ROWS(F$5:F542),$B$5:$C$1000,2,0),"")</f>
        <v/>
      </c>
      <c r="H542" s="38">
        <f ca="1">IF(ISNUMBER(SEARCH($N$1,I542)),MAX($H$4:H541)+1,0)</f>
        <v>538</v>
      </c>
      <c r="I542" s="31" t="s">
        <v>747</v>
      </c>
      <c r="J542" s="31" t="s">
        <v>73</v>
      </c>
      <c r="K542" s="31" t="s">
        <v>209</v>
      </c>
      <c r="N542" s="38" t="str">
        <f ca="1">IFERROR(VLOOKUP(ROWS($N$5:N542),$H$5:$I$6009,2,0),"")</f>
        <v>[005416] นาย สรวิศ วณิชอนุกูล</v>
      </c>
    </row>
    <row r="543" spans="2:14" x14ac:dyDescent="0.2">
      <c r="B543" s="38">
        <f ca="1">IF(ISNUMBER(SEARCH($F$1,C543)),MAX($B$4:B542)+1,0)</f>
        <v>0</v>
      </c>
      <c r="F543" s="38" t="str">
        <f ca="1">IFERROR(VLOOKUP(ROWS(F$5:F543),$B$5:$C$1000,2,0),"")</f>
        <v/>
      </c>
      <c r="H543" s="38">
        <f ca="1">IF(ISNUMBER(SEARCH($N$1,I543)),MAX($H$4:H542)+1,0)</f>
        <v>539</v>
      </c>
      <c r="I543" s="31" t="s">
        <v>748</v>
      </c>
      <c r="J543" s="31" t="s">
        <v>129</v>
      </c>
      <c r="K543" s="31" t="s">
        <v>365</v>
      </c>
      <c r="N543" s="38" t="str">
        <f ca="1">IFERROR(VLOOKUP(ROWS($N$5:N543),$H$5:$I$6009,2,0),"")</f>
        <v>[005425] นาย วรเทพ ศุภวาสน์</v>
      </c>
    </row>
    <row r="544" spans="2:14" x14ac:dyDescent="0.2">
      <c r="B544" s="38">
        <f ca="1">IF(ISNUMBER(SEARCH($F$1,C544)),MAX($B$4:B543)+1,0)</f>
        <v>0</v>
      </c>
      <c r="F544" s="38" t="str">
        <f ca="1">IFERROR(VLOOKUP(ROWS(F$5:F544),$B$5:$C$1000,2,0),"")</f>
        <v/>
      </c>
      <c r="H544" s="38">
        <f ca="1">IF(ISNUMBER(SEARCH($N$1,I544)),MAX($H$4:H543)+1,0)</f>
        <v>540</v>
      </c>
      <c r="I544" s="31" t="s">
        <v>749</v>
      </c>
      <c r="J544" s="31" t="s">
        <v>107</v>
      </c>
      <c r="K544" s="31" t="s">
        <v>231</v>
      </c>
      <c r="N544" s="38" t="str">
        <f ca="1">IFERROR(VLOOKUP(ROWS($N$5:N544),$H$5:$I$6009,2,0),"")</f>
        <v>[005433] นางสาว ช่อทิพย์ สุนทรวิภาต</v>
      </c>
    </row>
    <row r="545" spans="2:14" x14ac:dyDescent="0.2">
      <c r="B545" s="38">
        <f ca="1">IF(ISNUMBER(SEARCH($F$1,C545)),MAX($B$4:B544)+1,0)</f>
        <v>0</v>
      </c>
      <c r="F545" s="38" t="str">
        <f ca="1">IFERROR(VLOOKUP(ROWS(F$5:F545),$B$5:$C$1000,2,0),"")</f>
        <v/>
      </c>
      <c r="H545" s="38">
        <f ca="1">IF(ISNUMBER(SEARCH($N$1,I545)),MAX($H$4:H544)+1,0)</f>
        <v>541</v>
      </c>
      <c r="I545" s="31" t="s">
        <v>750</v>
      </c>
      <c r="J545" s="31" t="s">
        <v>83</v>
      </c>
      <c r="K545" s="31" t="s">
        <v>397</v>
      </c>
      <c r="N545" s="38" t="str">
        <f ca="1">IFERROR(VLOOKUP(ROWS($N$5:N545),$H$5:$I$6009,2,0),"")</f>
        <v>[005435] นางสาว ธนัญญา โชคชนะชัยสกุล</v>
      </c>
    </row>
    <row r="546" spans="2:14" x14ac:dyDescent="0.2">
      <c r="B546" s="38">
        <f ca="1">IF(ISNUMBER(SEARCH($F$1,C546)),MAX($B$4:B545)+1,0)</f>
        <v>0</v>
      </c>
      <c r="F546" s="38" t="str">
        <f ca="1">IFERROR(VLOOKUP(ROWS(F$5:F546),$B$5:$C$1000,2,0),"")</f>
        <v/>
      </c>
      <c r="H546" s="38">
        <f ca="1">IF(ISNUMBER(SEARCH($N$1,I546)),MAX($H$4:H545)+1,0)</f>
        <v>542</v>
      </c>
      <c r="I546" s="31" t="s">
        <v>751</v>
      </c>
      <c r="J546" s="31" t="s">
        <v>102</v>
      </c>
      <c r="K546" s="31" t="s">
        <v>193</v>
      </c>
      <c r="N546" s="38" t="str">
        <f ca="1">IFERROR(VLOOKUP(ROWS($N$5:N546),$H$5:$I$6009,2,0),"")</f>
        <v>[005446] นางสาว กาญจนา เกรียงเกร็ด</v>
      </c>
    </row>
    <row r="547" spans="2:14" x14ac:dyDescent="0.2">
      <c r="B547" s="38">
        <f ca="1">IF(ISNUMBER(SEARCH($F$1,C547)),MAX($B$4:B546)+1,0)</f>
        <v>0</v>
      </c>
      <c r="F547" s="38" t="str">
        <f ca="1">IFERROR(VLOOKUP(ROWS(F$5:F547),$B$5:$C$1000,2,0),"")</f>
        <v/>
      </c>
      <c r="H547" s="38">
        <f ca="1">IF(ISNUMBER(SEARCH($N$1,I547)),MAX($H$4:H546)+1,0)</f>
        <v>543</v>
      </c>
      <c r="I547" s="31" t="s">
        <v>752</v>
      </c>
      <c r="J547" s="31" t="s">
        <v>78</v>
      </c>
      <c r="K547" s="31" t="s">
        <v>273</v>
      </c>
      <c r="N547" s="38" t="str">
        <f ca="1">IFERROR(VLOOKUP(ROWS($N$5:N547),$H$5:$I$6009,2,0),"")</f>
        <v>[005447] นางสาว ภาวิกา เรือนน้อย</v>
      </c>
    </row>
    <row r="548" spans="2:14" x14ac:dyDescent="0.2">
      <c r="B548" s="38">
        <f ca="1">IF(ISNUMBER(SEARCH($F$1,C548)),MAX($B$4:B547)+1,0)</f>
        <v>0</v>
      </c>
      <c r="F548" s="38" t="str">
        <f ca="1">IFERROR(VLOOKUP(ROWS(F$5:F548),$B$5:$C$1000,2,0),"")</f>
        <v/>
      </c>
      <c r="H548" s="38">
        <f ca="1">IF(ISNUMBER(SEARCH($N$1,I548)),MAX($H$4:H547)+1,0)</f>
        <v>544</v>
      </c>
      <c r="I548" s="31" t="s">
        <v>753</v>
      </c>
      <c r="J548" s="31" t="s">
        <v>127</v>
      </c>
      <c r="K548" s="31" t="s">
        <v>241</v>
      </c>
      <c r="N548" s="38" t="str">
        <f ca="1">IFERROR(VLOOKUP(ROWS($N$5:N548),$H$5:$I$6009,2,0),"")</f>
        <v>[005452] นางสาว จารุจิตร สิทธิปรุ</v>
      </c>
    </row>
    <row r="549" spans="2:14" x14ac:dyDescent="0.2">
      <c r="B549" s="38">
        <f ca="1">IF(ISNUMBER(SEARCH($F$1,C549)),MAX($B$4:B548)+1,0)</f>
        <v>0</v>
      </c>
      <c r="F549" s="38" t="str">
        <f ca="1">IFERROR(VLOOKUP(ROWS(F$5:F549),$B$5:$C$1000,2,0),"")</f>
        <v/>
      </c>
      <c r="H549" s="38">
        <f ca="1">IF(ISNUMBER(SEARCH($N$1,I549)),MAX($H$4:H548)+1,0)</f>
        <v>545</v>
      </c>
      <c r="I549" s="31" t="s">
        <v>754</v>
      </c>
      <c r="J549" s="31" t="s">
        <v>89</v>
      </c>
      <c r="K549" s="31" t="s">
        <v>186</v>
      </c>
      <c r="N549" s="38" t="str">
        <f ca="1">IFERROR(VLOOKUP(ROWS($N$5:N549),$H$5:$I$6009,2,0),"")</f>
        <v>[005456] นางสาว กรรณิการ์ มาทยาวุฒิ</v>
      </c>
    </row>
    <row r="550" spans="2:14" x14ac:dyDescent="0.2">
      <c r="B550" s="38">
        <f ca="1">IF(ISNUMBER(SEARCH($F$1,C550)),MAX($B$4:B549)+1,0)</f>
        <v>0</v>
      </c>
      <c r="F550" s="38" t="str">
        <f ca="1">IFERROR(VLOOKUP(ROWS(F$5:F550),$B$5:$C$1000,2,0),"")</f>
        <v/>
      </c>
      <c r="H550" s="38">
        <f ca="1">IF(ISNUMBER(SEARCH($N$1,I550)),MAX($H$4:H549)+1,0)</f>
        <v>546</v>
      </c>
      <c r="I550" s="31" t="s">
        <v>755</v>
      </c>
      <c r="J550" s="31" t="s">
        <v>137</v>
      </c>
      <c r="K550" s="31" t="s">
        <v>286</v>
      </c>
      <c r="N550" s="38" t="str">
        <f ca="1">IFERROR(VLOOKUP(ROWS($N$5:N550),$H$5:$I$6009,2,0),"")</f>
        <v>[005458] นางสาว กรุณา ปานเคลือบ</v>
      </c>
    </row>
    <row r="551" spans="2:14" x14ac:dyDescent="0.2">
      <c r="B551" s="38">
        <f ca="1">IF(ISNUMBER(SEARCH($F$1,C551)),MAX($B$4:B550)+1,0)</f>
        <v>0</v>
      </c>
      <c r="F551" s="38" t="str">
        <f ca="1">IFERROR(VLOOKUP(ROWS(F$5:F551),$B$5:$C$1000,2,0),"")</f>
        <v/>
      </c>
      <c r="H551" s="38">
        <f ca="1">IF(ISNUMBER(SEARCH($N$1,I551)),MAX($H$4:H550)+1,0)</f>
        <v>547</v>
      </c>
      <c r="I551" s="31" t="s">
        <v>756</v>
      </c>
      <c r="J551" s="31" t="s">
        <v>114</v>
      </c>
      <c r="K551" s="31" t="s">
        <v>178</v>
      </c>
      <c r="N551" s="38" t="str">
        <f ca="1">IFERROR(VLOOKUP(ROWS($N$5:N551),$H$5:$I$6009,2,0),"")</f>
        <v>[005481] นาย ปฐมพงศ์ นาถมทอง</v>
      </c>
    </row>
    <row r="552" spans="2:14" x14ac:dyDescent="0.2">
      <c r="B552" s="38">
        <f ca="1">IF(ISNUMBER(SEARCH($F$1,C552)),MAX($B$4:B551)+1,0)</f>
        <v>0</v>
      </c>
      <c r="F552" s="38" t="str">
        <f ca="1">IFERROR(VLOOKUP(ROWS(F$5:F552),$B$5:$C$1000,2,0),"")</f>
        <v/>
      </c>
      <c r="H552" s="38">
        <f ca="1">IF(ISNUMBER(SEARCH($N$1,I552)),MAX($H$4:H551)+1,0)</f>
        <v>548</v>
      </c>
      <c r="I552" s="31" t="s">
        <v>757</v>
      </c>
      <c r="J552" s="31" t="s">
        <v>107</v>
      </c>
      <c r="K552" s="31" t="s">
        <v>231</v>
      </c>
      <c r="N552" s="38" t="str">
        <f ca="1">IFERROR(VLOOKUP(ROWS($N$5:N552),$H$5:$I$6009,2,0),"")</f>
        <v>[005482] นางสาว พลพร ไวทยางกูร</v>
      </c>
    </row>
    <row r="553" spans="2:14" x14ac:dyDescent="0.2">
      <c r="B553" s="38">
        <f ca="1">IF(ISNUMBER(SEARCH($F$1,C553)),MAX($B$4:B552)+1,0)</f>
        <v>0</v>
      </c>
      <c r="F553" s="38" t="str">
        <f ca="1">IFERROR(VLOOKUP(ROWS(F$5:F553),$B$5:$C$1000,2,0),"")</f>
        <v/>
      </c>
      <c r="H553" s="38">
        <f ca="1">IF(ISNUMBER(SEARCH($N$1,I553)),MAX($H$4:H552)+1,0)</f>
        <v>549</v>
      </c>
      <c r="I553" s="31" t="s">
        <v>758</v>
      </c>
      <c r="J553" s="31" t="s">
        <v>81</v>
      </c>
      <c r="K553" s="31" t="s">
        <v>397</v>
      </c>
      <c r="N553" s="38" t="str">
        <f ca="1">IFERROR(VLOOKUP(ROWS($N$5:N553),$H$5:$I$6009,2,0),"")</f>
        <v>[005495] นางสาว ปัญจรีย์ สาแก้ว</v>
      </c>
    </row>
    <row r="554" spans="2:14" x14ac:dyDescent="0.2">
      <c r="B554" s="38">
        <f ca="1">IF(ISNUMBER(SEARCH($F$1,C554)),MAX($B$4:B553)+1,0)</f>
        <v>0</v>
      </c>
      <c r="F554" s="38" t="str">
        <f ca="1">IFERROR(VLOOKUP(ROWS(F$5:F554),$B$5:$C$1000,2,0),"")</f>
        <v/>
      </c>
      <c r="H554" s="38">
        <f ca="1">IF(ISNUMBER(SEARCH($N$1,I554)),MAX($H$4:H553)+1,0)</f>
        <v>550</v>
      </c>
      <c r="I554" s="31" t="s">
        <v>759</v>
      </c>
      <c r="J554" s="31" t="s">
        <v>73</v>
      </c>
      <c r="K554" s="31" t="s">
        <v>209</v>
      </c>
      <c r="N554" s="38" t="str">
        <f ca="1">IFERROR(VLOOKUP(ROWS($N$5:N554),$H$5:$I$6009,2,0),"")</f>
        <v>[005502] นางสาว กิติ์สิริรัตน์ กูลเกื้อ</v>
      </c>
    </row>
    <row r="555" spans="2:14" x14ac:dyDescent="0.2">
      <c r="B555" s="38">
        <f ca="1">IF(ISNUMBER(SEARCH($F$1,C555)),MAX($B$4:B554)+1,0)</f>
        <v>0</v>
      </c>
      <c r="F555" s="38" t="str">
        <f ca="1">IFERROR(VLOOKUP(ROWS(F$5:F555),$B$5:$C$1000,2,0),"")</f>
        <v/>
      </c>
      <c r="H555" s="38">
        <f ca="1">IF(ISNUMBER(SEARCH($N$1,I555)),MAX($H$4:H554)+1,0)</f>
        <v>551</v>
      </c>
      <c r="I555" s="31" t="s">
        <v>760</v>
      </c>
      <c r="J555" s="31" t="s">
        <v>127</v>
      </c>
      <c r="K555" s="31" t="s">
        <v>241</v>
      </c>
      <c r="N555" s="38" t="str">
        <f ca="1">IFERROR(VLOOKUP(ROWS($N$5:N555),$H$5:$I$6009,2,0),"")</f>
        <v>[005512] นางสาว วันทนีย์ บุญเขตร์</v>
      </c>
    </row>
    <row r="556" spans="2:14" x14ac:dyDescent="0.2">
      <c r="B556" s="38">
        <f ca="1">IF(ISNUMBER(SEARCH($F$1,C556)),MAX($B$4:B555)+1,0)</f>
        <v>0</v>
      </c>
      <c r="F556" s="38" t="str">
        <f ca="1">IFERROR(VLOOKUP(ROWS(F$5:F556),$B$5:$C$1000,2,0),"")</f>
        <v/>
      </c>
      <c r="H556" s="38">
        <f ca="1">IF(ISNUMBER(SEARCH($N$1,I556)),MAX($H$4:H555)+1,0)</f>
        <v>552</v>
      </c>
      <c r="I556" s="31" t="s">
        <v>761</v>
      </c>
      <c r="J556" s="31" t="s">
        <v>78</v>
      </c>
      <c r="K556" s="31" t="s">
        <v>273</v>
      </c>
      <c r="N556" s="38" t="str">
        <f ca="1">IFERROR(VLOOKUP(ROWS($N$5:N556),$H$5:$I$6009,2,0),"")</f>
        <v>[005513] นางสาว จิระวดี มาตุ่น</v>
      </c>
    </row>
    <row r="557" spans="2:14" x14ac:dyDescent="0.2">
      <c r="B557" s="38">
        <f ca="1">IF(ISNUMBER(SEARCH($F$1,C557)),MAX($B$4:B556)+1,0)</f>
        <v>0</v>
      </c>
      <c r="F557" s="38" t="str">
        <f ca="1">IFERROR(VLOOKUP(ROWS(F$5:F557),$B$5:$C$1000,2,0),"")</f>
        <v/>
      </c>
      <c r="H557" s="38">
        <f ca="1">IF(ISNUMBER(SEARCH($N$1,I557)),MAX($H$4:H556)+1,0)</f>
        <v>553</v>
      </c>
      <c r="I557" s="31" t="s">
        <v>762</v>
      </c>
      <c r="J557" s="31" t="s">
        <v>73</v>
      </c>
      <c r="K557" s="31" t="s">
        <v>209</v>
      </c>
      <c r="N557" s="38" t="str">
        <f ca="1">IFERROR(VLOOKUP(ROWS($N$5:N557),$H$5:$I$6009,2,0),"")</f>
        <v>[005520] นางสาว ปพิชญา ยูถนันท์</v>
      </c>
    </row>
    <row r="558" spans="2:14" x14ac:dyDescent="0.2">
      <c r="B558" s="38">
        <f ca="1">IF(ISNUMBER(SEARCH($F$1,C558)),MAX($B$4:B557)+1,0)</f>
        <v>0</v>
      </c>
      <c r="F558" s="38" t="str">
        <f ca="1">IFERROR(VLOOKUP(ROWS(F$5:F558),$B$5:$C$1000,2,0),"")</f>
        <v/>
      </c>
      <c r="H558" s="38">
        <f ca="1">IF(ISNUMBER(SEARCH($N$1,I558)),MAX($H$4:H557)+1,0)</f>
        <v>554</v>
      </c>
      <c r="I558" s="31" t="s">
        <v>763</v>
      </c>
      <c r="J558" s="31" t="s">
        <v>88</v>
      </c>
      <c r="K558" s="31" t="s">
        <v>186</v>
      </c>
      <c r="N558" s="38" t="str">
        <f ca="1">IFERROR(VLOOKUP(ROWS($N$5:N558),$H$5:$I$6009,2,0),"")</f>
        <v>[005529] นางสาว พรพรรณ อาษาเสนา</v>
      </c>
    </row>
    <row r="559" spans="2:14" x14ac:dyDescent="0.2">
      <c r="B559" s="38">
        <f ca="1">IF(ISNUMBER(SEARCH($F$1,C559)),MAX($B$4:B558)+1,0)</f>
        <v>0</v>
      </c>
      <c r="F559" s="38" t="str">
        <f ca="1">IFERROR(VLOOKUP(ROWS(F$5:F559),$B$5:$C$1000,2,0),"")</f>
        <v/>
      </c>
      <c r="H559" s="38">
        <f ca="1">IF(ISNUMBER(SEARCH($N$1,I559)),MAX($H$4:H558)+1,0)</f>
        <v>555</v>
      </c>
      <c r="I559" s="31" t="s">
        <v>764</v>
      </c>
      <c r="J559" s="31" t="s">
        <v>137</v>
      </c>
      <c r="K559" s="31" t="s">
        <v>286</v>
      </c>
      <c r="N559" s="38" t="str">
        <f ca="1">IFERROR(VLOOKUP(ROWS($N$5:N559),$H$5:$I$6009,2,0),"")</f>
        <v>[005532] นางสาว รุ่งทิพย์ ขันถม</v>
      </c>
    </row>
    <row r="560" spans="2:14" x14ac:dyDescent="0.2">
      <c r="B560" s="38">
        <f ca="1">IF(ISNUMBER(SEARCH($F$1,C560)),MAX($B$4:B559)+1,0)</f>
        <v>0</v>
      </c>
      <c r="F560" s="38" t="str">
        <f ca="1">IFERROR(VLOOKUP(ROWS(F$5:F560),$B$5:$C$1000,2,0),"")</f>
        <v/>
      </c>
      <c r="H560" s="38">
        <f ca="1">IF(ISNUMBER(SEARCH($N$1,I560)),MAX($H$4:H559)+1,0)</f>
        <v>556</v>
      </c>
      <c r="I560" s="31" t="s">
        <v>765</v>
      </c>
      <c r="J560" s="31" t="s">
        <v>137</v>
      </c>
      <c r="K560" s="31" t="s">
        <v>286</v>
      </c>
      <c r="N560" s="38" t="str">
        <f ca="1">IFERROR(VLOOKUP(ROWS($N$5:N560),$H$5:$I$6009,2,0),"")</f>
        <v>[005534] นางสาว สายสุนีย์ กวีจารุมงคล</v>
      </c>
    </row>
    <row r="561" spans="2:14" x14ac:dyDescent="0.2">
      <c r="B561" s="38">
        <f ca="1">IF(ISNUMBER(SEARCH($F$1,C561)),MAX($B$4:B560)+1,0)</f>
        <v>0</v>
      </c>
      <c r="F561" s="38" t="str">
        <f ca="1">IFERROR(VLOOKUP(ROWS(F$5:F561),$B$5:$C$1000,2,0),"")</f>
        <v/>
      </c>
      <c r="H561" s="38">
        <f ca="1">IF(ISNUMBER(SEARCH($N$1,I561)),MAX($H$4:H560)+1,0)</f>
        <v>557</v>
      </c>
      <c r="I561" s="31" t="s">
        <v>766</v>
      </c>
      <c r="J561" s="31" t="s">
        <v>137</v>
      </c>
      <c r="K561" s="31" t="s">
        <v>286</v>
      </c>
      <c r="N561" s="38" t="str">
        <f ca="1">IFERROR(VLOOKUP(ROWS($N$5:N561),$H$5:$I$6009,2,0),"")</f>
        <v>[005535] นางสาว อรพรรณ แสนสุข</v>
      </c>
    </row>
    <row r="562" spans="2:14" x14ac:dyDescent="0.2">
      <c r="B562" s="38">
        <f ca="1">IF(ISNUMBER(SEARCH($F$1,C562)),MAX($B$4:B561)+1,0)</f>
        <v>0</v>
      </c>
      <c r="F562" s="38" t="str">
        <f ca="1">IFERROR(VLOOKUP(ROWS(F$5:F562),$B$5:$C$1000,2,0),"")</f>
        <v/>
      </c>
      <c r="H562" s="38">
        <f ca="1">IF(ISNUMBER(SEARCH($N$1,I562)),MAX($H$4:H561)+1,0)</f>
        <v>558</v>
      </c>
      <c r="I562" s="31" t="s">
        <v>767</v>
      </c>
      <c r="J562" s="31" t="s">
        <v>137</v>
      </c>
      <c r="K562" s="31" t="s">
        <v>286</v>
      </c>
      <c r="N562" s="38" t="str">
        <f ca="1">IFERROR(VLOOKUP(ROWS($N$5:N562),$H$5:$I$6009,2,0),"")</f>
        <v>[005536] นางสาว ละอองดาว สุดหล้า</v>
      </c>
    </row>
    <row r="563" spans="2:14" x14ac:dyDescent="0.2">
      <c r="B563" s="38">
        <f ca="1">IF(ISNUMBER(SEARCH($F$1,C563)),MAX($B$4:B562)+1,0)</f>
        <v>0</v>
      </c>
      <c r="F563" s="38" t="str">
        <f ca="1">IFERROR(VLOOKUP(ROWS(F$5:F563),$B$5:$C$1000,2,0),"")</f>
        <v/>
      </c>
      <c r="H563" s="38">
        <f ca="1">IF(ISNUMBER(SEARCH($N$1,I563)),MAX($H$4:H562)+1,0)</f>
        <v>559</v>
      </c>
      <c r="I563" s="31" t="s">
        <v>768</v>
      </c>
      <c r="J563" s="31" t="s">
        <v>73</v>
      </c>
      <c r="K563" s="31" t="s">
        <v>209</v>
      </c>
      <c r="N563" s="38" t="str">
        <f ca="1">IFERROR(VLOOKUP(ROWS($N$5:N563),$H$5:$I$6009,2,0),"")</f>
        <v>[005540] นาย อภิรักษ์ อนธนารักษ์</v>
      </c>
    </row>
    <row r="564" spans="2:14" x14ac:dyDescent="0.2">
      <c r="B564" s="38">
        <f ca="1">IF(ISNUMBER(SEARCH($F$1,C564)),MAX($B$4:B563)+1,0)</f>
        <v>0</v>
      </c>
      <c r="F564" s="38" t="str">
        <f ca="1">IFERROR(VLOOKUP(ROWS(F$5:F564),$B$5:$C$1000,2,0),"")</f>
        <v/>
      </c>
      <c r="H564" s="38">
        <f ca="1">IF(ISNUMBER(SEARCH($N$1,I564)),MAX($H$4:H563)+1,0)</f>
        <v>560</v>
      </c>
      <c r="I564" s="31" t="s">
        <v>769</v>
      </c>
      <c r="J564" s="31" t="s">
        <v>96</v>
      </c>
      <c r="K564" s="31" t="s">
        <v>190</v>
      </c>
      <c r="N564" s="38" t="str">
        <f ca="1">IFERROR(VLOOKUP(ROWS($N$5:N564),$H$5:$I$6009,2,0),"")</f>
        <v>[005544] นาย วรวิชญ์ วงษ์ทอง</v>
      </c>
    </row>
    <row r="565" spans="2:14" x14ac:dyDescent="0.2">
      <c r="B565" s="38">
        <f ca="1">IF(ISNUMBER(SEARCH($F$1,C565)),MAX($B$4:B564)+1,0)</f>
        <v>0</v>
      </c>
      <c r="F565" s="38" t="str">
        <f ca="1">IFERROR(VLOOKUP(ROWS(F$5:F565),$B$5:$C$1000,2,0),"")</f>
        <v/>
      </c>
      <c r="H565" s="38">
        <f ca="1">IF(ISNUMBER(SEARCH($N$1,I565)),MAX($H$4:H564)+1,0)</f>
        <v>561</v>
      </c>
      <c r="I565" s="31" t="s">
        <v>770</v>
      </c>
      <c r="J565" s="31" t="s">
        <v>73</v>
      </c>
      <c r="K565" s="31" t="s">
        <v>209</v>
      </c>
      <c r="N565" s="38" t="str">
        <f ca="1">IFERROR(VLOOKUP(ROWS($N$5:N565),$H$5:$I$6009,2,0),"")</f>
        <v>[005545] นางสาว ศิริวรรณ บุญมา</v>
      </c>
    </row>
    <row r="566" spans="2:14" x14ac:dyDescent="0.2">
      <c r="B566" s="38">
        <f ca="1">IF(ISNUMBER(SEARCH($F$1,C566)),MAX($B$4:B565)+1,0)</f>
        <v>0</v>
      </c>
      <c r="F566" s="38" t="str">
        <f ca="1">IFERROR(VLOOKUP(ROWS(F$5:F566),$B$5:$C$1000,2,0),"")</f>
        <v/>
      </c>
      <c r="H566" s="38">
        <f ca="1">IF(ISNUMBER(SEARCH($N$1,I566)),MAX($H$4:H565)+1,0)</f>
        <v>562</v>
      </c>
      <c r="I566" s="31" t="s">
        <v>771</v>
      </c>
      <c r="J566" s="31" t="s">
        <v>137</v>
      </c>
      <c r="K566" s="31" t="s">
        <v>286</v>
      </c>
      <c r="N566" s="38" t="str">
        <f ca="1">IFERROR(VLOOKUP(ROWS($N$5:N566),$H$5:$I$6009,2,0),"")</f>
        <v>[005547] นาย ดนัย ศรีรื่นเริง</v>
      </c>
    </row>
    <row r="567" spans="2:14" x14ac:dyDescent="0.2">
      <c r="B567" s="38">
        <f ca="1">IF(ISNUMBER(SEARCH($F$1,C567)),MAX($B$4:B566)+1,0)</f>
        <v>0</v>
      </c>
      <c r="F567" s="38" t="str">
        <f ca="1">IFERROR(VLOOKUP(ROWS(F$5:F567),$B$5:$C$1000,2,0),"")</f>
        <v/>
      </c>
      <c r="H567" s="38">
        <f ca="1">IF(ISNUMBER(SEARCH($N$1,I567)),MAX($H$4:H566)+1,0)</f>
        <v>563</v>
      </c>
      <c r="I567" s="31" t="s">
        <v>772</v>
      </c>
      <c r="J567" s="31" t="s">
        <v>137</v>
      </c>
      <c r="K567" s="31" t="s">
        <v>286</v>
      </c>
      <c r="N567" s="38" t="str">
        <f ca="1">IFERROR(VLOOKUP(ROWS($N$5:N567),$H$5:$I$6009,2,0),"")</f>
        <v>[005548] นาย พีรภัทร อาญาพิทักษ์</v>
      </c>
    </row>
    <row r="568" spans="2:14" x14ac:dyDescent="0.2">
      <c r="B568" s="38">
        <f ca="1">IF(ISNUMBER(SEARCH($F$1,C568)),MAX($B$4:B567)+1,0)</f>
        <v>0</v>
      </c>
      <c r="F568" s="38" t="str">
        <f ca="1">IFERROR(VLOOKUP(ROWS(F$5:F568),$B$5:$C$1000,2,0),"")</f>
        <v/>
      </c>
      <c r="H568" s="38">
        <f ca="1">IF(ISNUMBER(SEARCH($N$1,I568)),MAX($H$4:H567)+1,0)</f>
        <v>564</v>
      </c>
      <c r="I568" s="31" t="s">
        <v>773</v>
      </c>
      <c r="J568" s="31" t="s">
        <v>73</v>
      </c>
      <c r="K568" s="31" t="s">
        <v>209</v>
      </c>
      <c r="N568" s="38" t="str">
        <f ca="1">IFERROR(VLOOKUP(ROWS($N$5:N568),$H$5:$I$6009,2,0),"")</f>
        <v>[005561] นางสาว สุนทรีย์ เสือขำ</v>
      </c>
    </row>
    <row r="569" spans="2:14" x14ac:dyDescent="0.2">
      <c r="B569" s="38">
        <f ca="1">IF(ISNUMBER(SEARCH($F$1,C569)),MAX($B$4:B568)+1,0)</f>
        <v>0</v>
      </c>
      <c r="F569" s="38" t="str">
        <f ca="1">IFERROR(VLOOKUP(ROWS(F$5:F569),$B$5:$C$1000,2,0),"")</f>
        <v/>
      </c>
      <c r="H569" s="38">
        <f ca="1">IF(ISNUMBER(SEARCH($N$1,I569)),MAX($H$4:H568)+1,0)</f>
        <v>565</v>
      </c>
      <c r="I569" s="31" t="s">
        <v>774</v>
      </c>
      <c r="J569" s="31" t="s">
        <v>138</v>
      </c>
      <c r="K569" s="31" t="s">
        <v>202</v>
      </c>
      <c r="N569" s="38" t="str">
        <f ca="1">IFERROR(VLOOKUP(ROWS($N$5:N569),$H$5:$I$6009,2,0),"")</f>
        <v>[005571] นาย สุชาติ ใจปทุม</v>
      </c>
    </row>
    <row r="570" spans="2:14" x14ac:dyDescent="0.2">
      <c r="B570" s="38">
        <f ca="1">IF(ISNUMBER(SEARCH($F$1,C570)),MAX($B$4:B569)+1,0)</f>
        <v>0</v>
      </c>
      <c r="F570" s="38" t="str">
        <f ca="1">IFERROR(VLOOKUP(ROWS(F$5:F570),$B$5:$C$1000,2,0),"")</f>
        <v/>
      </c>
      <c r="H570" s="38">
        <f ca="1">IF(ISNUMBER(SEARCH($N$1,I570)),MAX($H$4:H569)+1,0)</f>
        <v>566</v>
      </c>
      <c r="I570" s="31" t="s">
        <v>775</v>
      </c>
      <c r="J570" s="31" t="s">
        <v>92</v>
      </c>
      <c r="K570" s="31" t="s">
        <v>186</v>
      </c>
      <c r="N570" s="38" t="str">
        <f ca="1">IFERROR(VLOOKUP(ROWS($N$5:N570),$H$5:$I$6009,2,0),"")</f>
        <v>[005572] นางสาว ณัฐชา เมธีธวัช</v>
      </c>
    </row>
    <row r="571" spans="2:14" x14ac:dyDescent="0.2">
      <c r="B571" s="38">
        <f ca="1">IF(ISNUMBER(SEARCH($F$1,C571)),MAX($B$4:B570)+1,0)</f>
        <v>0</v>
      </c>
      <c r="F571" s="38" t="str">
        <f ca="1">IFERROR(VLOOKUP(ROWS(F$5:F571),$B$5:$C$1000,2,0),"")</f>
        <v/>
      </c>
      <c r="H571" s="38">
        <f ca="1">IF(ISNUMBER(SEARCH($N$1,I571)),MAX($H$4:H570)+1,0)</f>
        <v>567</v>
      </c>
      <c r="I571" s="31" t="s">
        <v>776</v>
      </c>
      <c r="J571" s="31" t="s">
        <v>128</v>
      </c>
      <c r="K571" s="31" t="s">
        <v>188</v>
      </c>
      <c r="N571" s="38" t="str">
        <f ca="1">IFERROR(VLOOKUP(ROWS($N$5:N571),$H$5:$I$6009,2,0),"")</f>
        <v>[005585] นางสาว นพมาศ จันทร์ศิริ</v>
      </c>
    </row>
    <row r="572" spans="2:14" x14ac:dyDescent="0.2">
      <c r="B572" s="38">
        <f ca="1">IF(ISNUMBER(SEARCH($F$1,C572)),MAX($B$4:B571)+1,0)</f>
        <v>0</v>
      </c>
      <c r="F572" s="38" t="str">
        <f ca="1">IFERROR(VLOOKUP(ROWS(F$5:F572),$B$5:$C$1000,2,0),"")</f>
        <v/>
      </c>
      <c r="H572" s="38">
        <f ca="1">IF(ISNUMBER(SEARCH($N$1,I572)),MAX($H$4:H571)+1,0)</f>
        <v>568</v>
      </c>
      <c r="I572" s="31" t="s">
        <v>777</v>
      </c>
      <c r="J572" s="31" t="s">
        <v>55</v>
      </c>
      <c r="K572" s="31" t="s">
        <v>298</v>
      </c>
      <c r="N572" s="38" t="str">
        <f ca="1">IFERROR(VLOOKUP(ROWS($N$5:N572),$H$5:$I$6009,2,0),"")</f>
        <v>[005586] นางสาว มณีอาชว์ อยู่สมศรี</v>
      </c>
    </row>
    <row r="573" spans="2:14" x14ac:dyDescent="0.2">
      <c r="B573" s="38">
        <f ca="1">IF(ISNUMBER(SEARCH($F$1,C573)),MAX($B$4:B572)+1,0)</f>
        <v>0</v>
      </c>
      <c r="F573" s="38" t="str">
        <f ca="1">IFERROR(VLOOKUP(ROWS(F$5:F573),$B$5:$C$1000,2,0),"")</f>
        <v/>
      </c>
      <c r="H573" s="38">
        <f ca="1">IF(ISNUMBER(SEARCH($N$1,I573)),MAX($H$4:H572)+1,0)</f>
        <v>569</v>
      </c>
      <c r="I573" s="31" t="s">
        <v>778</v>
      </c>
      <c r="J573" s="31" t="s">
        <v>136</v>
      </c>
      <c r="K573" s="31" t="s">
        <v>609</v>
      </c>
      <c r="N573" s="38" t="str">
        <f ca="1">IFERROR(VLOOKUP(ROWS($N$5:N573),$H$5:$I$6009,2,0),"")</f>
        <v>[005594] นางสาว ชัญญา ศรีโปดก</v>
      </c>
    </row>
    <row r="574" spans="2:14" x14ac:dyDescent="0.2">
      <c r="B574" s="38">
        <f ca="1">IF(ISNUMBER(SEARCH($F$1,C574)),MAX($B$4:B573)+1,0)</f>
        <v>0</v>
      </c>
      <c r="F574" s="38" t="str">
        <f ca="1">IFERROR(VLOOKUP(ROWS(F$5:F574),$B$5:$C$1000,2,0),"")</f>
        <v/>
      </c>
      <c r="H574" s="38">
        <f ca="1">IF(ISNUMBER(SEARCH($N$1,I574)),MAX($H$4:H573)+1,0)</f>
        <v>570</v>
      </c>
      <c r="I574" s="31" t="s">
        <v>779</v>
      </c>
      <c r="J574" s="31" t="s">
        <v>137</v>
      </c>
      <c r="K574" s="31" t="s">
        <v>286</v>
      </c>
      <c r="N574" s="38" t="str">
        <f ca="1">IFERROR(VLOOKUP(ROWS($N$5:N574),$H$5:$I$6009,2,0),"")</f>
        <v>[005595] นางสาว ธารทิพย์ เดชอุดมสุทธิ์</v>
      </c>
    </row>
    <row r="575" spans="2:14" x14ac:dyDescent="0.2">
      <c r="B575" s="38">
        <f ca="1">IF(ISNUMBER(SEARCH($F$1,C575)),MAX($B$4:B574)+1,0)</f>
        <v>0</v>
      </c>
      <c r="F575" s="38" t="str">
        <f ca="1">IFERROR(VLOOKUP(ROWS(F$5:F575),$B$5:$C$1000,2,0),"")</f>
        <v/>
      </c>
      <c r="H575" s="38">
        <f ca="1">IF(ISNUMBER(SEARCH($N$1,I575)),MAX($H$4:H574)+1,0)</f>
        <v>571</v>
      </c>
      <c r="I575" s="31" t="s">
        <v>780</v>
      </c>
      <c r="J575" s="31" t="s">
        <v>137</v>
      </c>
      <c r="K575" s="31" t="s">
        <v>286</v>
      </c>
      <c r="N575" s="38" t="str">
        <f ca="1">IFERROR(VLOOKUP(ROWS($N$5:N575),$H$5:$I$6009,2,0),"")</f>
        <v>[005596] นาย ปฐมภูมิ นิ้วยะวงศ์</v>
      </c>
    </row>
    <row r="576" spans="2:14" x14ac:dyDescent="0.2">
      <c r="B576" s="38">
        <f ca="1">IF(ISNUMBER(SEARCH($F$1,C576)),MAX($B$4:B575)+1,0)</f>
        <v>0</v>
      </c>
      <c r="F576" s="38" t="str">
        <f ca="1">IFERROR(VLOOKUP(ROWS(F$5:F576),$B$5:$C$1000,2,0),"")</f>
        <v/>
      </c>
      <c r="H576" s="38">
        <f ca="1">IF(ISNUMBER(SEARCH($N$1,I576)),MAX($H$4:H575)+1,0)</f>
        <v>572</v>
      </c>
      <c r="I576" s="31" t="s">
        <v>781</v>
      </c>
      <c r="J576" s="31" t="s">
        <v>83</v>
      </c>
      <c r="K576" s="31" t="s">
        <v>397</v>
      </c>
      <c r="N576" s="38" t="str">
        <f ca="1">IFERROR(VLOOKUP(ROWS($N$5:N576),$H$5:$I$6009,2,0),"")</f>
        <v>[005760] นางสาว Kasamon Prateep Na Talang</v>
      </c>
    </row>
    <row r="577" spans="2:14" x14ac:dyDescent="0.2">
      <c r="B577" s="38">
        <f ca="1">IF(ISNUMBER(SEARCH($F$1,C577)),MAX($B$4:B576)+1,0)</f>
        <v>0</v>
      </c>
      <c r="F577" s="38" t="str">
        <f ca="1">IFERROR(VLOOKUP(ROWS(F$5:F577),$B$5:$C$1000,2,0),"")</f>
        <v/>
      </c>
      <c r="H577" s="38">
        <f ca="1">IF(ISNUMBER(SEARCH($N$1,I577)),MAX($H$4:H576)+1,0)</f>
        <v>0</v>
      </c>
      <c r="I577" s="31"/>
      <c r="J577" s="31"/>
      <c r="K577" s="31"/>
      <c r="N577" s="38" t="str">
        <f ca="1">IFERROR(VLOOKUP(ROWS($N$5:N577),$H$5:$I$6009,2,0),"")</f>
        <v/>
      </c>
    </row>
    <row r="578" spans="2:14" x14ac:dyDescent="0.2">
      <c r="B578" s="38">
        <f ca="1">IF(ISNUMBER(SEARCH($F$1,C578)),MAX($B$4:B577)+1,0)</f>
        <v>0</v>
      </c>
      <c r="F578" s="38" t="str">
        <f ca="1">IFERROR(VLOOKUP(ROWS(F$5:F578),$B$5:$C$1000,2,0),"")</f>
        <v/>
      </c>
      <c r="H578" s="38">
        <f ca="1">IF(ISNUMBER(SEARCH($N$1,I578)),MAX($H$4:H577)+1,0)</f>
        <v>0</v>
      </c>
      <c r="I578" s="31"/>
      <c r="N578" s="38" t="str">
        <f ca="1">IFERROR(VLOOKUP(ROWS($N$5:N578),$H$5:$I$6009,2,0),"")</f>
        <v/>
      </c>
    </row>
    <row r="579" spans="2:14" x14ac:dyDescent="0.2">
      <c r="B579" s="38">
        <f ca="1">IF(ISNUMBER(SEARCH($F$1,C579)),MAX($B$4:B578)+1,0)</f>
        <v>0</v>
      </c>
      <c r="F579" s="38" t="str">
        <f ca="1">IFERROR(VLOOKUP(ROWS(F$5:F579),$B$5:$C$1000,2,0),"")</f>
        <v/>
      </c>
      <c r="H579" s="38">
        <f ca="1">IF(ISNUMBER(SEARCH($N$1,I579)),MAX($H$4:H578)+1,0)</f>
        <v>0</v>
      </c>
      <c r="I579" s="31"/>
      <c r="N579" s="38" t="str">
        <f ca="1">IFERROR(VLOOKUP(ROWS($N$5:N579),$H$5:$I$6009,2,0),"")</f>
        <v/>
      </c>
    </row>
    <row r="580" spans="2:14" x14ac:dyDescent="0.2">
      <c r="B580" s="38">
        <f ca="1">IF(ISNUMBER(SEARCH($F$1,C580)),MAX($B$4:B579)+1,0)</f>
        <v>0</v>
      </c>
      <c r="F580" s="38" t="str">
        <f ca="1">IFERROR(VLOOKUP(ROWS(F$5:F580),$B$5:$C$1000,2,0),"")</f>
        <v/>
      </c>
      <c r="H580" s="38">
        <f ca="1">IF(ISNUMBER(SEARCH($N$1,I580)),MAX($H$4:H579)+1,0)</f>
        <v>0</v>
      </c>
      <c r="I580" s="31"/>
      <c r="N580" s="38" t="str">
        <f ca="1">IFERROR(VLOOKUP(ROWS($N$5:N580),$H$5:$I$6009,2,0),"")</f>
        <v/>
      </c>
    </row>
    <row r="581" spans="2:14" x14ac:dyDescent="0.2">
      <c r="B581" s="38">
        <f ca="1">IF(ISNUMBER(SEARCH($F$1,C581)),MAX($B$4:B580)+1,0)</f>
        <v>0</v>
      </c>
      <c r="F581" s="38" t="str">
        <f ca="1">IFERROR(VLOOKUP(ROWS(F$5:F581),$B$5:$C$1000,2,0),"")</f>
        <v/>
      </c>
      <c r="H581" s="38">
        <f ca="1">IF(ISNUMBER(SEARCH($N$1,I581)),MAX($H$4:H580)+1,0)</f>
        <v>0</v>
      </c>
      <c r="I581" s="31"/>
      <c r="N581" s="38" t="str">
        <f ca="1">IFERROR(VLOOKUP(ROWS($N$5:N581),$H$5:$I$6009,2,0),"")</f>
        <v/>
      </c>
    </row>
    <row r="582" spans="2:14" x14ac:dyDescent="0.2">
      <c r="B582" s="38">
        <f ca="1">IF(ISNUMBER(SEARCH($F$1,C582)),MAX($B$4:B581)+1,0)</f>
        <v>0</v>
      </c>
      <c r="F582" s="38" t="str">
        <f ca="1">IFERROR(VLOOKUP(ROWS(F$5:F582),$B$5:$C$1000,2,0),"")</f>
        <v/>
      </c>
      <c r="H582" s="38">
        <f ca="1">IF(ISNUMBER(SEARCH($N$1,I582)),MAX($H$4:H581)+1,0)</f>
        <v>0</v>
      </c>
      <c r="I582" s="31"/>
      <c r="N582" s="38" t="str">
        <f ca="1">IFERROR(VLOOKUP(ROWS($N$5:N582),$H$5:$I$6009,2,0),"")</f>
        <v/>
      </c>
    </row>
    <row r="583" spans="2:14" x14ac:dyDescent="0.2">
      <c r="B583" s="38">
        <f ca="1">IF(ISNUMBER(SEARCH($F$1,C583)),MAX($B$4:B582)+1,0)</f>
        <v>0</v>
      </c>
      <c r="F583" s="38" t="str">
        <f ca="1">IFERROR(VLOOKUP(ROWS(F$5:F583),$B$5:$C$1000,2,0),"")</f>
        <v/>
      </c>
      <c r="H583" s="38">
        <f ca="1">IF(ISNUMBER(SEARCH($N$1,I583)),MAX($H$4:H582)+1,0)</f>
        <v>0</v>
      </c>
      <c r="I583" s="31"/>
      <c r="N583" s="38" t="str">
        <f ca="1">IFERROR(VLOOKUP(ROWS($N$5:N583),$H$5:$I$6009,2,0),"")</f>
        <v/>
      </c>
    </row>
    <row r="584" spans="2:14" x14ac:dyDescent="0.2">
      <c r="B584" s="38">
        <f ca="1">IF(ISNUMBER(SEARCH($F$1,C584)),MAX($B$4:B583)+1,0)</f>
        <v>0</v>
      </c>
      <c r="F584" s="38" t="str">
        <f ca="1">IFERROR(VLOOKUP(ROWS(F$5:F584),$B$5:$C$1000,2,0),"")</f>
        <v/>
      </c>
      <c r="H584" s="38">
        <f ca="1">IF(ISNUMBER(SEARCH($N$1,I584)),MAX($H$4:H583)+1,0)</f>
        <v>0</v>
      </c>
      <c r="N584" s="38" t="str">
        <f ca="1">IFERROR(VLOOKUP(ROWS($N$5:N584),$H$5:$I$6009,2,0),"")</f>
        <v/>
      </c>
    </row>
    <row r="585" spans="2:14" x14ac:dyDescent="0.2">
      <c r="B585" s="38">
        <f ca="1">IF(ISNUMBER(SEARCH($F$1,C585)),MAX($B$4:B584)+1,0)</f>
        <v>0</v>
      </c>
      <c r="F585" s="38" t="str">
        <f ca="1">IFERROR(VLOOKUP(ROWS(F$5:F585),$B$5:$C$1000,2,0),"")</f>
        <v/>
      </c>
      <c r="H585" s="38">
        <f ca="1">IF(ISNUMBER(SEARCH($N$1,I585)),MAX($H$4:H584)+1,0)</f>
        <v>0</v>
      </c>
      <c r="N585" s="38" t="str">
        <f ca="1">IFERROR(VLOOKUP(ROWS($N$5:N585),$H$5:$I$6009,2,0),"")</f>
        <v/>
      </c>
    </row>
    <row r="586" spans="2:14" x14ac:dyDescent="0.2">
      <c r="B586" s="38">
        <f ca="1">IF(ISNUMBER(SEARCH($F$1,C586)),MAX($B$4:B585)+1,0)</f>
        <v>0</v>
      </c>
      <c r="F586" s="38" t="str">
        <f ca="1">IFERROR(VLOOKUP(ROWS(F$5:F586),$B$5:$C$1000,2,0),"")</f>
        <v/>
      </c>
      <c r="H586" s="38">
        <f ca="1">IF(ISNUMBER(SEARCH($N$1,I586)),MAX($H$4:H585)+1,0)</f>
        <v>0</v>
      </c>
      <c r="N586" s="38" t="str">
        <f ca="1">IFERROR(VLOOKUP(ROWS($N$5:N586),$H$5:$I$6009,2,0),"")</f>
        <v/>
      </c>
    </row>
    <row r="587" spans="2:14" x14ac:dyDescent="0.2">
      <c r="B587" s="38">
        <f ca="1">IF(ISNUMBER(SEARCH($F$1,C587)),MAX($B$4:B586)+1,0)</f>
        <v>0</v>
      </c>
      <c r="F587" s="38" t="str">
        <f ca="1">IFERROR(VLOOKUP(ROWS(F$5:F587),$B$5:$C$1000,2,0),"")</f>
        <v/>
      </c>
      <c r="H587" s="38">
        <f ca="1">IF(ISNUMBER(SEARCH($N$1,I587)),MAX($H$4:H586)+1,0)</f>
        <v>0</v>
      </c>
      <c r="N587" s="38" t="str">
        <f ca="1">IFERROR(VLOOKUP(ROWS($N$5:N587),$H$5:$I$6009,2,0),"")</f>
        <v/>
      </c>
    </row>
    <row r="588" spans="2:14" x14ac:dyDescent="0.2">
      <c r="B588" s="38">
        <f ca="1">IF(ISNUMBER(SEARCH($F$1,C588)),MAX($B$4:B587)+1,0)</f>
        <v>0</v>
      </c>
      <c r="F588" s="38" t="str">
        <f ca="1">IFERROR(VLOOKUP(ROWS(F$5:F588),$B$5:$C$1000,2,0),"")</f>
        <v/>
      </c>
      <c r="H588" s="38">
        <f ca="1">IF(ISNUMBER(SEARCH($N$1,I588)),MAX($H$4:H587)+1,0)</f>
        <v>0</v>
      </c>
      <c r="N588" s="38" t="str">
        <f ca="1">IFERROR(VLOOKUP(ROWS($N$5:N588),$H$5:$I$6009,2,0),"")</f>
        <v/>
      </c>
    </row>
    <row r="589" spans="2:14" x14ac:dyDescent="0.2">
      <c r="B589" s="38">
        <f ca="1">IF(ISNUMBER(SEARCH($F$1,C589)),MAX($B$4:B588)+1,0)</f>
        <v>0</v>
      </c>
      <c r="F589" s="38" t="str">
        <f ca="1">IFERROR(VLOOKUP(ROWS(F$5:F589),$B$5:$C$1000,2,0),"")</f>
        <v/>
      </c>
      <c r="H589" s="38">
        <f ca="1">IF(ISNUMBER(SEARCH($N$1,I589)),MAX($H$4:H588)+1,0)</f>
        <v>0</v>
      </c>
      <c r="N589" s="38" t="str">
        <f ca="1">IFERROR(VLOOKUP(ROWS($N$5:N589),$H$5:$I$6009,2,0),"")</f>
        <v/>
      </c>
    </row>
    <row r="590" spans="2:14" x14ac:dyDescent="0.2">
      <c r="B590" s="38">
        <f ca="1">IF(ISNUMBER(SEARCH($F$1,C590)),MAX($B$4:B589)+1,0)</f>
        <v>0</v>
      </c>
      <c r="F590" s="38" t="str">
        <f ca="1">IFERROR(VLOOKUP(ROWS(F$5:F590),$B$5:$C$1000,2,0),"")</f>
        <v/>
      </c>
      <c r="H590" s="38">
        <f ca="1">IF(ISNUMBER(SEARCH($N$1,I590)),MAX($H$4:H589)+1,0)</f>
        <v>0</v>
      </c>
      <c r="N590" s="38" t="str">
        <f ca="1">IFERROR(VLOOKUP(ROWS($N$5:N590),$H$5:$I$6009,2,0),"")</f>
        <v/>
      </c>
    </row>
    <row r="591" spans="2:14" x14ac:dyDescent="0.2">
      <c r="B591" s="38">
        <f ca="1">IF(ISNUMBER(SEARCH($F$1,C591)),MAX($B$4:B590)+1,0)</f>
        <v>0</v>
      </c>
      <c r="F591" s="38" t="str">
        <f ca="1">IFERROR(VLOOKUP(ROWS(F$5:F591),$B$5:$C$1000,2,0),"")</f>
        <v/>
      </c>
      <c r="H591" s="38">
        <f ca="1">IF(ISNUMBER(SEARCH($N$1,I591)),MAX($H$4:H590)+1,0)</f>
        <v>0</v>
      </c>
      <c r="N591" s="38" t="str">
        <f ca="1">IFERROR(VLOOKUP(ROWS($N$5:N591),$H$5:$I$6009,2,0),"")</f>
        <v/>
      </c>
    </row>
    <row r="592" spans="2:14" x14ac:dyDescent="0.2">
      <c r="B592" s="38">
        <f ca="1">IF(ISNUMBER(SEARCH($F$1,C592)),MAX($B$4:B591)+1,0)</f>
        <v>0</v>
      </c>
      <c r="F592" s="38" t="str">
        <f ca="1">IFERROR(VLOOKUP(ROWS(F$5:F592),$B$5:$C$1000,2,0),"")</f>
        <v/>
      </c>
      <c r="H592" s="38">
        <f ca="1">IF(ISNUMBER(SEARCH($N$1,I592)),MAX($H$4:H591)+1,0)</f>
        <v>0</v>
      </c>
      <c r="N592" s="38" t="str">
        <f ca="1">IFERROR(VLOOKUP(ROWS($N$5:N592),$H$5:$I$6009,2,0),"")</f>
        <v/>
      </c>
    </row>
    <row r="593" spans="2:14" x14ac:dyDescent="0.2">
      <c r="B593" s="38">
        <f ca="1">IF(ISNUMBER(SEARCH($F$1,C593)),MAX($B$4:B592)+1,0)</f>
        <v>0</v>
      </c>
      <c r="F593" s="38" t="str">
        <f ca="1">IFERROR(VLOOKUP(ROWS(F$5:F593),$B$5:$C$1000,2,0),"")</f>
        <v/>
      </c>
      <c r="H593" s="38">
        <f ca="1">IF(ISNUMBER(SEARCH($N$1,I593)),MAX($H$4:H592)+1,0)</f>
        <v>0</v>
      </c>
      <c r="N593" s="38" t="str">
        <f ca="1">IFERROR(VLOOKUP(ROWS($N$5:N593),$H$5:$I$6009,2,0),"")</f>
        <v/>
      </c>
    </row>
    <row r="594" spans="2:14" x14ac:dyDescent="0.2">
      <c r="B594" s="38">
        <f ca="1">IF(ISNUMBER(SEARCH($F$1,C594)),MAX($B$4:B593)+1,0)</f>
        <v>0</v>
      </c>
      <c r="F594" s="38" t="str">
        <f ca="1">IFERROR(VLOOKUP(ROWS(F$5:F594),$B$5:$C$1000,2,0),"")</f>
        <v/>
      </c>
      <c r="H594" s="38">
        <f ca="1">IF(ISNUMBER(SEARCH($N$1,I594)),MAX($H$4:H593)+1,0)</f>
        <v>0</v>
      </c>
      <c r="N594" s="38" t="str">
        <f ca="1">IFERROR(VLOOKUP(ROWS($N$5:N594),$H$5:$I$6009,2,0),"")</f>
        <v/>
      </c>
    </row>
    <row r="595" spans="2:14" x14ac:dyDescent="0.2">
      <c r="B595" s="38">
        <f ca="1">IF(ISNUMBER(SEARCH($F$1,C595)),MAX($B$4:B594)+1,0)</f>
        <v>0</v>
      </c>
      <c r="F595" s="38" t="str">
        <f ca="1">IFERROR(VLOOKUP(ROWS(F$5:F595),$B$5:$C$1000,2,0),"")</f>
        <v/>
      </c>
      <c r="H595" s="38">
        <f ca="1">IF(ISNUMBER(SEARCH($N$1,I595)),MAX($H$4:H594)+1,0)</f>
        <v>0</v>
      </c>
      <c r="N595" s="38" t="str">
        <f ca="1">IFERROR(VLOOKUP(ROWS($N$5:N595),$H$5:$I$6009,2,0),"")</f>
        <v/>
      </c>
    </row>
    <row r="596" spans="2:14" x14ac:dyDescent="0.2">
      <c r="B596" s="38">
        <f ca="1">IF(ISNUMBER(SEARCH($F$1,C596)),MAX($B$4:B595)+1,0)</f>
        <v>0</v>
      </c>
      <c r="F596" s="38" t="str">
        <f ca="1">IFERROR(VLOOKUP(ROWS(F$5:F596),$B$5:$C$1000,2,0),"")</f>
        <v/>
      </c>
      <c r="H596" s="38">
        <f ca="1">IF(ISNUMBER(SEARCH($N$1,I596)),MAX($H$4:H595)+1,0)</f>
        <v>0</v>
      </c>
      <c r="N596" s="38" t="str">
        <f ca="1">IFERROR(VLOOKUP(ROWS($N$5:N596),$H$5:$I$6009,2,0),"")</f>
        <v/>
      </c>
    </row>
    <row r="597" spans="2:14" x14ac:dyDescent="0.2">
      <c r="B597" s="38">
        <f ca="1">IF(ISNUMBER(SEARCH($F$1,C597)),MAX($B$4:B596)+1,0)</f>
        <v>0</v>
      </c>
      <c r="F597" s="38" t="str">
        <f ca="1">IFERROR(VLOOKUP(ROWS(F$5:F597),$B$5:$C$1000,2,0),"")</f>
        <v/>
      </c>
      <c r="H597" s="38">
        <f ca="1">IF(ISNUMBER(SEARCH($N$1,I597)),MAX($H$4:H596)+1,0)</f>
        <v>0</v>
      </c>
      <c r="N597" s="38" t="str">
        <f ca="1">IFERROR(VLOOKUP(ROWS($N$5:N597),$H$5:$I$6009,2,0),"")</f>
        <v/>
      </c>
    </row>
    <row r="598" spans="2:14" x14ac:dyDescent="0.2">
      <c r="B598" s="38">
        <f ca="1">IF(ISNUMBER(SEARCH($F$1,C598)),MAX($B$4:B597)+1,0)</f>
        <v>0</v>
      </c>
      <c r="F598" s="38" t="str">
        <f ca="1">IFERROR(VLOOKUP(ROWS(F$5:F598),$B$5:$C$1000,2,0),"")</f>
        <v/>
      </c>
      <c r="H598" s="38">
        <f ca="1">IF(ISNUMBER(SEARCH($N$1,I598)),MAX($H$4:H597)+1,0)</f>
        <v>0</v>
      </c>
      <c r="N598" s="38" t="str">
        <f ca="1">IFERROR(VLOOKUP(ROWS($N$5:N598),$H$5:$I$6009,2,0),"")</f>
        <v/>
      </c>
    </row>
    <row r="599" spans="2:14" x14ac:dyDescent="0.2">
      <c r="B599" s="38">
        <f ca="1">IF(ISNUMBER(SEARCH($F$1,C599)),MAX($B$4:B598)+1,0)</f>
        <v>0</v>
      </c>
      <c r="F599" s="38" t="str">
        <f ca="1">IFERROR(VLOOKUP(ROWS(F$5:F599),$B$5:$C$1000,2,0),"")</f>
        <v/>
      </c>
      <c r="H599" s="38">
        <f ca="1">IF(ISNUMBER(SEARCH($N$1,I599)),MAX($H$4:H598)+1,0)</f>
        <v>0</v>
      </c>
      <c r="N599" s="38" t="str">
        <f ca="1">IFERROR(VLOOKUP(ROWS($N$5:N599),$H$5:$I$6009,2,0),"")</f>
        <v/>
      </c>
    </row>
    <row r="600" spans="2:14" x14ac:dyDescent="0.2">
      <c r="B600" s="38">
        <f ca="1">IF(ISNUMBER(SEARCH($F$1,C600)),MAX($B$4:B599)+1,0)</f>
        <v>0</v>
      </c>
      <c r="F600" s="38" t="str">
        <f ca="1">IFERROR(VLOOKUP(ROWS(F$5:F600),$B$5:$C$1000,2,0),"")</f>
        <v/>
      </c>
      <c r="H600" s="38">
        <f ca="1">IF(ISNUMBER(SEARCH($N$1,I600)),MAX($H$4:H599)+1,0)</f>
        <v>0</v>
      </c>
      <c r="N600" s="38" t="str">
        <f ca="1">IFERROR(VLOOKUP(ROWS($N$5:N600),$H$5:$I$6009,2,0),"")</f>
        <v/>
      </c>
    </row>
    <row r="601" spans="2:14" x14ac:dyDescent="0.2">
      <c r="B601" s="38">
        <f ca="1">IF(ISNUMBER(SEARCH($F$1,C601)),MAX($B$4:B600)+1,0)</f>
        <v>0</v>
      </c>
      <c r="F601" s="38" t="str">
        <f ca="1">IFERROR(VLOOKUP(ROWS(F$5:F601),$B$5:$C$1000,2,0),"")</f>
        <v/>
      </c>
      <c r="H601" s="38">
        <f ca="1">IF(ISNUMBER(SEARCH($N$1,I601)),MAX($H$4:H600)+1,0)</f>
        <v>0</v>
      </c>
      <c r="N601" s="38" t="str">
        <f ca="1">IFERROR(VLOOKUP(ROWS($N$5:N601),$H$5:$I$6009,2,0),"")</f>
        <v/>
      </c>
    </row>
    <row r="602" spans="2:14" x14ac:dyDescent="0.2">
      <c r="B602" s="38">
        <f ca="1">IF(ISNUMBER(SEARCH($F$1,C602)),MAX($B$4:B601)+1,0)</f>
        <v>0</v>
      </c>
      <c r="F602" s="38" t="str">
        <f ca="1">IFERROR(VLOOKUP(ROWS(F$5:F602),$B$5:$C$1000,2,0),"")</f>
        <v/>
      </c>
      <c r="H602" s="38">
        <f ca="1">IF(ISNUMBER(SEARCH($N$1,I602)),MAX($H$4:H601)+1,0)</f>
        <v>0</v>
      </c>
      <c r="N602" s="38" t="str">
        <f ca="1">IFERROR(VLOOKUP(ROWS($N$5:N602),$H$5:$I$6009,2,0),"")</f>
        <v/>
      </c>
    </row>
    <row r="603" spans="2:14" x14ac:dyDescent="0.2">
      <c r="B603" s="38">
        <f ca="1">IF(ISNUMBER(SEARCH($F$1,C603)),MAX($B$4:B602)+1,0)</f>
        <v>0</v>
      </c>
      <c r="F603" s="38" t="str">
        <f ca="1">IFERROR(VLOOKUP(ROWS(F$5:F603),$B$5:$C$1000,2,0),"")</f>
        <v/>
      </c>
      <c r="H603" s="38">
        <f ca="1">IF(ISNUMBER(SEARCH($N$1,I603)),MAX($H$4:H602)+1,0)</f>
        <v>0</v>
      </c>
      <c r="N603" s="38" t="str">
        <f ca="1">IFERROR(VLOOKUP(ROWS($N$5:N603),$H$5:$I$6009,2,0),"")</f>
        <v/>
      </c>
    </row>
    <row r="604" spans="2:14" x14ac:dyDescent="0.2">
      <c r="B604" s="38">
        <f ca="1">IF(ISNUMBER(SEARCH($F$1,C604)),MAX($B$4:B603)+1,0)</f>
        <v>0</v>
      </c>
      <c r="F604" s="38" t="str">
        <f ca="1">IFERROR(VLOOKUP(ROWS(F$5:F604),$B$5:$C$1000,2,0),"")</f>
        <v/>
      </c>
      <c r="H604" s="38">
        <f ca="1">IF(ISNUMBER(SEARCH($N$1,I604)),MAX($H$4:H603)+1,0)</f>
        <v>0</v>
      </c>
      <c r="N604" s="38" t="str">
        <f ca="1">IFERROR(VLOOKUP(ROWS($N$5:N604),$H$5:$I$6009,2,0),"")</f>
        <v/>
      </c>
    </row>
    <row r="605" spans="2:14" x14ac:dyDescent="0.2">
      <c r="B605" s="38">
        <f ca="1">IF(ISNUMBER(SEARCH($F$1,C605)),MAX($B$4:B604)+1,0)</f>
        <v>0</v>
      </c>
      <c r="F605" s="38" t="str">
        <f ca="1">IFERROR(VLOOKUP(ROWS(F$5:F605),$B$5:$C$1000,2,0),"")</f>
        <v/>
      </c>
      <c r="H605" s="38">
        <f ca="1">IF(ISNUMBER(SEARCH($N$1,I605)),MAX($H$4:H604)+1,0)</f>
        <v>0</v>
      </c>
      <c r="N605" s="38" t="str">
        <f ca="1">IFERROR(VLOOKUP(ROWS($N$5:N605),$H$5:$I$6009,2,0),"")</f>
        <v/>
      </c>
    </row>
    <row r="606" spans="2:14" x14ac:dyDescent="0.2">
      <c r="B606" s="38">
        <f ca="1">IF(ISNUMBER(SEARCH($F$1,C606)),MAX($B$4:B605)+1,0)</f>
        <v>0</v>
      </c>
      <c r="F606" s="38" t="str">
        <f ca="1">IFERROR(VLOOKUP(ROWS(F$5:F606),$B$5:$C$1000,2,0),"")</f>
        <v/>
      </c>
      <c r="H606" s="38">
        <f ca="1">IF(ISNUMBER(SEARCH($N$1,I606)),MAX($H$4:H605)+1,0)</f>
        <v>0</v>
      </c>
      <c r="N606" s="38" t="str">
        <f ca="1">IFERROR(VLOOKUP(ROWS($N$5:N606),$H$5:$I$6009,2,0),"")</f>
        <v/>
      </c>
    </row>
    <row r="607" spans="2:14" x14ac:dyDescent="0.2">
      <c r="B607" s="38">
        <f ca="1">IF(ISNUMBER(SEARCH($F$1,C607)),MAX($B$4:B606)+1,0)</f>
        <v>0</v>
      </c>
      <c r="F607" s="38" t="str">
        <f ca="1">IFERROR(VLOOKUP(ROWS(F$5:F607),$B$5:$C$1000,2,0),"")</f>
        <v/>
      </c>
      <c r="H607" s="38">
        <f ca="1">IF(ISNUMBER(SEARCH($N$1,I607)),MAX($H$4:H606)+1,0)</f>
        <v>0</v>
      </c>
      <c r="N607" s="38" t="str">
        <f ca="1">IFERROR(VLOOKUP(ROWS($N$5:N607),$H$5:$I$6009,2,0),"")</f>
        <v/>
      </c>
    </row>
    <row r="608" spans="2:14" x14ac:dyDescent="0.2">
      <c r="B608" s="38">
        <f ca="1">IF(ISNUMBER(SEARCH($F$1,C608)),MAX($B$4:B607)+1,0)</f>
        <v>0</v>
      </c>
      <c r="F608" s="38" t="str">
        <f ca="1">IFERROR(VLOOKUP(ROWS(F$5:F608),$B$5:$C$1000,2,0),"")</f>
        <v/>
      </c>
      <c r="H608" s="38">
        <f ca="1">IF(ISNUMBER(SEARCH($N$1,I608)),MAX($H$4:H607)+1,0)</f>
        <v>0</v>
      </c>
      <c r="N608" s="38" t="str">
        <f ca="1">IFERROR(VLOOKUP(ROWS($N$5:N608),$H$5:$I$6009,2,0),"")</f>
        <v/>
      </c>
    </row>
    <row r="609" spans="2:14" x14ac:dyDescent="0.2">
      <c r="B609" s="38">
        <f ca="1">IF(ISNUMBER(SEARCH($F$1,C609)),MAX($B$4:B608)+1,0)</f>
        <v>0</v>
      </c>
      <c r="F609" s="38" t="str">
        <f ca="1">IFERROR(VLOOKUP(ROWS(F$5:F609),$B$5:$C$1000,2,0),"")</f>
        <v/>
      </c>
      <c r="H609" s="38">
        <f ca="1">IF(ISNUMBER(SEARCH($N$1,I609)),MAX($H$4:H608)+1,0)</f>
        <v>0</v>
      </c>
      <c r="N609" s="38" t="str">
        <f ca="1">IFERROR(VLOOKUP(ROWS($N$5:N609),$H$5:$I$6009,2,0),"")</f>
        <v/>
      </c>
    </row>
    <row r="610" spans="2:14" x14ac:dyDescent="0.2">
      <c r="B610" s="38">
        <f ca="1">IF(ISNUMBER(SEARCH($F$1,C610)),MAX($B$4:B609)+1,0)</f>
        <v>0</v>
      </c>
      <c r="F610" s="38" t="str">
        <f ca="1">IFERROR(VLOOKUP(ROWS(F$5:F610),$B$5:$C$1000,2,0),"")</f>
        <v/>
      </c>
      <c r="H610" s="38">
        <f ca="1">IF(ISNUMBER(SEARCH($N$1,I610)),MAX($H$4:H609)+1,0)</f>
        <v>0</v>
      </c>
      <c r="N610" s="38" t="str">
        <f ca="1">IFERROR(VLOOKUP(ROWS($N$5:N610),$H$5:$I$6009,2,0),"")</f>
        <v/>
      </c>
    </row>
    <row r="611" spans="2:14" x14ac:dyDescent="0.2">
      <c r="B611" s="38">
        <f ca="1">IF(ISNUMBER(SEARCH($F$1,C611)),MAX($B$4:B610)+1,0)</f>
        <v>0</v>
      </c>
      <c r="F611" s="38" t="str">
        <f ca="1">IFERROR(VLOOKUP(ROWS(F$5:F611),$B$5:$C$1000,2,0),"")</f>
        <v/>
      </c>
      <c r="H611" s="38">
        <f ca="1">IF(ISNUMBER(SEARCH($N$1,I611)),MAX($H$4:H610)+1,0)</f>
        <v>0</v>
      </c>
      <c r="N611" s="38" t="str">
        <f ca="1">IFERROR(VLOOKUP(ROWS($N$5:N611),$H$5:$I$6009,2,0),"")</f>
        <v/>
      </c>
    </row>
    <row r="612" spans="2:14" x14ac:dyDescent="0.2">
      <c r="B612" s="38">
        <f ca="1">IF(ISNUMBER(SEARCH($F$1,C612)),MAX($B$4:B611)+1,0)</f>
        <v>0</v>
      </c>
      <c r="F612" s="38" t="str">
        <f ca="1">IFERROR(VLOOKUP(ROWS(F$5:F612),$B$5:$C$1000,2,0),"")</f>
        <v/>
      </c>
      <c r="H612" s="38">
        <f ca="1">IF(ISNUMBER(SEARCH($N$1,I612)),MAX($H$4:H611)+1,0)</f>
        <v>0</v>
      </c>
      <c r="N612" s="38" t="str">
        <f ca="1">IFERROR(VLOOKUP(ROWS($N$5:N612),$H$5:$I$6009,2,0),"")</f>
        <v/>
      </c>
    </row>
    <row r="613" spans="2:14" x14ac:dyDescent="0.2">
      <c r="B613" s="38">
        <f ca="1">IF(ISNUMBER(SEARCH($F$1,C613)),MAX($B$4:B612)+1,0)</f>
        <v>0</v>
      </c>
      <c r="F613" s="38" t="str">
        <f ca="1">IFERROR(VLOOKUP(ROWS(F$5:F613),$B$5:$C$1000,2,0),"")</f>
        <v/>
      </c>
      <c r="H613" s="38">
        <f ca="1">IF(ISNUMBER(SEARCH($N$1,I613)),MAX($H$4:H612)+1,0)</f>
        <v>0</v>
      </c>
      <c r="N613" s="38" t="str">
        <f ca="1">IFERROR(VLOOKUP(ROWS($N$5:N613),$H$5:$I$6009,2,0),"")</f>
        <v/>
      </c>
    </row>
    <row r="614" spans="2:14" x14ac:dyDescent="0.2">
      <c r="B614" s="38">
        <f ca="1">IF(ISNUMBER(SEARCH($F$1,C614)),MAX($B$4:B613)+1,0)</f>
        <v>0</v>
      </c>
      <c r="F614" s="38" t="str">
        <f ca="1">IFERROR(VLOOKUP(ROWS(F$5:F614),$B$5:$C$1000,2,0),"")</f>
        <v/>
      </c>
      <c r="H614" s="38">
        <f ca="1">IF(ISNUMBER(SEARCH($N$1,I614)),MAX($H$4:H613)+1,0)</f>
        <v>0</v>
      </c>
      <c r="N614" s="38" t="str">
        <f ca="1">IFERROR(VLOOKUP(ROWS($N$5:N614),$H$5:$I$6009,2,0),"")</f>
        <v/>
      </c>
    </row>
    <row r="615" spans="2:14" x14ac:dyDescent="0.2">
      <c r="B615" s="38">
        <f ca="1">IF(ISNUMBER(SEARCH($F$1,C615)),MAX($B$4:B614)+1,0)</f>
        <v>0</v>
      </c>
      <c r="F615" s="38" t="str">
        <f ca="1">IFERROR(VLOOKUP(ROWS(F$5:F615),$B$5:$C$1000,2,0),"")</f>
        <v/>
      </c>
      <c r="H615" s="38">
        <f ca="1">IF(ISNUMBER(SEARCH($N$1,I615)),MAX($H$4:H614)+1,0)</f>
        <v>0</v>
      </c>
      <c r="N615" s="38" t="str">
        <f ca="1">IFERROR(VLOOKUP(ROWS($N$5:N615),$H$5:$I$6009,2,0),"")</f>
        <v/>
      </c>
    </row>
    <row r="616" spans="2:14" x14ac:dyDescent="0.2">
      <c r="B616" s="38">
        <f ca="1">IF(ISNUMBER(SEARCH($F$1,C616)),MAX($B$4:B615)+1,0)</f>
        <v>0</v>
      </c>
      <c r="F616" s="38" t="str">
        <f ca="1">IFERROR(VLOOKUP(ROWS(F$5:F616),$B$5:$C$1000,2,0),"")</f>
        <v/>
      </c>
      <c r="H616" s="38">
        <f ca="1">IF(ISNUMBER(SEARCH($N$1,I616)),MAX($H$4:H615)+1,0)</f>
        <v>0</v>
      </c>
      <c r="N616" s="38" t="str">
        <f ca="1">IFERROR(VLOOKUP(ROWS($N$5:N616),$H$5:$I$6009,2,0),"")</f>
        <v/>
      </c>
    </row>
    <row r="617" spans="2:14" x14ac:dyDescent="0.2">
      <c r="B617" s="38">
        <f ca="1">IF(ISNUMBER(SEARCH($F$1,C617)),MAX($B$4:B616)+1,0)</f>
        <v>0</v>
      </c>
      <c r="F617" s="38" t="str">
        <f ca="1">IFERROR(VLOOKUP(ROWS(F$5:F617),$B$5:$C$1000,2,0),"")</f>
        <v/>
      </c>
      <c r="H617" s="38">
        <f ca="1">IF(ISNUMBER(SEARCH($N$1,I617)),MAX($H$4:H616)+1,0)</f>
        <v>0</v>
      </c>
      <c r="N617" s="38" t="str">
        <f ca="1">IFERROR(VLOOKUP(ROWS($N$5:N617),$H$5:$I$6009,2,0),"")</f>
        <v/>
      </c>
    </row>
    <row r="618" spans="2:14" x14ac:dyDescent="0.2">
      <c r="B618" s="38">
        <f ca="1">IF(ISNUMBER(SEARCH($F$1,C618)),MAX($B$4:B617)+1,0)</f>
        <v>0</v>
      </c>
      <c r="F618" s="38" t="str">
        <f ca="1">IFERROR(VLOOKUP(ROWS(F$5:F618),$B$5:$C$1000,2,0),"")</f>
        <v/>
      </c>
      <c r="H618" s="38">
        <f ca="1">IF(ISNUMBER(SEARCH($N$1,I618)),MAX($H$4:H617)+1,0)</f>
        <v>0</v>
      </c>
      <c r="N618" s="38" t="str">
        <f ca="1">IFERROR(VLOOKUP(ROWS($N$5:N618),$H$5:$I$6009,2,0),"")</f>
        <v/>
      </c>
    </row>
    <row r="619" spans="2:14" x14ac:dyDescent="0.2">
      <c r="B619" s="38">
        <f ca="1">IF(ISNUMBER(SEARCH($F$1,C619)),MAX($B$4:B618)+1,0)</f>
        <v>0</v>
      </c>
      <c r="F619" s="38" t="str">
        <f ca="1">IFERROR(VLOOKUP(ROWS(F$5:F619),$B$5:$C$1000,2,0),"")</f>
        <v/>
      </c>
      <c r="H619" s="38">
        <f ca="1">IF(ISNUMBER(SEARCH($N$1,I619)),MAX($H$4:H618)+1,0)</f>
        <v>0</v>
      </c>
      <c r="N619" s="38" t="str">
        <f ca="1">IFERROR(VLOOKUP(ROWS($N$5:N619),$H$5:$I$6009,2,0),"")</f>
        <v/>
      </c>
    </row>
    <row r="620" spans="2:14" x14ac:dyDescent="0.2">
      <c r="B620" s="38">
        <f ca="1">IF(ISNUMBER(SEARCH($F$1,C620)),MAX($B$4:B619)+1,0)</f>
        <v>0</v>
      </c>
      <c r="F620" s="38" t="str">
        <f ca="1">IFERROR(VLOOKUP(ROWS(F$5:F620),$B$5:$C$1000,2,0),"")</f>
        <v/>
      </c>
      <c r="H620" s="38">
        <f ca="1">IF(ISNUMBER(SEARCH($N$1,I620)),MAX($H$4:H619)+1,0)</f>
        <v>0</v>
      </c>
      <c r="N620" s="38" t="str">
        <f ca="1">IFERROR(VLOOKUP(ROWS($N$5:N620),$H$5:$I$6009,2,0),"")</f>
        <v/>
      </c>
    </row>
    <row r="621" spans="2:14" x14ac:dyDescent="0.2">
      <c r="B621" s="38">
        <f ca="1">IF(ISNUMBER(SEARCH($F$1,C621)),MAX($B$4:B620)+1,0)</f>
        <v>0</v>
      </c>
      <c r="F621" s="38" t="str">
        <f ca="1">IFERROR(VLOOKUP(ROWS(F$5:F621),$B$5:$C$1000,2,0),"")</f>
        <v/>
      </c>
      <c r="H621" s="38">
        <f ca="1">IF(ISNUMBER(SEARCH($N$1,I621)),MAX($H$4:H620)+1,0)</f>
        <v>0</v>
      </c>
      <c r="N621" s="38" t="str">
        <f ca="1">IFERROR(VLOOKUP(ROWS($N$5:N621),$H$5:$I$6009,2,0),"")</f>
        <v/>
      </c>
    </row>
    <row r="622" spans="2:14" x14ac:dyDescent="0.2">
      <c r="B622" s="38">
        <f ca="1">IF(ISNUMBER(SEARCH($F$1,C622)),MAX($B$4:B621)+1,0)</f>
        <v>0</v>
      </c>
      <c r="F622" s="38" t="str">
        <f ca="1">IFERROR(VLOOKUP(ROWS(F$5:F622),$B$5:$C$1000,2,0),"")</f>
        <v/>
      </c>
      <c r="H622" s="38">
        <f ca="1">IF(ISNUMBER(SEARCH($N$1,I622)),MAX($H$4:H621)+1,0)</f>
        <v>0</v>
      </c>
      <c r="N622" s="38" t="str">
        <f ca="1">IFERROR(VLOOKUP(ROWS($N$5:N622),$H$5:$I$6009,2,0),"")</f>
        <v/>
      </c>
    </row>
    <row r="623" spans="2:14" x14ac:dyDescent="0.2">
      <c r="B623" s="38">
        <f ca="1">IF(ISNUMBER(SEARCH($F$1,C623)),MAX($B$4:B622)+1,0)</f>
        <v>0</v>
      </c>
      <c r="F623" s="38" t="str">
        <f ca="1">IFERROR(VLOOKUP(ROWS(F$5:F623),$B$5:$C$1000,2,0),"")</f>
        <v/>
      </c>
      <c r="H623" s="38">
        <f ca="1">IF(ISNUMBER(SEARCH($N$1,I623)),MAX($H$4:H622)+1,0)</f>
        <v>0</v>
      </c>
      <c r="N623" s="38" t="str">
        <f ca="1">IFERROR(VLOOKUP(ROWS($N$5:N623),$H$5:$I$6009,2,0),"")</f>
        <v/>
      </c>
    </row>
    <row r="624" spans="2:14" x14ac:dyDescent="0.2">
      <c r="B624" s="38">
        <f ca="1">IF(ISNUMBER(SEARCH($F$1,C624)),MAX($B$4:B623)+1,0)</f>
        <v>0</v>
      </c>
      <c r="F624" s="38" t="str">
        <f ca="1">IFERROR(VLOOKUP(ROWS(F$5:F624),$B$5:$C$1000,2,0),"")</f>
        <v/>
      </c>
      <c r="H624" s="38">
        <f ca="1">IF(ISNUMBER(SEARCH($N$1,I624)),MAX($H$4:H623)+1,0)</f>
        <v>0</v>
      </c>
      <c r="N624" s="38" t="str">
        <f ca="1">IFERROR(VLOOKUP(ROWS($N$5:N624),$H$5:$I$6009,2,0),"")</f>
        <v/>
      </c>
    </row>
    <row r="625" spans="2:14" x14ac:dyDescent="0.2">
      <c r="B625" s="38">
        <f ca="1">IF(ISNUMBER(SEARCH($F$1,C625)),MAX($B$4:B624)+1,0)</f>
        <v>0</v>
      </c>
      <c r="F625" s="38" t="str">
        <f ca="1">IFERROR(VLOOKUP(ROWS(F$5:F625),$B$5:$C$1000,2,0),"")</f>
        <v/>
      </c>
      <c r="H625" s="38">
        <f ca="1">IF(ISNUMBER(SEARCH($N$1,I625)),MAX($H$4:H624)+1,0)</f>
        <v>0</v>
      </c>
      <c r="N625" s="38" t="str">
        <f ca="1">IFERROR(VLOOKUP(ROWS($N$5:N625),$H$5:$I$6009,2,0),"")</f>
        <v/>
      </c>
    </row>
    <row r="626" spans="2:14" x14ac:dyDescent="0.2">
      <c r="B626" s="38">
        <f ca="1">IF(ISNUMBER(SEARCH($F$1,C626)),MAX($B$4:B625)+1,0)</f>
        <v>0</v>
      </c>
      <c r="F626" s="38" t="str">
        <f ca="1">IFERROR(VLOOKUP(ROWS(F$5:F626),$B$5:$C$1000,2,0),"")</f>
        <v/>
      </c>
      <c r="H626" s="38">
        <f ca="1">IF(ISNUMBER(SEARCH($N$1,I626)),MAX($H$4:H625)+1,0)</f>
        <v>0</v>
      </c>
      <c r="N626" s="38" t="str">
        <f ca="1">IFERROR(VLOOKUP(ROWS($N$5:N626),$H$5:$I$6009,2,0),"")</f>
        <v/>
      </c>
    </row>
    <row r="627" spans="2:14" x14ac:dyDescent="0.2">
      <c r="B627" s="38">
        <f ca="1">IF(ISNUMBER(SEARCH($F$1,C627)),MAX($B$4:B626)+1,0)</f>
        <v>0</v>
      </c>
      <c r="F627" s="38" t="str">
        <f ca="1">IFERROR(VLOOKUP(ROWS(F$5:F627),$B$5:$C$1000,2,0),"")</f>
        <v/>
      </c>
      <c r="H627" s="38">
        <f ca="1">IF(ISNUMBER(SEARCH($N$1,I627)),MAX($H$4:H626)+1,0)</f>
        <v>0</v>
      </c>
      <c r="N627" s="38" t="str">
        <f ca="1">IFERROR(VLOOKUP(ROWS($N$5:N627),$H$5:$I$6009,2,0),"")</f>
        <v/>
      </c>
    </row>
    <row r="628" spans="2:14" x14ac:dyDescent="0.2">
      <c r="B628" s="38">
        <f ca="1">IF(ISNUMBER(SEARCH($F$1,C628)),MAX($B$4:B627)+1,0)</f>
        <v>0</v>
      </c>
      <c r="F628" s="38" t="str">
        <f ca="1">IFERROR(VLOOKUP(ROWS(F$5:F628),$B$5:$C$1000,2,0),"")</f>
        <v/>
      </c>
      <c r="H628" s="38">
        <f ca="1">IF(ISNUMBER(SEARCH($N$1,I628)),MAX($H$4:H627)+1,0)</f>
        <v>0</v>
      </c>
      <c r="N628" s="38" t="str">
        <f ca="1">IFERROR(VLOOKUP(ROWS($N$5:N628),$H$5:$I$6009,2,0),"")</f>
        <v/>
      </c>
    </row>
    <row r="629" spans="2:14" x14ac:dyDescent="0.2">
      <c r="B629" s="38">
        <f ca="1">IF(ISNUMBER(SEARCH($F$1,C629)),MAX($B$4:B628)+1,0)</f>
        <v>0</v>
      </c>
      <c r="F629" s="38" t="str">
        <f ca="1">IFERROR(VLOOKUP(ROWS(F$5:F629),$B$5:$C$1000,2,0),"")</f>
        <v/>
      </c>
      <c r="H629" s="38">
        <f ca="1">IF(ISNUMBER(SEARCH($N$1,I629)),MAX($H$4:H628)+1,0)</f>
        <v>0</v>
      </c>
      <c r="N629" s="38" t="str">
        <f ca="1">IFERROR(VLOOKUP(ROWS($N$5:N629),$H$5:$I$6009,2,0),"")</f>
        <v/>
      </c>
    </row>
    <row r="630" spans="2:14" x14ac:dyDescent="0.2">
      <c r="B630" s="38">
        <f ca="1">IF(ISNUMBER(SEARCH($F$1,C630)),MAX($B$4:B629)+1,0)</f>
        <v>0</v>
      </c>
      <c r="F630" s="38" t="str">
        <f ca="1">IFERROR(VLOOKUP(ROWS(F$5:F630),$B$5:$C$1000,2,0),"")</f>
        <v/>
      </c>
      <c r="H630" s="38">
        <f ca="1">IF(ISNUMBER(SEARCH($N$1,I630)),MAX($H$4:H629)+1,0)</f>
        <v>0</v>
      </c>
      <c r="N630" s="38" t="str">
        <f ca="1">IFERROR(VLOOKUP(ROWS($N$5:N630),$H$5:$I$6009,2,0),"")</f>
        <v/>
      </c>
    </row>
    <row r="631" spans="2:14" x14ac:dyDescent="0.2">
      <c r="B631" s="38">
        <f ca="1">IF(ISNUMBER(SEARCH($F$1,C631)),MAX($B$4:B630)+1,0)</f>
        <v>0</v>
      </c>
      <c r="F631" s="38" t="str">
        <f ca="1">IFERROR(VLOOKUP(ROWS(F$5:F631),$B$5:$C$1000,2,0),"")</f>
        <v/>
      </c>
      <c r="H631" s="38">
        <f ca="1">IF(ISNUMBER(SEARCH($N$1,I631)),MAX($H$4:H630)+1,0)</f>
        <v>0</v>
      </c>
      <c r="N631" s="38" t="str">
        <f ca="1">IFERROR(VLOOKUP(ROWS($N$5:N631),$H$5:$I$6009,2,0),"")</f>
        <v/>
      </c>
    </row>
    <row r="632" spans="2:14" x14ac:dyDescent="0.2">
      <c r="B632" s="38">
        <f ca="1">IF(ISNUMBER(SEARCH($F$1,C632)),MAX($B$4:B631)+1,0)</f>
        <v>0</v>
      </c>
      <c r="F632" s="38" t="str">
        <f ca="1">IFERROR(VLOOKUP(ROWS(F$5:F632),$B$5:$C$1000,2,0),"")</f>
        <v/>
      </c>
      <c r="H632" s="38">
        <f ca="1">IF(ISNUMBER(SEARCH($N$1,I632)),MAX($H$4:H631)+1,0)</f>
        <v>0</v>
      </c>
      <c r="N632" s="38" t="str">
        <f ca="1">IFERROR(VLOOKUP(ROWS($N$5:N632),$H$5:$I$6009,2,0),"")</f>
        <v/>
      </c>
    </row>
    <row r="633" spans="2:14" x14ac:dyDescent="0.2">
      <c r="B633" s="38">
        <f ca="1">IF(ISNUMBER(SEARCH($F$1,C633)),MAX($B$4:B632)+1,0)</f>
        <v>0</v>
      </c>
      <c r="F633" s="38" t="str">
        <f ca="1">IFERROR(VLOOKUP(ROWS(F$5:F633),$B$5:$C$1000,2,0),"")</f>
        <v/>
      </c>
      <c r="H633" s="38">
        <f ca="1">IF(ISNUMBER(SEARCH($N$1,I633)),MAX($H$4:H632)+1,0)</f>
        <v>0</v>
      </c>
      <c r="N633" s="38" t="str">
        <f ca="1">IFERROR(VLOOKUP(ROWS($N$5:N633),$H$5:$I$6009,2,0),"")</f>
        <v/>
      </c>
    </row>
    <row r="634" spans="2:14" x14ac:dyDescent="0.2">
      <c r="B634" s="38">
        <f ca="1">IF(ISNUMBER(SEARCH($F$1,C634)),MAX($B$4:B633)+1,0)</f>
        <v>0</v>
      </c>
      <c r="F634" s="38" t="str">
        <f ca="1">IFERROR(VLOOKUP(ROWS(F$5:F634),$B$5:$C$1000,2,0),"")</f>
        <v/>
      </c>
      <c r="H634" s="38">
        <f ca="1">IF(ISNUMBER(SEARCH($N$1,I634)),MAX($H$4:H633)+1,0)</f>
        <v>0</v>
      </c>
      <c r="N634" s="38" t="str">
        <f ca="1">IFERROR(VLOOKUP(ROWS($N$5:N634),$H$5:$I$6009,2,0),"")</f>
        <v/>
      </c>
    </row>
    <row r="635" spans="2:14" x14ac:dyDescent="0.2">
      <c r="B635" s="38">
        <f ca="1">IF(ISNUMBER(SEARCH($F$1,C635)),MAX($B$4:B634)+1,0)</f>
        <v>0</v>
      </c>
      <c r="F635" s="38" t="str">
        <f ca="1">IFERROR(VLOOKUP(ROWS(F$5:F635),$B$5:$C$1000,2,0),"")</f>
        <v/>
      </c>
      <c r="H635" s="38">
        <f ca="1">IF(ISNUMBER(SEARCH($N$1,I635)),MAX($H$4:H634)+1,0)</f>
        <v>0</v>
      </c>
      <c r="N635" s="38" t="str">
        <f ca="1">IFERROR(VLOOKUP(ROWS($N$5:N635),$H$5:$I$6009,2,0),"")</f>
        <v/>
      </c>
    </row>
    <row r="636" spans="2:14" x14ac:dyDescent="0.2">
      <c r="B636" s="38">
        <f ca="1">IF(ISNUMBER(SEARCH($F$1,C636)),MAX($B$4:B635)+1,0)</f>
        <v>0</v>
      </c>
      <c r="F636" s="38" t="str">
        <f ca="1">IFERROR(VLOOKUP(ROWS(F$5:F636),$B$5:$C$1000,2,0),"")</f>
        <v/>
      </c>
      <c r="H636" s="38">
        <f ca="1">IF(ISNUMBER(SEARCH($N$1,I636)),MAX($H$4:H635)+1,0)</f>
        <v>0</v>
      </c>
      <c r="N636" s="38" t="str">
        <f ca="1">IFERROR(VLOOKUP(ROWS($N$5:N636),$H$5:$I$6009,2,0),"")</f>
        <v/>
      </c>
    </row>
    <row r="637" spans="2:14" x14ac:dyDescent="0.2">
      <c r="B637" s="38">
        <f ca="1">IF(ISNUMBER(SEARCH($F$1,C637)),MAX($B$4:B636)+1,0)</f>
        <v>0</v>
      </c>
      <c r="F637" s="38" t="str">
        <f ca="1">IFERROR(VLOOKUP(ROWS(F$5:F637),$B$5:$C$1000,2,0),"")</f>
        <v/>
      </c>
      <c r="H637" s="38">
        <f ca="1">IF(ISNUMBER(SEARCH($N$1,I637)),MAX($H$4:H636)+1,0)</f>
        <v>0</v>
      </c>
      <c r="N637" s="38" t="str">
        <f ca="1">IFERROR(VLOOKUP(ROWS($N$5:N637),$H$5:$I$6009,2,0),"")</f>
        <v/>
      </c>
    </row>
    <row r="638" spans="2:14" x14ac:dyDescent="0.2">
      <c r="B638" s="38">
        <f ca="1">IF(ISNUMBER(SEARCH($F$1,C638)),MAX($B$4:B637)+1,0)</f>
        <v>0</v>
      </c>
      <c r="F638" s="38" t="str">
        <f ca="1">IFERROR(VLOOKUP(ROWS(F$5:F638),$B$5:$C$1000,2,0),"")</f>
        <v/>
      </c>
      <c r="H638" s="38">
        <f ca="1">IF(ISNUMBER(SEARCH($N$1,I638)),MAX($H$4:H637)+1,0)</f>
        <v>0</v>
      </c>
      <c r="N638" s="38" t="str">
        <f ca="1">IFERROR(VLOOKUP(ROWS($N$5:N638),$H$5:$I$6009,2,0),"")</f>
        <v/>
      </c>
    </row>
    <row r="639" spans="2:14" x14ac:dyDescent="0.2">
      <c r="B639" s="38">
        <f ca="1">IF(ISNUMBER(SEARCH($F$1,C639)),MAX($B$4:B638)+1,0)</f>
        <v>0</v>
      </c>
      <c r="F639" s="38" t="str">
        <f ca="1">IFERROR(VLOOKUP(ROWS(F$5:F639),$B$5:$C$1000,2,0),"")</f>
        <v/>
      </c>
      <c r="H639" s="38">
        <f ca="1">IF(ISNUMBER(SEARCH($N$1,I639)),MAX($H$4:H638)+1,0)</f>
        <v>0</v>
      </c>
      <c r="N639" s="38" t="str">
        <f ca="1">IFERROR(VLOOKUP(ROWS($N$5:N639),$H$5:$I$6009,2,0),"")</f>
        <v/>
      </c>
    </row>
    <row r="640" spans="2:14" x14ac:dyDescent="0.2">
      <c r="B640" s="38">
        <f ca="1">IF(ISNUMBER(SEARCH($F$1,C640)),MAX($B$4:B639)+1,0)</f>
        <v>0</v>
      </c>
      <c r="F640" s="38" t="str">
        <f ca="1">IFERROR(VLOOKUP(ROWS(F$5:F640),$B$5:$C$1000,2,0),"")</f>
        <v/>
      </c>
      <c r="H640" s="38">
        <f ca="1">IF(ISNUMBER(SEARCH($N$1,I640)),MAX($H$4:H639)+1,0)</f>
        <v>0</v>
      </c>
      <c r="N640" s="38" t="str">
        <f ca="1">IFERROR(VLOOKUP(ROWS($N$5:N640),$H$5:$I$6009,2,0),"")</f>
        <v/>
      </c>
    </row>
    <row r="641" spans="2:14" x14ac:dyDescent="0.2">
      <c r="B641" s="38">
        <f ca="1">IF(ISNUMBER(SEARCH($F$1,C641)),MAX($B$4:B640)+1,0)</f>
        <v>0</v>
      </c>
      <c r="F641" s="38" t="str">
        <f ca="1">IFERROR(VLOOKUP(ROWS(F$5:F641),$B$5:$C$1000,2,0),"")</f>
        <v/>
      </c>
      <c r="H641" s="38">
        <f ca="1">IF(ISNUMBER(SEARCH($N$1,I641)),MAX($H$4:H640)+1,0)</f>
        <v>0</v>
      </c>
      <c r="N641" s="38" t="str">
        <f ca="1">IFERROR(VLOOKUP(ROWS($N$5:N641),$H$5:$I$6009,2,0),"")</f>
        <v/>
      </c>
    </row>
    <row r="642" spans="2:14" x14ac:dyDescent="0.2">
      <c r="B642" s="38">
        <f ca="1">IF(ISNUMBER(SEARCH($F$1,C642)),MAX($B$4:B641)+1,0)</f>
        <v>0</v>
      </c>
      <c r="F642" s="38" t="str">
        <f ca="1">IFERROR(VLOOKUP(ROWS(F$5:F642),$B$5:$C$1000,2,0),"")</f>
        <v/>
      </c>
      <c r="H642" s="38">
        <f ca="1">IF(ISNUMBER(SEARCH($N$1,I642)),MAX($H$4:H641)+1,0)</f>
        <v>0</v>
      </c>
      <c r="N642" s="38" t="str">
        <f ca="1">IFERROR(VLOOKUP(ROWS($N$5:N642),$H$5:$I$6009,2,0),"")</f>
        <v/>
      </c>
    </row>
    <row r="643" spans="2:14" x14ac:dyDescent="0.2">
      <c r="B643" s="38">
        <f ca="1">IF(ISNUMBER(SEARCH($F$1,C643)),MAX($B$4:B642)+1,0)</f>
        <v>0</v>
      </c>
      <c r="F643" s="38" t="str">
        <f ca="1">IFERROR(VLOOKUP(ROWS(F$5:F643),$B$5:$C$1000,2,0),"")</f>
        <v/>
      </c>
      <c r="H643" s="38">
        <f ca="1">IF(ISNUMBER(SEARCH($N$1,I643)),MAX($H$4:H642)+1,0)</f>
        <v>0</v>
      </c>
      <c r="N643" s="38" t="str">
        <f ca="1">IFERROR(VLOOKUP(ROWS($N$5:N643),$H$5:$I$6009,2,0),"")</f>
        <v/>
      </c>
    </row>
    <row r="644" spans="2:14" x14ac:dyDescent="0.2">
      <c r="B644" s="38">
        <f ca="1">IF(ISNUMBER(SEARCH($F$1,C644)),MAX($B$4:B643)+1,0)</f>
        <v>0</v>
      </c>
      <c r="F644" s="38" t="str">
        <f ca="1">IFERROR(VLOOKUP(ROWS(F$5:F644),$B$5:$C$1000,2,0),"")</f>
        <v/>
      </c>
      <c r="H644" s="38">
        <f ca="1">IF(ISNUMBER(SEARCH($N$1,I644)),MAX($H$4:H643)+1,0)</f>
        <v>0</v>
      </c>
      <c r="N644" s="38" t="str">
        <f ca="1">IFERROR(VLOOKUP(ROWS($N$5:N644),$H$5:$I$6009,2,0),"")</f>
        <v/>
      </c>
    </row>
    <row r="645" spans="2:14" x14ac:dyDescent="0.2">
      <c r="B645" s="38">
        <f ca="1">IF(ISNUMBER(SEARCH($F$1,C645)),MAX($B$4:B644)+1,0)</f>
        <v>0</v>
      </c>
      <c r="F645" s="38" t="str">
        <f ca="1">IFERROR(VLOOKUP(ROWS(F$5:F645),$B$5:$C$1000,2,0),"")</f>
        <v/>
      </c>
      <c r="H645" s="38">
        <f ca="1">IF(ISNUMBER(SEARCH($N$1,I645)),MAX($H$4:H644)+1,0)</f>
        <v>0</v>
      </c>
      <c r="N645" s="38" t="str">
        <f ca="1">IFERROR(VLOOKUP(ROWS($N$5:N645),$H$5:$I$6009,2,0),"")</f>
        <v/>
      </c>
    </row>
    <row r="646" spans="2:14" x14ac:dyDescent="0.2">
      <c r="B646" s="38">
        <f ca="1">IF(ISNUMBER(SEARCH($F$1,C646)),MAX($B$4:B645)+1,0)</f>
        <v>0</v>
      </c>
      <c r="F646" s="38" t="str">
        <f ca="1">IFERROR(VLOOKUP(ROWS(F$5:F646),$B$5:$C$1000,2,0),"")</f>
        <v/>
      </c>
      <c r="H646" s="38">
        <f ca="1">IF(ISNUMBER(SEARCH($N$1,I646)),MAX($H$4:H645)+1,0)</f>
        <v>0</v>
      </c>
      <c r="N646" s="38" t="str">
        <f ca="1">IFERROR(VLOOKUP(ROWS($N$5:N646),$H$5:$I$6009,2,0),"")</f>
        <v/>
      </c>
    </row>
    <row r="647" spans="2:14" x14ac:dyDescent="0.2">
      <c r="B647" s="38">
        <f ca="1">IF(ISNUMBER(SEARCH($F$1,C647)),MAX($B$4:B646)+1,0)</f>
        <v>0</v>
      </c>
      <c r="F647" s="38" t="str">
        <f ca="1">IFERROR(VLOOKUP(ROWS(F$5:F647),$B$5:$C$1000,2,0),"")</f>
        <v/>
      </c>
      <c r="H647" s="38">
        <f ca="1">IF(ISNUMBER(SEARCH($N$1,I647)),MAX($H$4:H646)+1,0)</f>
        <v>0</v>
      </c>
      <c r="N647" s="38" t="str">
        <f ca="1">IFERROR(VLOOKUP(ROWS($N$5:N647),$H$5:$I$6009,2,0),"")</f>
        <v/>
      </c>
    </row>
    <row r="648" spans="2:14" x14ac:dyDescent="0.2">
      <c r="B648" s="38">
        <f ca="1">IF(ISNUMBER(SEARCH($F$1,C648)),MAX($B$4:B647)+1,0)</f>
        <v>0</v>
      </c>
      <c r="F648" s="38" t="str">
        <f ca="1">IFERROR(VLOOKUP(ROWS(F$5:F648),$B$5:$C$1000,2,0),"")</f>
        <v/>
      </c>
      <c r="H648" s="38">
        <f ca="1">IF(ISNUMBER(SEARCH($N$1,I648)),MAX($H$4:H647)+1,0)</f>
        <v>0</v>
      </c>
      <c r="N648" s="38" t="str">
        <f ca="1">IFERROR(VLOOKUP(ROWS($N$5:N648),$H$5:$I$6009,2,0),"")</f>
        <v/>
      </c>
    </row>
    <row r="649" spans="2:14" x14ac:dyDescent="0.2">
      <c r="B649" s="38">
        <f ca="1">IF(ISNUMBER(SEARCH($F$1,C649)),MAX($B$4:B648)+1,0)</f>
        <v>0</v>
      </c>
      <c r="F649" s="38" t="str">
        <f ca="1">IFERROR(VLOOKUP(ROWS(F$5:F649),$B$5:$C$1000,2,0),"")</f>
        <v/>
      </c>
      <c r="H649" s="38">
        <f ca="1">IF(ISNUMBER(SEARCH($N$1,I649)),MAX($H$4:H648)+1,0)</f>
        <v>0</v>
      </c>
      <c r="N649" s="38" t="str">
        <f ca="1">IFERROR(VLOOKUP(ROWS($N$5:N649),$H$5:$I$6009,2,0),"")</f>
        <v/>
      </c>
    </row>
    <row r="650" spans="2:14" x14ac:dyDescent="0.2">
      <c r="B650" s="38">
        <f ca="1">IF(ISNUMBER(SEARCH($F$1,C650)),MAX($B$4:B649)+1,0)</f>
        <v>0</v>
      </c>
      <c r="F650" s="38" t="str">
        <f ca="1">IFERROR(VLOOKUP(ROWS(F$5:F650),$B$5:$C$1000,2,0),"")</f>
        <v/>
      </c>
      <c r="H650" s="38">
        <f ca="1">IF(ISNUMBER(SEARCH($N$1,I650)),MAX($H$4:H649)+1,0)</f>
        <v>0</v>
      </c>
      <c r="N650" s="38" t="str">
        <f ca="1">IFERROR(VLOOKUP(ROWS($N$5:N650),$H$5:$I$6009,2,0),"")</f>
        <v/>
      </c>
    </row>
    <row r="651" spans="2:14" x14ac:dyDescent="0.2">
      <c r="B651" s="38">
        <f ca="1">IF(ISNUMBER(SEARCH($F$1,C651)),MAX($B$4:B650)+1,0)</f>
        <v>0</v>
      </c>
      <c r="F651" s="38" t="str">
        <f ca="1">IFERROR(VLOOKUP(ROWS(F$5:F651),$B$5:$C$1000,2,0),"")</f>
        <v/>
      </c>
      <c r="H651" s="38">
        <f ca="1">IF(ISNUMBER(SEARCH($N$1,I651)),MAX($H$4:H650)+1,0)</f>
        <v>0</v>
      </c>
      <c r="N651" s="38" t="str">
        <f ca="1">IFERROR(VLOOKUP(ROWS($N$5:N651),$H$5:$I$6009,2,0),"")</f>
        <v/>
      </c>
    </row>
    <row r="652" spans="2:14" x14ac:dyDescent="0.2">
      <c r="B652" s="38">
        <f ca="1">IF(ISNUMBER(SEARCH($F$1,C652)),MAX($B$4:B651)+1,0)</f>
        <v>0</v>
      </c>
      <c r="F652" s="38" t="str">
        <f ca="1">IFERROR(VLOOKUP(ROWS(F$5:F652),$B$5:$C$1000,2,0),"")</f>
        <v/>
      </c>
      <c r="H652" s="38">
        <f ca="1">IF(ISNUMBER(SEARCH($N$1,I652)),MAX($H$4:H651)+1,0)</f>
        <v>0</v>
      </c>
      <c r="N652" s="38" t="str">
        <f ca="1">IFERROR(VLOOKUP(ROWS($N$5:N652),$H$5:$I$6009,2,0),"")</f>
        <v/>
      </c>
    </row>
    <row r="653" spans="2:14" x14ac:dyDescent="0.2">
      <c r="B653" s="38">
        <f ca="1">IF(ISNUMBER(SEARCH($F$1,C653)),MAX($B$4:B652)+1,0)</f>
        <v>0</v>
      </c>
      <c r="F653" s="38" t="str">
        <f ca="1">IFERROR(VLOOKUP(ROWS(F$5:F653),$B$5:$C$1000,2,0),"")</f>
        <v/>
      </c>
      <c r="H653" s="38">
        <f ca="1">IF(ISNUMBER(SEARCH($N$1,I653)),MAX($H$4:H652)+1,0)</f>
        <v>0</v>
      </c>
      <c r="N653" s="38" t="str">
        <f ca="1">IFERROR(VLOOKUP(ROWS($N$5:N653),$H$5:$I$6009,2,0),"")</f>
        <v/>
      </c>
    </row>
    <row r="654" spans="2:14" x14ac:dyDescent="0.2">
      <c r="B654" s="38">
        <f ca="1">IF(ISNUMBER(SEARCH($F$1,C654)),MAX($B$4:B653)+1,0)</f>
        <v>0</v>
      </c>
      <c r="F654" s="38" t="str">
        <f ca="1">IFERROR(VLOOKUP(ROWS(F$5:F654),$B$5:$C$1000,2,0),"")</f>
        <v/>
      </c>
      <c r="H654" s="38">
        <f ca="1">IF(ISNUMBER(SEARCH($N$1,I654)),MAX($H$4:H653)+1,0)</f>
        <v>0</v>
      </c>
      <c r="N654" s="38" t="str">
        <f ca="1">IFERROR(VLOOKUP(ROWS($N$5:N654),$H$5:$I$6009,2,0),"")</f>
        <v/>
      </c>
    </row>
    <row r="655" spans="2:14" x14ac:dyDescent="0.2">
      <c r="B655" s="38">
        <f ca="1">IF(ISNUMBER(SEARCH($F$1,C655)),MAX($B$4:B654)+1,0)</f>
        <v>0</v>
      </c>
      <c r="F655" s="38" t="str">
        <f ca="1">IFERROR(VLOOKUP(ROWS(F$5:F655),$B$5:$C$1000,2,0),"")</f>
        <v/>
      </c>
      <c r="H655" s="38">
        <f ca="1">IF(ISNUMBER(SEARCH($N$1,I655)),MAX($H$4:H654)+1,0)</f>
        <v>0</v>
      </c>
      <c r="N655" s="38" t="str">
        <f ca="1">IFERROR(VLOOKUP(ROWS($N$5:N655),$H$5:$I$6009,2,0),"")</f>
        <v/>
      </c>
    </row>
    <row r="656" spans="2:14" x14ac:dyDescent="0.2">
      <c r="B656" s="38">
        <f ca="1">IF(ISNUMBER(SEARCH($F$1,C656)),MAX($B$4:B655)+1,0)</f>
        <v>0</v>
      </c>
      <c r="F656" s="38" t="str">
        <f ca="1">IFERROR(VLOOKUP(ROWS(F$5:F656),$B$5:$C$1000,2,0),"")</f>
        <v/>
      </c>
      <c r="H656" s="38">
        <f ca="1">IF(ISNUMBER(SEARCH($N$1,I656)),MAX($H$4:H655)+1,0)</f>
        <v>0</v>
      </c>
      <c r="N656" s="38" t="str">
        <f ca="1">IFERROR(VLOOKUP(ROWS($N$5:N656),$H$5:$I$6009,2,0),"")</f>
        <v/>
      </c>
    </row>
    <row r="657" spans="2:14" x14ac:dyDescent="0.2">
      <c r="B657" s="38">
        <f ca="1">IF(ISNUMBER(SEARCH($F$1,C657)),MAX($B$4:B656)+1,0)</f>
        <v>0</v>
      </c>
      <c r="F657" s="38" t="str">
        <f ca="1">IFERROR(VLOOKUP(ROWS(F$5:F657),$B$5:$C$1000,2,0),"")</f>
        <v/>
      </c>
      <c r="H657" s="38">
        <f ca="1">IF(ISNUMBER(SEARCH($N$1,I657)),MAX($H$4:H656)+1,0)</f>
        <v>0</v>
      </c>
      <c r="N657" s="38" t="str">
        <f ca="1">IFERROR(VLOOKUP(ROWS($N$5:N657),$H$5:$I$6009,2,0),"")</f>
        <v/>
      </c>
    </row>
    <row r="658" spans="2:14" x14ac:dyDescent="0.2">
      <c r="B658" s="38">
        <f ca="1">IF(ISNUMBER(SEARCH($F$1,C658)),MAX($B$4:B657)+1,0)</f>
        <v>0</v>
      </c>
      <c r="F658" s="38" t="str">
        <f ca="1">IFERROR(VLOOKUP(ROWS(F$5:F658),$B$5:$C$1000,2,0),"")</f>
        <v/>
      </c>
      <c r="H658" s="38">
        <f ca="1">IF(ISNUMBER(SEARCH($N$1,I658)),MAX($H$4:H657)+1,0)</f>
        <v>0</v>
      </c>
      <c r="N658" s="38" t="str">
        <f ca="1">IFERROR(VLOOKUP(ROWS($N$5:N658),$H$5:$I$6009,2,0),"")</f>
        <v/>
      </c>
    </row>
    <row r="659" spans="2:14" x14ac:dyDescent="0.2">
      <c r="B659" s="38">
        <f ca="1">IF(ISNUMBER(SEARCH($F$1,C659)),MAX($B$4:B658)+1,0)</f>
        <v>0</v>
      </c>
      <c r="F659" s="38" t="str">
        <f ca="1">IFERROR(VLOOKUP(ROWS(F$5:F659),$B$5:$C$1000,2,0),"")</f>
        <v/>
      </c>
      <c r="H659" s="38">
        <f ca="1">IF(ISNUMBER(SEARCH($N$1,I659)),MAX($H$4:H658)+1,0)</f>
        <v>0</v>
      </c>
      <c r="N659" s="38" t="str">
        <f ca="1">IFERROR(VLOOKUP(ROWS($N$5:N659),$H$5:$I$6009,2,0),"")</f>
        <v/>
      </c>
    </row>
    <row r="660" spans="2:14" x14ac:dyDescent="0.2">
      <c r="B660" s="38">
        <f ca="1">IF(ISNUMBER(SEARCH($F$1,C660)),MAX($B$4:B659)+1,0)</f>
        <v>0</v>
      </c>
      <c r="F660" s="38" t="str">
        <f ca="1">IFERROR(VLOOKUP(ROWS(F$5:F660),$B$5:$C$1000,2,0),"")</f>
        <v/>
      </c>
      <c r="H660" s="38">
        <f ca="1">IF(ISNUMBER(SEARCH($N$1,I660)),MAX($H$4:H659)+1,0)</f>
        <v>0</v>
      </c>
      <c r="N660" s="38" t="str">
        <f ca="1">IFERROR(VLOOKUP(ROWS($N$5:N660),$H$5:$I$6009,2,0),"")</f>
        <v/>
      </c>
    </row>
    <row r="661" spans="2:14" x14ac:dyDescent="0.2">
      <c r="B661" s="38">
        <f ca="1">IF(ISNUMBER(SEARCH($F$1,C661)),MAX($B$4:B660)+1,0)</f>
        <v>0</v>
      </c>
      <c r="F661" s="38" t="str">
        <f ca="1">IFERROR(VLOOKUP(ROWS(F$5:F661),$B$5:$C$1000,2,0),"")</f>
        <v/>
      </c>
      <c r="H661" s="38">
        <f ca="1">IF(ISNUMBER(SEARCH($N$1,I661)),MAX($H$4:H660)+1,0)</f>
        <v>0</v>
      </c>
      <c r="N661" s="38" t="str">
        <f ca="1">IFERROR(VLOOKUP(ROWS($N$5:N661),$H$5:$I$6009,2,0),"")</f>
        <v/>
      </c>
    </row>
    <row r="662" spans="2:14" x14ac:dyDescent="0.2">
      <c r="B662" s="38">
        <f ca="1">IF(ISNUMBER(SEARCH($F$1,C662)),MAX($B$4:B661)+1,0)</f>
        <v>0</v>
      </c>
      <c r="F662" s="38" t="str">
        <f ca="1">IFERROR(VLOOKUP(ROWS(F$5:F662),$B$5:$C$1000,2,0),"")</f>
        <v/>
      </c>
      <c r="H662" s="38">
        <f ca="1">IF(ISNUMBER(SEARCH($N$1,I662)),MAX($H$4:H661)+1,0)</f>
        <v>0</v>
      </c>
      <c r="N662" s="38" t="str">
        <f ca="1">IFERROR(VLOOKUP(ROWS($N$5:N662),$H$5:$I$6009,2,0),"")</f>
        <v/>
      </c>
    </row>
    <row r="663" spans="2:14" x14ac:dyDescent="0.2">
      <c r="B663" s="38">
        <f ca="1">IF(ISNUMBER(SEARCH($F$1,C663)),MAX($B$4:B662)+1,0)</f>
        <v>0</v>
      </c>
      <c r="F663" s="38" t="str">
        <f ca="1">IFERROR(VLOOKUP(ROWS(F$5:F663),$B$5:$C$1000,2,0),"")</f>
        <v/>
      </c>
      <c r="H663" s="38">
        <f ca="1">IF(ISNUMBER(SEARCH($N$1,I663)),MAX($H$4:H662)+1,0)</f>
        <v>0</v>
      </c>
      <c r="N663" s="38" t="str">
        <f ca="1">IFERROR(VLOOKUP(ROWS($N$5:N663),$H$5:$I$6009,2,0),"")</f>
        <v/>
      </c>
    </row>
    <row r="664" spans="2:14" x14ac:dyDescent="0.2">
      <c r="B664" s="38">
        <f ca="1">IF(ISNUMBER(SEARCH($F$1,C664)),MAX($B$4:B663)+1,0)</f>
        <v>0</v>
      </c>
      <c r="F664" s="38" t="str">
        <f ca="1">IFERROR(VLOOKUP(ROWS(F$5:F664),$B$5:$C$1000,2,0),"")</f>
        <v/>
      </c>
      <c r="H664" s="38">
        <f ca="1">IF(ISNUMBER(SEARCH($N$1,I664)),MAX($H$4:H663)+1,0)</f>
        <v>0</v>
      </c>
      <c r="N664" s="38" t="str">
        <f ca="1">IFERROR(VLOOKUP(ROWS($N$5:N664),$H$5:$I$6009,2,0),"")</f>
        <v/>
      </c>
    </row>
    <row r="665" spans="2:14" x14ac:dyDescent="0.2">
      <c r="B665" s="38">
        <f ca="1">IF(ISNUMBER(SEARCH($F$1,C665)),MAX($B$4:B664)+1,0)</f>
        <v>0</v>
      </c>
      <c r="F665" s="38" t="str">
        <f ca="1">IFERROR(VLOOKUP(ROWS(F$5:F665),$B$5:$C$1000,2,0),"")</f>
        <v/>
      </c>
      <c r="H665" s="38">
        <f ca="1">IF(ISNUMBER(SEARCH($N$1,I665)),MAX($H$4:H664)+1,0)</f>
        <v>0</v>
      </c>
      <c r="N665" s="38" t="str">
        <f ca="1">IFERROR(VLOOKUP(ROWS($N$5:N665),$H$5:$I$6009,2,0),"")</f>
        <v/>
      </c>
    </row>
    <row r="666" spans="2:14" x14ac:dyDescent="0.2">
      <c r="B666" s="38">
        <f ca="1">IF(ISNUMBER(SEARCH($F$1,C666)),MAX($B$4:B665)+1,0)</f>
        <v>0</v>
      </c>
      <c r="F666" s="38" t="str">
        <f ca="1">IFERROR(VLOOKUP(ROWS(F$5:F666),$B$5:$C$1000,2,0),"")</f>
        <v/>
      </c>
      <c r="H666" s="38">
        <f ca="1">IF(ISNUMBER(SEARCH($N$1,I666)),MAX($H$4:H665)+1,0)</f>
        <v>0</v>
      </c>
      <c r="N666" s="38" t="str">
        <f ca="1">IFERROR(VLOOKUP(ROWS($N$5:N666),$H$5:$I$6009,2,0),"")</f>
        <v/>
      </c>
    </row>
    <row r="667" spans="2:14" x14ac:dyDescent="0.2">
      <c r="B667" s="38">
        <f ca="1">IF(ISNUMBER(SEARCH($F$1,C667)),MAX($B$4:B666)+1,0)</f>
        <v>0</v>
      </c>
      <c r="F667" s="38" t="str">
        <f ca="1">IFERROR(VLOOKUP(ROWS(F$5:F667),$B$5:$C$1000,2,0),"")</f>
        <v/>
      </c>
      <c r="H667" s="38">
        <f ca="1">IF(ISNUMBER(SEARCH($N$1,I667)),MAX($H$4:H666)+1,0)</f>
        <v>0</v>
      </c>
      <c r="N667" s="38" t="str">
        <f ca="1">IFERROR(VLOOKUP(ROWS($N$5:N667),$H$5:$I$6009,2,0),"")</f>
        <v/>
      </c>
    </row>
    <row r="668" spans="2:14" x14ac:dyDescent="0.2">
      <c r="B668" s="38">
        <f ca="1">IF(ISNUMBER(SEARCH($F$1,C668)),MAX($B$4:B667)+1,0)</f>
        <v>0</v>
      </c>
      <c r="F668" s="38" t="str">
        <f ca="1">IFERROR(VLOOKUP(ROWS(F$5:F668),$B$5:$C$1000,2,0),"")</f>
        <v/>
      </c>
      <c r="H668" s="38">
        <f ca="1">IF(ISNUMBER(SEARCH($N$1,I668)),MAX($H$4:H667)+1,0)</f>
        <v>0</v>
      </c>
      <c r="N668" s="38" t="str">
        <f ca="1">IFERROR(VLOOKUP(ROWS($N$5:N668),$H$5:$I$6009,2,0),"")</f>
        <v/>
      </c>
    </row>
    <row r="669" spans="2:14" x14ac:dyDescent="0.2">
      <c r="B669" s="38">
        <f ca="1">IF(ISNUMBER(SEARCH($F$1,C669)),MAX($B$4:B668)+1,0)</f>
        <v>0</v>
      </c>
      <c r="F669" s="38" t="str">
        <f ca="1">IFERROR(VLOOKUP(ROWS(F$5:F669),$B$5:$C$1000,2,0),"")</f>
        <v/>
      </c>
      <c r="H669" s="38">
        <f ca="1">IF(ISNUMBER(SEARCH($N$1,I669)),MAX($H$4:H668)+1,0)</f>
        <v>0</v>
      </c>
      <c r="N669" s="38" t="str">
        <f ca="1">IFERROR(VLOOKUP(ROWS($N$5:N669),$H$5:$I$6009,2,0),"")</f>
        <v/>
      </c>
    </row>
    <row r="670" spans="2:14" x14ac:dyDescent="0.2">
      <c r="B670" s="38">
        <f ca="1">IF(ISNUMBER(SEARCH($F$1,C670)),MAX($B$4:B669)+1,0)</f>
        <v>0</v>
      </c>
      <c r="F670" s="38" t="str">
        <f ca="1">IFERROR(VLOOKUP(ROWS(F$5:F670),$B$5:$C$1000,2,0),"")</f>
        <v/>
      </c>
      <c r="H670" s="38">
        <f ca="1">IF(ISNUMBER(SEARCH($N$1,I670)),MAX($H$4:H669)+1,0)</f>
        <v>0</v>
      </c>
      <c r="N670" s="38" t="str">
        <f ca="1">IFERROR(VLOOKUP(ROWS($N$5:N670),$H$5:$I$6009,2,0),"")</f>
        <v/>
      </c>
    </row>
    <row r="671" spans="2:14" x14ac:dyDescent="0.2">
      <c r="B671" s="38">
        <f ca="1">IF(ISNUMBER(SEARCH($F$1,C671)),MAX($B$4:B670)+1,0)</f>
        <v>0</v>
      </c>
      <c r="F671" s="38" t="str">
        <f ca="1">IFERROR(VLOOKUP(ROWS(F$5:F671),$B$5:$C$1000,2,0),"")</f>
        <v/>
      </c>
      <c r="H671" s="38">
        <f ca="1">IF(ISNUMBER(SEARCH($N$1,I671)),MAX($H$4:H670)+1,0)</f>
        <v>0</v>
      </c>
      <c r="N671" s="38" t="str">
        <f ca="1">IFERROR(VLOOKUP(ROWS($N$5:N671),$H$5:$I$6009,2,0),"")</f>
        <v/>
      </c>
    </row>
    <row r="672" spans="2:14" x14ac:dyDescent="0.2">
      <c r="B672" s="38">
        <f ca="1">IF(ISNUMBER(SEARCH($F$1,C672)),MAX($B$4:B671)+1,0)</f>
        <v>0</v>
      </c>
      <c r="F672" s="38" t="str">
        <f ca="1">IFERROR(VLOOKUP(ROWS(F$5:F672),$B$5:$C$1000,2,0),"")</f>
        <v/>
      </c>
      <c r="H672" s="38">
        <f ca="1">IF(ISNUMBER(SEARCH($N$1,I672)),MAX($H$4:H671)+1,0)</f>
        <v>0</v>
      </c>
      <c r="N672" s="38" t="str">
        <f ca="1">IFERROR(VLOOKUP(ROWS($N$5:N672),$H$5:$I$6009,2,0),"")</f>
        <v/>
      </c>
    </row>
    <row r="673" spans="2:14" x14ac:dyDescent="0.2">
      <c r="B673" s="38">
        <f ca="1">IF(ISNUMBER(SEARCH($F$1,C673)),MAX($B$4:B672)+1,0)</f>
        <v>0</v>
      </c>
      <c r="F673" s="38" t="str">
        <f ca="1">IFERROR(VLOOKUP(ROWS(F$5:F673),$B$5:$C$1000,2,0),"")</f>
        <v/>
      </c>
      <c r="H673" s="38">
        <f ca="1">IF(ISNUMBER(SEARCH($N$1,I673)),MAX($H$4:H672)+1,0)</f>
        <v>0</v>
      </c>
      <c r="N673" s="38" t="str">
        <f ca="1">IFERROR(VLOOKUP(ROWS($N$5:N673),$H$5:$I$6009,2,0),"")</f>
        <v/>
      </c>
    </row>
    <row r="674" spans="2:14" x14ac:dyDescent="0.2">
      <c r="B674" s="38">
        <f ca="1">IF(ISNUMBER(SEARCH($F$1,C674)),MAX($B$4:B673)+1,0)</f>
        <v>0</v>
      </c>
      <c r="F674" s="38" t="str">
        <f ca="1">IFERROR(VLOOKUP(ROWS(F$5:F674),$B$5:$C$1000,2,0),"")</f>
        <v/>
      </c>
      <c r="H674" s="38">
        <f ca="1">IF(ISNUMBER(SEARCH($N$1,I674)),MAX($H$4:H673)+1,0)</f>
        <v>0</v>
      </c>
      <c r="N674" s="38" t="str">
        <f ca="1">IFERROR(VLOOKUP(ROWS($N$5:N674),$H$5:$I$6009,2,0),"")</f>
        <v/>
      </c>
    </row>
    <row r="675" spans="2:14" x14ac:dyDescent="0.2">
      <c r="B675" s="38">
        <f ca="1">IF(ISNUMBER(SEARCH($F$1,C675)),MAX($B$4:B674)+1,0)</f>
        <v>0</v>
      </c>
      <c r="F675" s="38" t="str">
        <f ca="1">IFERROR(VLOOKUP(ROWS(F$5:F675),$B$5:$C$1000,2,0),"")</f>
        <v/>
      </c>
      <c r="H675" s="38">
        <f ca="1">IF(ISNUMBER(SEARCH($N$1,I675)),MAX($H$4:H674)+1,0)</f>
        <v>0</v>
      </c>
      <c r="N675" s="38" t="str">
        <f ca="1">IFERROR(VLOOKUP(ROWS($N$5:N675),$H$5:$I$6009,2,0),"")</f>
        <v/>
      </c>
    </row>
    <row r="676" spans="2:14" x14ac:dyDescent="0.2">
      <c r="B676" s="38">
        <f ca="1">IF(ISNUMBER(SEARCH($F$1,C676)),MAX($B$4:B675)+1,0)</f>
        <v>0</v>
      </c>
      <c r="F676" s="38" t="str">
        <f ca="1">IFERROR(VLOOKUP(ROWS(F$5:F676),$B$5:$C$1000,2,0),"")</f>
        <v/>
      </c>
      <c r="H676" s="38">
        <f ca="1">IF(ISNUMBER(SEARCH($N$1,I676)),MAX($H$4:H675)+1,0)</f>
        <v>0</v>
      </c>
      <c r="N676" s="38" t="str">
        <f ca="1">IFERROR(VLOOKUP(ROWS($N$5:N676),$H$5:$I$6009,2,0),"")</f>
        <v/>
      </c>
    </row>
    <row r="677" spans="2:14" x14ac:dyDescent="0.2">
      <c r="B677" s="38">
        <f ca="1">IF(ISNUMBER(SEARCH($F$1,C677)),MAX($B$4:B676)+1,0)</f>
        <v>0</v>
      </c>
      <c r="F677" s="38" t="str">
        <f ca="1">IFERROR(VLOOKUP(ROWS(F$5:F677),$B$5:$C$1000,2,0),"")</f>
        <v/>
      </c>
      <c r="H677" s="38">
        <f ca="1">IF(ISNUMBER(SEARCH($N$1,I677)),MAX($H$4:H676)+1,0)</f>
        <v>0</v>
      </c>
      <c r="N677" s="38" t="str">
        <f ca="1">IFERROR(VLOOKUP(ROWS($N$5:N677),$H$5:$I$6009,2,0),"")</f>
        <v/>
      </c>
    </row>
    <row r="678" spans="2:14" x14ac:dyDescent="0.2">
      <c r="B678" s="38">
        <f ca="1">IF(ISNUMBER(SEARCH($F$1,C678)),MAX($B$4:B677)+1,0)</f>
        <v>0</v>
      </c>
      <c r="F678" s="38" t="str">
        <f ca="1">IFERROR(VLOOKUP(ROWS(F$5:F678),$B$5:$C$1000,2,0),"")</f>
        <v/>
      </c>
      <c r="H678" s="38">
        <f ca="1">IF(ISNUMBER(SEARCH($N$1,I678)),MAX($H$4:H677)+1,0)</f>
        <v>0</v>
      </c>
      <c r="N678" s="38" t="str">
        <f ca="1">IFERROR(VLOOKUP(ROWS($N$5:N678),$H$5:$I$6009,2,0),"")</f>
        <v/>
      </c>
    </row>
    <row r="679" spans="2:14" x14ac:dyDescent="0.2">
      <c r="B679" s="38">
        <f ca="1">IF(ISNUMBER(SEARCH($F$1,C679)),MAX($B$4:B678)+1,0)</f>
        <v>0</v>
      </c>
      <c r="F679" s="38" t="str">
        <f ca="1">IFERROR(VLOOKUP(ROWS(F$5:F679),$B$5:$C$1000,2,0),"")</f>
        <v/>
      </c>
      <c r="H679" s="38">
        <f ca="1">IF(ISNUMBER(SEARCH($N$1,I679)),MAX($H$4:H678)+1,0)</f>
        <v>0</v>
      </c>
      <c r="N679" s="38" t="str">
        <f ca="1">IFERROR(VLOOKUP(ROWS($N$5:N679),$H$5:$I$6009,2,0),"")</f>
        <v/>
      </c>
    </row>
    <row r="680" spans="2:14" x14ac:dyDescent="0.2">
      <c r="B680" s="38">
        <f ca="1">IF(ISNUMBER(SEARCH($F$1,C680)),MAX($B$4:B679)+1,0)</f>
        <v>0</v>
      </c>
      <c r="F680" s="38" t="str">
        <f ca="1">IFERROR(VLOOKUP(ROWS(F$5:F680),$B$5:$C$1000,2,0),"")</f>
        <v/>
      </c>
      <c r="H680" s="38">
        <f ca="1">IF(ISNUMBER(SEARCH($N$1,I680)),MAX($H$4:H679)+1,0)</f>
        <v>0</v>
      </c>
      <c r="N680" s="38" t="str">
        <f ca="1">IFERROR(VLOOKUP(ROWS($N$5:N680),$H$5:$I$6009,2,0),"")</f>
        <v/>
      </c>
    </row>
    <row r="681" spans="2:14" x14ac:dyDescent="0.2">
      <c r="B681" s="38">
        <f ca="1">IF(ISNUMBER(SEARCH($F$1,C681)),MAX($B$4:B680)+1,0)</f>
        <v>0</v>
      </c>
      <c r="F681" s="38" t="str">
        <f ca="1">IFERROR(VLOOKUP(ROWS(F$5:F681),$B$5:$C$1000,2,0),"")</f>
        <v/>
      </c>
      <c r="H681" s="38">
        <f ca="1">IF(ISNUMBER(SEARCH($N$1,I681)),MAX($H$4:H680)+1,0)</f>
        <v>0</v>
      </c>
      <c r="N681" s="38" t="str">
        <f ca="1">IFERROR(VLOOKUP(ROWS($N$5:N681),$H$5:$I$6009,2,0),"")</f>
        <v/>
      </c>
    </row>
    <row r="682" spans="2:14" x14ac:dyDescent="0.2">
      <c r="B682" s="38">
        <f ca="1">IF(ISNUMBER(SEARCH($F$1,C682)),MAX($B$4:B681)+1,0)</f>
        <v>0</v>
      </c>
      <c r="F682" s="38" t="str">
        <f ca="1">IFERROR(VLOOKUP(ROWS(F$5:F682),$B$5:$C$1000,2,0),"")</f>
        <v/>
      </c>
      <c r="H682" s="38">
        <f ca="1">IF(ISNUMBER(SEARCH($N$1,I682)),MAX($H$4:H681)+1,0)</f>
        <v>0</v>
      </c>
      <c r="N682" s="38" t="str">
        <f ca="1">IFERROR(VLOOKUP(ROWS($N$5:N682),$H$5:$I$6009,2,0),"")</f>
        <v/>
      </c>
    </row>
    <row r="683" spans="2:14" x14ac:dyDescent="0.2">
      <c r="B683" s="38">
        <f ca="1">IF(ISNUMBER(SEARCH($F$1,C683)),MAX($B$4:B682)+1,0)</f>
        <v>0</v>
      </c>
      <c r="F683" s="38" t="str">
        <f ca="1">IFERROR(VLOOKUP(ROWS(F$5:F683),$B$5:$C$1000,2,0),"")</f>
        <v/>
      </c>
      <c r="H683" s="38">
        <f ca="1">IF(ISNUMBER(SEARCH($N$1,I683)),MAX($H$4:H682)+1,0)</f>
        <v>0</v>
      </c>
      <c r="N683" s="38" t="str">
        <f ca="1">IFERROR(VLOOKUP(ROWS($N$5:N683),$H$5:$I$6009,2,0),"")</f>
        <v/>
      </c>
    </row>
    <row r="684" spans="2:14" x14ac:dyDescent="0.2">
      <c r="B684" s="38">
        <f ca="1">IF(ISNUMBER(SEARCH($F$1,C684)),MAX($B$4:B683)+1,0)</f>
        <v>0</v>
      </c>
      <c r="F684" s="38" t="str">
        <f ca="1">IFERROR(VLOOKUP(ROWS(F$5:F684),$B$5:$C$1000,2,0),"")</f>
        <v/>
      </c>
      <c r="H684" s="38">
        <f ca="1">IF(ISNUMBER(SEARCH($N$1,I684)),MAX($H$4:H683)+1,0)</f>
        <v>0</v>
      </c>
      <c r="N684" s="38" t="str">
        <f ca="1">IFERROR(VLOOKUP(ROWS($N$5:N684),$H$5:$I$6009,2,0),"")</f>
        <v/>
      </c>
    </row>
    <row r="685" spans="2:14" x14ac:dyDescent="0.2">
      <c r="B685" s="38">
        <f ca="1">IF(ISNUMBER(SEARCH($F$1,C685)),MAX($B$4:B684)+1,0)</f>
        <v>0</v>
      </c>
      <c r="F685" s="38" t="str">
        <f ca="1">IFERROR(VLOOKUP(ROWS(F$5:F685),$B$5:$C$1000,2,0),"")</f>
        <v/>
      </c>
      <c r="H685" s="38">
        <f ca="1">IF(ISNUMBER(SEARCH($N$1,I685)),MAX($H$4:H684)+1,0)</f>
        <v>0</v>
      </c>
      <c r="N685" s="38" t="str">
        <f ca="1">IFERROR(VLOOKUP(ROWS($N$5:N685),$H$5:$I$6009,2,0),"")</f>
        <v/>
      </c>
    </row>
    <row r="686" spans="2:14" x14ac:dyDescent="0.2">
      <c r="B686" s="38">
        <f ca="1">IF(ISNUMBER(SEARCH($F$1,C686)),MAX($B$4:B685)+1,0)</f>
        <v>0</v>
      </c>
      <c r="F686" s="38" t="str">
        <f ca="1">IFERROR(VLOOKUP(ROWS(F$5:F686),$B$5:$C$1000,2,0),"")</f>
        <v/>
      </c>
      <c r="H686" s="38">
        <f ca="1">IF(ISNUMBER(SEARCH($N$1,I686)),MAX($H$4:H685)+1,0)</f>
        <v>0</v>
      </c>
      <c r="N686" s="38" t="str">
        <f ca="1">IFERROR(VLOOKUP(ROWS($N$5:N686),$H$5:$I$6009,2,0),"")</f>
        <v/>
      </c>
    </row>
    <row r="687" spans="2:14" x14ac:dyDescent="0.2">
      <c r="B687" s="38">
        <f ca="1">IF(ISNUMBER(SEARCH($F$1,C687)),MAX($B$4:B686)+1,0)</f>
        <v>0</v>
      </c>
      <c r="F687" s="38" t="str">
        <f ca="1">IFERROR(VLOOKUP(ROWS(F$5:F687),$B$5:$C$1000,2,0),"")</f>
        <v/>
      </c>
      <c r="H687" s="38">
        <f ca="1">IF(ISNUMBER(SEARCH($N$1,I687)),MAX($H$4:H686)+1,0)</f>
        <v>0</v>
      </c>
      <c r="N687" s="38" t="str">
        <f ca="1">IFERROR(VLOOKUP(ROWS($N$5:N687),$H$5:$I$6009,2,0),"")</f>
        <v/>
      </c>
    </row>
    <row r="688" spans="2:14" x14ac:dyDescent="0.2">
      <c r="B688" s="38">
        <f ca="1">IF(ISNUMBER(SEARCH($F$1,C688)),MAX($B$4:B687)+1,0)</f>
        <v>0</v>
      </c>
      <c r="F688" s="38" t="str">
        <f ca="1">IFERROR(VLOOKUP(ROWS(F$5:F688),$B$5:$C$1000,2,0),"")</f>
        <v/>
      </c>
      <c r="H688" s="38">
        <f ca="1">IF(ISNUMBER(SEARCH($N$1,I688)),MAX($H$4:H687)+1,0)</f>
        <v>0</v>
      </c>
      <c r="N688" s="38" t="str">
        <f ca="1">IFERROR(VLOOKUP(ROWS($N$5:N688),$H$5:$I$6009,2,0),"")</f>
        <v/>
      </c>
    </row>
    <row r="689" spans="2:14" x14ac:dyDescent="0.2">
      <c r="B689" s="38">
        <f ca="1">IF(ISNUMBER(SEARCH($F$1,C689)),MAX($B$4:B688)+1,0)</f>
        <v>0</v>
      </c>
      <c r="F689" s="38" t="str">
        <f ca="1">IFERROR(VLOOKUP(ROWS(F$5:F689),$B$5:$C$1000,2,0),"")</f>
        <v/>
      </c>
      <c r="H689" s="38">
        <f ca="1">IF(ISNUMBER(SEARCH($N$1,I689)),MAX($H$4:H688)+1,0)</f>
        <v>0</v>
      </c>
      <c r="N689" s="38" t="str">
        <f ca="1">IFERROR(VLOOKUP(ROWS($N$5:N689),$H$5:$I$6009,2,0),"")</f>
        <v/>
      </c>
    </row>
    <row r="690" spans="2:14" x14ac:dyDescent="0.2">
      <c r="B690" s="38">
        <f ca="1">IF(ISNUMBER(SEARCH($F$1,C690)),MAX($B$4:B689)+1,0)</f>
        <v>0</v>
      </c>
      <c r="F690" s="38" t="str">
        <f ca="1">IFERROR(VLOOKUP(ROWS(F$5:F690),$B$5:$C$1000,2,0),"")</f>
        <v/>
      </c>
      <c r="H690" s="38">
        <f ca="1">IF(ISNUMBER(SEARCH($N$1,I690)),MAX($H$4:H689)+1,0)</f>
        <v>0</v>
      </c>
      <c r="N690" s="38" t="str">
        <f ca="1">IFERROR(VLOOKUP(ROWS($N$5:N690),$H$5:$I$6009,2,0),"")</f>
        <v/>
      </c>
    </row>
    <row r="691" spans="2:14" x14ac:dyDescent="0.2">
      <c r="B691" s="38">
        <f ca="1">IF(ISNUMBER(SEARCH($F$1,C691)),MAX($B$4:B690)+1,0)</f>
        <v>0</v>
      </c>
      <c r="F691" s="38" t="str">
        <f ca="1">IFERROR(VLOOKUP(ROWS(F$5:F691),$B$5:$C$1000,2,0),"")</f>
        <v/>
      </c>
      <c r="H691" s="38">
        <f ca="1">IF(ISNUMBER(SEARCH($N$1,I691)),MAX($H$4:H690)+1,0)</f>
        <v>0</v>
      </c>
      <c r="N691" s="38" t="str">
        <f ca="1">IFERROR(VLOOKUP(ROWS($N$5:N691),$H$5:$I$6009,2,0),"")</f>
        <v/>
      </c>
    </row>
    <row r="692" spans="2:14" x14ac:dyDescent="0.2">
      <c r="B692" s="38">
        <f ca="1">IF(ISNUMBER(SEARCH($F$1,C692)),MAX($B$4:B691)+1,0)</f>
        <v>0</v>
      </c>
      <c r="F692" s="38" t="str">
        <f ca="1">IFERROR(VLOOKUP(ROWS(F$5:F692),$B$5:$C$1000,2,0),"")</f>
        <v/>
      </c>
      <c r="H692" s="38">
        <f ca="1">IF(ISNUMBER(SEARCH($N$1,I692)),MAX($H$4:H691)+1,0)</f>
        <v>0</v>
      </c>
      <c r="N692" s="38" t="str">
        <f ca="1">IFERROR(VLOOKUP(ROWS($N$5:N692),$H$5:$I$6009,2,0),"")</f>
        <v/>
      </c>
    </row>
    <row r="693" spans="2:14" x14ac:dyDescent="0.2">
      <c r="B693" s="38">
        <f ca="1">IF(ISNUMBER(SEARCH($F$1,C693)),MAX($B$4:B692)+1,0)</f>
        <v>0</v>
      </c>
      <c r="F693" s="38" t="str">
        <f ca="1">IFERROR(VLOOKUP(ROWS(F$5:F693),$B$5:$C$1000,2,0),"")</f>
        <v/>
      </c>
      <c r="H693" s="38">
        <f ca="1">IF(ISNUMBER(SEARCH($N$1,I693)),MAX($H$4:H692)+1,0)</f>
        <v>0</v>
      </c>
      <c r="N693" s="38" t="str">
        <f ca="1">IFERROR(VLOOKUP(ROWS($N$5:N693),$H$5:$I$6009,2,0),"")</f>
        <v/>
      </c>
    </row>
    <row r="694" spans="2:14" x14ac:dyDescent="0.2">
      <c r="B694" s="38">
        <f ca="1">IF(ISNUMBER(SEARCH($F$1,C694)),MAX($B$4:B693)+1,0)</f>
        <v>0</v>
      </c>
      <c r="F694" s="38" t="str">
        <f ca="1">IFERROR(VLOOKUP(ROWS(F$5:F694),$B$5:$C$1000,2,0),"")</f>
        <v/>
      </c>
      <c r="H694" s="38">
        <f ca="1">IF(ISNUMBER(SEARCH($N$1,I694)),MAX($H$4:H693)+1,0)</f>
        <v>0</v>
      </c>
      <c r="N694" s="38" t="str">
        <f ca="1">IFERROR(VLOOKUP(ROWS($N$5:N694),$H$5:$I$6009,2,0),"")</f>
        <v/>
      </c>
    </row>
    <row r="695" spans="2:14" x14ac:dyDescent="0.2">
      <c r="B695" s="38">
        <f ca="1">IF(ISNUMBER(SEARCH($F$1,C695)),MAX($B$4:B694)+1,0)</f>
        <v>0</v>
      </c>
      <c r="F695" s="38" t="str">
        <f ca="1">IFERROR(VLOOKUP(ROWS(F$5:F695),$B$5:$C$1000,2,0),"")</f>
        <v/>
      </c>
      <c r="H695" s="38">
        <f ca="1">IF(ISNUMBER(SEARCH($N$1,I695)),MAX($H$4:H694)+1,0)</f>
        <v>0</v>
      </c>
      <c r="N695" s="38" t="str">
        <f ca="1">IFERROR(VLOOKUP(ROWS($N$5:N695),$H$5:$I$6009,2,0),"")</f>
        <v/>
      </c>
    </row>
    <row r="696" spans="2:14" x14ac:dyDescent="0.2">
      <c r="B696" s="38">
        <f ca="1">IF(ISNUMBER(SEARCH($F$1,C696)),MAX($B$4:B695)+1,0)</f>
        <v>0</v>
      </c>
      <c r="F696" s="38" t="str">
        <f ca="1">IFERROR(VLOOKUP(ROWS(F$5:F696),$B$5:$C$1000,2,0),"")</f>
        <v/>
      </c>
      <c r="H696" s="38">
        <f ca="1">IF(ISNUMBER(SEARCH($N$1,I696)),MAX($H$4:H695)+1,0)</f>
        <v>0</v>
      </c>
      <c r="N696" s="38" t="str">
        <f ca="1">IFERROR(VLOOKUP(ROWS($N$5:N696),$H$5:$I$6009,2,0),"")</f>
        <v/>
      </c>
    </row>
    <row r="697" spans="2:14" x14ac:dyDescent="0.2">
      <c r="B697" s="38">
        <f ca="1">IF(ISNUMBER(SEARCH($F$1,C697)),MAX($B$4:B696)+1,0)</f>
        <v>0</v>
      </c>
      <c r="F697" s="38" t="str">
        <f ca="1">IFERROR(VLOOKUP(ROWS(F$5:F697),$B$5:$C$1000,2,0),"")</f>
        <v/>
      </c>
      <c r="H697" s="38">
        <f ca="1">IF(ISNUMBER(SEARCH($N$1,I697)),MAX($H$4:H696)+1,0)</f>
        <v>0</v>
      </c>
      <c r="N697" s="38" t="str">
        <f ca="1">IFERROR(VLOOKUP(ROWS($N$5:N697),$H$5:$I$6009,2,0),"")</f>
        <v/>
      </c>
    </row>
    <row r="698" spans="2:14" x14ac:dyDescent="0.2">
      <c r="B698" s="38">
        <f ca="1">IF(ISNUMBER(SEARCH($F$1,C698)),MAX($B$4:B697)+1,0)</f>
        <v>0</v>
      </c>
      <c r="F698" s="38" t="str">
        <f ca="1">IFERROR(VLOOKUP(ROWS(F$5:F698),$B$5:$C$1000,2,0),"")</f>
        <v/>
      </c>
      <c r="H698" s="38">
        <f ca="1">IF(ISNUMBER(SEARCH($N$1,I698)),MAX($H$4:H697)+1,0)</f>
        <v>0</v>
      </c>
      <c r="N698" s="38" t="str">
        <f ca="1">IFERROR(VLOOKUP(ROWS($N$5:N698),$H$5:$I$6009,2,0),"")</f>
        <v/>
      </c>
    </row>
    <row r="699" spans="2:14" x14ac:dyDescent="0.2">
      <c r="B699" s="38">
        <f ca="1">IF(ISNUMBER(SEARCH($F$1,C699)),MAX($B$4:B698)+1,0)</f>
        <v>0</v>
      </c>
      <c r="F699" s="38" t="str">
        <f ca="1">IFERROR(VLOOKUP(ROWS(F$5:F699),$B$5:$C$1000,2,0),"")</f>
        <v/>
      </c>
      <c r="H699" s="38">
        <f ca="1">IF(ISNUMBER(SEARCH($N$1,I699)),MAX($H$4:H698)+1,0)</f>
        <v>0</v>
      </c>
      <c r="N699" s="38" t="str">
        <f ca="1">IFERROR(VLOOKUP(ROWS($N$5:N699),$H$5:$I$6009,2,0),"")</f>
        <v/>
      </c>
    </row>
    <row r="700" spans="2:14" x14ac:dyDescent="0.2">
      <c r="B700" s="38">
        <f ca="1">IF(ISNUMBER(SEARCH($F$1,C700)),MAX($B$4:B699)+1,0)</f>
        <v>0</v>
      </c>
      <c r="F700" s="38" t="str">
        <f ca="1">IFERROR(VLOOKUP(ROWS(F$5:F700),$B$5:$C$1000,2,0),"")</f>
        <v/>
      </c>
      <c r="H700" s="38">
        <f ca="1">IF(ISNUMBER(SEARCH($N$1,I700)),MAX($H$4:H699)+1,0)</f>
        <v>0</v>
      </c>
      <c r="N700" s="38" t="str">
        <f ca="1">IFERROR(VLOOKUP(ROWS($N$5:N700),$H$5:$I$6009,2,0),"")</f>
        <v/>
      </c>
    </row>
    <row r="701" spans="2:14" x14ac:dyDescent="0.2">
      <c r="B701" s="38">
        <f ca="1">IF(ISNUMBER(SEARCH($F$1,C701)),MAX($B$4:B700)+1,0)</f>
        <v>0</v>
      </c>
      <c r="F701" s="38" t="str">
        <f ca="1">IFERROR(VLOOKUP(ROWS(F$5:F701),$B$5:$C$1000,2,0),"")</f>
        <v/>
      </c>
      <c r="H701" s="38">
        <f ca="1">IF(ISNUMBER(SEARCH($N$1,I701)),MAX($H$4:H700)+1,0)</f>
        <v>0</v>
      </c>
      <c r="N701" s="38" t="str">
        <f ca="1">IFERROR(VLOOKUP(ROWS($N$5:N701),$H$5:$I$6009,2,0),"")</f>
        <v/>
      </c>
    </row>
    <row r="702" spans="2:14" x14ac:dyDescent="0.2">
      <c r="B702" s="38">
        <f ca="1">IF(ISNUMBER(SEARCH($F$1,C702)),MAX($B$4:B701)+1,0)</f>
        <v>0</v>
      </c>
      <c r="F702" s="38" t="str">
        <f ca="1">IFERROR(VLOOKUP(ROWS(F$5:F702),$B$5:$C$1000,2,0),"")</f>
        <v/>
      </c>
      <c r="H702" s="38">
        <f ca="1">IF(ISNUMBER(SEARCH($N$1,I702)),MAX($H$4:H701)+1,0)</f>
        <v>0</v>
      </c>
      <c r="N702" s="38" t="str">
        <f ca="1">IFERROR(VLOOKUP(ROWS($N$5:N702),$H$5:$I$6009,2,0),"")</f>
        <v/>
      </c>
    </row>
    <row r="703" spans="2:14" x14ac:dyDescent="0.2">
      <c r="B703" s="38">
        <f ca="1">IF(ISNUMBER(SEARCH($F$1,C703)),MAX($B$4:B702)+1,0)</f>
        <v>0</v>
      </c>
      <c r="F703" s="38" t="str">
        <f ca="1">IFERROR(VLOOKUP(ROWS(F$5:F703),$B$5:$C$1000,2,0),"")</f>
        <v/>
      </c>
      <c r="H703" s="38">
        <f ca="1">IF(ISNUMBER(SEARCH($N$1,I703)),MAX($H$4:H702)+1,0)</f>
        <v>0</v>
      </c>
      <c r="N703" s="38" t="str">
        <f ca="1">IFERROR(VLOOKUP(ROWS($N$5:N703),$H$5:$I$6009,2,0),"")</f>
        <v/>
      </c>
    </row>
    <row r="704" spans="2:14" x14ac:dyDescent="0.2">
      <c r="B704" s="38">
        <f ca="1">IF(ISNUMBER(SEARCH($F$1,C704)),MAX($B$4:B703)+1,0)</f>
        <v>0</v>
      </c>
      <c r="F704" s="38" t="str">
        <f ca="1">IFERROR(VLOOKUP(ROWS(F$5:F704),$B$5:$C$1000,2,0),"")</f>
        <v/>
      </c>
      <c r="H704" s="38">
        <f ca="1">IF(ISNUMBER(SEARCH($N$1,I704)),MAX($H$4:H703)+1,0)</f>
        <v>0</v>
      </c>
      <c r="N704" s="38" t="str">
        <f ca="1">IFERROR(VLOOKUP(ROWS($N$5:N704),$H$5:$I$6009,2,0),"")</f>
        <v/>
      </c>
    </row>
    <row r="705" spans="2:14" x14ac:dyDescent="0.2">
      <c r="B705" s="38">
        <f ca="1">IF(ISNUMBER(SEARCH($F$1,C705)),MAX($B$4:B704)+1,0)</f>
        <v>0</v>
      </c>
      <c r="F705" s="38" t="str">
        <f ca="1">IFERROR(VLOOKUP(ROWS(F$5:F705),$B$5:$C$1000,2,0),"")</f>
        <v/>
      </c>
      <c r="H705" s="38">
        <f ca="1">IF(ISNUMBER(SEARCH($N$1,I705)),MAX($H$4:H704)+1,0)</f>
        <v>0</v>
      </c>
      <c r="N705" s="38" t="str">
        <f ca="1">IFERROR(VLOOKUP(ROWS($N$5:N705),$H$5:$I$6009,2,0),"")</f>
        <v/>
      </c>
    </row>
    <row r="706" spans="2:14" x14ac:dyDescent="0.2">
      <c r="B706" s="38">
        <f ca="1">IF(ISNUMBER(SEARCH($F$1,C706)),MAX($B$4:B705)+1,0)</f>
        <v>0</v>
      </c>
      <c r="F706" s="38" t="str">
        <f ca="1">IFERROR(VLOOKUP(ROWS(F$5:F706),$B$5:$C$1000,2,0),"")</f>
        <v/>
      </c>
      <c r="H706" s="38">
        <f ca="1">IF(ISNUMBER(SEARCH($N$1,I706)),MAX($H$4:H705)+1,0)</f>
        <v>0</v>
      </c>
      <c r="N706" s="38" t="str">
        <f ca="1">IFERROR(VLOOKUP(ROWS($N$5:N706),$H$5:$I$6009,2,0),"")</f>
        <v/>
      </c>
    </row>
    <row r="707" spans="2:14" x14ac:dyDescent="0.2">
      <c r="B707" s="38">
        <f ca="1">IF(ISNUMBER(SEARCH($F$1,C707)),MAX($B$4:B706)+1,0)</f>
        <v>0</v>
      </c>
      <c r="F707" s="38" t="str">
        <f ca="1">IFERROR(VLOOKUP(ROWS(F$5:F707),$B$5:$C$1000,2,0),"")</f>
        <v/>
      </c>
      <c r="H707" s="38">
        <f ca="1">IF(ISNUMBER(SEARCH($N$1,I707)),MAX($H$4:H706)+1,0)</f>
        <v>0</v>
      </c>
      <c r="N707" s="38" t="str">
        <f ca="1">IFERROR(VLOOKUP(ROWS($N$5:N707),$H$5:$I$6009,2,0),"")</f>
        <v/>
      </c>
    </row>
    <row r="708" spans="2:14" x14ac:dyDescent="0.2">
      <c r="B708" s="38">
        <f ca="1">IF(ISNUMBER(SEARCH($F$1,C708)),MAX($B$4:B707)+1,0)</f>
        <v>0</v>
      </c>
      <c r="F708" s="38" t="str">
        <f ca="1">IFERROR(VLOOKUP(ROWS(F$5:F708),$B$5:$C$1000,2,0),"")</f>
        <v/>
      </c>
      <c r="H708" s="38">
        <f ca="1">IF(ISNUMBER(SEARCH($N$1,I708)),MAX($H$4:H707)+1,0)</f>
        <v>0</v>
      </c>
      <c r="N708" s="38" t="str">
        <f ca="1">IFERROR(VLOOKUP(ROWS($N$5:N708),$H$5:$I$6009,2,0),"")</f>
        <v/>
      </c>
    </row>
    <row r="709" spans="2:14" x14ac:dyDescent="0.2">
      <c r="B709" s="38">
        <f ca="1">IF(ISNUMBER(SEARCH($F$1,C709)),MAX($B$4:B708)+1,0)</f>
        <v>0</v>
      </c>
      <c r="F709" s="38" t="str">
        <f ca="1">IFERROR(VLOOKUP(ROWS(F$5:F709),$B$5:$C$1000,2,0),"")</f>
        <v/>
      </c>
      <c r="H709" s="38">
        <f ca="1">IF(ISNUMBER(SEARCH($N$1,I709)),MAX($H$4:H708)+1,0)</f>
        <v>0</v>
      </c>
      <c r="N709" s="38" t="str">
        <f ca="1">IFERROR(VLOOKUP(ROWS($N$5:N709),$H$5:$I$6009,2,0),"")</f>
        <v/>
      </c>
    </row>
    <row r="710" spans="2:14" x14ac:dyDescent="0.2">
      <c r="B710" s="38">
        <f ca="1">IF(ISNUMBER(SEARCH($F$1,C710)),MAX($B$4:B709)+1,0)</f>
        <v>0</v>
      </c>
      <c r="F710" s="38" t="str">
        <f ca="1">IFERROR(VLOOKUP(ROWS(F$5:F710),$B$5:$C$1000,2,0),"")</f>
        <v/>
      </c>
      <c r="H710" s="38">
        <f ca="1">IF(ISNUMBER(SEARCH($N$1,I710)),MAX($H$4:H709)+1,0)</f>
        <v>0</v>
      </c>
      <c r="N710" s="38" t="str">
        <f ca="1">IFERROR(VLOOKUP(ROWS($N$5:N710),$H$5:$I$6009,2,0),"")</f>
        <v/>
      </c>
    </row>
    <row r="711" spans="2:14" x14ac:dyDescent="0.2">
      <c r="B711" s="38">
        <f ca="1">IF(ISNUMBER(SEARCH($F$1,C711)),MAX($B$4:B710)+1,0)</f>
        <v>0</v>
      </c>
      <c r="F711" s="38" t="str">
        <f ca="1">IFERROR(VLOOKUP(ROWS(F$5:F711),$B$5:$C$1000,2,0),"")</f>
        <v/>
      </c>
      <c r="H711" s="38">
        <f ca="1">IF(ISNUMBER(SEARCH($N$1,I711)),MAX($H$4:H710)+1,0)</f>
        <v>0</v>
      </c>
      <c r="N711" s="38" t="str">
        <f ca="1">IFERROR(VLOOKUP(ROWS($N$5:N711),$H$5:$I$6009,2,0),"")</f>
        <v/>
      </c>
    </row>
    <row r="712" spans="2:14" x14ac:dyDescent="0.2">
      <c r="B712" s="38">
        <f ca="1">IF(ISNUMBER(SEARCH($F$1,C712)),MAX($B$4:B711)+1,0)</f>
        <v>0</v>
      </c>
      <c r="F712" s="38" t="str">
        <f ca="1">IFERROR(VLOOKUP(ROWS(F$5:F712),$B$5:$C$1000,2,0),"")</f>
        <v/>
      </c>
      <c r="H712" s="38">
        <f ca="1">IF(ISNUMBER(SEARCH($N$1,I712)),MAX($H$4:H711)+1,0)</f>
        <v>0</v>
      </c>
      <c r="N712" s="38" t="str">
        <f ca="1">IFERROR(VLOOKUP(ROWS($N$5:N712),$H$5:$I$6009,2,0),"")</f>
        <v/>
      </c>
    </row>
    <row r="713" spans="2:14" x14ac:dyDescent="0.2">
      <c r="B713" s="38">
        <f ca="1">IF(ISNUMBER(SEARCH($F$1,C713)),MAX($B$4:B712)+1,0)</f>
        <v>0</v>
      </c>
      <c r="F713" s="38" t="str">
        <f ca="1">IFERROR(VLOOKUP(ROWS(F$5:F713),$B$5:$C$1000,2,0),"")</f>
        <v/>
      </c>
      <c r="H713" s="38">
        <f ca="1">IF(ISNUMBER(SEARCH($N$1,I713)),MAX($H$4:H712)+1,0)</f>
        <v>0</v>
      </c>
      <c r="N713" s="38" t="str">
        <f ca="1">IFERROR(VLOOKUP(ROWS($N$5:N713),$H$5:$I$6009,2,0),"")</f>
        <v/>
      </c>
    </row>
    <row r="714" spans="2:14" x14ac:dyDescent="0.2">
      <c r="B714" s="38">
        <f ca="1">IF(ISNUMBER(SEARCH($F$1,C714)),MAX($B$4:B713)+1,0)</f>
        <v>0</v>
      </c>
      <c r="F714" s="38" t="str">
        <f ca="1">IFERROR(VLOOKUP(ROWS(F$5:F714),$B$5:$C$1000,2,0),"")</f>
        <v/>
      </c>
      <c r="H714" s="38">
        <f ca="1">IF(ISNUMBER(SEARCH($N$1,I714)),MAX($H$4:H713)+1,0)</f>
        <v>0</v>
      </c>
      <c r="N714" s="38" t="str">
        <f ca="1">IFERROR(VLOOKUP(ROWS($N$5:N714),$H$5:$I$6009,2,0),"")</f>
        <v/>
      </c>
    </row>
    <row r="715" spans="2:14" x14ac:dyDescent="0.2">
      <c r="B715" s="38">
        <f ca="1">IF(ISNUMBER(SEARCH($F$1,C715)),MAX($B$4:B714)+1,0)</f>
        <v>0</v>
      </c>
      <c r="F715" s="38" t="str">
        <f ca="1">IFERROR(VLOOKUP(ROWS(F$5:F715),$B$5:$C$1000,2,0),"")</f>
        <v/>
      </c>
      <c r="H715" s="38">
        <f ca="1">IF(ISNUMBER(SEARCH($N$1,I715)),MAX($H$4:H714)+1,0)</f>
        <v>0</v>
      </c>
      <c r="N715" s="38" t="str">
        <f ca="1">IFERROR(VLOOKUP(ROWS($N$5:N715),$H$5:$I$6009,2,0),"")</f>
        <v/>
      </c>
    </row>
    <row r="716" spans="2:14" x14ac:dyDescent="0.2">
      <c r="B716" s="38">
        <f ca="1">IF(ISNUMBER(SEARCH($F$1,C716)),MAX($B$4:B715)+1,0)</f>
        <v>0</v>
      </c>
      <c r="F716" s="38" t="str">
        <f ca="1">IFERROR(VLOOKUP(ROWS(F$5:F716),$B$5:$C$1000,2,0),"")</f>
        <v/>
      </c>
      <c r="H716" s="38">
        <f ca="1">IF(ISNUMBER(SEARCH($N$1,I716)),MAX($H$4:H715)+1,0)</f>
        <v>0</v>
      </c>
      <c r="N716" s="38" t="str">
        <f ca="1">IFERROR(VLOOKUP(ROWS($N$5:N716),$H$5:$I$6009,2,0),"")</f>
        <v/>
      </c>
    </row>
    <row r="717" spans="2:14" x14ac:dyDescent="0.2">
      <c r="B717" s="38">
        <f ca="1">IF(ISNUMBER(SEARCH($F$1,C717)),MAX($B$4:B716)+1,0)</f>
        <v>0</v>
      </c>
      <c r="F717" s="38" t="str">
        <f ca="1">IFERROR(VLOOKUP(ROWS(F$5:F717),$B$5:$C$1000,2,0),"")</f>
        <v/>
      </c>
      <c r="H717" s="38">
        <f ca="1">IF(ISNUMBER(SEARCH($N$1,I717)),MAX($H$4:H716)+1,0)</f>
        <v>0</v>
      </c>
      <c r="N717" s="38" t="str">
        <f ca="1">IFERROR(VLOOKUP(ROWS($N$5:N717),$H$5:$I$6009,2,0),"")</f>
        <v/>
      </c>
    </row>
    <row r="718" spans="2:14" x14ac:dyDescent="0.2">
      <c r="B718" s="38">
        <f ca="1">IF(ISNUMBER(SEARCH($F$1,C718)),MAX($B$4:B717)+1,0)</f>
        <v>0</v>
      </c>
      <c r="F718" s="38" t="str">
        <f ca="1">IFERROR(VLOOKUP(ROWS(F$5:F718),$B$5:$C$1000,2,0),"")</f>
        <v/>
      </c>
      <c r="H718" s="38">
        <f ca="1">IF(ISNUMBER(SEARCH($N$1,I718)),MAX($H$4:H717)+1,0)</f>
        <v>0</v>
      </c>
      <c r="N718" s="38" t="str">
        <f ca="1">IFERROR(VLOOKUP(ROWS($N$5:N718),$H$5:$I$6009,2,0),"")</f>
        <v/>
      </c>
    </row>
    <row r="719" spans="2:14" x14ac:dyDescent="0.2">
      <c r="B719" s="38">
        <f ca="1">IF(ISNUMBER(SEARCH($F$1,C719)),MAX($B$4:B718)+1,0)</f>
        <v>0</v>
      </c>
      <c r="F719" s="38" t="str">
        <f ca="1">IFERROR(VLOOKUP(ROWS(F$5:F719),$B$5:$C$1000,2,0),"")</f>
        <v/>
      </c>
      <c r="H719" s="38">
        <f ca="1">IF(ISNUMBER(SEARCH($N$1,I719)),MAX($H$4:H718)+1,0)</f>
        <v>0</v>
      </c>
      <c r="N719" s="38" t="str">
        <f ca="1">IFERROR(VLOOKUP(ROWS($N$5:N719),$H$5:$I$6009,2,0),"")</f>
        <v/>
      </c>
    </row>
    <row r="720" spans="2:14" x14ac:dyDescent="0.2">
      <c r="B720" s="38">
        <f ca="1">IF(ISNUMBER(SEARCH($F$1,C720)),MAX($B$4:B719)+1,0)</f>
        <v>0</v>
      </c>
      <c r="F720" s="38" t="str">
        <f ca="1">IFERROR(VLOOKUP(ROWS(F$5:F720),$B$5:$C$1000,2,0),"")</f>
        <v/>
      </c>
      <c r="H720" s="38">
        <f ca="1">IF(ISNUMBER(SEARCH($N$1,I720)),MAX($H$4:H719)+1,0)</f>
        <v>0</v>
      </c>
      <c r="N720" s="38" t="str">
        <f ca="1">IFERROR(VLOOKUP(ROWS($N$5:N720),$H$5:$I$6009,2,0),"")</f>
        <v/>
      </c>
    </row>
    <row r="721" spans="2:14" x14ac:dyDescent="0.2">
      <c r="B721" s="38">
        <f ca="1">IF(ISNUMBER(SEARCH($F$1,C721)),MAX($B$4:B720)+1,0)</f>
        <v>0</v>
      </c>
      <c r="F721" s="38" t="str">
        <f ca="1">IFERROR(VLOOKUP(ROWS(F$5:F721),$B$5:$C$1000,2,0),"")</f>
        <v/>
      </c>
      <c r="H721" s="38">
        <f ca="1">IF(ISNUMBER(SEARCH($N$1,I721)),MAX($H$4:H720)+1,0)</f>
        <v>0</v>
      </c>
      <c r="N721" s="38" t="str">
        <f ca="1">IFERROR(VLOOKUP(ROWS($N$5:N721),$H$5:$I$6009,2,0),"")</f>
        <v/>
      </c>
    </row>
    <row r="722" spans="2:14" x14ac:dyDescent="0.2">
      <c r="B722" s="38">
        <f ca="1">IF(ISNUMBER(SEARCH($F$1,C722)),MAX($B$4:B721)+1,0)</f>
        <v>0</v>
      </c>
      <c r="F722" s="38" t="str">
        <f ca="1">IFERROR(VLOOKUP(ROWS(F$5:F722),$B$5:$C$1000,2,0),"")</f>
        <v/>
      </c>
      <c r="H722" s="38">
        <f ca="1">IF(ISNUMBER(SEARCH($N$1,I722)),MAX($H$4:H721)+1,0)</f>
        <v>0</v>
      </c>
      <c r="N722" s="38" t="str">
        <f ca="1">IFERROR(VLOOKUP(ROWS($N$5:N722),$H$5:$I$6009,2,0),"")</f>
        <v/>
      </c>
    </row>
    <row r="723" spans="2:14" x14ac:dyDescent="0.2">
      <c r="B723" s="38">
        <f ca="1">IF(ISNUMBER(SEARCH($F$1,C723)),MAX($B$4:B722)+1,0)</f>
        <v>0</v>
      </c>
      <c r="F723" s="38" t="str">
        <f ca="1">IFERROR(VLOOKUP(ROWS(F$5:F723),$B$5:$C$1000,2,0),"")</f>
        <v/>
      </c>
      <c r="H723" s="38">
        <f ca="1">IF(ISNUMBER(SEARCH($N$1,I723)),MAX($H$4:H722)+1,0)</f>
        <v>0</v>
      </c>
      <c r="N723" s="38" t="str">
        <f ca="1">IFERROR(VLOOKUP(ROWS($N$5:N723),$H$5:$I$6009,2,0),"")</f>
        <v/>
      </c>
    </row>
    <row r="724" spans="2:14" x14ac:dyDescent="0.2">
      <c r="B724" s="38">
        <f ca="1">IF(ISNUMBER(SEARCH($F$1,C724)),MAX($B$4:B723)+1,0)</f>
        <v>0</v>
      </c>
      <c r="F724" s="38" t="str">
        <f ca="1">IFERROR(VLOOKUP(ROWS(F$5:F724),$B$5:$C$1000,2,0),"")</f>
        <v/>
      </c>
      <c r="H724" s="38">
        <f ca="1">IF(ISNUMBER(SEARCH($N$1,I724)),MAX($H$4:H723)+1,0)</f>
        <v>0</v>
      </c>
      <c r="N724" s="38" t="str">
        <f ca="1">IFERROR(VLOOKUP(ROWS($N$5:N724),$H$5:$I$6009,2,0),"")</f>
        <v/>
      </c>
    </row>
    <row r="725" spans="2:14" x14ac:dyDescent="0.2">
      <c r="B725" s="38">
        <f ca="1">IF(ISNUMBER(SEARCH($F$1,C725)),MAX($B$4:B724)+1,0)</f>
        <v>0</v>
      </c>
      <c r="F725" s="38" t="str">
        <f ca="1">IFERROR(VLOOKUP(ROWS(F$5:F725),$B$5:$C$1000,2,0),"")</f>
        <v/>
      </c>
      <c r="H725" s="38">
        <f ca="1">IF(ISNUMBER(SEARCH($N$1,I725)),MAX($H$4:H724)+1,0)</f>
        <v>0</v>
      </c>
      <c r="N725" s="38" t="str">
        <f ca="1">IFERROR(VLOOKUP(ROWS($N$5:N725),$H$5:$I$6009,2,0),"")</f>
        <v/>
      </c>
    </row>
    <row r="726" spans="2:14" x14ac:dyDescent="0.2">
      <c r="B726" s="38">
        <f ca="1">IF(ISNUMBER(SEARCH($F$1,C726)),MAX($B$4:B725)+1,0)</f>
        <v>0</v>
      </c>
      <c r="F726" s="38" t="str">
        <f ca="1">IFERROR(VLOOKUP(ROWS(F$5:F726),$B$5:$C$1000,2,0),"")</f>
        <v/>
      </c>
      <c r="H726" s="38">
        <f ca="1">IF(ISNUMBER(SEARCH($N$1,I726)),MAX($H$4:H725)+1,0)</f>
        <v>0</v>
      </c>
      <c r="N726" s="38" t="str">
        <f ca="1">IFERROR(VLOOKUP(ROWS($N$5:N726),$H$5:$I$6009,2,0),"")</f>
        <v/>
      </c>
    </row>
    <row r="727" spans="2:14" x14ac:dyDescent="0.2">
      <c r="B727" s="38">
        <f ca="1">IF(ISNUMBER(SEARCH($F$1,C727)),MAX($B$4:B726)+1,0)</f>
        <v>0</v>
      </c>
      <c r="F727" s="38" t="str">
        <f ca="1">IFERROR(VLOOKUP(ROWS(F$5:F727),$B$5:$C$1000,2,0),"")</f>
        <v/>
      </c>
      <c r="H727" s="38">
        <f ca="1">IF(ISNUMBER(SEARCH($N$1,I727)),MAX($H$4:H726)+1,0)</f>
        <v>0</v>
      </c>
      <c r="N727" s="38" t="str">
        <f ca="1">IFERROR(VLOOKUP(ROWS($N$5:N727),$H$5:$I$6009,2,0),"")</f>
        <v/>
      </c>
    </row>
    <row r="728" spans="2:14" x14ac:dyDescent="0.2">
      <c r="B728" s="38">
        <f ca="1">IF(ISNUMBER(SEARCH($F$1,C728)),MAX($B$4:B727)+1,0)</f>
        <v>0</v>
      </c>
      <c r="F728" s="38" t="str">
        <f ca="1">IFERROR(VLOOKUP(ROWS(F$5:F728),$B$5:$C$1000,2,0),"")</f>
        <v/>
      </c>
      <c r="H728" s="38">
        <f ca="1">IF(ISNUMBER(SEARCH($N$1,I728)),MAX($H$4:H727)+1,0)</f>
        <v>0</v>
      </c>
      <c r="N728" s="38" t="str">
        <f ca="1">IFERROR(VLOOKUP(ROWS($N$5:N728),$H$5:$I$6009,2,0),"")</f>
        <v/>
      </c>
    </row>
    <row r="729" spans="2:14" x14ac:dyDescent="0.2">
      <c r="B729" s="38">
        <f ca="1">IF(ISNUMBER(SEARCH($F$1,C729)),MAX($B$4:B728)+1,0)</f>
        <v>0</v>
      </c>
      <c r="F729" s="38" t="str">
        <f ca="1">IFERROR(VLOOKUP(ROWS(F$5:F729),$B$5:$C$1000,2,0),"")</f>
        <v/>
      </c>
      <c r="H729" s="38">
        <f ca="1">IF(ISNUMBER(SEARCH($N$1,I729)),MAX($H$4:H728)+1,0)</f>
        <v>0</v>
      </c>
      <c r="N729" s="38" t="str">
        <f ca="1">IFERROR(VLOOKUP(ROWS($N$5:N729),$H$5:$I$6009,2,0),"")</f>
        <v/>
      </c>
    </row>
    <row r="730" spans="2:14" x14ac:dyDescent="0.2">
      <c r="B730" s="38">
        <f ca="1">IF(ISNUMBER(SEARCH($F$1,C730)),MAX($B$4:B729)+1,0)</f>
        <v>0</v>
      </c>
      <c r="F730" s="38" t="str">
        <f ca="1">IFERROR(VLOOKUP(ROWS(F$5:F730),$B$5:$C$1000,2,0),"")</f>
        <v/>
      </c>
      <c r="H730" s="38">
        <f ca="1">IF(ISNUMBER(SEARCH($N$1,I730)),MAX($H$4:H729)+1,0)</f>
        <v>0</v>
      </c>
      <c r="N730" s="38" t="str">
        <f ca="1">IFERROR(VLOOKUP(ROWS($N$5:N730),$H$5:$I$6009,2,0),"")</f>
        <v/>
      </c>
    </row>
    <row r="731" spans="2:14" x14ac:dyDescent="0.2">
      <c r="B731" s="38">
        <f ca="1">IF(ISNUMBER(SEARCH($F$1,C731)),MAX($B$4:B730)+1,0)</f>
        <v>0</v>
      </c>
      <c r="F731" s="38" t="str">
        <f ca="1">IFERROR(VLOOKUP(ROWS(F$5:F731),$B$5:$C$1000,2,0),"")</f>
        <v/>
      </c>
      <c r="H731" s="38">
        <f ca="1">IF(ISNUMBER(SEARCH($N$1,I731)),MAX($H$4:H730)+1,0)</f>
        <v>0</v>
      </c>
      <c r="N731" s="38" t="str">
        <f ca="1">IFERROR(VLOOKUP(ROWS($N$5:N731),$H$5:$I$6009,2,0),"")</f>
        <v/>
      </c>
    </row>
    <row r="732" spans="2:14" x14ac:dyDescent="0.2">
      <c r="B732" s="38">
        <f ca="1">IF(ISNUMBER(SEARCH($F$1,C732)),MAX($B$4:B731)+1,0)</f>
        <v>0</v>
      </c>
      <c r="F732" s="38" t="str">
        <f ca="1">IFERROR(VLOOKUP(ROWS(F$5:F732),$B$5:$C$1000,2,0),"")</f>
        <v/>
      </c>
      <c r="H732" s="38">
        <f ca="1">IF(ISNUMBER(SEARCH($N$1,I732)),MAX($H$4:H731)+1,0)</f>
        <v>0</v>
      </c>
      <c r="N732" s="38" t="str">
        <f ca="1">IFERROR(VLOOKUP(ROWS($N$5:N732),$H$5:$I$6009,2,0),"")</f>
        <v/>
      </c>
    </row>
    <row r="733" spans="2:14" x14ac:dyDescent="0.2">
      <c r="B733" s="38">
        <f ca="1">IF(ISNUMBER(SEARCH($F$1,C733)),MAX($B$4:B732)+1,0)</f>
        <v>0</v>
      </c>
      <c r="F733" s="38" t="str">
        <f ca="1">IFERROR(VLOOKUP(ROWS(F$5:F733),$B$5:$C$1000,2,0),"")</f>
        <v/>
      </c>
      <c r="H733" s="38">
        <f ca="1">IF(ISNUMBER(SEARCH($N$1,I733)),MAX($H$4:H732)+1,0)</f>
        <v>0</v>
      </c>
      <c r="N733" s="38" t="str">
        <f ca="1">IFERROR(VLOOKUP(ROWS($N$5:N733),$H$5:$I$6009,2,0),"")</f>
        <v/>
      </c>
    </row>
    <row r="734" spans="2:14" x14ac:dyDescent="0.2">
      <c r="B734" s="38">
        <f ca="1">IF(ISNUMBER(SEARCH($F$1,C734)),MAX($B$4:B733)+1,0)</f>
        <v>0</v>
      </c>
      <c r="F734" s="38" t="str">
        <f ca="1">IFERROR(VLOOKUP(ROWS(F$5:F734),$B$5:$C$1000,2,0),"")</f>
        <v/>
      </c>
      <c r="H734" s="38">
        <f ca="1">IF(ISNUMBER(SEARCH($N$1,I734)),MAX($H$4:H733)+1,0)</f>
        <v>0</v>
      </c>
      <c r="N734" s="38" t="str">
        <f ca="1">IFERROR(VLOOKUP(ROWS($N$5:N734),$H$5:$I$6009,2,0),"")</f>
        <v/>
      </c>
    </row>
    <row r="735" spans="2:14" x14ac:dyDescent="0.2">
      <c r="B735" s="38">
        <f ca="1">IF(ISNUMBER(SEARCH($F$1,C735)),MAX($B$4:B734)+1,0)</f>
        <v>0</v>
      </c>
      <c r="F735" s="38" t="str">
        <f ca="1">IFERROR(VLOOKUP(ROWS(F$5:F735),$B$5:$C$1000,2,0),"")</f>
        <v/>
      </c>
      <c r="H735" s="38">
        <f ca="1">IF(ISNUMBER(SEARCH($N$1,I735)),MAX($H$4:H734)+1,0)</f>
        <v>0</v>
      </c>
      <c r="N735" s="38" t="str">
        <f ca="1">IFERROR(VLOOKUP(ROWS($N$5:N735),$H$5:$I$6009,2,0),"")</f>
        <v/>
      </c>
    </row>
    <row r="736" spans="2:14" x14ac:dyDescent="0.2">
      <c r="B736" s="38">
        <f ca="1">IF(ISNUMBER(SEARCH($F$1,C736)),MAX($B$4:B735)+1,0)</f>
        <v>0</v>
      </c>
      <c r="F736" s="38" t="str">
        <f ca="1">IFERROR(VLOOKUP(ROWS(F$5:F736),$B$5:$C$1000,2,0),"")</f>
        <v/>
      </c>
      <c r="H736" s="38">
        <f ca="1">IF(ISNUMBER(SEARCH($N$1,I736)),MAX($H$4:H735)+1,0)</f>
        <v>0</v>
      </c>
      <c r="N736" s="38" t="str">
        <f ca="1">IFERROR(VLOOKUP(ROWS($N$5:N736),$H$5:$I$6009,2,0),"")</f>
        <v/>
      </c>
    </row>
    <row r="737" spans="2:14" x14ac:dyDescent="0.2">
      <c r="B737" s="38">
        <f ca="1">IF(ISNUMBER(SEARCH($F$1,C737)),MAX($B$4:B736)+1,0)</f>
        <v>0</v>
      </c>
      <c r="F737" s="38" t="str">
        <f ca="1">IFERROR(VLOOKUP(ROWS(F$5:F737),$B$5:$C$1000,2,0),"")</f>
        <v/>
      </c>
      <c r="H737" s="38">
        <f ca="1">IF(ISNUMBER(SEARCH($N$1,I737)),MAX($H$4:H736)+1,0)</f>
        <v>0</v>
      </c>
      <c r="N737" s="38" t="str">
        <f ca="1">IFERROR(VLOOKUP(ROWS($N$5:N737),$H$5:$I$6009,2,0),"")</f>
        <v/>
      </c>
    </row>
    <row r="738" spans="2:14" x14ac:dyDescent="0.2">
      <c r="B738" s="38">
        <f ca="1">IF(ISNUMBER(SEARCH($F$1,C738)),MAX($B$4:B737)+1,0)</f>
        <v>0</v>
      </c>
      <c r="F738" s="38" t="str">
        <f ca="1">IFERROR(VLOOKUP(ROWS(F$5:F738),$B$5:$C$1000,2,0),"")</f>
        <v/>
      </c>
      <c r="H738" s="38">
        <f ca="1">IF(ISNUMBER(SEARCH($N$1,I738)),MAX($H$4:H737)+1,0)</f>
        <v>0</v>
      </c>
      <c r="N738" s="38" t="str">
        <f ca="1">IFERROR(VLOOKUP(ROWS($N$5:N738),$H$5:$I$6009,2,0),"")</f>
        <v/>
      </c>
    </row>
    <row r="739" spans="2:14" x14ac:dyDescent="0.2">
      <c r="B739" s="38">
        <f ca="1">IF(ISNUMBER(SEARCH($F$1,C739)),MAX($B$4:B738)+1,0)</f>
        <v>0</v>
      </c>
      <c r="F739" s="38" t="str">
        <f ca="1">IFERROR(VLOOKUP(ROWS(F$5:F739),$B$5:$C$1000,2,0),"")</f>
        <v/>
      </c>
      <c r="H739" s="38">
        <f ca="1">IF(ISNUMBER(SEARCH($N$1,I739)),MAX($H$4:H738)+1,0)</f>
        <v>0</v>
      </c>
      <c r="N739" s="38" t="str">
        <f ca="1">IFERROR(VLOOKUP(ROWS($N$5:N739),$H$5:$I$6009,2,0),"")</f>
        <v/>
      </c>
    </row>
    <row r="740" spans="2:14" x14ac:dyDescent="0.2">
      <c r="B740" s="38">
        <f ca="1">IF(ISNUMBER(SEARCH($F$1,C740)),MAX($B$4:B739)+1,0)</f>
        <v>0</v>
      </c>
      <c r="F740" s="38" t="str">
        <f ca="1">IFERROR(VLOOKUP(ROWS(F$5:F740),$B$5:$C$1000,2,0),"")</f>
        <v/>
      </c>
      <c r="H740" s="38">
        <f ca="1">IF(ISNUMBER(SEARCH($N$1,I740)),MAX($H$4:H739)+1,0)</f>
        <v>0</v>
      </c>
      <c r="N740" s="38" t="str">
        <f ca="1">IFERROR(VLOOKUP(ROWS($N$5:N740),$H$5:$I$6009,2,0),"")</f>
        <v/>
      </c>
    </row>
    <row r="741" spans="2:14" x14ac:dyDescent="0.2">
      <c r="B741" s="38">
        <f ca="1">IF(ISNUMBER(SEARCH($F$1,C741)),MAX($B$4:B740)+1,0)</f>
        <v>0</v>
      </c>
      <c r="F741" s="38" t="str">
        <f ca="1">IFERROR(VLOOKUP(ROWS(F$5:F741),$B$5:$C$1000,2,0),"")</f>
        <v/>
      </c>
      <c r="H741" s="38">
        <f ca="1">IF(ISNUMBER(SEARCH($N$1,I741)),MAX($H$4:H740)+1,0)</f>
        <v>0</v>
      </c>
      <c r="N741" s="38" t="str">
        <f ca="1">IFERROR(VLOOKUP(ROWS($N$5:N741),$H$5:$I$6009,2,0),"")</f>
        <v/>
      </c>
    </row>
    <row r="742" spans="2:14" x14ac:dyDescent="0.2">
      <c r="B742" s="38">
        <f ca="1">IF(ISNUMBER(SEARCH($F$1,C742)),MAX($B$4:B741)+1,0)</f>
        <v>0</v>
      </c>
      <c r="F742" s="38" t="str">
        <f ca="1">IFERROR(VLOOKUP(ROWS(F$5:F742),$B$5:$C$1000,2,0),"")</f>
        <v/>
      </c>
      <c r="H742" s="38">
        <f ca="1">IF(ISNUMBER(SEARCH($N$1,I742)),MAX($H$4:H741)+1,0)</f>
        <v>0</v>
      </c>
      <c r="N742" s="38" t="str">
        <f ca="1">IFERROR(VLOOKUP(ROWS($N$5:N742),$H$5:$I$6009,2,0),"")</f>
        <v/>
      </c>
    </row>
    <row r="743" spans="2:14" x14ac:dyDescent="0.2">
      <c r="B743" s="38">
        <f ca="1">IF(ISNUMBER(SEARCH($F$1,C743)),MAX($B$4:B742)+1,0)</f>
        <v>0</v>
      </c>
      <c r="F743" s="38" t="str">
        <f ca="1">IFERROR(VLOOKUP(ROWS(F$5:F743),$B$5:$C$1000,2,0),"")</f>
        <v/>
      </c>
      <c r="H743" s="38">
        <f ca="1">IF(ISNUMBER(SEARCH($N$1,I743)),MAX($H$4:H742)+1,0)</f>
        <v>0</v>
      </c>
      <c r="N743" s="38" t="str">
        <f ca="1">IFERROR(VLOOKUP(ROWS($N$5:N743),$H$5:$I$6009,2,0),"")</f>
        <v/>
      </c>
    </row>
    <row r="744" spans="2:14" x14ac:dyDescent="0.2">
      <c r="B744" s="38">
        <f ca="1">IF(ISNUMBER(SEARCH($F$1,C744)),MAX($B$4:B743)+1,0)</f>
        <v>0</v>
      </c>
      <c r="F744" s="38" t="str">
        <f ca="1">IFERROR(VLOOKUP(ROWS(F$5:F744),$B$5:$C$1000,2,0),"")</f>
        <v/>
      </c>
      <c r="H744" s="38">
        <f ca="1">IF(ISNUMBER(SEARCH($N$1,I744)),MAX($H$4:H743)+1,0)</f>
        <v>0</v>
      </c>
      <c r="N744" s="38" t="str">
        <f ca="1">IFERROR(VLOOKUP(ROWS($N$5:N744),$H$5:$I$6009,2,0),"")</f>
        <v/>
      </c>
    </row>
    <row r="745" spans="2:14" x14ac:dyDescent="0.2">
      <c r="B745" s="38">
        <f ca="1">IF(ISNUMBER(SEARCH($F$1,C745)),MAX($B$4:B744)+1,0)</f>
        <v>0</v>
      </c>
      <c r="F745" s="38" t="str">
        <f ca="1">IFERROR(VLOOKUP(ROWS(F$5:F745),$B$5:$C$1000,2,0),"")</f>
        <v/>
      </c>
      <c r="H745" s="38">
        <f ca="1">IF(ISNUMBER(SEARCH($N$1,I745)),MAX($H$4:H744)+1,0)</f>
        <v>0</v>
      </c>
      <c r="N745" s="38" t="str">
        <f ca="1">IFERROR(VLOOKUP(ROWS($N$5:N745),$H$5:$I$6009,2,0),"")</f>
        <v/>
      </c>
    </row>
    <row r="746" spans="2:14" x14ac:dyDescent="0.2">
      <c r="B746" s="38">
        <f ca="1">IF(ISNUMBER(SEARCH($F$1,C746)),MAX($B$4:B745)+1,0)</f>
        <v>0</v>
      </c>
      <c r="F746" s="38" t="str">
        <f ca="1">IFERROR(VLOOKUP(ROWS(F$5:F746),$B$5:$C$1000,2,0),"")</f>
        <v/>
      </c>
      <c r="H746" s="38">
        <f ca="1">IF(ISNUMBER(SEARCH($N$1,I746)),MAX($H$4:H745)+1,0)</f>
        <v>0</v>
      </c>
      <c r="N746" s="38" t="str">
        <f ca="1">IFERROR(VLOOKUP(ROWS($N$5:N746),$H$5:$I$6009,2,0),"")</f>
        <v/>
      </c>
    </row>
    <row r="747" spans="2:14" x14ac:dyDescent="0.2">
      <c r="B747" s="38">
        <f ca="1">IF(ISNUMBER(SEARCH($F$1,C747)),MAX($B$4:B746)+1,0)</f>
        <v>0</v>
      </c>
      <c r="F747" s="38" t="str">
        <f ca="1">IFERROR(VLOOKUP(ROWS(F$5:F747),$B$5:$C$1000,2,0),"")</f>
        <v/>
      </c>
      <c r="H747" s="38">
        <f ca="1">IF(ISNUMBER(SEARCH($N$1,I747)),MAX($H$4:H746)+1,0)</f>
        <v>0</v>
      </c>
      <c r="N747" s="38" t="str">
        <f ca="1">IFERROR(VLOOKUP(ROWS($N$5:N747),$H$5:$I$6009,2,0),"")</f>
        <v/>
      </c>
    </row>
    <row r="748" spans="2:14" x14ac:dyDescent="0.2">
      <c r="B748" s="38">
        <f ca="1">IF(ISNUMBER(SEARCH($F$1,C748)),MAX($B$4:B747)+1,0)</f>
        <v>0</v>
      </c>
      <c r="F748" s="38" t="str">
        <f ca="1">IFERROR(VLOOKUP(ROWS(F$5:F748),$B$5:$C$1000,2,0),"")</f>
        <v/>
      </c>
      <c r="H748" s="38">
        <f ca="1">IF(ISNUMBER(SEARCH($N$1,I748)),MAX($H$4:H747)+1,0)</f>
        <v>0</v>
      </c>
      <c r="N748" s="38" t="str">
        <f ca="1">IFERROR(VLOOKUP(ROWS($N$5:N748),$H$5:$I$6009,2,0),"")</f>
        <v/>
      </c>
    </row>
    <row r="749" spans="2:14" x14ac:dyDescent="0.2">
      <c r="B749" s="38">
        <f ca="1">IF(ISNUMBER(SEARCH($F$1,C749)),MAX($B$4:B748)+1,0)</f>
        <v>0</v>
      </c>
      <c r="F749" s="38" t="str">
        <f ca="1">IFERROR(VLOOKUP(ROWS(F$5:F749),$B$5:$C$1000,2,0),"")</f>
        <v/>
      </c>
      <c r="H749" s="38">
        <f ca="1">IF(ISNUMBER(SEARCH($N$1,I749)),MAX($H$4:H748)+1,0)</f>
        <v>0</v>
      </c>
      <c r="N749" s="38" t="str">
        <f ca="1">IFERROR(VLOOKUP(ROWS($N$5:N749),$H$5:$I$6009,2,0),"")</f>
        <v/>
      </c>
    </row>
    <row r="750" spans="2:14" x14ac:dyDescent="0.2">
      <c r="B750" s="38">
        <f ca="1">IF(ISNUMBER(SEARCH($F$1,C750)),MAX($B$4:B749)+1,0)</f>
        <v>0</v>
      </c>
      <c r="F750" s="38" t="str">
        <f ca="1">IFERROR(VLOOKUP(ROWS(F$5:F750),$B$5:$C$1000,2,0),"")</f>
        <v/>
      </c>
      <c r="H750" s="38">
        <f ca="1">IF(ISNUMBER(SEARCH($N$1,I750)),MAX($H$4:H749)+1,0)</f>
        <v>0</v>
      </c>
      <c r="N750" s="38" t="str">
        <f ca="1">IFERROR(VLOOKUP(ROWS($N$5:N750),$H$5:$I$6009,2,0),"")</f>
        <v/>
      </c>
    </row>
    <row r="751" spans="2:14" x14ac:dyDescent="0.2">
      <c r="B751" s="38">
        <f ca="1">IF(ISNUMBER(SEARCH($F$1,C751)),MAX($B$4:B750)+1,0)</f>
        <v>0</v>
      </c>
      <c r="F751" s="38" t="str">
        <f ca="1">IFERROR(VLOOKUP(ROWS(F$5:F751),$B$5:$C$1000,2,0),"")</f>
        <v/>
      </c>
      <c r="H751" s="38">
        <f ca="1">IF(ISNUMBER(SEARCH($N$1,I751)),MAX($H$4:H750)+1,0)</f>
        <v>0</v>
      </c>
      <c r="N751" s="38" t="str">
        <f ca="1">IFERROR(VLOOKUP(ROWS($N$5:N751),$H$5:$I$6009,2,0),"")</f>
        <v/>
      </c>
    </row>
    <row r="752" spans="2:14" x14ac:dyDescent="0.2">
      <c r="B752" s="38">
        <f ca="1">IF(ISNUMBER(SEARCH($F$1,C752)),MAX($B$4:B751)+1,0)</f>
        <v>0</v>
      </c>
      <c r="F752" s="38" t="str">
        <f ca="1">IFERROR(VLOOKUP(ROWS(F$5:F752),$B$5:$C$1000,2,0),"")</f>
        <v/>
      </c>
      <c r="H752" s="38">
        <f ca="1">IF(ISNUMBER(SEARCH($N$1,I752)),MAX($H$4:H751)+1,0)</f>
        <v>0</v>
      </c>
      <c r="N752" s="38" t="str">
        <f ca="1">IFERROR(VLOOKUP(ROWS($N$5:N752),$H$5:$I$6009,2,0),"")</f>
        <v/>
      </c>
    </row>
    <row r="753" spans="2:14" x14ac:dyDescent="0.2">
      <c r="B753" s="38">
        <f ca="1">IF(ISNUMBER(SEARCH($F$1,C753)),MAX($B$4:B752)+1,0)</f>
        <v>0</v>
      </c>
      <c r="F753" s="38" t="str">
        <f ca="1">IFERROR(VLOOKUP(ROWS(F$5:F753),$B$5:$C$1000,2,0),"")</f>
        <v/>
      </c>
      <c r="H753" s="38">
        <f ca="1">IF(ISNUMBER(SEARCH($N$1,I753)),MAX($H$4:H752)+1,0)</f>
        <v>0</v>
      </c>
      <c r="N753" s="38" t="str">
        <f ca="1">IFERROR(VLOOKUP(ROWS($N$5:N753),$H$5:$I$6009,2,0),"")</f>
        <v/>
      </c>
    </row>
    <row r="754" spans="2:14" x14ac:dyDescent="0.2">
      <c r="B754" s="38">
        <f ca="1">IF(ISNUMBER(SEARCH($F$1,C754)),MAX($B$4:B753)+1,0)</f>
        <v>0</v>
      </c>
      <c r="F754" s="38" t="str">
        <f ca="1">IFERROR(VLOOKUP(ROWS(F$5:F754),$B$5:$C$1000,2,0),"")</f>
        <v/>
      </c>
      <c r="H754" s="38">
        <f ca="1">IF(ISNUMBER(SEARCH($N$1,I754)),MAX($H$4:H753)+1,0)</f>
        <v>0</v>
      </c>
      <c r="N754" s="38" t="str">
        <f ca="1">IFERROR(VLOOKUP(ROWS($N$5:N754),$H$5:$I$6009,2,0),"")</f>
        <v/>
      </c>
    </row>
    <row r="755" spans="2:14" x14ac:dyDescent="0.2">
      <c r="B755" s="38">
        <f ca="1">IF(ISNUMBER(SEARCH($F$1,C755)),MAX($B$4:B754)+1,0)</f>
        <v>0</v>
      </c>
      <c r="F755" s="38" t="str">
        <f ca="1">IFERROR(VLOOKUP(ROWS(F$5:F755),$B$5:$C$1000,2,0),"")</f>
        <v/>
      </c>
      <c r="H755" s="38">
        <f ca="1">IF(ISNUMBER(SEARCH($N$1,I755)),MAX($H$4:H754)+1,0)</f>
        <v>0</v>
      </c>
      <c r="N755" s="38" t="str">
        <f ca="1">IFERROR(VLOOKUP(ROWS($N$5:N755),$H$5:$I$6009,2,0),"")</f>
        <v/>
      </c>
    </row>
    <row r="756" spans="2:14" x14ac:dyDescent="0.2">
      <c r="B756" s="38">
        <f ca="1">IF(ISNUMBER(SEARCH($F$1,C756)),MAX($B$4:B755)+1,0)</f>
        <v>0</v>
      </c>
      <c r="F756" s="38" t="str">
        <f ca="1">IFERROR(VLOOKUP(ROWS(F$5:F756),$B$5:$C$1000,2,0),"")</f>
        <v/>
      </c>
      <c r="H756" s="38">
        <f ca="1">IF(ISNUMBER(SEARCH($N$1,I756)),MAX($H$4:H755)+1,0)</f>
        <v>0</v>
      </c>
      <c r="N756" s="38" t="str">
        <f ca="1">IFERROR(VLOOKUP(ROWS($N$5:N756),$H$5:$I$6009,2,0),"")</f>
        <v/>
      </c>
    </row>
    <row r="757" spans="2:14" x14ac:dyDescent="0.2">
      <c r="B757" s="38">
        <f ca="1">IF(ISNUMBER(SEARCH($F$1,C757)),MAX($B$4:B756)+1,0)</f>
        <v>0</v>
      </c>
      <c r="F757" s="38" t="str">
        <f ca="1">IFERROR(VLOOKUP(ROWS(F$5:F757),$B$5:$C$1000,2,0),"")</f>
        <v/>
      </c>
      <c r="H757" s="38">
        <f ca="1">IF(ISNUMBER(SEARCH($N$1,I757)),MAX($H$4:H756)+1,0)</f>
        <v>0</v>
      </c>
      <c r="N757" s="38" t="str">
        <f ca="1">IFERROR(VLOOKUP(ROWS($N$5:N757),$H$5:$I$6009,2,0),"")</f>
        <v/>
      </c>
    </row>
    <row r="758" spans="2:14" x14ac:dyDescent="0.2">
      <c r="B758" s="38">
        <f ca="1">IF(ISNUMBER(SEARCH($F$1,C758)),MAX($B$4:B757)+1,0)</f>
        <v>0</v>
      </c>
      <c r="F758" s="38" t="str">
        <f ca="1">IFERROR(VLOOKUP(ROWS(F$5:F758),$B$5:$C$1000,2,0),"")</f>
        <v/>
      </c>
      <c r="H758" s="38">
        <f ca="1">IF(ISNUMBER(SEARCH($N$1,I758)),MAX($H$4:H757)+1,0)</f>
        <v>0</v>
      </c>
      <c r="N758" s="38" t="str">
        <f ca="1">IFERROR(VLOOKUP(ROWS($N$5:N758),$H$5:$I$6009,2,0),"")</f>
        <v/>
      </c>
    </row>
    <row r="759" spans="2:14" x14ac:dyDescent="0.2">
      <c r="B759" s="38">
        <f ca="1">IF(ISNUMBER(SEARCH($F$1,C759)),MAX($B$4:B758)+1,0)</f>
        <v>0</v>
      </c>
      <c r="F759" s="38" t="str">
        <f ca="1">IFERROR(VLOOKUP(ROWS(F$5:F759),$B$5:$C$1000,2,0),"")</f>
        <v/>
      </c>
      <c r="H759" s="38">
        <f ca="1">IF(ISNUMBER(SEARCH($N$1,I759)),MAX($H$4:H758)+1,0)</f>
        <v>0</v>
      </c>
      <c r="N759" s="38" t="str">
        <f ca="1">IFERROR(VLOOKUP(ROWS($N$5:N759),$H$5:$I$6009,2,0),"")</f>
        <v/>
      </c>
    </row>
    <row r="760" spans="2:14" x14ac:dyDescent="0.2">
      <c r="B760" s="38">
        <f ca="1">IF(ISNUMBER(SEARCH($F$1,C760)),MAX($B$4:B759)+1,0)</f>
        <v>0</v>
      </c>
      <c r="F760" s="38" t="str">
        <f ca="1">IFERROR(VLOOKUP(ROWS(F$5:F760),$B$5:$C$1000,2,0),"")</f>
        <v/>
      </c>
      <c r="H760" s="38">
        <f ca="1">IF(ISNUMBER(SEARCH($N$1,I760)),MAX($H$4:H759)+1,0)</f>
        <v>0</v>
      </c>
      <c r="N760" s="38" t="str">
        <f ca="1">IFERROR(VLOOKUP(ROWS($N$5:N760),$H$5:$I$6009,2,0),"")</f>
        <v/>
      </c>
    </row>
    <row r="761" spans="2:14" x14ac:dyDescent="0.2">
      <c r="B761" s="38">
        <f ca="1">IF(ISNUMBER(SEARCH($F$1,C761)),MAX($B$4:B760)+1,0)</f>
        <v>0</v>
      </c>
      <c r="F761" s="38" t="str">
        <f ca="1">IFERROR(VLOOKUP(ROWS(F$5:F761),$B$5:$C$1000,2,0),"")</f>
        <v/>
      </c>
      <c r="H761" s="38">
        <f ca="1">IF(ISNUMBER(SEARCH($N$1,I761)),MAX($H$4:H760)+1,0)</f>
        <v>0</v>
      </c>
      <c r="N761" s="38" t="str">
        <f ca="1">IFERROR(VLOOKUP(ROWS($N$5:N761),$H$5:$I$6009,2,0),"")</f>
        <v/>
      </c>
    </row>
    <row r="762" spans="2:14" x14ac:dyDescent="0.2">
      <c r="B762" s="38">
        <f ca="1">IF(ISNUMBER(SEARCH($F$1,C762)),MAX($B$4:B761)+1,0)</f>
        <v>0</v>
      </c>
      <c r="F762" s="38" t="str">
        <f ca="1">IFERROR(VLOOKUP(ROWS(F$5:F762),$B$5:$C$1000,2,0),"")</f>
        <v/>
      </c>
      <c r="H762" s="38">
        <f ca="1">IF(ISNUMBER(SEARCH($N$1,I762)),MAX($H$4:H761)+1,0)</f>
        <v>0</v>
      </c>
      <c r="N762" s="38" t="str">
        <f ca="1">IFERROR(VLOOKUP(ROWS($N$5:N762),$H$5:$I$6009,2,0),"")</f>
        <v/>
      </c>
    </row>
    <row r="763" spans="2:14" x14ac:dyDescent="0.2">
      <c r="B763" s="38">
        <f ca="1">IF(ISNUMBER(SEARCH($F$1,C763)),MAX($B$4:B762)+1,0)</f>
        <v>0</v>
      </c>
      <c r="F763" s="38" t="str">
        <f ca="1">IFERROR(VLOOKUP(ROWS(F$5:F763),$B$5:$C$1000,2,0),"")</f>
        <v/>
      </c>
      <c r="H763" s="38">
        <f ca="1">IF(ISNUMBER(SEARCH($N$1,I763)),MAX($H$4:H762)+1,0)</f>
        <v>0</v>
      </c>
      <c r="N763" s="38" t="str">
        <f ca="1">IFERROR(VLOOKUP(ROWS($N$5:N763),$H$5:$I$6009,2,0),"")</f>
        <v/>
      </c>
    </row>
    <row r="764" spans="2:14" x14ac:dyDescent="0.2">
      <c r="B764" s="38">
        <f ca="1">IF(ISNUMBER(SEARCH($F$1,C764)),MAX($B$4:B763)+1,0)</f>
        <v>0</v>
      </c>
      <c r="F764" s="38" t="str">
        <f ca="1">IFERROR(VLOOKUP(ROWS(F$5:F764),$B$5:$C$1000,2,0),"")</f>
        <v/>
      </c>
      <c r="H764" s="38">
        <f ca="1">IF(ISNUMBER(SEARCH($N$1,I764)),MAX($H$4:H763)+1,0)</f>
        <v>0</v>
      </c>
      <c r="N764" s="38" t="str">
        <f ca="1">IFERROR(VLOOKUP(ROWS($N$5:N764),$H$5:$I$6009,2,0),"")</f>
        <v/>
      </c>
    </row>
    <row r="765" spans="2:14" x14ac:dyDescent="0.2">
      <c r="B765" s="38">
        <f ca="1">IF(ISNUMBER(SEARCH($F$1,C765)),MAX($B$4:B764)+1,0)</f>
        <v>0</v>
      </c>
      <c r="F765" s="38" t="str">
        <f ca="1">IFERROR(VLOOKUP(ROWS(F$5:F765),$B$5:$C$1000,2,0),"")</f>
        <v/>
      </c>
      <c r="H765" s="38">
        <f ca="1">IF(ISNUMBER(SEARCH($N$1,I765)),MAX($H$4:H764)+1,0)</f>
        <v>0</v>
      </c>
      <c r="N765" s="38" t="str">
        <f ca="1">IFERROR(VLOOKUP(ROWS($N$5:N765),$H$5:$I$6009,2,0),"")</f>
        <v/>
      </c>
    </row>
    <row r="766" spans="2:14" x14ac:dyDescent="0.2">
      <c r="B766" s="38">
        <f ca="1">IF(ISNUMBER(SEARCH($F$1,C766)),MAX($B$4:B765)+1,0)</f>
        <v>0</v>
      </c>
      <c r="F766" s="38" t="str">
        <f ca="1">IFERROR(VLOOKUP(ROWS(F$5:F766),$B$5:$C$1000,2,0),"")</f>
        <v/>
      </c>
      <c r="H766" s="38">
        <f ca="1">IF(ISNUMBER(SEARCH($N$1,I766)),MAX($H$4:H765)+1,0)</f>
        <v>0</v>
      </c>
      <c r="N766" s="38" t="str">
        <f ca="1">IFERROR(VLOOKUP(ROWS($N$5:N766),$H$5:$I$6009,2,0),"")</f>
        <v/>
      </c>
    </row>
    <row r="767" spans="2:14" x14ac:dyDescent="0.2">
      <c r="B767" s="38">
        <f ca="1">IF(ISNUMBER(SEARCH($F$1,C767)),MAX($B$4:B766)+1,0)</f>
        <v>0</v>
      </c>
      <c r="F767" s="38" t="str">
        <f ca="1">IFERROR(VLOOKUP(ROWS(F$5:F767),$B$5:$C$1000,2,0),"")</f>
        <v/>
      </c>
      <c r="H767" s="38">
        <f ca="1">IF(ISNUMBER(SEARCH($N$1,I767)),MAX($H$4:H766)+1,0)</f>
        <v>0</v>
      </c>
      <c r="N767" s="38" t="str">
        <f ca="1">IFERROR(VLOOKUP(ROWS($N$5:N767),$H$5:$I$6009,2,0),"")</f>
        <v/>
      </c>
    </row>
    <row r="768" spans="2:14" x14ac:dyDescent="0.2">
      <c r="B768" s="38">
        <f ca="1">IF(ISNUMBER(SEARCH($F$1,C768)),MAX($B$4:B767)+1,0)</f>
        <v>0</v>
      </c>
      <c r="F768" s="38" t="str">
        <f ca="1">IFERROR(VLOOKUP(ROWS(F$5:F768),$B$5:$C$1000,2,0),"")</f>
        <v/>
      </c>
      <c r="H768" s="38">
        <f ca="1">IF(ISNUMBER(SEARCH($N$1,I768)),MAX($H$4:H767)+1,0)</f>
        <v>0</v>
      </c>
      <c r="N768" s="38" t="str">
        <f ca="1">IFERROR(VLOOKUP(ROWS($N$5:N768),$H$5:$I$6009,2,0),"")</f>
        <v/>
      </c>
    </row>
    <row r="769" spans="2:14" x14ac:dyDescent="0.2">
      <c r="B769" s="38">
        <f ca="1">IF(ISNUMBER(SEARCH($F$1,C769)),MAX($B$4:B768)+1,0)</f>
        <v>0</v>
      </c>
      <c r="F769" s="38" t="str">
        <f ca="1">IFERROR(VLOOKUP(ROWS(F$5:F769),$B$5:$C$1000,2,0),"")</f>
        <v/>
      </c>
      <c r="H769" s="38">
        <f ca="1">IF(ISNUMBER(SEARCH($N$1,I769)),MAX($H$4:H768)+1,0)</f>
        <v>0</v>
      </c>
      <c r="N769" s="38" t="str">
        <f ca="1">IFERROR(VLOOKUP(ROWS($N$5:N769),$H$5:$I$6009,2,0),"")</f>
        <v/>
      </c>
    </row>
    <row r="770" spans="2:14" x14ac:dyDescent="0.2">
      <c r="B770" s="38">
        <f ca="1">IF(ISNUMBER(SEARCH($F$1,C770)),MAX($B$4:B769)+1,0)</f>
        <v>0</v>
      </c>
      <c r="F770" s="38" t="str">
        <f ca="1">IFERROR(VLOOKUP(ROWS(F$5:F770),$B$5:$C$1000,2,0),"")</f>
        <v/>
      </c>
      <c r="H770" s="38">
        <f ca="1">IF(ISNUMBER(SEARCH($N$1,I770)),MAX($H$4:H769)+1,0)</f>
        <v>0</v>
      </c>
      <c r="N770" s="38" t="str">
        <f ca="1">IFERROR(VLOOKUP(ROWS($N$5:N770),$H$5:$I$6009,2,0),"")</f>
        <v/>
      </c>
    </row>
    <row r="771" spans="2:14" x14ac:dyDescent="0.2">
      <c r="B771" s="38">
        <f ca="1">IF(ISNUMBER(SEARCH($F$1,C771)),MAX($B$4:B770)+1,0)</f>
        <v>0</v>
      </c>
      <c r="F771" s="38" t="str">
        <f ca="1">IFERROR(VLOOKUP(ROWS(F$5:F771),$B$5:$C$1000,2,0),"")</f>
        <v/>
      </c>
      <c r="H771" s="38">
        <f ca="1">IF(ISNUMBER(SEARCH($N$1,I771)),MAX($H$4:H770)+1,0)</f>
        <v>0</v>
      </c>
      <c r="N771" s="38" t="str">
        <f ca="1">IFERROR(VLOOKUP(ROWS($N$5:N771),$H$5:$I$6009,2,0),"")</f>
        <v/>
      </c>
    </row>
    <row r="772" spans="2:14" x14ac:dyDescent="0.2">
      <c r="B772" s="38">
        <f ca="1">IF(ISNUMBER(SEARCH($F$1,C772)),MAX($B$4:B771)+1,0)</f>
        <v>0</v>
      </c>
      <c r="F772" s="38" t="str">
        <f ca="1">IFERROR(VLOOKUP(ROWS(F$5:F772),$B$5:$C$1000,2,0),"")</f>
        <v/>
      </c>
      <c r="H772" s="38">
        <f ca="1">IF(ISNUMBER(SEARCH($N$1,I772)),MAX($H$4:H771)+1,0)</f>
        <v>0</v>
      </c>
      <c r="N772" s="38" t="str">
        <f ca="1">IFERROR(VLOOKUP(ROWS($N$5:N772),$H$5:$I$6009,2,0),"")</f>
        <v/>
      </c>
    </row>
    <row r="773" spans="2:14" x14ac:dyDescent="0.2">
      <c r="B773" s="38">
        <f ca="1">IF(ISNUMBER(SEARCH($F$1,C773)),MAX($B$4:B772)+1,0)</f>
        <v>0</v>
      </c>
      <c r="F773" s="38" t="str">
        <f ca="1">IFERROR(VLOOKUP(ROWS(F$5:F773),$B$5:$C$1000,2,0),"")</f>
        <v/>
      </c>
      <c r="H773" s="38">
        <f ca="1">IF(ISNUMBER(SEARCH($N$1,I773)),MAX($H$4:H772)+1,0)</f>
        <v>0</v>
      </c>
      <c r="N773" s="38" t="str">
        <f ca="1">IFERROR(VLOOKUP(ROWS($N$5:N773),$H$5:$I$6009,2,0),"")</f>
        <v/>
      </c>
    </row>
    <row r="774" spans="2:14" x14ac:dyDescent="0.2">
      <c r="B774" s="38">
        <f ca="1">IF(ISNUMBER(SEARCH($F$1,C774)),MAX($B$4:B773)+1,0)</f>
        <v>0</v>
      </c>
      <c r="F774" s="38" t="str">
        <f ca="1">IFERROR(VLOOKUP(ROWS(F$5:F774),$B$5:$C$1000,2,0),"")</f>
        <v/>
      </c>
      <c r="H774" s="38">
        <f ca="1">IF(ISNUMBER(SEARCH($N$1,I774)),MAX($H$4:H773)+1,0)</f>
        <v>0</v>
      </c>
      <c r="N774" s="38" t="str">
        <f ca="1">IFERROR(VLOOKUP(ROWS($N$5:N774),$H$5:$I$6009,2,0),"")</f>
        <v/>
      </c>
    </row>
    <row r="775" spans="2:14" x14ac:dyDescent="0.2">
      <c r="B775" s="38">
        <f ca="1">IF(ISNUMBER(SEARCH($F$1,C775)),MAX($B$4:B774)+1,0)</f>
        <v>0</v>
      </c>
      <c r="F775" s="38" t="str">
        <f ca="1">IFERROR(VLOOKUP(ROWS(F$5:F775),$B$5:$C$1000,2,0),"")</f>
        <v/>
      </c>
      <c r="H775" s="38">
        <f ca="1">IF(ISNUMBER(SEARCH($N$1,I775)),MAX($H$4:H774)+1,0)</f>
        <v>0</v>
      </c>
      <c r="N775" s="38" t="str">
        <f ca="1">IFERROR(VLOOKUP(ROWS($N$5:N775),$H$5:$I$6009,2,0),"")</f>
        <v/>
      </c>
    </row>
    <row r="776" spans="2:14" x14ac:dyDescent="0.2">
      <c r="B776" s="38">
        <f ca="1">IF(ISNUMBER(SEARCH($F$1,C776)),MAX($B$4:B775)+1,0)</f>
        <v>0</v>
      </c>
      <c r="F776" s="38" t="str">
        <f ca="1">IFERROR(VLOOKUP(ROWS(F$5:F776),$B$5:$C$1000,2,0),"")</f>
        <v/>
      </c>
      <c r="H776" s="38">
        <f ca="1">IF(ISNUMBER(SEARCH($N$1,I776)),MAX($H$4:H775)+1,0)</f>
        <v>0</v>
      </c>
      <c r="N776" s="38" t="str">
        <f ca="1">IFERROR(VLOOKUP(ROWS($N$5:N776),$H$5:$I$6009,2,0),"")</f>
        <v/>
      </c>
    </row>
    <row r="777" spans="2:14" x14ac:dyDescent="0.2">
      <c r="B777" s="38">
        <f ca="1">IF(ISNUMBER(SEARCH($F$1,C777)),MAX($B$4:B776)+1,0)</f>
        <v>0</v>
      </c>
      <c r="F777" s="38" t="str">
        <f ca="1">IFERROR(VLOOKUP(ROWS(F$5:F777),$B$5:$C$1000,2,0),"")</f>
        <v/>
      </c>
      <c r="H777" s="38">
        <f ca="1">IF(ISNUMBER(SEARCH($N$1,I777)),MAX($H$4:H776)+1,0)</f>
        <v>0</v>
      </c>
      <c r="N777" s="38" t="str">
        <f ca="1">IFERROR(VLOOKUP(ROWS($N$5:N777),$H$5:$I$6009,2,0),"")</f>
        <v/>
      </c>
    </row>
    <row r="778" spans="2:14" x14ac:dyDescent="0.2">
      <c r="B778" s="38">
        <f ca="1">IF(ISNUMBER(SEARCH($F$1,C778)),MAX($B$4:B777)+1,0)</f>
        <v>0</v>
      </c>
      <c r="F778" s="38" t="str">
        <f ca="1">IFERROR(VLOOKUP(ROWS(F$5:F778),$B$5:$C$1000,2,0),"")</f>
        <v/>
      </c>
      <c r="H778" s="38">
        <f ca="1">IF(ISNUMBER(SEARCH($N$1,I778)),MAX($H$4:H777)+1,0)</f>
        <v>0</v>
      </c>
      <c r="N778" s="38" t="str">
        <f ca="1">IFERROR(VLOOKUP(ROWS($N$5:N778),$H$5:$I$6009,2,0),"")</f>
        <v/>
      </c>
    </row>
    <row r="779" spans="2:14" x14ac:dyDescent="0.2">
      <c r="B779" s="38">
        <f ca="1">IF(ISNUMBER(SEARCH($F$1,C779)),MAX($B$4:B778)+1,0)</f>
        <v>0</v>
      </c>
      <c r="F779" s="38" t="str">
        <f ca="1">IFERROR(VLOOKUP(ROWS(F$5:F779),$B$5:$C$1000,2,0),"")</f>
        <v/>
      </c>
      <c r="H779" s="38">
        <f ca="1">IF(ISNUMBER(SEARCH($N$1,I779)),MAX($H$4:H778)+1,0)</f>
        <v>0</v>
      </c>
      <c r="N779" s="38" t="str">
        <f ca="1">IFERROR(VLOOKUP(ROWS($N$5:N779),$H$5:$I$6009,2,0),"")</f>
        <v/>
      </c>
    </row>
    <row r="780" spans="2:14" x14ac:dyDescent="0.2">
      <c r="B780" s="38">
        <f ca="1">IF(ISNUMBER(SEARCH($F$1,C780)),MAX($B$4:B779)+1,0)</f>
        <v>0</v>
      </c>
      <c r="F780" s="38" t="str">
        <f ca="1">IFERROR(VLOOKUP(ROWS(F$5:F780),$B$5:$C$1000,2,0),"")</f>
        <v/>
      </c>
      <c r="H780" s="38">
        <f ca="1">IF(ISNUMBER(SEARCH($N$1,I780)),MAX($H$4:H779)+1,0)</f>
        <v>0</v>
      </c>
      <c r="N780" s="38" t="str">
        <f ca="1">IFERROR(VLOOKUP(ROWS($N$5:N780),$H$5:$I$6009,2,0),"")</f>
        <v/>
      </c>
    </row>
    <row r="781" spans="2:14" x14ac:dyDescent="0.2">
      <c r="B781" s="38">
        <f ca="1">IF(ISNUMBER(SEARCH($F$1,C781)),MAX($B$4:B780)+1,0)</f>
        <v>0</v>
      </c>
      <c r="F781" s="38" t="str">
        <f ca="1">IFERROR(VLOOKUP(ROWS(F$5:F781),$B$5:$C$1000,2,0),"")</f>
        <v/>
      </c>
      <c r="H781" s="38">
        <f ca="1">IF(ISNUMBER(SEARCH($N$1,I781)),MAX($H$4:H780)+1,0)</f>
        <v>0</v>
      </c>
      <c r="N781" s="38" t="str">
        <f ca="1">IFERROR(VLOOKUP(ROWS($N$5:N781),$H$5:$I$6009,2,0),"")</f>
        <v/>
      </c>
    </row>
    <row r="782" spans="2:14" x14ac:dyDescent="0.2">
      <c r="B782" s="38">
        <f ca="1">IF(ISNUMBER(SEARCH($F$1,C782)),MAX($B$4:B781)+1,0)</f>
        <v>0</v>
      </c>
      <c r="F782" s="38" t="str">
        <f ca="1">IFERROR(VLOOKUP(ROWS(F$5:F782),$B$5:$C$1000,2,0),"")</f>
        <v/>
      </c>
      <c r="H782" s="38">
        <f ca="1">IF(ISNUMBER(SEARCH($N$1,I782)),MAX($H$4:H781)+1,0)</f>
        <v>0</v>
      </c>
      <c r="N782" s="38" t="str">
        <f ca="1">IFERROR(VLOOKUP(ROWS($N$5:N782),$H$5:$I$6009,2,0),"")</f>
        <v/>
      </c>
    </row>
    <row r="783" spans="2:14" x14ac:dyDescent="0.2">
      <c r="B783" s="38">
        <f ca="1">IF(ISNUMBER(SEARCH($F$1,C783)),MAX($B$4:B782)+1,0)</f>
        <v>0</v>
      </c>
      <c r="F783" s="38" t="str">
        <f ca="1">IFERROR(VLOOKUP(ROWS(F$5:F783),$B$5:$C$1000,2,0),"")</f>
        <v/>
      </c>
      <c r="H783" s="38">
        <f ca="1">IF(ISNUMBER(SEARCH($N$1,I783)),MAX($H$4:H782)+1,0)</f>
        <v>0</v>
      </c>
      <c r="N783" s="38" t="str">
        <f ca="1">IFERROR(VLOOKUP(ROWS($N$5:N783),$H$5:$I$6009,2,0),"")</f>
        <v/>
      </c>
    </row>
    <row r="784" spans="2:14" x14ac:dyDescent="0.2">
      <c r="B784" s="38">
        <f ca="1">IF(ISNUMBER(SEARCH($F$1,C784)),MAX($B$4:B783)+1,0)</f>
        <v>0</v>
      </c>
      <c r="F784" s="38" t="str">
        <f ca="1">IFERROR(VLOOKUP(ROWS(F$5:F784),$B$5:$C$1000,2,0),"")</f>
        <v/>
      </c>
      <c r="H784" s="38">
        <f ca="1">IF(ISNUMBER(SEARCH($N$1,I784)),MAX($H$4:H783)+1,0)</f>
        <v>0</v>
      </c>
      <c r="N784" s="38" t="str">
        <f ca="1">IFERROR(VLOOKUP(ROWS($N$5:N784),$H$5:$I$6009,2,0),"")</f>
        <v/>
      </c>
    </row>
    <row r="785" spans="2:14" x14ac:dyDescent="0.2">
      <c r="B785" s="38">
        <f ca="1">IF(ISNUMBER(SEARCH($F$1,C785)),MAX($B$4:B784)+1,0)</f>
        <v>0</v>
      </c>
      <c r="F785" s="38" t="str">
        <f ca="1">IFERROR(VLOOKUP(ROWS(F$5:F785),$B$5:$C$1000,2,0),"")</f>
        <v/>
      </c>
      <c r="H785" s="38">
        <f ca="1">IF(ISNUMBER(SEARCH($N$1,I785)),MAX($H$4:H784)+1,0)</f>
        <v>0</v>
      </c>
      <c r="N785" s="38" t="str">
        <f ca="1">IFERROR(VLOOKUP(ROWS($N$5:N785),$H$5:$I$6009,2,0),"")</f>
        <v/>
      </c>
    </row>
    <row r="786" spans="2:14" x14ac:dyDescent="0.2">
      <c r="B786" s="38">
        <f ca="1">IF(ISNUMBER(SEARCH($F$1,C786)),MAX($B$4:B785)+1,0)</f>
        <v>0</v>
      </c>
      <c r="F786" s="38" t="str">
        <f ca="1">IFERROR(VLOOKUP(ROWS(F$5:F786),$B$5:$C$1000,2,0),"")</f>
        <v/>
      </c>
      <c r="H786" s="38">
        <f ca="1">IF(ISNUMBER(SEARCH($N$1,I786)),MAX($H$4:H785)+1,0)</f>
        <v>0</v>
      </c>
      <c r="N786" s="38" t="str">
        <f ca="1">IFERROR(VLOOKUP(ROWS($N$5:N786),$H$5:$I$6009,2,0),"")</f>
        <v/>
      </c>
    </row>
    <row r="787" spans="2:14" x14ac:dyDescent="0.2">
      <c r="B787" s="38">
        <f ca="1">IF(ISNUMBER(SEARCH($F$1,C787)),MAX($B$4:B786)+1,0)</f>
        <v>0</v>
      </c>
      <c r="F787" s="38" t="str">
        <f ca="1">IFERROR(VLOOKUP(ROWS(F$5:F787),$B$5:$C$1000,2,0),"")</f>
        <v/>
      </c>
      <c r="H787" s="38">
        <f ca="1">IF(ISNUMBER(SEARCH($N$1,I787)),MAX($H$4:H786)+1,0)</f>
        <v>0</v>
      </c>
      <c r="N787" s="38" t="str">
        <f ca="1">IFERROR(VLOOKUP(ROWS($N$5:N787),$H$5:$I$6009,2,0),"")</f>
        <v/>
      </c>
    </row>
    <row r="788" spans="2:14" x14ac:dyDescent="0.2">
      <c r="B788" s="38">
        <f ca="1">IF(ISNUMBER(SEARCH($F$1,C788)),MAX($B$4:B787)+1,0)</f>
        <v>0</v>
      </c>
      <c r="F788" s="38" t="str">
        <f ca="1">IFERROR(VLOOKUP(ROWS(F$5:F788),$B$5:$C$1000,2,0),"")</f>
        <v/>
      </c>
      <c r="H788" s="38">
        <f ca="1">IF(ISNUMBER(SEARCH($N$1,I788)),MAX($H$4:H787)+1,0)</f>
        <v>0</v>
      </c>
      <c r="N788" s="38" t="str">
        <f ca="1">IFERROR(VLOOKUP(ROWS($N$5:N788),$H$5:$I$6009,2,0),"")</f>
        <v/>
      </c>
    </row>
    <row r="789" spans="2:14" x14ac:dyDescent="0.2">
      <c r="B789" s="38">
        <f ca="1">IF(ISNUMBER(SEARCH($F$1,C789)),MAX($B$4:B788)+1,0)</f>
        <v>0</v>
      </c>
      <c r="F789" s="38" t="str">
        <f ca="1">IFERROR(VLOOKUP(ROWS(F$5:F789),$B$5:$C$1000,2,0),"")</f>
        <v/>
      </c>
      <c r="H789" s="38">
        <f ca="1">IF(ISNUMBER(SEARCH($N$1,I789)),MAX($H$4:H788)+1,0)</f>
        <v>0</v>
      </c>
      <c r="N789" s="38" t="str">
        <f ca="1">IFERROR(VLOOKUP(ROWS($N$5:N789),$H$5:$I$6009,2,0),"")</f>
        <v/>
      </c>
    </row>
    <row r="790" spans="2:14" x14ac:dyDescent="0.2">
      <c r="B790" s="38">
        <f ca="1">IF(ISNUMBER(SEARCH($F$1,C790)),MAX($B$4:B789)+1,0)</f>
        <v>0</v>
      </c>
      <c r="F790" s="38" t="str">
        <f ca="1">IFERROR(VLOOKUP(ROWS(F$5:F790),$B$5:$C$1000,2,0),"")</f>
        <v/>
      </c>
      <c r="H790" s="38">
        <f ca="1">IF(ISNUMBER(SEARCH($N$1,I790)),MAX($H$4:H789)+1,0)</f>
        <v>0</v>
      </c>
      <c r="N790" s="38" t="str">
        <f ca="1">IFERROR(VLOOKUP(ROWS($N$5:N790),$H$5:$I$6009,2,0),"")</f>
        <v/>
      </c>
    </row>
    <row r="791" spans="2:14" x14ac:dyDescent="0.2">
      <c r="B791" s="38">
        <f ca="1">IF(ISNUMBER(SEARCH($F$1,C791)),MAX($B$4:B790)+1,0)</f>
        <v>0</v>
      </c>
      <c r="F791" s="38" t="str">
        <f ca="1">IFERROR(VLOOKUP(ROWS(F$5:F791),$B$5:$C$1000,2,0),"")</f>
        <v/>
      </c>
      <c r="H791" s="38">
        <f ca="1">IF(ISNUMBER(SEARCH($N$1,I791)),MAX($H$4:H790)+1,0)</f>
        <v>0</v>
      </c>
      <c r="N791" s="38" t="str">
        <f ca="1">IFERROR(VLOOKUP(ROWS($N$5:N791),$H$5:$I$6009,2,0),"")</f>
        <v/>
      </c>
    </row>
    <row r="792" spans="2:14" x14ac:dyDescent="0.2">
      <c r="B792" s="38">
        <f ca="1">IF(ISNUMBER(SEARCH($F$1,C792)),MAX($B$4:B791)+1,0)</f>
        <v>0</v>
      </c>
      <c r="F792" s="38" t="str">
        <f ca="1">IFERROR(VLOOKUP(ROWS(F$5:F792),$B$5:$C$1000,2,0),"")</f>
        <v/>
      </c>
      <c r="H792" s="38">
        <f ca="1">IF(ISNUMBER(SEARCH($N$1,I792)),MAX($H$4:H791)+1,0)</f>
        <v>0</v>
      </c>
      <c r="N792" s="38" t="str">
        <f ca="1">IFERROR(VLOOKUP(ROWS($N$5:N792),$H$5:$I$6009,2,0),"")</f>
        <v/>
      </c>
    </row>
    <row r="793" spans="2:14" x14ac:dyDescent="0.2">
      <c r="B793" s="38">
        <f ca="1">IF(ISNUMBER(SEARCH($F$1,C793)),MAX($B$4:B792)+1,0)</f>
        <v>0</v>
      </c>
      <c r="F793" s="38" t="str">
        <f ca="1">IFERROR(VLOOKUP(ROWS(F$5:F793),$B$5:$C$1000,2,0),"")</f>
        <v/>
      </c>
      <c r="H793" s="38">
        <f ca="1">IF(ISNUMBER(SEARCH($N$1,I793)),MAX($H$4:H792)+1,0)</f>
        <v>0</v>
      </c>
      <c r="N793" s="38" t="str">
        <f ca="1">IFERROR(VLOOKUP(ROWS($N$5:N793),$H$5:$I$6009,2,0),"")</f>
        <v/>
      </c>
    </row>
    <row r="794" spans="2:14" x14ac:dyDescent="0.2">
      <c r="B794" s="38">
        <f ca="1">IF(ISNUMBER(SEARCH($F$1,C794)),MAX($B$4:B793)+1,0)</f>
        <v>0</v>
      </c>
      <c r="F794" s="38" t="str">
        <f ca="1">IFERROR(VLOOKUP(ROWS(F$5:F794),$B$5:$C$1000,2,0),"")</f>
        <v/>
      </c>
      <c r="H794" s="38">
        <f ca="1">IF(ISNUMBER(SEARCH($N$1,I794)),MAX($H$4:H793)+1,0)</f>
        <v>0</v>
      </c>
      <c r="N794" s="38" t="str">
        <f ca="1">IFERROR(VLOOKUP(ROWS($N$5:N794),$H$5:$I$6009,2,0),"")</f>
        <v/>
      </c>
    </row>
    <row r="795" spans="2:14" x14ac:dyDescent="0.2">
      <c r="B795" s="38">
        <f ca="1">IF(ISNUMBER(SEARCH($F$1,C795)),MAX($B$4:B794)+1,0)</f>
        <v>0</v>
      </c>
      <c r="F795" s="38" t="str">
        <f ca="1">IFERROR(VLOOKUP(ROWS(F$5:F795),$B$5:$C$1000,2,0),"")</f>
        <v/>
      </c>
      <c r="H795" s="38">
        <f ca="1">IF(ISNUMBER(SEARCH($N$1,I795)),MAX($H$4:H794)+1,0)</f>
        <v>0</v>
      </c>
      <c r="N795" s="38" t="str">
        <f ca="1">IFERROR(VLOOKUP(ROWS($N$5:N795),$H$5:$I$6009,2,0),"")</f>
        <v/>
      </c>
    </row>
    <row r="796" spans="2:14" x14ac:dyDescent="0.2">
      <c r="B796" s="38">
        <f ca="1">IF(ISNUMBER(SEARCH($F$1,C796)),MAX($B$4:B795)+1,0)</f>
        <v>0</v>
      </c>
      <c r="F796" s="38" t="str">
        <f ca="1">IFERROR(VLOOKUP(ROWS(F$5:F796),$B$5:$C$1000,2,0),"")</f>
        <v/>
      </c>
      <c r="H796" s="38">
        <f ca="1">IF(ISNUMBER(SEARCH($N$1,I796)),MAX($H$4:H795)+1,0)</f>
        <v>0</v>
      </c>
      <c r="N796" s="38" t="str">
        <f ca="1">IFERROR(VLOOKUP(ROWS($N$5:N796),$H$5:$I$6009,2,0),"")</f>
        <v/>
      </c>
    </row>
    <row r="797" spans="2:14" x14ac:dyDescent="0.2">
      <c r="B797" s="38">
        <f ca="1">IF(ISNUMBER(SEARCH($F$1,C797)),MAX($B$4:B796)+1,0)</f>
        <v>0</v>
      </c>
      <c r="F797" s="38" t="str">
        <f ca="1">IFERROR(VLOOKUP(ROWS(F$5:F797),$B$5:$C$1000,2,0),"")</f>
        <v/>
      </c>
      <c r="H797" s="38">
        <f ca="1">IF(ISNUMBER(SEARCH($N$1,I797)),MAX($H$4:H796)+1,0)</f>
        <v>0</v>
      </c>
      <c r="N797" s="38" t="str">
        <f ca="1">IFERROR(VLOOKUP(ROWS($N$5:N797),$H$5:$I$6009,2,0),"")</f>
        <v/>
      </c>
    </row>
    <row r="798" spans="2:14" x14ac:dyDescent="0.2">
      <c r="B798" s="38">
        <f ca="1">IF(ISNUMBER(SEARCH($F$1,C798)),MAX($B$4:B797)+1,0)</f>
        <v>0</v>
      </c>
      <c r="F798" s="38" t="str">
        <f ca="1">IFERROR(VLOOKUP(ROWS(F$5:F798),$B$5:$C$1000,2,0),"")</f>
        <v/>
      </c>
      <c r="H798" s="38">
        <f ca="1">IF(ISNUMBER(SEARCH($N$1,I798)),MAX($H$4:H797)+1,0)</f>
        <v>0</v>
      </c>
      <c r="N798" s="38" t="str">
        <f ca="1">IFERROR(VLOOKUP(ROWS($N$5:N798),$H$5:$I$6009,2,0),"")</f>
        <v/>
      </c>
    </row>
    <row r="799" spans="2:14" x14ac:dyDescent="0.2">
      <c r="B799" s="38">
        <f ca="1">IF(ISNUMBER(SEARCH($F$1,C799)),MAX($B$4:B798)+1,0)</f>
        <v>0</v>
      </c>
      <c r="F799" s="38" t="str">
        <f ca="1">IFERROR(VLOOKUP(ROWS(F$5:F799),$B$5:$C$1000,2,0),"")</f>
        <v/>
      </c>
      <c r="H799" s="38">
        <f ca="1">IF(ISNUMBER(SEARCH($N$1,I799)),MAX($H$4:H798)+1,0)</f>
        <v>0</v>
      </c>
      <c r="N799" s="38" t="str">
        <f ca="1">IFERROR(VLOOKUP(ROWS($N$5:N799),$H$5:$I$6009,2,0),"")</f>
        <v/>
      </c>
    </row>
    <row r="800" spans="2:14" x14ac:dyDescent="0.2">
      <c r="B800" s="38">
        <f ca="1">IF(ISNUMBER(SEARCH($F$1,C800)),MAX($B$4:B799)+1,0)</f>
        <v>0</v>
      </c>
      <c r="F800" s="38" t="str">
        <f ca="1">IFERROR(VLOOKUP(ROWS(F$5:F800),$B$5:$C$1000,2,0),"")</f>
        <v/>
      </c>
      <c r="H800" s="38">
        <f ca="1">IF(ISNUMBER(SEARCH($N$1,I800)),MAX($H$4:H799)+1,0)</f>
        <v>0</v>
      </c>
      <c r="N800" s="38" t="str">
        <f ca="1">IFERROR(VLOOKUP(ROWS($N$5:N800),$H$5:$I$6009,2,0),"")</f>
        <v/>
      </c>
    </row>
    <row r="801" spans="2:14" x14ac:dyDescent="0.2">
      <c r="B801" s="38">
        <f ca="1">IF(ISNUMBER(SEARCH($F$1,C801)),MAX($B$4:B800)+1,0)</f>
        <v>0</v>
      </c>
      <c r="F801" s="38" t="str">
        <f ca="1">IFERROR(VLOOKUP(ROWS(F$5:F801),$B$5:$C$1000,2,0),"")</f>
        <v/>
      </c>
      <c r="H801" s="38">
        <f ca="1">IF(ISNUMBER(SEARCH($N$1,I801)),MAX($H$4:H800)+1,0)</f>
        <v>0</v>
      </c>
      <c r="N801" s="38" t="str">
        <f ca="1">IFERROR(VLOOKUP(ROWS($N$5:N801),$H$5:$I$6009,2,0),"")</f>
        <v/>
      </c>
    </row>
    <row r="802" spans="2:14" x14ac:dyDescent="0.2">
      <c r="B802" s="38">
        <f ca="1">IF(ISNUMBER(SEARCH($F$1,C802)),MAX($B$4:B801)+1,0)</f>
        <v>0</v>
      </c>
      <c r="F802" s="38" t="str">
        <f ca="1">IFERROR(VLOOKUP(ROWS(F$5:F802),$B$5:$C$1000,2,0),"")</f>
        <v/>
      </c>
      <c r="H802" s="38">
        <f ca="1">IF(ISNUMBER(SEARCH($N$1,I802)),MAX($H$4:H801)+1,0)</f>
        <v>0</v>
      </c>
      <c r="N802" s="38" t="str">
        <f ca="1">IFERROR(VLOOKUP(ROWS($N$5:N802),$H$5:$I$6009,2,0),"")</f>
        <v/>
      </c>
    </row>
    <row r="803" spans="2:14" x14ac:dyDescent="0.2">
      <c r="B803" s="38">
        <f ca="1">IF(ISNUMBER(SEARCH($F$1,C803)),MAX($B$4:B802)+1,0)</f>
        <v>0</v>
      </c>
      <c r="F803" s="38" t="str">
        <f ca="1">IFERROR(VLOOKUP(ROWS(F$5:F803),$B$5:$C$1000,2,0),"")</f>
        <v/>
      </c>
      <c r="H803" s="38">
        <f ca="1">IF(ISNUMBER(SEARCH($N$1,I803)),MAX($H$4:H802)+1,0)</f>
        <v>0</v>
      </c>
      <c r="N803" s="38" t="str">
        <f ca="1">IFERROR(VLOOKUP(ROWS($N$5:N803),$H$5:$I$6009,2,0),"")</f>
        <v/>
      </c>
    </row>
    <row r="804" spans="2:14" x14ac:dyDescent="0.2">
      <c r="B804" s="38">
        <f ca="1">IF(ISNUMBER(SEARCH($F$1,C804)),MAX($B$4:B803)+1,0)</f>
        <v>0</v>
      </c>
      <c r="F804" s="38" t="str">
        <f ca="1">IFERROR(VLOOKUP(ROWS(F$5:F804),$B$5:$C$1000,2,0),"")</f>
        <v/>
      </c>
      <c r="H804" s="38">
        <f ca="1">IF(ISNUMBER(SEARCH($N$1,I804)),MAX($H$4:H803)+1,0)</f>
        <v>0</v>
      </c>
      <c r="N804" s="38" t="str">
        <f ca="1">IFERROR(VLOOKUP(ROWS($N$5:N804),$H$5:$I$6009,2,0),"")</f>
        <v/>
      </c>
    </row>
    <row r="805" spans="2:14" x14ac:dyDescent="0.2">
      <c r="B805" s="38">
        <f ca="1">IF(ISNUMBER(SEARCH($F$1,C805)),MAX($B$4:B804)+1,0)</f>
        <v>0</v>
      </c>
      <c r="F805" s="38" t="str">
        <f ca="1">IFERROR(VLOOKUP(ROWS(F$5:F805),$B$5:$C$1000,2,0),"")</f>
        <v/>
      </c>
      <c r="H805" s="38">
        <f ca="1">IF(ISNUMBER(SEARCH($N$1,I805)),MAX($H$4:H804)+1,0)</f>
        <v>0</v>
      </c>
      <c r="N805" s="38" t="str">
        <f ca="1">IFERROR(VLOOKUP(ROWS($N$5:N805),$H$5:$I$6009,2,0),"")</f>
        <v/>
      </c>
    </row>
    <row r="806" spans="2:14" x14ac:dyDescent="0.2">
      <c r="B806" s="38">
        <f ca="1">IF(ISNUMBER(SEARCH($F$1,C806)),MAX($B$4:B805)+1,0)</f>
        <v>0</v>
      </c>
      <c r="F806" s="38" t="str">
        <f ca="1">IFERROR(VLOOKUP(ROWS(F$5:F806),$B$5:$C$1000,2,0),"")</f>
        <v/>
      </c>
      <c r="H806" s="38">
        <f ca="1">IF(ISNUMBER(SEARCH($N$1,I806)),MAX($H$4:H805)+1,0)</f>
        <v>0</v>
      </c>
      <c r="N806" s="38" t="str">
        <f ca="1">IFERROR(VLOOKUP(ROWS($N$5:N806),$H$5:$I$6009,2,0),"")</f>
        <v/>
      </c>
    </row>
    <row r="807" spans="2:14" x14ac:dyDescent="0.2">
      <c r="B807" s="38">
        <f ca="1">IF(ISNUMBER(SEARCH($F$1,C807)),MAX($B$4:B806)+1,0)</f>
        <v>0</v>
      </c>
      <c r="F807" s="38" t="str">
        <f ca="1">IFERROR(VLOOKUP(ROWS(F$5:F807),$B$5:$C$1000,2,0),"")</f>
        <v/>
      </c>
      <c r="H807" s="38">
        <f ca="1">IF(ISNUMBER(SEARCH($N$1,I807)),MAX($H$4:H806)+1,0)</f>
        <v>0</v>
      </c>
      <c r="N807" s="38" t="str">
        <f ca="1">IFERROR(VLOOKUP(ROWS($N$5:N807),$H$5:$I$6009,2,0),"")</f>
        <v/>
      </c>
    </row>
    <row r="808" spans="2:14" x14ac:dyDescent="0.2">
      <c r="B808" s="38">
        <f ca="1">IF(ISNUMBER(SEARCH($F$1,C808)),MAX($B$4:B807)+1,0)</f>
        <v>0</v>
      </c>
      <c r="F808" s="38" t="str">
        <f ca="1">IFERROR(VLOOKUP(ROWS(F$5:F808),$B$5:$C$1000,2,0),"")</f>
        <v/>
      </c>
      <c r="H808" s="38">
        <f ca="1">IF(ISNUMBER(SEARCH($N$1,I808)),MAX($H$4:H807)+1,0)</f>
        <v>0</v>
      </c>
      <c r="N808" s="38" t="str">
        <f ca="1">IFERROR(VLOOKUP(ROWS($N$5:N808),$H$5:$I$6009,2,0),"")</f>
        <v/>
      </c>
    </row>
    <row r="809" spans="2:14" x14ac:dyDescent="0.2">
      <c r="B809" s="38">
        <f ca="1">IF(ISNUMBER(SEARCH($F$1,C809)),MAX($B$4:B808)+1,0)</f>
        <v>0</v>
      </c>
      <c r="F809" s="38" t="str">
        <f ca="1">IFERROR(VLOOKUP(ROWS(F$5:F809),$B$5:$C$1000,2,0),"")</f>
        <v/>
      </c>
      <c r="H809" s="38">
        <f ca="1">IF(ISNUMBER(SEARCH($N$1,I809)),MAX($H$4:H808)+1,0)</f>
        <v>0</v>
      </c>
      <c r="N809" s="38" t="str">
        <f ca="1">IFERROR(VLOOKUP(ROWS($N$5:N809),$H$5:$I$6009,2,0),"")</f>
        <v/>
      </c>
    </row>
    <row r="810" spans="2:14" x14ac:dyDescent="0.2">
      <c r="B810" s="38">
        <f ca="1">IF(ISNUMBER(SEARCH($F$1,C810)),MAX($B$4:B809)+1,0)</f>
        <v>0</v>
      </c>
      <c r="F810" s="38" t="str">
        <f ca="1">IFERROR(VLOOKUP(ROWS(F$5:F810),$B$5:$C$1000,2,0),"")</f>
        <v/>
      </c>
      <c r="H810" s="38">
        <f ca="1">IF(ISNUMBER(SEARCH($N$1,I810)),MAX($H$4:H809)+1,0)</f>
        <v>0</v>
      </c>
      <c r="N810" s="38" t="str">
        <f ca="1">IFERROR(VLOOKUP(ROWS($N$5:N810),$H$5:$I$6009,2,0),"")</f>
        <v/>
      </c>
    </row>
    <row r="811" spans="2:14" x14ac:dyDescent="0.2">
      <c r="B811" s="38">
        <f ca="1">IF(ISNUMBER(SEARCH($F$1,C811)),MAX($B$4:B810)+1,0)</f>
        <v>0</v>
      </c>
      <c r="F811" s="38" t="str">
        <f ca="1">IFERROR(VLOOKUP(ROWS(F$5:F811),$B$5:$C$1000,2,0),"")</f>
        <v/>
      </c>
      <c r="H811" s="38">
        <f ca="1">IF(ISNUMBER(SEARCH($N$1,I811)),MAX($H$4:H810)+1,0)</f>
        <v>0</v>
      </c>
      <c r="N811" s="38" t="str">
        <f ca="1">IFERROR(VLOOKUP(ROWS($N$5:N811),$H$5:$I$6009,2,0),"")</f>
        <v/>
      </c>
    </row>
    <row r="812" spans="2:14" x14ac:dyDescent="0.2">
      <c r="B812" s="38">
        <f ca="1">IF(ISNUMBER(SEARCH($F$1,C812)),MAX($B$4:B811)+1,0)</f>
        <v>0</v>
      </c>
      <c r="F812" s="38" t="str">
        <f ca="1">IFERROR(VLOOKUP(ROWS(F$5:F812),$B$5:$C$1000,2,0),"")</f>
        <v/>
      </c>
      <c r="H812" s="38">
        <f ca="1">IF(ISNUMBER(SEARCH($N$1,I812)),MAX($H$4:H811)+1,0)</f>
        <v>0</v>
      </c>
      <c r="N812" s="38" t="str">
        <f ca="1">IFERROR(VLOOKUP(ROWS($N$5:N812),$H$5:$I$6009,2,0),"")</f>
        <v/>
      </c>
    </row>
    <row r="813" spans="2:14" x14ac:dyDescent="0.2">
      <c r="B813" s="38">
        <f ca="1">IF(ISNUMBER(SEARCH($F$1,C813)),MAX($B$4:B812)+1,0)</f>
        <v>0</v>
      </c>
      <c r="F813" s="38" t="str">
        <f ca="1">IFERROR(VLOOKUP(ROWS(F$5:F813),$B$5:$C$1000,2,0),"")</f>
        <v/>
      </c>
      <c r="H813" s="38">
        <f ca="1">IF(ISNUMBER(SEARCH($N$1,I813)),MAX($H$4:H812)+1,0)</f>
        <v>0</v>
      </c>
      <c r="N813" s="38" t="str">
        <f ca="1">IFERROR(VLOOKUP(ROWS($N$5:N813),$H$5:$I$6009,2,0),"")</f>
        <v/>
      </c>
    </row>
    <row r="814" spans="2:14" x14ac:dyDescent="0.2">
      <c r="B814" s="38">
        <f ca="1">IF(ISNUMBER(SEARCH($F$1,C814)),MAX($B$4:B813)+1,0)</f>
        <v>0</v>
      </c>
      <c r="F814" s="38" t="str">
        <f ca="1">IFERROR(VLOOKUP(ROWS(F$5:F814),$B$5:$C$1000,2,0),"")</f>
        <v/>
      </c>
      <c r="H814" s="38">
        <f ca="1">IF(ISNUMBER(SEARCH($N$1,I814)),MAX($H$4:H813)+1,0)</f>
        <v>0</v>
      </c>
      <c r="N814" s="38" t="str">
        <f ca="1">IFERROR(VLOOKUP(ROWS($N$5:N814),$H$5:$I$6009,2,0),"")</f>
        <v/>
      </c>
    </row>
    <row r="815" spans="2:14" x14ac:dyDescent="0.2">
      <c r="B815" s="38">
        <f ca="1">IF(ISNUMBER(SEARCH($F$1,C815)),MAX($B$4:B814)+1,0)</f>
        <v>0</v>
      </c>
      <c r="F815" s="38" t="str">
        <f ca="1">IFERROR(VLOOKUP(ROWS(F$5:F815),$B$5:$C$1000,2,0),"")</f>
        <v/>
      </c>
      <c r="H815" s="38">
        <f ca="1">IF(ISNUMBER(SEARCH($N$1,I815)),MAX($H$4:H814)+1,0)</f>
        <v>0</v>
      </c>
      <c r="N815" s="38" t="str">
        <f ca="1">IFERROR(VLOOKUP(ROWS($N$5:N815),$H$5:$I$6009,2,0),"")</f>
        <v/>
      </c>
    </row>
    <row r="816" spans="2:14" x14ac:dyDescent="0.2">
      <c r="B816" s="38">
        <f ca="1">IF(ISNUMBER(SEARCH($F$1,C816)),MAX($B$4:B815)+1,0)</f>
        <v>0</v>
      </c>
      <c r="F816" s="38" t="str">
        <f ca="1">IFERROR(VLOOKUP(ROWS(F$5:F816),$B$5:$C$1000,2,0),"")</f>
        <v/>
      </c>
      <c r="H816" s="38">
        <f ca="1">IF(ISNUMBER(SEARCH($N$1,I816)),MAX($H$4:H815)+1,0)</f>
        <v>0</v>
      </c>
      <c r="N816" s="38" t="str">
        <f ca="1">IFERROR(VLOOKUP(ROWS($N$5:N816),$H$5:$I$6009,2,0),"")</f>
        <v/>
      </c>
    </row>
    <row r="817" spans="2:14" x14ac:dyDescent="0.2">
      <c r="B817" s="38">
        <f ca="1">IF(ISNUMBER(SEARCH($F$1,C817)),MAX($B$4:B816)+1,0)</f>
        <v>0</v>
      </c>
      <c r="F817" s="38" t="str">
        <f ca="1">IFERROR(VLOOKUP(ROWS(F$5:F817),$B$5:$C$1000,2,0),"")</f>
        <v/>
      </c>
      <c r="H817" s="38">
        <f ca="1">IF(ISNUMBER(SEARCH($N$1,I817)),MAX($H$4:H816)+1,0)</f>
        <v>0</v>
      </c>
      <c r="N817" s="38" t="str">
        <f ca="1">IFERROR(VLOOKUP(ROWS($N$5:N817),$H$5:$I$6009,2,0),"")</f>
        <v/>
      </c>
    </row>
    <row r="818" spans="2:14" x14ac:dyDescent="0.2">
      <c r="B818" s="38">
        <f ca="1">IF(ISNUMBER(SEARCH($F$1,C818)),MAX($B$4:B817)+1,0)</f>
        <v>0</v>
      </c>
      <c r="F818" s="38" t="str">
        <f ca="1">IFERROR(VLOOKUP(ROWS(F$5:F818),$B$5:$C$1000,2,0),"")</f>
        <v/>
      </c>
      <c r="H818" s="38">
        <f ca="1">IF(ISNUMBER(SEARCH($N$1,I818)),MAX($H$4:H817)+1,0)</f>
        <v>0</v>
      </c>
      <c r="N818" s="38" t="str">
        <f ca="1">IFERROR(VLOOKUP(ROWS($N$5:N818),$H$5:$I$6009,2,0),"")</f>
        <v/>
      </c>
    </row>
    <row r="819" spans="2:14" x14ac:dyDescent="0.2">
      <c r="B819" s="38">
        <f ca="1">IF(ISNUMBER(SEARCH($F$1,C819)),MAX($B$4:B818)+1,0)</f>
        <v>0</v>
      </c>
      <c r="F819" s="38" t="str">
        <f ca="1">IFERROR(VLOOKUP(ROWS(F$5:F819),$B$5:$C$1000,2,0),"")</f>
        <v/>
      </c>
      <c r="H819" s="38">
        <f ca="1">IF(ISNUMBER(SEARCH($N$1,I819)),MAX($H$4:H818)+1,0)</f>
        <v>0</v>
      </c>
      <c r="N819" s="38" t="str">
        <f ca="1">IFERROR(VLOOKUP(ROWS($N$5:N819),$H$5:$I$6009,2,0),"")</f>
        <v/>
      </c>
    </row>
    <row r="820" spans="2:14" x14ac:dyDescent="0.2">
      <c r="B820" s="38">
        <f ca="1">IF(ISNUMBER(SEARCH($F$1,C820)),MAX($B$4:B819)+1,0)</f>
        <v>0</v>
      </c>
      <c r="F820" s="38" t="str">
        <f ca="1">IFERROR(VLOOKUP(ROWS(F$5:F820),$B$5:$C$1000,2,0),"")</f>
        <v/>
      </c>
      <c r="H820" s="38">
        <f ca="1">IF(ISNUMBER(SEARCH($N$1,I820)),MAX($H$4:H819)+1,0)</f>
        <v>0</v>
      </c>
      <c r="N820" s="38" t="str">
        <f ca="1">IFERROR(VLOOKUP(ROWS($N$5:N820),$H$5:$I$6009,2,0),"")</f>
        <v/>
      </c>
    </row>
    <row r="821" spans="2:14" x14ac:dyDescent="0.2">
      <c r="B821" s="38">
        <f ca="1">IF(ISNUMBER(SEARCH($F$1,C821)),MAX($B$4:B820)+1,0)</f>
        <v>0</v>
      </c>
      <c r="F821" s="38" t="str">
        <f ca="1">IFERROR(VLOOKUP(ROWS(F$5:F821),$B$5:$C$1000,2,0),"")</f>
        <v/>
      </c>
      <c r="H821" s="38">
        <f ca="1">IF(ISNUMBER(SEARCH($N$1,I821)),MAX($H$4:H820)+1,0)</f>
        <v>0</v>
      </c>
      <c r="N821" s="38" t="str">
        <f ca="1">IFERROR(VLOOKUP(ROWS($N$5:N821),$H$5:$I$6009,2,0),"")</f>
        <v/>
      </c>
    </row>
    <row r="822" spans="2:14" x14ac:dyDescent="0.2">
      <c r="B822" s="38">
        <f ca="1">IF(ISNUMBER(SEARCH($F$1,C822)),MAX($B$4:B821)+1,0)</f>
        <v>0</v>
      </c>
      <c r="F822" s="38" t="str">
        <f ca="1">IFERROR(VLOOKUP(ROWS(F$5:F822),$B$5:$C$1000,2,0),"")</f>
        <v/>
      </c>
      <c r="H822" s="38">
        <f ca="1">IF(ISNUMBER(SEARCH($N$1,I822)),MAX($H$4:H821)+1,0)</f>
        <v>0</v>
      </c>
      <c r="N822" s="38" t="str">
        <f ca="1">IFERROR(VLOOKUP(ROWS($N$5:N822),$H$5:$I$6009,2,0),"")</f>
        <v/>
      </c>
    </row>
    <row r="823" spans="2:14" x14ac:dyDescent="0.2">
      <c r="B823" s="38">
        <f ca="1">IF(ISNUMBER(SEARCH($F$1,C823)),MAX($B$4:B822)+1,0)</f>
        <v>0</v>
      </c>
      <c r="F823" s="38" t="str">
        <f ca="1">IFERROR(VLOOKUP(ROWS(F$5:F823),$B$5:$C$1000,2,0),"")</f>
        <v/>
      </c>
      <c r="H823" s="38">
        <f ca="1">IF(ISNUMBER(SEARCH($N$1,I823)),MAX($H$4:H822)+1,0)</f>
        <v>0</v>
      </c>
      <c r="N823" s="38" t="str">
        <f ca="1">IFERROR(VLOOKUP(ROWS($N$5:N823),$H$5:$I$6009,2,0),"")</f>
        <v/>
      </c>
    </row>
    <row r="824" spans="2:14" x14ac:dyDescent="0.2">
      <c r="B824" s="38">
        <f ca="1">IF(ISNUMBER(SEARCH($F$1,C824)),MAX($B$4:B823)+1,0)</f>
        <v>0</v>
      </c>
      <c r="F824" s="38" t="str">
        <f ca="1">IFERROR(VLOOKUP(ROWS(F$5:F824),$B$5:$C$1000,2,0),"")</f>
        <v/>
      </c>
      <c r="H824" s="38">
        <f ca="1">IF(ISNUMBER(SEARCH($N$1,I824)),MAX($H$4:H823)+1,0)</f>
        <v>0</v>
      </c>
      <c r="N824" s="38" t="str">
        <f ca="1">IFERROR(VLOOKUP(ROWS($N$5:N824),$H$5:$I$6009,2,0),"")</f>
        <v/>
      </c>
    </row>
    <row r="825" spans="2:14" x14ac:dyDescent="0.2">
      <c r="B825" s="38">
        <f ca="1">IF(ISNUMBER(SEARCH($F$1,C825)),MAX($B$4:B824)+1,0)</f>
        <v>0</v>
      </c>
      <c r="F825" s="38" t="str">
        <f ca="1">IFERROR(VLOOKUP(ROWS(F$5:F825),$B$5:$C$1000,2,0),"")</f>
        <v/>
      </c>
      <c r="H825" s="38">
        <f ca="1">IF(ISNUMBER(SEARCH($N$1,I825)),MAX($H$4:H824)+1,0)</f>
        <v>0</v>
      </c>
      <c r="N825" s="38" t="str">
        <f ca="1">IFERROR(VLOOKUP(ROWS($N$5:N825),$H$5:$I$6009,2,0),"")</f>
        <v/>
      </c>
    </row>
    <row r="826" spans="2:14" x14ac:dyDescent="0.2">
      <c r="B826" s="38">
        <f ca="1">IF(ISNUMBER(SEARCH($F$1,C826)),MAX($B$4:B825)+1,0)</f>
        <v>0</v>
      </c>
      <c r="F826" s="38" t="str">
        <f ca="1">IFERROR(VLOOKUP(ROWS(F$5:F826),$B$5:$C$1000,2,0),"")</f>
        <v/>
      </c>
      <c r="H826" s="38">
        <f ca="1">IF(ISNUMBER(SEARCH($N$1,I826)),MAX($H$4:H825)+1,0)</f>
        <v>0</v>
      </c>
      <c r="N826" s="38" t="str">
        <f ca="1">IFERROR(VLOOKUP(ROWS($N$5:N826),$H$5:$I$6009,2,0),"")</f>
        <v/>
      </c>
    </row>
    <row r="827" spans="2:14" x14ac:dyDescent="0.2">
      <c r="B827" s="38">
        <f ca="1">IF(ISNUMBER(SEARCH($F$1,C827)),MAX($B$4:B826)+1,0)</f>
        <v>0</v>
      </c>
      <c r="F827" s="38" t="str">
        <f ca="1">IFERROR(VLOOKUP(ROWS(F$5:F827),$B$5:$C$1000,2,0),"")</f>
        <v/>
      </c>
      <c r="H827" s="38">
        <f ca="1">IF(ISNUMBER(SEARCH($N$1,I827)),MAX($H$4:H826)+1,0)</f>
        <v>0</v>
      </c>
      <c r="N827" s="38" t="str">
        <f ca="1">IFERROR(VLOOKUP(ROWS($N$5:N827),$H$5:$I$6009,2,0),"")</f>
        <v/>
      </c>
    </row>
    <row r="828" spans="2:14" x14ac:dyDescent="0.2">
      <c r="B828" s="38">
        <f ca="1">IF(ISNUMBER(SEARCH($F$1,C828)),MAX($B$4:B827)+1,0)</f>
        <v>0</v>
      </c>
      <c r="F828" s="38" t="str">
        <f ca="1">IFERROR(VLOOKUP(ROWS(F$5:F828),$B$5:$C$1000,2,0),"")</f>
        <v/>
      </c>
      <c r="H828" s="38">
        <f ca="1">IF(ISNUMBER(SEARCH($N$1,I828)),MAX($H$4:H827)+1,0)</f>
        <v>0</v>
      </c>
      <c r="N828" s="38" t="str">
        <f ca="1">IFERROR(VLOOKUP(ROWS($N$5:N828),$H$5:$I$6009,2,0),"")</f>
        <v/>
      </c>
    </row>
    <row r="829" spans="2:14" x14ac:dyDescent="0.2">
      <c r="B829" s="38">
        <f ca="1">IF(ISNUMBER(SEARCH($F$1,C829)),MAX($B$4:B828)+1,0)</f>
        <v>0</v>
      </c>
      <c r="F829" s="38" t="str">
        <f ca="1">IFERROR(VLOOKUP(ROWS(F$5:F829),$B$5:$C$1000,2,0),"")</f>
        <v/>
      </c>
      <c r="H829" s="38">
        <f ca="1">IF(ISNUMBER(SEARCH($N$1,I829)),MAX($H$4:H828)+1,0)</f>
        <v>0</v>
      </c>
      <c r="N829" s="38" t="str">
        <f ca="1">IFERROR(VLOOKUP(ROWS($N$5:N829),$H$5:$I$6009,2,0),"")</f>
        <v/>
      </c>
    </row>
    <row r="830" spans="2:14" x14ac:dyDescent="0.2">
      <c r="B830" s="38">
        <f ca="1">IF(ISNUMBER(SEARCH($F$1,C830)),MAX($B$4:B829)+1,0)</f>
        <v>0</v>
      </c>
      <c r="F830" s="38" t="str">
        <f ca="1">IFERROR(VLOOKUP(ROWS(F$5:F830),$B$5:$C$1000,2,0),"")</f>
        <v/>
      </c>
      <c r="H830" s="38">
        <f ca="1">IF(ISNUMBER(SEARCH($N$1,I830)),MAX($H$4:H829)+1,0)</f>
        <v>0</v>
      </c>
      <c r="N830" s="38" t="str">
        <f ca="1">IFERROR(VLOOKUP(ROWS($N$5:N830),$H$5:$I$6009,2,0),"")</f>
        <v/>
      </c>
    </row>
    <row r="831" spans="2:14" x14ac:dyDescent="0.2">
      <c r="B831" s="38">
        <f ca="1">IF(ISNUMBER(SEARCH($F$1,C831)),MAX($B$4:B830)+1,0)</f>
        <v>0</v>
      </c>
      <c r="F831" s="38" t="str">
        <f ca="1">IFERROR(VLOOKUP(ROWS(F$5:F831),$B$5:$C$1000,2,0),"")</f>
        <v/>
      </c>
      <c r="H831" s="38">
        <f ca="1">IF(ISNUMBER(SEARCH($N$1,I831)),MAX($H$4:H830)+1,0)</f>
        <v>0</v>
      </c>
      <c r="N831" s="38" t="str">
        <f ca="1">IFERROR(VLOOKUP(ROWS($N$5:N831),$H$5:$I$6009,2,0),"")</f>
        <v/>
      </c>
    </row>
    <row r="832" spans="2:14" x14ac:dyDescent="0.2">
      <c r="B832" s="38">
        <f ca="1">IF(ISNUMBER(SEARCH($F$1,C832)),MAX($B$4:B831)+1,0)</f>
        <v>0</v>
      </c>
      <c r="F832" s="38" t="str">
        <f ca="1">IFERROR(VLOOKUP(ROWS(F$5:F832),$B$5:$C$1000,2,0),"")</f>
        <v/>
      </c>
      <c r="H832" s="38">
        <f ca="1">IF(ISNUMBER(SEARCH($N$1,I832)),MAX($H$4:H831)+1,0)</f>
        <v>0</v>
      </c>
      <c r="N832" s="38" t="str">
        <f ca="1">IFERROR(VLOOKUP(ROWS($N$5:N832),$H$5:$I$6009,2,0),"")</f>
        <v/>
      </c>
    </row>
    <row r="833" spans="2:14" x14ac:dyDescent="0.2">
      <c r="B833" s="38">
        <f ca="1">IF(ISNUMBER(SEARCH($F$1,C833)),MAX($B$4:B832)+1,0)</f>
        <v>0</v>
      </c>
      <c r="F833" s="38" t="str">
        <f ca="1">IFERROR(VLOOKUP(ROWS(F$5:F833),$B$5:$C$1000,2,0),"")</f>
        <v/>
      </c>
      <c r="H833" s="38">
        <f ca="1">IF(ISNUMBER(SEARCH($N$1,I833)),MAX($H$4:H832)+1,0)</f>
        <v>0</v>
      </c>
      <c r="N833" s="38" t="str">
        <f ca="1">IFERROR(VLOOKUP(ROWS($N$5:N833),$H$5:$I$6009,2,0),"")</f>
        <v/>
      </c>
    </row>
    <row r="834" spans="2:14" x14ac:dyDescent="0.2">
      <c r="B834" s="38">
        <f ca="1">IF(ISNUMBER(SEARCH($F$1,C834)),MAX($B$4:B833)+1,0)</f>
        <v>0</v>
      </c>
      <c r="F834" s="38" t="str">
        <f ca="1">IFERROR(VLOOKUP(ROWS(F$5:F834),$B$5:$C$1000,2,0),"")</f>
        <v/>
      </c>
      <c r="H834" s="38">
        <f ca="1">IF(ISNUMBER(SEARCH($N$1,I834)),MAX($H$4:H833)+1,0)</f>
        <v>0</v>
      </c>
      <c r="N834" s="38" t="str">
        <f ca="1">IFERROR(VLOOKUP(ROWS($N$5:N834),$H$5:$I$6009,2,0),"")</f>
        <v/>
      </c>
    </row>
    <row r="835" spans="2:14" x14ac:dyDescent="0.2">
      <c r="B835" s="38">
        <f ca="1">IF(ISNUMBER(SEARCH($F$1,C835)),MAX($B$4:B834)+1,0)</f>
        <v>0</v>
      </c>
      <c r="F835" s="38" t="str">
        <f ca="1">IFERROR(VLOOKUP(ROWS(F$5:F835),$B$5:$C$1000,2,0),"")</f>
        <v/>
      </c>
      <c r="H835" s="38">
        <f ca="1">IF(ISNUMBER(SEARCH($N$1,I835)),MAX($H$4:H834)+1,0)</f>
        <v>0</v>
      </c>
      <c r="N835" s="38" t="str">
        <f ca="1">IFERROR(VLOOKUP(ROWS($N$5:N835),$H$5:$I$6009,2,0),"")</f>
        <v/>
      </c>
    </row>
    <row r="836" spans="2:14" x14ac:dyDescent="0.2">
      <c r="B836" s="38">
        <f ca="1">IF(ISNUMBER(SEARCH($F$1,C836)),MAX($B$4:B835)+1,0)</f>
        <v>0</v>
      </c>
      <c r="F836" s="38" t="str">
        <f ca="1">IFERROR(VLOOKUP(ROWS(F$5:F836),$B$5:$C$1000,2,0),"")</f>
        <v/>
      </c>
      <c r="H836" s="38">
        <f ca="1">IF(ISNUMBER(SEARCH($N$1,I836)),MAX($H$4:H835)+1,0)</f>
        <v>0</v>
      </c>
      <c r="N836" s="38" t="str">
        <f ca="1">IFERROR(VLOOKUP(ROWS($N$5:N836),$H$5:$I$6009,2,0),"")</f>
        <v/>
      </c>
    </row>
    <row r="837" spans="2:14" x14ac:dyDescent="0.2">
      <c r="B837" s="38">
        <f ca="1">IF(ISNUMBER(SEARCH($F$1,C837)),MAX($B$4:B836)+1,0)</f>
        <v>0</v>
      </c>
      <c r="F837" s="38" t="str">
        <f ca="1">IFERROR(VLOOKUP(ROWS(F$5:F837),$B$5:$C$1000,2,0),"")</f>
        <v/>
      </c>
      <c r="H837" s="38">
        <f ca="1">IF(ISNUMBER(SEARCH($N$1,I837)),MAX($H$4:H836)+1,0)</f>
        <v>0</v>
      </c>
      <c r="N837" s="38" t="str">
        <f ca="1">IFERROR(VLOOKUP(ROWS($N$5:N837),$H$5:$I$6009,2,0),"")</f>
        <v/>
      </c>
    </row>
    <row r="838" spans="2:14" x14ac:dyDescent="0.2">
      <c r="B838" s="38">
        <f ca="1">IF(ISNUMBER(SEARCH($F$1,C838)),MAX($B$4:B837)+1,0)</f>
        <v>0</v>
      </c>
      <c r="F838" s="38" t="str">
        <f ca="1">IFERROR(VLOOKUP(ROWS(F$5:F838),$B$5:$C$1000,2,0),"")</f>
        <v/>
      </c>
      <c r="H838" s="38">
        <f ca="1">IF(ISNUMBER(SEARCH($N$1,I838)),MAX($H$4:H837)+1,0)</f>
        <v>0</v>
      </c>
      <c r="N838" s="38" t="str">
        <f ca="1">IFERROR(VLOOKUP(ROWS($N$5:N838),$H$5:$I$6009,2,0),"")</f>
        <v/>
      </c>
    </row>
    <row r="839" spans="2:14" x14ac:dyDescent="0.2">
      <c r="B839" s="38">
        <f ca="1">IF(ISNUMBER(SEARCH($F$1,C839)),MAX($B$4:B838)+1,0)</f>
        <v>0</v>
      </c>
      <c r="F839" s="38" t="str">
        <f ca="1">IFERROR(VLOOKUP(ROWS(F$5:F839),$B$5:$C$1000,2,0),"")</f>
        <v/>
      </c>
      <c r="H839" s="38">
        <f ca="1">IF(ISNUMBER(SEARCH($N$1,I839)),MAX($H$4:H838)+1,0)</f>
        <v>0</v>
      </c>
      <c r="N839" s="38" t="str">
        <f ca="1">IFERROR(VLOOKUP(ROWS($N$5:N839),$H$5:$I$6009,2,0),"")</f>
        <v/>
      </c>
    </row>
    <row r="840" spans="2:14" x14ac:dyDescent="0.2">
      <c r="B840" s="38">
        <f ca="1">IF(ISNUMBER(SEARCH($F$1,C840)),MAX($B$4:B839)+1,0)</f>
        <v>0</v>
      </c>
      <c r="F840" s="38" t="str">
        <f ca="1">IFERROR(VLOOKUP(ROWS(F$5:F840),$B$5:$C$1000,2,0),"")</f>
        <v/>
      </c>
      <c r="H840" s="38">
        <f ca="1">IF(ISNUMBER(SEARCH($N$1,I840)),MAX($H$4:H839)+1,0)</f>
        <v>0</v>
      </c>
      <c r="N840" s="38" t="str">
        <f ca="1">IFERROR(VLOOKUP(ROWS($N$5:N840),$H$5:$I$6009,2,0),"")</f>
        <v/>
      </c>
    </row>
    <row r="841" spans="2:14" x14ac:dyDescent="0.2">
      <c r="B841" s="38">
        <f ca="1">IF(ISNUMBER(SEARCH($F$1,C841)),MAX($B$4:B840)+1,0)</f>
        <v>0</v>
      </c>
      <c r="F841" s="38" t="str">
        <f ca="1">IFERROR(VLOOKUP(ROWS(F$5:F841),$B$5:$C$1000,2,0),"")</f>
        <v/>
      </c>
      <c r="H841" s="38">
        <f ca="1">IF(ISNUMBER(SEARCH($N$1,I841)),MAX($H$4:H840)+1,0)</f>
        <v>0</v>
      </c>
      <c r="N841" s="38" t="str">
        <f ca="1">IFERROR(VLOOKUP(ROWS($N$5:N841),$H$5:$I$6009,2,0),"")</f>
        <v/>
      </c>
    </row>
    <row r="842" spans="2:14" x14ac:dyDescent="0.2">
      <c r="B842" s="38">
        <f ca="1">IF(ISNUMBER(SEARCH($F$1,C842)),MAX($B$4:B841)+1,0)</f>
        <v>0</v>
      </c>
      <c r="F842" s="38" t="str">
        <f ca="1">IFERROR(VLOOKUP(ROWS(F$5:F842),$B$5:$C$1000,2,0),"")</f>
        <v/>
      </c>
      <c r="H842" s="38">
        <f ca="1">IF(ISNUMBER(SEARCH($N$1,I842)),MAX($H$4:H841)+1,0)</f>
        <v>0</v>
      </c>
      <c r="N842" s="38" t="str">
        <f ca="1">IFERROR(VLOOKUP(ROWS($N$5:N842),$H$5:$I$6009,2,0),"")</f>
        <v/>
      </c>
    </row>
    <row r="843" spans="2:14" x14ac:dyDescent="0.2">
      <c r="B843" s="38">
        <f ca="1">IF(ISNUMBER(SEARCH($F$1,C843)),MAX($B$4:B842)+1,0)</f>
        <v>0</v>
      </c>
      <c r="F843" s="38" t="str">
        <f ca="1">IFERROR(VLOOKUP(ROWS(F$5:F843),$B$5:$C$1000,2,0),"")</f>
        <v/>
      </c>
      <c r="H843" s="38">
        <f ca="1">IF(ISNUMBER(SEARCH($N$1,I843)),MAX($H$4:H842)+1,0)</f>
        <v>0</v>
      </c>
      <c r="N843" s="38" t="str">
        <f ca="1">IFERROR(VLOOKUP(ROWS($N$5:N843),$H$5:$I$6009,2,0),"")</f>
        <v/>
      </c>
    </row>
    <row r="844" spans="2:14" x14ac:dyDescent="0.2">
      <c r="B844" s="38">
        <f ca="1">IF(ISNUMBER(SEARCH($F$1,C844)),MAX($B$4:B843)+1,0)</f>
        <v>0</v>
      </c>
      <c r="F844" s="38" t="str">
        <f ca="1">IFERROR(VLOOKUP(ROWS(F$5:F844),$B$5:$C$1000,2,0),"")</f>
        <v/>
      </c>
      <c r="H844" s="38">
        <f ca="1">IF(ISNUMBER(SEARCH($N$1,I844)),MAX($H$4:H843)+1,0)</f>
        <v>0</v>
      </c>
      <c r="N844" s="38" t="str">
        <f ca="1">IFERROR(VLOOKUP(ROWS($N$5:N844),$H$5:$I$6009,2,0),"")</f>
        <v/>
      </c>
    </row>
    <row r="845" spans="2:14" x14ac:dyDescent="0.2">
      <c r="B845" s="38">
        <f ca="1">IF(ISNUMBER(SEARCH($F$1,C845)),MAX($B$4:B844)+1,0)</f>
        <v>0</v>
      </c>
      <c r="F845" s="38" t="str">
        <f ca="1">IFERROR(VLOOKUP(ROWS(F$5:F845),$B$5:$C$1000,2,0),"")</f>
        <v/>
      </c>
      <c r="H845" s="38">
        <f ca="1">IF(ISNUMBER(SEARCH($N$1,I845)),MAX($H$4:H844)+1,0)</f>
        <v>0</v>
      </c>
      <c r="N845" s="38" t="str">
        <f ca="1">IFERROR(VLOOKUP(ROWS($N$5:N845),$H$5:$I$6009,2,0),"")</f>
        <v/>
      </c>
    </row>
    <row r="846" spans="2:14" x14ac:dyDescent="0.2">
      <c r="B846" s="38">
        <f ca="1">IF(ISNUMBER(SEARCH($F$1,C846)),MAX($B$4:B845)+1,0)</f>
        <v>0</v>
      </c>
      <c r="F846" s="38" t="str">
        <f ca="1">IFERROR(VLOOKUP(ROWS(F$5:F846),$B$5:$C$1000,2,0),"")</f>
        <v/>
      </c>
      <c r="H846" s="38">
        <f ca="1">IF(ISNUMBER(SEARCH($N$1,I846)),MAX($H$4:H845)+1,0)</f>
        <v>0</v>
      </c>
      <c r="N846" s="38" t="str">
        <f ca="1">IFERROR(VLOOKUP(ROWS($N$5:N846),$H$5:$I$6009,2,0),"")</f>
        <v/>
      </c>
    </row>
    <row r="847" spans="2:14" x14ac:dyDescent="0.2">
      <c r="B847" s="38">
        <f ca="1">IF(ISNUMBER(SEARCH($F$1,C847)),MAX($B$4:B846)+1,0)</f>
        <v>0</v>
      </c>
      <c r="F847" s="38" t="str">
        <f ca="1">IFERROR(VLOOKUP(ROWS(F$5:F847),$B$5:$C$1000,2,0),"")</f>
        <v/>
      </c>
      <c r="H847" s="38">
        <f ca="1">IF(ISNUMBER(SEARCH($N$1,I847)),MAX($H$4:H846)+1,0)</f>
        <v>0</v>
      </c>
      <c r="N847" s="38" t="str">
        <f ca="1">IFERROR(VLOOKUP(ROWS($N$5:N847),$H$5:$I$6009,2,0),"")</f>
        <v/>
      </c>
    </row>
    <row r="848" spans="2:14" x14ac:dyDescent="0.2">
      <c r="B848" s="38">
        <f ca="1">IF(ISNUMBER(SEARCH($F$1,C848)),MAX($B$4:B847)+1,0)</f>
        <v>0</v>
      </c>
      <c r="F848" s="38" t="str">
        <f ca="1">IFERROR(VLOOKUP(ROWS(F$5:F848),$B$5:$C$1000,2,0),"")</f>
        <v/>
      </c>
      <c r="H848" s="38">
        <f ca="1">IF(ISNUMBER(SEARCH($N$1,I848)),MAX($H$4:H847)+1,0)</f>
        <v>0</v>
      </c>
      <c r="N848" s="38" t="str">
        <f ca="1">IFERROR(VLOOKUP(ROWS($N$5:N848),$H$5:$I$6009,2,0),"")</f>
        <v/>
      </c>
    </row>
    <row r="849" spans="2:14" x14ac:dyDescent="0.2">
      <c r="B849" s="38">
        <f ca="1">IF(ISNUMBER(SEARCH($F$1,C849)),MAX($B$4:B848)+1,0)</f>
        <v>0</v>
      </c>
      <c r="F849" s="38" t="str">
        <f ca="1">IFERROR(VLOOKUP(ROWS(F$5:F849),$B$5:$C$1000,2,0),"")</f>
        <v/>
      </c>
      <c r="H849" s="38">
        <f ca="1">IF(ISNUMBER(SEARCH($N$1,I849)),MAX($H$4:H848)+1,0)</f>
        <v>0</v>
      </c>
      <c r="N849" s="38" t="str">
        <f ca="1">IFERROR(VLOOKUP(ROWS($N$5:N849),$H$5:$I$6009,2,0),"")</f>
        <v/>
      </c>
    </row>
    <row r="850" spans="2:14" x14ac:dyDescent="0.2">
      <c r="B850" s="38">
        <f ca="1">IF(ISNUMBER(SEARCH($F$1,C850)),MAX($B$4:B849)+1,0)</f>
        <v>0</v>
      </c>
      <c r="F850" s="38" t="str">
        <f ca="1">IFERROR(VLOOKUP(ROWS(F$5:F850),$B$5:$C$1000,2,0),"")</f>
        <v/>
      </c>
      <c r="H850" s="38">
        <f ca="1">IF(ISNUMBER(SEARCH($N$1,I850)),MAX($H$4:H849)+1,0)</f>
        <v>0</v>
      </c>
      <c r="N850" s="38" t="str">
        <f ca="1">IFERROR(VLOOKUP(ROWS($N$5:N850),$H$5:$I$6009,2,0),"")</f>
        <v/>
      </c>
    </row>
    <row r="851" spans="2:14" x14ac:dyDescent="0.2">
      <c r="B851" s="38">
        <f ca="1">IF(ISNUMBER(SEARCH($F$1,C851)),MAX($B$4:B850)+1,0)</f>
        <v>0</v>
      </c>
      <c r="F851" s="38" t="str">
        <f ca="1">IFERROR(VLOOKUP(ROWS(F$5:F851),$B$5:$C$1000,2,0),"")</f>
        <v/>
      </c>
      <c r="H851" s="38">
        <f ca="1">IF(ISNUMBER(SEARCH($N$1,I851)),MAX($H$4:H850)+1,0)</f>
        <v>0</v>
      </c>
      <c r="N851" s="38" t="str">
        <f ca="1">IFERROR(VLOOKUP(ROWS($N$5:N851),$H$5:$I$6009,2,0),"")</f>
        <v/>
      </c>
    </row>
    <row r="852" spans="2:14" x14ac:dyDescent="0.2">
      <c r="B852" s="38">
        <f ca="1">IF(ISNUMBER(SEARCH($F$1,C852)),MAX($B$4:B851)+1,0)</f>
        <v>0</v>
      </c>
      <c r="F852" s="38" t="str">
        <f ca="1">IFERROR(VLOOKUP(ROWS(F$5:F852),$B$5:$C$1000,2,0),"")</f>
        <v/>
      </c>
      <c r="H852" s="38">
        <f ca="1">IF(ISNUMBER(SEARCH($N$1,I852)),MAX($H$4:H851)+1,0)</f>
        <v>0</v>
      </c>
      <c r="N852" s="38" t="str">
        <f ca="1">IFERROR(VLOOKUP(ROWS($N$5:N852),$H$5:$I$6009,2,0),"")</f>
        <v/>
      </c>
    </row>
    <row r="853" spans="2:14" x14ac:dyDescent="0.2">
      <c r="B853" s="38">
        <f ca="1">IF(ISNUMBER(SEARCH($F$1,C853)),MAX($B$4:B852)+1,0)</f>
        <v>0</v>
      </c>
      <c r="F853" s="38" t="str">
        <f ca="1">IFERROR(VLOOKUP(ROWS(F$5:F853),$B$5:$C$1000,2,0),"")</f>
        <v/>
      </c>
      <c r="H853" s="38">
        <f ca="1">IF(ISNUMBER(SEARCH($N$1,I853)),MAX($H$4:H852)+1,0)</f>
        <v>0</v>
      </c>
      <c r="N853" s="38" t="str">
        <f ca="1">IFERROR(VLOOKUP(ROWS($N$5:N853),$H$5:$I$6009,2,0),"")</f>
        <v/>
      </c>
    </row>
    <row r="854" spans="2:14" x14ac:dyDescent="0.2">
      <c r="B854" s="38">
        <f ca="1">IF(ISNUMBER(SEARCH($F$1,C854)),MAX($B$4:B853)+1,0)</f>
        <v>0</v>
      </c>
      <c r="F854" s="38" t="str">
        <f ca="1">IFERROR(VLOOKUP(ROWS(F$5:F854),$B$5:$C$1000,2,0),"")</f>
        <v/>
      </c>
      <c r="H854" s="38">
        <f ca="1">IF(ISNUMBER(SEARCH($N$1,I854)),MAX($H$4:H853)+1,0)</f>
        <v>0</v>
      </c>
      <c r="N854" s="38" t="str">
        <f ca="1">IFERROR(VLOOKUP(ROWS($N$5:N854),$H$5:$I$6009,2,0),"")</f>
        <v/>
      </c>
    </row>
    <row r="855" spans="2:14" x14ac:dyDescent="0.2">
      <c r="B855" s="38">
        <f ca="1">IF(ISNUMBER(SEARCH($F$1,C855)),MAX($B$4:B854)+1,0)</f>
        <v>0</v>
      </c>
      <c r="F855" s="38" t="str">
        <f ca="1">IFERROR(VLOOKUP(ROWS(F$5:F855),$B$5:$C$1000,2,0),"")</f>
        <v/>
      </c>
      <c r="H855" s="38">
        <f ca="1">IF(ISNUMBER(SEARCH($N$1,I855)),MAX($H$4:H854)+1,0)</f>
        <v>0</v>
      </c>
      <c r="N855" s="38" t="str">
        <f ca="1">IFERROR(VLOOKUP(ROWS($N$5:N855),$H$5:$I$6009,2,0),"")</f>
        <v/>
      </c>
    </row>
    <row r="856" spans="2:14" x14ac:dyDescent="0.2">
      <c r="B856" s="38">
        <f ca="1">IF(ISNUMBER(SEARCH($F$1,C856)),MAX($B$4:B855)+1,0)</f>
        <v>0</v>
      </c>
      <c r="F856" s="38" t="str">
        <f ca="1">IFERROR(VLOOKUP(ROWS(F$5:F856),$B$5:$C$1000,2,0),"")</f>
        <v/>
      </c>
      <c r="H856" s="38">
        <f ca="1">IF(ISNUMBER(SEARCH($N$1,I856)),MAX($H$4:H855)+1,0)</f>
        <v>0</v>
      </c>
      <c r="N856" s="38" t="str">
        <f ca="1">IFERROR(VLOOKUP(ROWS($N$5:N856),$H$5:$I$6009,2,0),"")</f>
        <v/>
      </c>
    </row>
    <row r="857" spans="2:14" x14ac:dyDescent="0.2">
      <c r="B857" s="38">
        <f ca="1">IF(ISNUMBER(SEARCH($F$1,C857)),MAX($B$4:B856)+1,0)</f>
        <v>0</v>
      </c>
      <c r="F857" s="38" t="str">
        <f ca="1">IFERROR(VLOOKUP(ROWS(F$5:F857),$B$5:$C$1000,2,0),"")</f>
        <v/>
      </c>
      <c r="H857" s="38">
        <f ca="1">IF(ISNUMBER(SEARCH($N$1,I857)),MAX($H$4:H856)+1,0)</f>
        <v>0</v>
      </c>
      <c r="N857" s="38" t="str">
        <f ca="1">IFERROR(VLOOKUP(ROWS($N$5:N857),$H$5:$I$6009,2,0),"")</f>
        <v/>
      </c>
    </row>
    <row r="858" spans="2:14" x14ac:dyDescent="0.2">
      <c r="B858" s="38">
        <f ca="1">IF(ISNUMBER(SEARCH($F$1,C858)),MAX($B$4:B857)+1,0)</f>
        <v>0</v>
      </c>
      <c r="F858" s="38" t="str">
        <f ca="1">IFERROR(VLOOKUP(ROWS(F$5:F858),$B$5:$C$1000,2,0),"")</f>
        <v/>
      </c>
      <c r="H858" s="38">
        <f ca="1">IF(ISNUMBER(SEARCH($N$1,I858)),MAX($H$4:H857)+1,0)</f>
        <v>0</v>
      </c>
      <c r="N858" s="38" t="str">
        <f ca="1">IFERROR(VLOOKUP(ROWS($N$5:N858),$H$5:$I$6009,2,0),"")</f>
        <v/>
      </c>
    </row>
    <row r="859" spans="2:14" x14ac:dyDescent="0.2">
      <c r="B859" s="38">
        <f ca="1">IF(ISNUMBER(SEARCH($F$1,C859)),MAX($B$4:B858)+1,0)</f>
        <v>0</v>
      </c>
      <c r="F859" s="38" t="str">
        <f ca="1">IFERROR(VLOOKUP(ROWS(F$5:F859),$B$5:$C$1000,2,0),"")</f>
        <v/>
      </c>
      <c r="H859" s="38">
        <f ca="1">IF(ISNUMBER(SEARCH($N$1,I859)),MAX($H$4:H858)+1,0)</f>
        <v>0</v>
      </c>
      <c r="N859" s="38" t="str">
        <f ca="1">IFERROR(VLOOKUP(ROWS($N$5:N859),$H$5:$I$6009,2,0),"")</f>
        <v/>
      </c>
    </row>
    <row r="860" spans="2:14" x14ac:dyDescent="0.2">
      <c r="B860" s="38">
        <f ca="1">IF(ISNUMBER(SEARCH($F$1,C860)),MAX($B$4:B859)+1,0)</f>
        <v>0</v>
      </c>
      <c r="F860" s="38" t="str">
        <f ca="1">IFERROR(VLOOKUP(ROWS(F$5:F860),$B$5:$C$1000,2,0),"")</f>
        <v/>
      </c>
      <c r="H860" s="38">
        <f ca="1">IF(ISNUMBER(SEARCH($N$1,I860)),MAX($H$4:H859)+1,0)</f>
        <v>0</v>
      </c>
      <c r="N860" s="38" t="str">
        <f ca="1">IFERROR(VLOOKUP(ROWS($N$5:N860),$H$5:$I$6009,2,0),"")</f>
        <v/>
      </c>
    </row>
    <row r="861" spans="2:14" x14ac:dyDescent="0.2">
      <c r="B861" s="38">
        <f ca="1">IF(ISNUMBER(SEARCH($F$1,C861)),MAX($B$4:B860)+1,0)</f>
        <v>0</v>
      </c>
      <c r="F861" s="38" t="str">
        <f ca="1">IFERROR(VLOOKUP(ROWS(F$5:F861),$B$5:$C$1000,2,0),"")</f>
        <v/>
      </c>
      <c r="H861" s="38">
        <f ca="1">IF(ISNUMBER(SEARCH($N$1,I861)),MAX($H$4:H860)+1,0)</f>
        <v>0</v>
      </c>
      <c r="N861" s="38" t="str">
        <f ca="1">IFERROR(VLOOKUP(ROWS($N$5:N861),$H$5:$I$6009,2,0),"")</f>
        <v/>
      </c>
    </row>
    <row r="862" spans="2:14" x14ac:dyDescent="0.2">
      <c r="B862" s="38">
        <f ca="1">IF(ISNUMBER(SEARCH($F$1,C862)),MAX($B$4:B861)+1,0)</f>
        <v>0</v>
      </c>
      <c r="F862" s="38" t="str">
        <f ca="1">IFERROR(VLOOKUP(ROWS(F$5:F862),$B$5:$C$1000,2,0),"")</f>
        <v/>
      </c>
      <c r="H862" s="38">
        <f ca="1">IF(ISNUMBER(SEARCH($N$1,I862)),MAX($H$4:H861)+1,0)</f>
        <v>0</v>
      </c>
      <c r="N862" s="38" t="str">
        <f ca="1">IFERROR(VLOOKUP(ROWS($N$5:N862),$H$5:$I$6009,2,0),"")</f>
        <v/>
      </c>
    </row>
    <row r="863" spans="2:14" x14ac:dyDescent="0.2">
      <c r="B863" s="38">
        <f ca="1">IF(ISNUMBER(SEARCH($F$1,C863)),MAX($B$4:B862)+1,0)</f>
        <v>0</v>
      </c>
      <c r="F863" s="38" t="str">
        <f ca="1">IFERROR(VLOOKUP(ROWS(F$5:F863),$B$5:$C$1000,2,0),"")</f>
        <v/>
      </c>
      <c r="H863" s="38">
        <f ca="1">IF(ISNUMBER(SEARCH($N$1,I863)),MAX($H$4:H862)+1,0)</f>
        <v>0</v>
      </c>
      <c r="N863" s="38" t="str">
        <f ca="1">IFERROR(VLOOKUP(ROWS($N$5:N863),$H$5:$I$6009,2,0),"")</f>
        <v/>
      </c>
    </row>
    <row r="864" spans="2:14" x14ac:dyDescent="0.2">
      <c r="B864" s="38">
        <f ca="1">IF(ISNUMBER(SEARCH($F$1,C864)),MAX($B$4:B863)+1,0)</f>
        <v>0</v>
      </c>
      <c r="F864" s="38" t="str">
        <f ca="1">IFERROR(VLOOKUP(ROWS(F$5:F864),$B$5:$C$1000,2,0),"")</f>
        <v/>
      </c>
      <c r="H864" s="38">
        <f ca="1">IF(ISNUMBER(SEARCH($N$1,I864)),MAX($H$4:H863)+1,0)</f>
        <v>0</v>
      </c>
      <c r="N864" s="38" t="str">
        <f ca="1">IFERROR(VLOOKUP(ROWS($N$5:N864),$H$5:$I$6009,2,0),"")</f>
        <v/>
      </c>
    </row>
    <row r="865" spans="2:14" x14ac:dyDescent="0.2">
      <c r="B865" s="38">
        <f ca="1">IF(ISNUMBER(SEARCH($F$1,C865)),MAX($B$4:B864)+1,0)</f>
        <v>0</v>
      </c>
      <c r="F865" s="38" t="str">
        <f ca="1">IFERROR(VLOOKUP(ROWS(F$5:F865),$B$5:$C$1000,2,0),"")</f>
        <v/>
      </c>
      <c r="H865" s="38">
        <f ca="1">IF(ISNUMBER(SEARCH($N$1,I865)),MAX($H$4:H864)+1,0)</f>
        <v>0</v>
      </c>
      <c r="N865" s="38" t="str">
        <f ca="1">IFERROR(VLOOKUP(ROWS($N$5:N865),$H$5:$I$6009,2,0),"")</f>
        <v/>
      </c>
    </row>
    <row r="866" spans="2:14" x14ac:dyDescent="0.2">
      <c r="B866" s="38">
        <f ca="1">IF(ISNUMBER(SEARCH($F$1,C866)),MAX($B$4:B865)+1,0)</f>
        <v>0</v>
      </c>
      <c r="F866" s="38" t="str">
        <f ca="1">IFERROR(VLOOKUP(ROWS(F$5:F866),$B$5:$C$1000,2,0),"")</f>
        <v/>
      </c>
      <c r="H866" s="38">
        <f ca="1">IF(ISNUMBER(SEARCH($N$1,I866)),MAX($H$4:H865)+1,0)</f>
        <v>0</v>
      </c>
      <c r="N866" s="38" t="str">
        <f ca="1">IFERROR(VLOOKUP(ROWS($N$5:N866),$H$5:$I$6009,2,0),"")</f>
        <v/>
      </c>
    </row>
    <row r="867" spans="2:14" x14ac:dyDescent="0.2">
      <c r="B867" s="38">
        <f ca="1">IF(ISNUMBER(SEARCH($F$1,C867)),MAX($B$4:B866)+1,0)</f>
        <v>0</v>
      </c>
      <c r="F867" s="38" t="str">
        <f ca="1">IFERROR(VLOOKUP(ROWS(F$5:F867),$B$5:$C$1000,2,0),"")</f>
        <v/>
      </c>
      <c r="H867" s="38">
        <f ca="1">IF(ISNUMBER(SEARCH($N$1,I867)),MAX($H$4:H866)+1,0)</f>
        <v>0</v>
      </c>
      <c r="N867" s="38" t="str">
        <f ca="1">IFERROR(VLOOKUP(ROWS($N$5:N867),$H$5:$I$6009,2,0),"")</f>
        <v/>
      </c>
    </row>
    <row r="868" spans="2:14" x14ac:dyDescent="0.2">
      <c r="B868" s="38">
        <f ca="1">IF(ISNUMBER(SEARCH($F$1,C868)),MAX($B$4:B867)+1,0)</f>
        <v>0</v>
      </c>
      <c r="F868" s="38" t="str">
        <f ca="1">IFERROR(VLOOKUP(ROWS(F$5:F868),$B$5:$C$1000,2,0),"")</f>
        <v/>
      </c>
      <c r="H868" s="38">
        <f ca="1">IF(ISNUMBER(SEARCH($N$1,I868)),MAX($H$4:H867)+1,0)</f>
        <v>0</v>
      </c>
      <c r="N868" s="38" t="str">
        <f ca="1">IFERROR(VLOOKUP(ROWS($N$5:N868),$H$5:$I$6009,2,0),"")</f>
        <v/>
      </c>
    </row>
    <row r="869" spans="2:14" x14ac:dyDescent="0.2">
      <c r="B869" s="38">
        <f ca="1">IF(ISNUMBER(SEARCH($F$1,C869)),MAX($B$4:B868)+1,0)</f>
        <v>0</v>
      </c>
      <c r="F869" s="38" t="str">
        <f ca="1">IFERROR(VLOOKUP(ROWS(F$5:F869),$B$5:$C$1000,2,0),"")</f>
        <v/>
      </c>
      <c r="H869" s="38">
        <f ca="1">IF(ISNUMBER(SEARCH($N$1,I869)),MAX($H$4:H868)+1,0)</f>
        <v>0</v>
      </c>
      <c r="N869" s="38" t="str">
        <f ca="1">IFERROR(VLOOKUP(ROWS($N$5:N869),$H$5:$I$6009,2,0),"")</f>
        <v/>
      </c>
    </row>
    <row r="870" spans="2:14" x14ac:dyDescent="0.2">
      <c r="B870" s="38">
        <f ca="1">IF(ISNUMBER(SEARCH($F$1,C870)),MAX($B$4:B869)+1,0)</f>
        <v>0</v>
      </c>
      <c r="F870" s="38" t="str">
        <f ca="1">IFERROR(VLOOKUP(ROWS(F$5:F870),$B$5:$C$1000,2,0),"")</f>
        <v/>
      </c>
      <c r="H870" s="38">
        <f ca="1">IF(ISNUMBER(SEARCH($N$1,I870)),MAX($H$4:H869)+1,0)</f>
        <v>0</v>
      </c>
      <c r="N870" s="38" t="str">
        <f ca="1">IFERROR(VLOOKUP(ROWS($N$5:N870),$H$5:$I$6009,2,0),"")</f>
        <v/>
      </c>
    </row>
    <row r="871" spans="2:14" x14ac:dyDescent="0.2">
      <c r="B871" s="38">
        <f ca="1">IF(ISNUMBER(SEARCH($F$1,C871)),MAX($B$4:B870)+1,0)</f>
        <v>0</v>
      </c>
      <c r="F871" s="38" t="str">
        <f ca="1">IFERROR(VLOOKUP(ROWS(F$5:F871),$B$5:$C$1000,2,0),"")</f>
        <v/>
      </c>
      <c r="H871" s="38">
        <f ca="1">IF(ISNUMBER(SEARCH($N$1,I871)),MAX($H$4:H870)+1,0)</f>
        <v>0</v>
      </c>
      <c r="N871" s="38" t="str">
        <f ca="1">IFERROR(VLOOKUP(ROWS($N$5:N871),$H$5:$I$6009,2,0),"")</f>
        <v/>
      </c>
    </row>
    <row r="872" spans="2:14" x14ac:dyDescent="0.2">
      <c r="B872" s="38">
        <f ca="1">IF(ISNUMBER(SEARCH($F$1,C872)),MAX($B$4:B871)+1,0)</f>
        <v>0</v>
      </c>
      <c r="F872" s="38" t="str">
        <f ca="1">IFERROR(VLOOKUP(ROWS(F$5:F872),$B$5:$C$1000,2,0),"")</f>
        <v/>
      </c>
      <c r="H872" s="38">
        <f ca="1">IF(ISNUMBER(SEARCH($N$1,I872)),MAX($H$4:H871)+1,0)</f>
        <v>0</v>
      </c>
      <c r="N872" s="38" t="str">
        <f ca="1">IFERROR(VLOOKUP(ROWS($N$5:N872),$H$5:$I$6009,2,0),"")</f>
        <v/>
      </c>
    </row>
    <row r="873" spans="2:14" x14ac:dyDescent="0.2">
      <c r="B873" s="38">
        <f ca="1">IF(ISNUMBER(SEARCH($F$1,C873)),MAX($B$4:B872)+1,0)</f>
        <v>0</v>
      </c>
      <c r="F873" s="38" t="str">
        <f ca="1">IFERROR(VLOOKUP(ROWS(F$5:F873),$B$5:$C$1000,2,0),"")</f>
        <v/>
      </c>
      <c r="H873" s="38">
        <f ca="1">IF(ISNUMBER(SEARCH($N$1,I873)),MAX($H$4:H872)+1,0)</f>
        <v>0</v>
      </c>
      <c r="N873" s="38" t="str">
        <f ca="1">IFERROR(VLOOKUP(ROWS($N$5:N873),$H$5:$I$6009,2,0),"")</f>
        <v/>
      </c>
    </row>
    <row r="874" spans="2:14" x14ac:dyDescent="0.2">
      <c r="B874" s="38">
        <f ca="1">IF(ISNUMBER(SEARCH($F$1,C874)),MAX($B$4:B873)+1,0)</f>
        <v>0</v>
      </c>
      <c r="F874" s="38" t="str">
        <f ca="1">IFERROR(VLOOKUP(ROWS(F$5:F874),$B$5:$C$1000,2,0),"")</f>
        <v/>
      </c>
      <c r="H874" s="38">
        <f ca="1">IF(ISNUMBER(SEARCH($N$1,I874)),MAX($H$4:H873)+1,0)</f>
        <v>0</v>
      </c>
      <c r="N874" s="38" t="str">
        <f ca="1">IFERROR(VLOOKUP(ROWS($N$5:N874),$H$5:$I$6009,2,0),"")</f>
        <v/>
      </c>
    </row>
    <row r="875" spans="2:14" x14ac:dyDescent="0.2">
      <c r="B875" s="38">
        <f ca="1">IF(ISNUMBER(SEARCH($F$1,C875)),MAX($B$4:B874)+1,0)</f>
        <v>0</v>
      </c>
      <c r="F875" s="38" t="str">
        <f ca="1">IFERROR(VLOOKUP(ROWS(F$5:F875),$B$5:$C$1000,2,0),"")</f>
        <v/>
      </c>
      <c r="H875" s="38">
        <f ca="1">IF(ISNUMBER(SEARCH($N$1,I875)),MAX($H$4:H874)+1,0)</f>
        <v>0</v>
      </c>
      <c r="N875" s="38" t="str">
        <f ca="1">IFERROR(VLOOKUP(ROWS($N$5:N875),$H$5:$I$6009,2,0),"")</f>
        <v/>
      </c>
    </row>
    <row r="876" spans="2:14" x14ac:dyDescent="0.2">
      <c r="B876" s="38">
        <f ca="1">IF(ISNUMBER(SEARCH($F$1,C876)),MAX($B$4:B875)+1,0)</f>
        <v>0</v>
      </c>
      <c r="F876" s="38" t="str">
        <f ca="1">IFERROR(VLOOKUP(ROWS(F$5:F876),$B$5:$C$1000,2,0),"")</f>
        <v/>
      </c>
      <c r="H876" s="38">
        <f ca="1">IF(ISNUMBER(SEARCH($N$1,I876)),MAX($H$4:H875)+1,0)</f>
        <v>0</v>
      </c>
      <c r="N876" s="38" t="str">
        <f ca="1">IFERROR(VLOOKUP(ROWS($N$5:N876),$H$5:$I$6009,2,0),"")</f>
        <v/>
      </c>
    </row>
    <row r="877" spans="2:14" x14ac:dyDescent="0.2">
      <c r="B877" s="38">
        <f ca="1">IF(ISNUMBER(SEARCH($F$1,C877)),MAX($B$4:B876)+1,0)</f>
        <v>0</v>
      </c>
      <c r="F877" s="38" t="str">
        <f ca="1">IFERROR(VLOOKUP(ROWS(F$5:F877),$B$5:$C$1000,2,0),"")</f>
        <v/>
      </c>
      <c r="H877" s="38">
        <f ca="1">IF(ISNUMBER(SEARCH($N$1,I877)),MAX($H$4:H876)+1,0)</f>
        <v>0</v>
      </c>
      <c r="N877" s="38" t="str">
        <f ca="1">IFERROR(VLOOKUP(ROWS($N$5:N877),$H$5:$I$6009,2,0),"")</f>
        <v/>
      </c>
    </row>
    <row r="878" spans="2:14" x14ac:dyDescent="0.2">
      <c r="B878" s="38">
        <f ca="1">IF(ISNUMBER(SEARCH($F$1,C878)),MAX($B$4:B877)+1,0)</f>
        <v>0</v>
      </c>
      <c r="F878" s="38" t="str">
        <f ca="1">IFERROR(VLOOKUP(ROWS(F$5:F878),$B$5:$C$1000,2,0),"")</f>
        <v/>
      </c>
      <c r="H878" s="38">
        <f ca="1">IF(ISNUMBER(SEARCH($N$1,I878)),MAX($H$4:H877)+1,0)</f>
        <v>0</v>
      </c>
      <c r="N878" s="38" t="str">
        <f ca="1">IFERROR(VLOOKUP(ROWS($N$5:N878),$H$5:$I$6009,2,0),"")</f>
        <v/>
      </c>
    </row>
    <row r="879" spans="2:14" x14ac:dyDescent="0.2">
      <c r="B879" s="38">
        <f ca="1">IF(ISNUMBER(SEARCH($F$1,C879)),MAX($B$4:B878)+1,0)</f>
        <v>0</v>
      </c>
      <c r="F879" s="38" t="str">
        <f ca="1">IFERROR(VLOOKUP(ROWS(F$5:F879),$B$5:$C$1000,2,0),"")</f>
        <v/>
      </c>
      <c r="H879" s="38">
        <f ca="1">IF(ISNUMBER(SEARCH($N$1,I879)),MAX($H$4:H878)+1,0)</f>
        <v>0</v>
      </c>
      <c r="N879" s="38" t="str">
        <f ca="1">IFERROR(VLOOKUP(ROWS($N$5:N879),$H$5:$I$6009,2,0),"")</f>
        <v/>
      </c>
    </row>
    <row r="880" spans="2:14" x14ac:dyDescent="0.2">
      <c r="B880" s="38">
        <f ca="1">IF(ISNUMBER(SEARCH($F$1,C880)),MAX($B$4:B879)+1,0)</f>
        <v>0</v>
      </c>
      <c r="F880" s="38" t="str">
        <f ca="1">IFERROR(VLOOKUP(ROWS(F$5:F880),$B$5:$C$1000,2,0),"")</f>
        <v/>
      </c>
      <c r="H880" s="38">
        <f ca="1">IF(ISNUMBER(SEARCH($N$1,I880)),MAX($H$4:H879)+1,0)</f>
        <v>0</v>
      </c>
      <c r="N880" s="38" t="str">
        <f ca="1">IFERROR(VLOOKUP(ROWS($N$5:N880),$H$5:$I$6009,2,0),"")</f>
        <v/>
      </c>
    </row>
    <row r="881" spans="2:14" x14ac:dyDescent="0.2">
      <c r="B881" s="38">
        <f ca="1">IF(ISNUMBER(SEARCH($F$1,C881)),MAX($B$4:B880)+1,0)</f>
        <v>0</v>
      </c>
      <c r="F881" s="38" t="str">
        <f ca="1">IFERROR(VLOOKUP(ROWS(F$5:F881),$B$5:$C$1000,2,0),"")</f>
        <v/>
      </c>
      <c r="H881" s="38">
        <f ca="1">IF(ISNUMBER(SEARCH($N$1,I881)),MAX($H$4:H880)+1,0)</f>
        <v>0</v>
      </c>
      <c r="N881" s="38" t="str">
        <f ca="1">IFERROR(VLOOKUP(ROWS($N$5:N881),$H$5:$I$6009,2,0),"")</f>
        <v/>
      </c>
    </row>
    <row r="882" spans="2:14" x14ac:dyDescent="0.2">
      <c r="B882" s="38">
        <f ca="1">IF(ISNUMBER(SEARCH($F$1,C882)),MAX($B$4:B881)+1,0)</f>
        <v>0</v>
      </c>
      <c r="F882" s="38" t="str">
        <f ca="1">IFERROR(VLOOKUP(ROWS(F$5:F882),$B$5:$C$1000,2,0),"")</f>
        <v/>
      </c>
      <c r="H882" s="38">
        <f ca="1">IF(ISNUMBER(SEARCH($N$1,I882)),MAX($H$4:H881)+1,0)</f>
        <v>0</v>
      </c>
      <c r="N882" s="38" t="str">
        <f ca="1">IFERROR(VLOOKUP(ROWS($N$5:N882),$H$5:$I$6009,2,0),"")</f>
        <v/>
      </c>
    </row>
    <row r="883" spans="2:14" x14ac:dyDescent="0.2">
      <c r="B883" s="38">
        <f ca="1">IF(ISNUMBER(SEARCH($F$1,C883)),MAX($B$4:B882)+1,0)</f>
        <v>0</v>
      </c>
      <c r="F883" s="38" t="str">
        <f ca="1">IFERROR(VLOOKUP(ROWS(F$5:F883),$B$5:$C$1000,2,0),"")</f>
        <v/>
      </c>
      <c r="H883" s="38">
        <f ca="1">IF(ISNUMBER(SEARCH($N$1,I883)),MAX($H$4:H882)+1,0)</f>
        <v>0</v>
      </c>
      <c r="N883" s="38" t="str">
        <f ca="1">IFERROR(VLOOKUP(ROWS($N$5:N883),$H$5:$I$6009,2,0),"")</f>
        <v/>
      </c>
    </row>
    <row r="884" spans="2:14" x14ac:dyDescent="0.2">
      <c r="B884" s="38">
        <f ca="1">IF(ISNUMBER(SEARCH($F$1,C884)),MAX($B$4:B883)+1,0)</f>
        <v>0</v>
      </c>
      <c r="F884" s="38" t="str">
        <f ca="1">IFERROR(VLOOKUP(ROWS(F$5:F884),$B$5:$C$1000,2,0),"")</f>
        <v/>
      </c>
      <c r="H884" s="38">
        <f ca="1">IF(ISNUMBER(SEARCH($N$1,I884)),MAX($H$4:H883)+1,0)</f>
        <v>0</v>
      </c>
      <c r="N884" s="38" t="str">
        <f ca="1">IFERROR(VLOOKUP(ROWS($N$5:N884),$H$5:$I$6009,2,0),"")</f>
        <v/>
      </c>
    </row>
    <row r="885" spans="2:14" x14ac:dyDescent="0.2">
      <c r="B885" s="38">
        <f ca="1">IF(ISNUMBER(SEARCH($F$1,C885)),MAX($B$4:B884)+1,0)</f>
        <v>0</v>
      </c>
      <c r="F885" s="38" t="str">
        <f ca="1">IFERROR(VLOOKUP(ROWS(F$5:F885),$B$5:$C$1000,2,0),"")</f>
        <v/>
      </c>
      <c r="H885" s="38">
        <f ca="1">IF(ISNUMBER(SEARCH($N$1,I885)),MAX($H$4:H884)+1,0)</f>
        <v>0</v>
      </c>
      <c r="N885" s="38" t="str">
        <f ca="1">IFERROR(VLOOKUP(ROWS($N$5:N885),$H$5:$I$6009,2,0),"")</f>
        <v/>
      </c>
    </row>
    <row r="886" spans="2:14" x14ac:dyDescent="0.2">
      <c r="B886" s="38">
        <f ca="1">IF(ISNUMBER(SEARCH($F$1,C886)),MAX($B$4:B885)+1,0)</f>
        <v>0</v>
      </c>
      <c r="F886" s="38" t="str">
        <f ca="1">IFERROR(VLOOKUP(ROWS(F$5:F886),$B$5:$C$1000,2,0),"")</f>
        <v/>
      </c>
      <c r="H886" s="38">
        <f ca="1">IF(ISNUMBER(SEARCH($N$1,I886)),MAX($H$4:H885)+1,0)</f>
        <v>0</v>
      </c>
      <c r="N886" s="38" t="str">
        <f ca="1">IFERROR(VLOOKUP(ROWS($N$5:N886),$H$5:$I$6009,2,0),"")</f>
        <v/>
      </c>
    </row>
    <row r="887" spans="2:14" x14ac:dyDescent="0.2">
      <c r="B887" s="38">
        <f ca="1">IF(ISNUMBER(SEARCH($F$1,C887)),MAX($B$4:B886)+1,0)</f>
        <v>0</v>
      </c>
      <c r="F887" s="38" t="str">
        <f ca="1">IFERROR(VLOOKUP(ROWS(F$5:F887),$B$5:$C$1000,2,0),"")</f>
        <v/>
      </c>
      <c r="H887" s="38">
        <f ca="1">IF(ISNUMBER(SEARCH($N$1,I887)),MAX($H$4:H886)+1,0)</f>
        <v>0</v>
      </c>
      <c r="N887" s="38" t="str">
        <f ca="1">IFERROR(VLOOKUP(ROWS($N$5:N887),$H$5:$I$6009,2,0),"")</f>
        <v/>
      </c>
    </row>
    <row r="888" spans="2:14" x14ac:dyDescent="0.2">
      <c r="B888" s="38">
        <f ca="1">IF(ISNUMBER(SEARCH($F$1,C888)),MAX($B$4:B887)+1,0)</f>
        <v>0</v>
      </c>
      <c r="F888" s="38" t="str">
        <f ca="1">IFERROR(VLOOKUP(ROWS(F$5:F888),$B$5:$C$1000,2,0),"")</f>
        <v/>
      </c>
      <c r="H888" s="38">
        <f ca="1">IF(ISNUMBER(SEARCH($N$1,I888)),MAX($H$4:H887)+1,0)</f>
        <v>0</v>
      </c>
      <c r="N888" s="38" t="str">
        <f ca="1">IFERROR(VLOOKUP(ROWS($N$5:N888),$H$5:$I$6009,2,0),"")</f>
        <v/>
      </c>
    </row>
    <row r="889" spans="2:14" x14ac:dyDescent="0.2">
      <c r="B889" s="38">
        <f ca="1">IF(ISNUMBER(SEARCH($F$1,C889)),MAX($B$4:B888)+1,0)</f>
        <v>0</v>
      </c>
      <c r="F889" s="38" t="str">
        <f ca="1">IFERROR(VLOOKUP(ROWS(F$5:F889),$B$5:$C$1000,2,0),"")</f>
        <v/>
      </c>
      <c r="H889" s="38">
        <f ca="1">IF(ISNUMBER(SEARCH($N$1,I889)),MAX($H$4:H888)+1,0)</f>
        <v>0</v>
      </c>
      <c r="N889" s="38" t="str">
        <f ca="1">IFERROR(VLOOKUP(ROWS($N$5:N889),$H$5:$I$6009,2,0),"")</f>
        <v/>
      </c>
    </row>
    <row r="890" spans="2:14" x14ac:dyDescent="0.2">
      <c r="B890" s="38">
        <f ca="1">IF(ISNUMBER(SEARCH($F$1,C890)),MAX($B$4:B889)+1,0)</f>
        <v>0</v>
      </c>
      <c r="F890" s="38" t="str">
        <f ca="1">IFERROR(VLOOKUP(ROWS(F$5:F890),$B$5:$C$1000,2,0),"")</f>
        <v/>
      </c>
      <c r="H890" s="38">
        <f ca="1">IF(ISNUMBER(SEARCH($N$1,I890)),MAX($H$4:H889)+1,0)</f>
        <v>0</v>
      </c>
      <c r="N890" s="38" t="str">
        <f ca="1">IFERROR(VLOOKUP(ROWS($N$5:N890),$H$5:$I$6009,2,0),"")</f>
        <v/>
      </c>
    </row>
    <row r="891" spans="2:14" x14ac:dyDescent="0.2">
      <c r="B891" s="38">
        <f ca="1">IF(ISNUMBER(SEARCH($F$1,C891)),MAX($B$4:B890)+1,0)</f>
        <v>0</v>
      </c>
      <c r="F891" s="38" t="str">
        <f ca="1">IFERROR(VLOOKUP(ROWS(F$5:F891),$B$5:$C$1000,2,0),"")</f>
        <v/>
      </c>
      <c r="H891" s="38">
        <f ca="1">IF(ISNUMBER(SEARCH($N$1,I891)),MAX($H$4:H890)+1,0)</f>
        <v>0</v>
      </c>
      <c r="N891" s="38" t="str">
        <f ca="1">IFERROR(VLOOKUP(ROWS($N$5:N891),$H$5:$I$6009,2,0),"")</f>
        <v/>
      </c>
    </row>
    <row r="892" spans="2:14" x14ac:dyDescent="0.2">
      <c r="B892" s="38">
        <f ca="1">IF(ISNUMBER(SEARCH($F$1,C892)),MAX($B$4:B891)+1,0)</f>
        <v>0</v>
      </c>
      <c r="F892" s="38" t="str">
        <f ca="1">IFERROR(VLOOKUP(ROWS(F$5:F892),$B$5:$C$1000,2,0),"")</f>
        <v/>
      </c>
      <c r="H892" s="38">
        <f ca="1">IF(ISNUMBER(SEARCH($N$1,I892)),MAX($H$4:H891)+1,0)</f>
        <v>0</v>
      </c>
      <c r="N892" s="38" t="str">
        <f ca="1">IFERROR(VLOOKUP(ROWS($N$5:N892),$H$5:$I$6009,2,0),"")</f>
        <v/>
      </c>
    </row>
    <row r="893" spans="2:14" x14ac:dyDescent="0.2">
      <c r="B893" s="38">
        <f ca="1">IF(ISNUMBER(SEARCH($F$1,C893)),MAX($B$4:B892)+1,0)</f>
        <v>0</v>
      </c>
      <c r="F893" s="38" t="str">
        <f ca="1">IFERROR(VLOOKUP(ROWS(F$5:F893),$B$5:$C$1000,2,0),"")</f>
        <v/>
      </c>
      <c r="H893" s="38">
        <f ca="1">IF(ISNUMBER(SEARCH($N$1,I893)),MAX($H$4:H892)+1,0)</f>
        <v>0</v>
      </c>
      <c r="N893" s="38" t="str">
        <f ca="1">IFERROR(VLOOKUP(ROWS($N$5:N893),$H$5:$I$6009,2,0),"")</f>
        <v/>
      </c>
    </row>
    <row r="894" spans="2:14" x14ac:dyDescent="0.2">
      <c r="B894" s="38">
        <f ca="1">IF(ISNUMBER(SEARCH($F$1,C894)),MAX($B$4:B893)+1,0)</f>
        <v>0</v>
      </c>
      <c r="F894" s="38" t="str">
        <f ca="1">IFERROR(VLOOKUP(ROWS(F$5:F894),$B$5:$C$1000,2,0),"")</f>
        <v/>
      </c>
      <c r="H894" s="38">
        <f ca="1">IF(ISNUMBER(SEARCH($N$1,I894)),MAX($H$4:H893)+1,0)</f>
        <v>0</v>
      </c>
      <c r="N894" s="38" t="str">
        <f ca="1">IFERROR(VLOOKUP(ROWS($N$5:N894),$H$5:$I$6009,2,0),"")</f>
        <v/>
      </c>
    </row>
    <row r="895" spans="2:14" x14ac:dyDescent="0.2">
      <c r="B895" s="38">
        <f ca="1">IF(ISNUMBER(SEARCH($F$1,C895)),MAX($B$4:B894)+1,0)</f>
        <v>0</v>
      </c>
      <c r="F895" s="38" t="str">
        <f ca="1">IFERROR(VLOOKUP(ROWS(F$5:F895),$B$5:$C$1000,2,0),"")</f>
        <v/>
      </c>
      <c r="H895" s="38">
        <f ca="1">IF(ISNUMBER(SEARCH($N$1,I895)),MAX($H$4:H894)+1,0)</f>
        <v>0</v>
      </c>
      <c r="N895" s="38" t="str">
        <f ca="1">IFERROR(VLOOKUP(ROWS($N$5:N895),$H$5:$I$6009,2,0),"")</f>
        <v/>
      </c>
    </row>
    <row r="896" spans="2:14" x14ac:dyDescent="0.2">
      <c r="B896" s="38">
        <f ca="1">IF(ISNUMBER(SEARCH($F$1,C896)),MAX($B$4:B895)+1,0)</f>
        <v>0</v>
      </c>
      <c r="F896" s="38" t="str">
        <f ca="1">IFERROR(VLOOKUP(ROWS(F$5:F896),$B$5:$C$1000,2,0),"")</f>
        <v/>
      </c>
      <c r="H896" s="38">
        <f ca="1">IF(ISNUMBER(SEARCH($N$1,I896)),MAX($H$4:H895)+1,0)</f>
        <v>0</v>
      </c>
      <c r="N896" s="38" t="str">
        <f ca="1">IFERROR(VLOOKUP(ROWS($N$5:N896),$H$5:$I$6009,2,0),"")</f>
        <v/>
      </c>
    </row>
    <row r="897" spans="2:14" x14ac:dyDescent="0.2">
      <c r="B897" s="38">
        <f ca="1">IF(ISNUMBER(SEARCH($F$1,C897)),MAX($B$4:B896)+1,0)</f>
        <v>0</v>
      </c>
      <c r="F897" s="38" t="str">
        <f ca="1">IFERROR(VLOOKUP(ROWS(F$5:F897),$B$5:$C$1000,2,0),"")</f>
        <v/>
      </c>
      <c r="H897" s="38">
        <f ca="1">IF(ISNUMBER(SEARCH($N$1,I897)),MAX($H$4:H896)+1,0)</f>
        <v>0</v>
      </c>
      <c r="N897" s="38" t="str">
        <f ca="1">IFERROR(VLOOKUP(ROWS($N$5:N897),$H$5:$I$6009,2,0),"")</f>
        <v/>
      </c>
    </row>
    <row r="898" spans="2:14" x14ac:dyDescent="0.2">
      <c r="B898" s="38">
        <f ca="1">IF(ISNUMBER(SEARCH($F$1,C898)),MAX($B$4:B897)+1,0)</f>
        <v>0</v>
      </c>
      <c r="F898" s="38" t="str">
        <f ca="1">IFERROR(VLOOKUP(ROWS(F$5:F898),$B$5:$C$1000,2,0),"")</f>
        <v/>
      </c>
      <c r="H898" s="38">
        <f ca="1">IF(ISNUMBER(SEARCH($N$1,I898)),MAX($H$4:H897)+1,0)</f>
        <v>0</v>
      </c>
      <c r="N898" s="38" t="str">
        <f ca="1">IFERROR(VLOOKUP(ROWS($N$5:N898),$H$5:$I$6009,2,0),"")</f>
        <v/>
      </c>
    </row>
    <row r="899" spans="2:14" x14ac:dyDescent="0.2">
      <c r="B899" s="38">
        <f ca="1">IF(ISNUMBER(SEARCH($F$1,C899)),MAX($B$4:B898)+1,0)</f>
        <v>0</v>
      </c>
      <c r="F899" s="38" t="str">
        <f ca="1">IFERROR(VLOOKUP(ROWS(F$5:F899),$B$5:$C$1000,2,0),"")</f>
        <v/>
      </c>
      <c r="H899" s="38">
        <f ca="1">IF(ISNUMBER(SEARCH($N$1,I899)),MAX($H$4:H898)+1,0)</f>
        <v>0</v>
      </c>
      <c r="N899" s="38" t="str">
        <f ca="1">IFERROR(VLOOKUP(ROWS($N$5:N899),$H$5:$I$6009,2,0),"")</f>
        <v/>
      </c>
    </row>
    <row r="900" spans="2:14" x14ac:dyDescent="0.2">
      <c r="B900" s="38">
        <f ca="1">IF(ISNUMBER(SEARCH($F$1,C900)),MAX($B$4:B899)+1,0)</f>
        <v>0</v>
      </c>
      <c r="F900" s="38" t="str">
        <f ca="1">IFERROR(VLOOKUP(ROWS(F$5:F900),$B$5:$C$1000,2,0),"")</f>
        <v/>
      </c>
      <c r="H900" s="38">
        <f ca="1">IF(ISNUMBER(SEARCH($N$1,I900)),MAX($H$4:H899)+1,0)</f>
        <v>0</v>
      </c>
      <c r="N900" s="38" t="str">
        <f ca="1">IFERROR(VLOOKUP(ROWS($N$5:N900),$H$5:$I$6009,2,0),"")</f>
        <v/>
      </c>
    </row>
    <row r="901" spans="2:14" x14ac:dyDescent="0.2">
      <c r="B901" s="38">
        <f ca="1">IF(ISNUMBER(SEARCH($F$1,C901)),MAX($B$4:B900)+1,0)</f>
        <v>0</v>
      </c>
      <c r="F901" s="38" t="str">
        <f ca="1">IFERROR(VLOOKUP(ROWS(F$5:F901),$B$5:$C$1000,2,0),"")</f>
        <v/>
      </c>
      <c r="H901" s="38">
        <f ca="1">IF(ISNUMBER(SEARCH($N$1,I901)),MAX($H$4:H900)+1,0)</f>
        <v>0</v>
      </c>
      <c r="N901" s="38" t="str">
        <f ca="1">IFERROR(VLOOKUP(ROWS($N$5:N901),$H$5:$I$6009,2,0),"")</f>
        <v/>
      </c>
    </row>
    <row r="902" spans="2:14" x14ac:dyDescent="0.2">
      <c r="B902" s="38">
        <f ca="1">IF(ISNUMBER(SEARCH($F$1,C902)),MAX($B$4:B901)+1,0)</f>
        <v>0</v>
      </c>
      <c r="F902" s="38" t="str">
        <f ca="1">IFERROR(VLOOKUP(ROWS(F$5:F902),$B$5:$C$1000,2,0),"")</f>
        <v/>
      </c>
      <c r="H902" s="38">
        <f ca="1">IF(ISNUMBER(SEARCH($N$1,I902)),MAX($H$4:H901)+1,0)</f>
        <v>0</v>
      </c>
      <c r="N902" s="38" t="str">
        <f ca="1">IFERROR(VLOOKUP(ROWS($N$5:N902),$H$5:$I$6009,2,0),"")</f>
        <v/>
      </c>
    </row>
    <row r="903" spans="2:14" x14ac:dyDescent="0.2">
      <c r="B903" s="38">
        <f ca="1">IF(ISNUMBER(SEARCH($F$1,C903)),MAX($B$4:B902)+1,0)</f>
        <v>0</v>
      </c>
      <c r="F903" s="38" t="str">
        <f ca="1">IFERROR(VLOOKUP(ROWS(F$5:F903),$B$5:$C$1000,2,0),"")</f>
        <v/>
      </c>
      <c r="H903" s="38">
        <f ca="1">IF(ISNUMBER(SEARCH($N$1,I903)),MAX($H$4:H902)+1,0)</f>
        <v>0</v>
      </c>
      <c r="N903" s="38" t="str">
        <f ca="1">IFERROR(VLOOKUP(ROWS($N$5:N903),$H$5:$I$6009,2,0),"")</f>
        <v/>
      </c>
    </row>
    <row r="904" spans="2:14" x14ac:dyDescent="0.2">
      <c r="B904" s="38">
        <f ca="1">IF(ISNUMBER(SEARCH($F$1,C904)),MAX($B$4:B903)+1,0)</f>
        <v>0</v>
      </c>
      <c r="F904" s="38" t="str">
        <f ca="1">IFERROR(VLOOKUP(ROWS(F$5:F904),$B$5:$C$1000,2,0),"")</f>
        <v/>
      </c>
      <c r="H904" s="38">
        <f ca="1">IF(ISNUMBER(SEARCH($N$1,I904)),MAX($H$4:H903)+1,0)</f>
        <v>0</v>
      </c>
      <c r="N904" s="38" t="str">
        <f ca="1">IFERROR(VLOOKUP(ROWS($N$5:N904),$H$5:$I$6009,2,0),"")</f>
        <v/>
      </c>
    </row>
    <row r="905" spans="2:14" x14ac:dyDescent="0.2">
      <c r="B905" s="38">
        <f ca="1">IF(ISNUMBER(SEARCH($F$1,C905)),MAX($B$4:B904)+1,0)</f>
        <v>0</v>
      </c>
      <c r="F905" s="38" t="str">
        <f ca="1">IFERROR(VLOOKUP(ROWS(F$5:F905),$B$5:$C$1000,2,0),"")</f>
        <v/>
      </c>
      <c r="H905" s="38">
        <f ca="1">IF(ISNUMBER(SEARCH($N$1,I905)),MAX($H$4:H904)+1,0)</f>
        <v>0</v>
      </c>
      <c r="N905" s="38" t="str">
        <f ca="1">IFERROR(VLOOKUP(ROWS($N$5:N905),$H$5:$I$6009,2,0),"")</f>
        <v/>
      </c>
    </row>
    <row r="906" spans="2:14" x14ac:dyDescent="0.2">
      <c r="B906" s="38">
        <f ca="1">IF(ISNUMBER(SEARCH($F$1,C906)),MAX($B$4:B905)+1,0)</f>
        <v>0</v>
      </c>
      <c r="F906" s="38" t="str">
        <f ca="1">IFERROR(VLOOKUP(ROWS(F$5:F906),$B$5:$C$1000,2,0),"")</f>
        <v/>
      </c>
      <c r="H906" s="38">
        <f ca="1">IF(ISNUMBER(SEARCH($N$1,I906)),MAX($H$4:H905)+1,0)</f>
        <v>0</v>
      </c>
      <c r="N906" s="38" t="str">
        <f ca="1">IFERROR(VLOOKUP(ROWS($N$5:N906),$H$5:$I$6009,2,0),"")</f>
        <v/>
      </c>
    </row>
    <row r="907" spans="2:14" x14ac:dyDescent="0.2">
      <c r="B907" s="38">
        <f ca="1">IF(ISNUMBER(SEARCH($F$1,C907)),MAX($B$4:B906)+1,0)</f>
        <v>0</v>
      </c>
      <c r="F907" s="38" t="str">
        <f ca="1">IFERROR(VLOOKUP(ROWS(F$5:F907),$B$5:$C$1000,2,0),"")</f>
        <v/>
      </c>
      <c r="H907" s="38">
        <f ca="1">IF(ISNUMBER(SEARCH($N$1,I907)),MAX($H$4:H906)+1,0)</f>
        <v>0</v>
      </c>
      <c r="N907" s="38" t="str">
        <f ca="1">IFERROR(VLOOKUP(ROWS($N$5:N907),$H$5:$I$6009,2,0),"")</f>
        <v/>
      </c>
    </row>
    <row r="908" spans="2:14" x14ac:dyDescent="0.2">
      <c r="B908" s="38">
        <f ca="1">IF(ISNUMBER(SEARCH($F$1,C908)),MAX($B$4:B907)+1,0)</f>
        <v>0</v>
      </c>
      <c r="F908" s="38" t="str">
        <f ca="1">IFERROR(VLOOKUP(ROWS(F$5:F908),$B$5:$C$1000,2,0),"")</f>
        <v/>
      </c>
      <c r="H908" s="38">
        <f ca="1">IF(ISNUMBER(SEARCH($N$1,I908)),MAX($H$4:H907)+1,0)</f>
        <v>0</v>
      </c>
      <c r="N908" s="38" t="str">
        <f ca="1">IFERROR(VLOOKUP(ROWS($N$5:N908),$H$5:$I$6009,2,0),"")</f>
        <v/>
      </c>
    </row>
    <row r="909" spans="2:14" x14ac:dyDescent="0.2">
      <c r="B909" s="38">
        <f ca="1">IF(ISNUMBER(SEARCH($F$1,C909)),MAX($B$4:B908)+1,0)</f>
        <v>0</v>
      </c>
      <c r="F909" s="38" t="str">
        <f ca="1">IFERROR(VLOOKUP(ROWS(F$5:F909),$B$5:$C$1000,2,0),"")</f>
        <v/>
      </c>
      <c r="H909" s="38">
        <f ca="1">IF(ISNUMBER(SEARCH($N$1,I909)),MAX($H$4:H908)+1,0)</f>
        <v>0</v>
      </c>
      <c r="N909" s="38" t="str">
        <f ca="1">IFERROR(VLOOKUP(ROWS($N$5:N909),$H$5:$I$6009,2,0),"")</f>
        <v/>
      </c>
    </row>
    <row r="910" spans="2:14" x14ac:dyDescent="0.2">
      <c r="B910" s="38">
        <f ca="1">IF(ISNUMBER(SEARCH($F$1,C910)),MAX($B$4:B909)+1,0)</f>
        <v>0</v>
      </c>
      <c r="F910" s="38" t="str">
        <f ca="1">IFERROR(VLOOKUP(ROWS(F$5:F910),$B$5:$C$1000,2,0),"")</f>
        <v/>
      </c>
      <c r="H910" s="38">
        <f ca="1">IF(ISNUMBER(SEARCH($N$1,I910)),MAX($H$4:H909)+1,0)</f>
        <v>0</v>
      </c>
      <c r="N910" s="38" t="str">
        <f ca="1">IFERROR(VLOOKUP(ROWS($N$5:N910),$H$5:$I$6009,2,0),"")</f>
        <v/>
      </c>
    </row>
    <row r="911" spans="2:14" x14ac:dyDescent="0.2">
      <c r="B911" s="38">
        <f ca="1">IF(ISNUMBER(SEARCH($F$1,C911)),MAX($B$4:B910)+1,0)</f>
        <v>0</v>
      </c>
      <c r="F911" s="38" t="str">
        <f ca="1">IFERROR(VLOOKUP(ROWS(F$5:F911),$B$5:$C$1000,2,0),"")</f>
        <v/>
      </c>
      <c r="H911" s="38">
        <f ca="1">IF(ISNUMBER(SEARCH($N$1,I911)),MAX($H$4:H910)+1,0)</f>
        <v>0</v>
      </c>
      <c r="N911" s="38" t="str">
        <f ca="1">IFERROR(VLOOKUP(ROWS($N$5:N911),$H$5:$I$6009,2,0),"")</f>
        <v/>
      </c>
    </row>
    <row r="912" spans="2:14" x14ac:dyDescent="0.2">
      <c r="B912" s="38">
        <f ca="1">IF(ISNUMBER(SEARCH($F$1,C912)),MAX($B$4:B911)+1,0)</f>
        <v>0</v>
      </c>
      <c r="F912" s="38" t="str">
        <f ca="1">IFERROR(VLOOKUP(ROWS(F$5:F912),$B$5:$C$1000,2,0),"")</f>
        <v/>
      </c>
      <c r="H912" s="38">
        <f ca="1">IF(ISNUMBER(SEARCH($N$1,I912)),MAX($H$4:H911)+1,0)</f>
        <v>0</v>
      </c>
      <c r="N912" s="38" t="str">
        <f ca="1">IFERROR(VLOOKUP(ROWS($N$5:N912),$H$5:$I$6009,2,0),"")</f>
        <v/>
      </c>
    </row>
    <row r="913" spans="2:14" x14ac:dyDescent="0.2">
      <c r="B913" s="38">
        <f ca="1">IF(ISNUMBER(SEARCH($F$1,C913)),MAX($B$4:B912)+1,0)</f>
        <v>0</v>
      </c>
      <c r="F913" s="38" t="str">
        <f ca="1">IFERROR(VLOOKUP(ROWS(F$5:F913),$B$5:$C$1000,2,0),"")</f>
        <v/>
      </c>
      <c r="H913" s="38">
        <f ca="1">IF(ISNUMBER(SEARCH($N$1,I913)),MAX($H$4:H912)+1,0)</f>
        <v>0</v>
      </c>
      <c r="N913" s="38" t="str">
        <f ca="1">IFERROR(VLOOKUP(ROWS($N$5:N913),$H$5:$I$6009,2,0),"")</f>
        <v/>
      </c>
    </row>
    <row r="914" spans="2:14" x14ac:dyDescent="0.2">
      <c r="B914" s="38">
        <f ca="1">IF(ISNUMBER(SEARCH($F$1,C914)),MAX($B$4:B913)+1,0)</f>
        <v>0</v>
      </c>
      <c r="F914" s="38" t="str">
        <f ca="1">IFERROR(VLOOKUP(ROWS(F$5:F914),$B$5:$C$1000,2,0),"")</f>
        <v/>
      </c>
      <c r="H914" s="38">
        <f ca="1">IF(ISNUMBER(SEARCH($N$1,I914)),MAX($H$4:H913)+1,0)</f>
        <v>0</v>
      </c>
      <c r="N914" s="38" t="str">
        <f ca="1">IFERROR(VLOOKUP(ROWS($N$5:N914),$H$5:$I$6009,2,0),"")</f>
        <v/>
      </c>
    </row>
    <row r="915" spans="2:14" x14ac:dyDescent="0.2">
      <c r="B915" s="38">
        <f ca="1">IF(ISNUMBER(SEARCH($F$1,C915)),MAX($B$4:B914)+1,0)</f>
        <v>0</v>
      </c>
      <c r="F915" s="38" t="str">
        <f ca="1">IFERROR(VLOOKUP(ROWS(F$5:F915),$B$5:$C$1000,2,0),"")</f>
        <v/>
      </c>
      <c r="H915" s="38">
        <f ca="1">IF(ISNUMBER(SEARCH($N$1,I915)),MAX($H$4:H914)+1,0)</f>
        <v>0</v>
      </c>
      <c r="N915" s="38" t="str">
        <f ca="1">IFERROR(VLOOKUP(ROWS($N$5:N915),$H$5:$I$6009,2,0),"")</f>
        <v/>
      </c>
    </row>
    <row r="916" spans="2:14" x14ac:dyDescent="0.2">
      <c r="B916" s="38">
        <f ca="1">IF(ISNUMBER(SEARCH($F$1,C916)),MAX($B$4:B915)+1,0)</f>
        <v>0</v>
      </c>
      <c r="F916" s="38" t="str">
        <f ca="1">IFERROR(VLOOKUP(ROWS(F$5:F916),$B$5:$C$1000,2,0),"")</f>
        <v/>
      </c>
      <c r="H916" s="38">
        <f ca="1">IF(ISNUMBER(SEARCH($N$1,I916)),MAX($H$4:H915)+1,0)</f>
        <v>0</v>
      </c>
      <c r="N916" s="38" t="str">
        <f ca="1">IFERROR(VLOOKUP(ROWS($N$5:N916),$H$5:$I$6009,2,0),"")</f>
        <v/>
      </c>
    </row>
    <row r="917" spans="2:14" x14ac:dyDescent="0.2">
      <c r="B917" s="38">
        <f ca="1">IF(ISNUMBER(SEARCH($F$1,C917)),MAX($B$4:B916)+1,0)</f>
        <v>0</v>
      </c>
      <c r="F917" s="38" t="str">
        <f ca="1">IFERROR(VLOOKUP(ROWS(F$5:F917),$B$5:$C$1000,2,0),"")</f>
        <v/>
      </c>
      <c r="H917" s="38">
        <f ca="1">IF(ISNUMBER(SEARCH($N$1,I917)),MAX($H$4:H916)+1,0)</f>
        <v>0</v>
      </c>
      <c r="N917" s="38" t="str">
        <f ca="1">IFERROR(VLOOKUP(ROWS($N$5:N917),$H$5:$I$6009,2,0),"")</f>
        <v/>
      </c>
    </row>
    <row r="918" spans="2:14" x14ac:dyDescent="0.2">
      <c r="B918" s="38">
        <f ca="1">IF(ISNUMBER(SEARCH($F$1,C918)),MAX($B$4:B917)+1,0)</f>
        <v>0</v>
      </c>
      <c r="F918" s="38" t="str">
        <f ca="1">IFERROR(VLOOKUP(ROWS(F$5:F918),$B$5:$C$1000,2,0),"")</f>
        <v/>
      </c>
      <c r="H918" s="38">
        <f ca="1">IF(ISNUMBER(SEARCH($N$1,I918)),MAX($H$4:H917)+1,0)</f>
        <v>0</v>
      </c>
      <c r="N918" s="38" t="str">
        <f ca="1">IFERROR(VLOOKUP(ROWS($N$5:N918),$H$5:$I$6009,2,0),"")</f>
        <v/>
      </c>
    </row>
    <row r="919" spans="2:14" x14ac:dyDescent="0.2">
      <c r="B919" s="38">
        <f ca="1">IF(ISNUMBER(SEARCH($F$1,C919)),MAX($B$4:B918)+1,0)</f>
        <v>0</v>
      </c>
      <c r="F919" s="38" t="str">
        <f ca="1">IFERROR(VLOOKUP(ROWS(F$5:F919),$B$5:$C$1000,2,0),"")</f>
        <v/>
      </c>
      <c r="H919" s="38">
        <f ca="1">IF(ISNUMBER(SEARCH($N$1,I919)),MAX($H$4:H918)+1,0)</f>
        <v>0</v>
      </c>
      <c r="N919" s="38" t="str">
        <f ca="1">IFERROR(VLOOKUP(ROWS($N$5:N919),$H$5:$I$6009,2,0),"")</f>
        <v/>
      </c>
    </row>
    <row r="920" spans="2:14" x14ac:dyDescent="0.2">
      <c r="B920" s="38">
        <f ca="1">IF(ISNUMBER(SEARCH($F$1,C920)),MAX($B$4:B919)+1,0)</f>
        <v>0</v>
      </c>
      <c r="F920" s="38" t="str">
        <f ca="1">IFERROR(VLOOKUP(ROWS(F$5:F920),$B$5:$C$1000,2,0),"")</f>
        <v/>
      </c>
      <c r="H920" s="38">
        <f ca="1">IF(ISNUMBER(SEARCH($N$1,I920)),MAX($H$4:H919)+1,0)</f>
        <v>0</v>
      </c>
      <c r="N920" s="38" t="str">
        <f ca="1">IFERROR(VLOOKUP(ROWS($N$5:N920),$H$5:$I$6009,2,0),"")</f>
        <v/>
      </c>
    </row>
    <row r="921" spans="2:14" x14ac:dyDescent="0.2">
      <c r="B921" s="38">
        <f ca="1">IF(ISNUMBER(SEARCH($F$1,C921)),MAX($B$4:B920)+1,0)</f>
        <v>0</v>
      </c>
      <c r="F921" s="38" t="str">
        <f ca="1">IFERROR(VLOOKUP(ROWS(F$5:F921),$B$5:$C$1000,2,0),"")</f>
        <v/>
      </c>
      <c r="H921" s="38">
        <f ca="1">IF(ISNUMBER(SEARCH($N$1,I921)),MAX($H$4:H920)+1,0)</f>
        <v>0</v>
      </c>
      <c r="N921" s="38" t="str">
        <f ca="1">IFERROR(VLOOKUP(ROWS($N$5:N921),$H$5:$I$6009,2,0),"")</f>
        <v/>
      </c>
    </row>
    <row r="922" spans="2:14" x14ac:dyDescent="0.2">
      <c r="B922" s="38">
        <f ca="1">IF(ISNUMBER(SEARCH($F$1,C922)),MAX($B$4:B921)+1,0)</f>
        <v>0</v>
      </c>
      <c r="F922" s="38" t="str">
        <f ca="1">IFERROR(VLOOKUP(ROWS(F$5:F922),$B$5:$C$1000,2,0),"")</f>
        <v/>
      </c>
      <c r="H922" s="38">
        <f ca="1">IF(ISNUMBER(SEARCH($N$1,I922)),MAX($H$4:H921)+1,0)</f>
        <v>0</v>
      </c>
      <c r="N922" s="38" t="str">
        <f ca="1">IFERROR(VLOOKUP(ROWS($N$5:N922),$H$5:$I$6009,2,0),"")</f>
        <v/>
      </c>
    </row>
    <row r="923" spans="2:14" x14ac:dyDescent="0.2">
      <c r="B923" s="38">
        <f ca="1">IF(ISNUMBER(SEARCH($F$1,C923)),MAX($B$4:B922)+1,0)</f>
        <v>0</v>
      </c>
      <c r="F923" s="38" t="str">
        <f ca="1">IFERROR(VLOOKUP(ROWS(F$5:F923),$B$5:$C$1000,2,0),"")</f>
        <v/>
      </c>
      <c r="H923" s="38">
        <f ca="1">IF(ISNUMBER(SEARCH($N$1,I923)),MAX($H$4:H922)+1,0)</f>
        <v>0</v>
      </c>
      <c r="N923" s="38" t="str">
        <f ca="1">IFERROR(VLOOKUP(ROWS($N$5:N923),$H$5:$I$6009,2,0),"")</f>
        <v/>
      </c>
    </row>
    <row r="924" spans="2:14" x14ac:dyDescent="0.2">
      <c r="B924" s="38">
        <f ca="1">IF(ISNUMBER(SEARCH($F$1,C924)),MAX($B$4:B923)+1,0)</f>
        <v>0</v>
      </c>
      <c r="F924" s="38" t="str">
        <f ca="1">IFERROR(VLOOKUP(ROWS(F$5:F924),$B$5:$C$1000,2,0),"")</f>
        <v/>
      </c>
      <c r="H924" s="38">
        <f ca="1">IF(ISNUMBER(SEARCH($N$1,I924)),MAX($H$4:H923)+1,0)</f>
        <v>0</v>
      </c>
      <c r="N924" s="38" t="str">
        <f ca="1">IFERROR(VLOOKUP(ROWS($N$5:N924),$H$5:$I$6009,2,0),"")</f>
        <v/>
      </c>
    </row>
    <row r="925" spans="2:14" x14ac:dyDescent="0.2">
      <c r="B925" s="38">
        <f ca="1">IF(ISNUMBER(SEARCH($F$1,C925)),MAX($B$4:B924)+1,0)</f>
        <v>0</v>
      </c>
      <c r="F925" s="38" t="str">
        <f ca="1">IFERROR(VLOOKUP(ROWS(F$5:F925),$B$5:$C$1000,2,0),"")</f>
        <v/>
      </c>
      <c r="H925" s="38">
        <f ca="1">IF(ISNUMBER(SEARCH($N$1,I925)),MAX($H$4:H924)+1,0)</f>
        <v>0</v>
      </c>
      <c r="N925" s="38" t="str">
        <f ca="1">IFERROR(VLOOKUP(ROWS($N$5:N925),$H$5:$I$6009,2,0),"")</f>
        <v/>
      </c>
    </row>
    <row r="926" spans="2:14" x14ac:dyDescent="0.2">
      <c r="B926" s="38">
        <f ca="1">IF(ISNUMBER(SEARCH($F$1,C926)),MAX($B$4:B925)+1,0)</f>
        <v>0</v>
      </c>
      <c r="F926" s="38" t="str">
        <f ca="1">IFERROR(VLOOKUP(ROWS(F$5:F926),$B$5:$C$1000,2,0),"")</f>
        <v/>
      </c>
      <c r="H926" s="38">
        <f ca="1">IF(ISNUMBER(SEARCH($N$1,I926)),MAX($H$4:H925)+1,0)</f>
        <v>0</v>
      </c>
      <c r="N926" s="38" t="str">
        <f ca="1">IFERROR(VLOOKUP(ROWS($N$5:N926),$H$5:$I$6009,2,0),"")</f>
        <v/>
      </c>
    </row>
    <row r="927" spans="2:14" x14ac:dyDescent="0.2">
      <c r="B927" s="38">
        <f ca="1">IF(ISNUMBER(SEARCH($F$1,C927)),MAX($B$4:B926)+1,0)</f>
        <v>0</v>
      </c>
      <c r="F927" s="38" t="str">
        <f ca="1">IFERROR(VLOOKUP(ROWS(F$5:F927),$B$5:$C$1000,2,0),"")</f>
        <v/>
      </c>
      <c r="H927" s="38">
        <f ca="1">IF(ISNUMBER(SEARCH($N$1,I927)),MAX($H$4:H926)+1,0)</f>
        <v>0</v>
      </c>
      <c r="N927" s="38" t="str">
        <f ca="1">IFERROR(VLOOKUP(ROWS($N$5:N927),$H$5:$I$6009,2,0),"")</f>
        <v/>
      </c>
    </row>
    <row r="928" spans="2:14" x14ac:dyDescent="0.2">
      <c r="B928" s="38">
        <f ca="1">IF(ISNUMBER(SEARCH($F$1,C928)),MAX($B$4:B927)+1,0)</f>
        <v>0</v>
      </c>
      <c r="F928" s="38" t="str">
        <f ca="1">IFERROR(VLOOKUP(ROWS(F$5:F928),$B$5:$C$1000,2,0),"")</f>
        <v/>
      </c>
      <c r="H928" s="38">
        <f ca="1">IF(ISNUMBER(SEARCH($N$1,I928)),MAX($H$4:H927)+1,0)</f>
        <v>0</v>
      </c>
      <c r="N928" s="38" t="str">
        <f ca="1">IFERROR(VLOOKUP(ROWS($N$5:N928),$H$5:$I$6009,2,0),"")</f>
        <v/>
      </c>
    </row>
    <row r="929" spans="2:14" x14ac:dyDescent="0.2">
      <c r="B929" s="38">
        <f ca="1">IF(ISNUMBER(SEARCH($F$1,C929)),MAX($B$4:B928)+1,0)</f>
        <v>0</v>
      </c>
      <c r="F929" s="38" t="str">
        <f ca="1">IFERROR(VLOOKUP(ROWS(F$5:F929),$B$5:$C$1000,2,0),"")</f>
        <v/>
      </c>
      <c r="H929" s="38">
        <f ca="1">IF(ISNUMBER(SEARCH($N$1,I929)),MAX($H$4:H928)+1,0)</f>
        <v>0</v>
      </c>
      <c r="N929" s="38" t="str">
        <f ca="1">IFERROR(VLOOKUP(ROWS($N$5:N929),$H$5:$I$6009,2,0),"")</f>
        <v/>
      </c>
    </row>
    <row r="930" spans="2:14" x14ac:dyDescent="0.2">
      <c r="B930" s="38">
        <f ca="1">IF(ISNUMBER(SEARCH($F$1,C930)),MAX($B$4:B929)+1,0)</f>
        <v>0</v>
      </c>
      <c r="F930" s="38" t="str">
        <f ca="1">IFERROR(VLOOKUP(ROWS(F$5:F930),$B$5:$C$1000,2,0),"")</f>
        <v/>
      </c>
      <c r="H930" s="38">
        <f ca="1">IF(ISNUMBER(SEARCH($N$1,I930)),MAX($H$4:H929)+1,0)</f>
        <v>0</v>
      </c>
      <c r="N930" s="38" t="str">
        <f ca="1">IFERROR(VLOOKUP(ROWS($N$5:N930),$H$5:$I$6009,2,0),"")</f>
        <v/>
      </c>
    </row>
    <row r="931" spans="2:14" x14ac:dyDescent="0.2">
      <c r="B931" s="38">
        <f ca="1">IF(ISNUMBER(SEARCH($F$1,C931)),MAX($B$4:B930)+1,0)</f>
        <v>0</v>
      </c>
      <c r="F931" s="38" t="str">
        <f ca="1">IFERROR(VLOOKUP(ROWS(F$5:F931),$B$5:$C$1000,2,0),"")</f>
        <v/>
      </c>
      <c r="H931" s="38">
        <f ca="1">IF(ISNUMBER(SEARCH($N$1,I931)),MAX($H$4:H930)+1,0)</f>
        <v>0</v>
      </c>
      <c r="N931" s="38" t="str">
        <f ca="1">IFERROR(VLOOKUP(ROWS($N$5:N931),$H$5:$I$6009,2,0),"")</f>
        <v/>
      </c>
    </row>
    <row r="932" spans="2:14" x14ac:dyDescent="0.2">
      <c r="B932" s="38">
        <f ca="1">IF(ISNUMBER(SEARCH($F$1,C932)),MAX($B$4:B931)+1,0)</f>
        <v>0</v>
      </c>
      <c r="F932" s="38" t="str">
        <f ca="1">IFERROR(VLOOKUP(ROWS(F$5:F932),$B$5:$C$1000,2,0),"")</f>
        <v/>
      </c>
      <c r="H932" s="38">
        <f ca="1">IF(ISNUMBER(SEARCH($N$1,I932)),MAX($H$4:H931)+1,0)</f>
        <v>0</v>
      </c>
      <c r="N932" s="38" t="str">
        <f ca="1">IFERROR(VLOOKUP(ROWS($N$5:N932),$H$5:$I$6009,2,0),"")</f>
        <v/>
      </c>
    </row>
    <row r="933" spans="2:14" x14ac:dyDescent="0.2">
      <c r="B933" s="38">
        <f ca="1">IF(ISNUMBER(SEARCH($F$1,C933)),MAX($B$4:B932)+1,0)</f>
        <v>0</v>
      </c>
      <c r="F933" s="38" t="str">
        <f ca="1">IFERROR(VLOOKUP(ROWS(F$5:F933),$B$5:$C$1000,2,0),"")</f>
        <v/>
      </c>
      <c r="H933" s="38">
        <f ca="1">IF(ISNUMBER(SEARCH($N$1,I933)),MAX($H$4:H932)+1,0)</f>
        <v>0</v>
      </c>
      <c r="N933" s="38" t="str">
        <f ca="1">IFERROR(VLOOKUP(ROWS($N$5:N933),$H$5:$I$6009,2,0),"")</f>
        <v/>
      </c>
    </row>
    <row r="934" spans="2:14" x14ac:dyDescent="0.2">
      <c r="B934" s="38">
        <f ca="1">IF(ISNUMBER(SEARCH($F$1,C934)),MAX($B$4:B933)+1,0)</f>
        <v>0</v>
      </c>
      <c r="F934" s="38" t="str">
        <f ca="1">IFERROR(VLOOKUP(ROWS(F$5:F934),$B$5:$C$1000,2,0),"")</f>
        <v/>
      </c>
      <c r="H934" s="38">
        <f ca="1">IF(ISNUMBER(SEARCH($N$1,I934)),MAX($H$4:H933)+1,0)</f>
        <v>0</v>
      </c>
      <c r="N934" s="38" t="str">
        <f ca="1">IFERROR(VLOOKUP(ROWS($N$5:N934),$H$5:$I$6009,2,0),"")</f>
        <v/>
      </c>
    </row>
    <row r="935" spans="2:14" x14ac:dyDescent="0.2">
      <c r="B935" s="38">
        <f ca="1">IF(ISNUMBER(SEARCH($F$1,C935)),MAX($B$4:B934)+1,0)</f>
        <v>0</v>
      </c>
      <c r="F935" s="38" t="str">
        <f ca="1">IFERROR(VLOOKUP(ROWS(F$5:F935),$B$5:$C$1000,2,0),"")</f>
        <v/>
      </c>
      <c r="H935" s="38">
        <f ca="1">IF(ISNUMBER(SEARCH($N$1,I935)),MAX($H$4:H934)+1,0)</f>
        <v>0</v>
      </c>
      <c r="N935" s="38" t="str">
        <f ca="1">IFERROR(VLOOKUP(ROWS($N$5:N935),$H$5:$I$6009,2,0),"")</f>
        <v/>
      </c>
    </row>
    <row r="936" spans="2:14" x14ac:dyDescent="0.2">
      <c r="B936" s="38">
        <f ca="1">IF(ISNUMBER(SEARCH($F$1,C936)),MAX($B$4:B935)+1,0)</f>
        <v>0</v>
      </c>
      <c r="F936" s="38" t="str">
        <f ca="1">IFERROR(VLOOKUP(ROWS(F$5:F936),$B$5:$C$1000,2,0),"")</f>
        <v/>
      </c>
      <c r="H936" s="38">
        <f ca="1">IF(ISNUMBER(SEARCH($N$1,I936)),MAX($H$4:H935)+1,0)</f>
        <v>0</v>
      </c>
      <c r="N936" s="38" t="str">
        <f ca="1">IFERROR(VLOOKUP(ROWS($N$5:N936),$H$5:$I$6009,2,0),"")</f>
        <v/>
      </c>
    </row>
    <row r="937" spans="2:14" x14ac:dyDescent="0.2">
      <c r="B937" s="38">
        <f ca="1">IF(ISNUMBER(SEARCH($F$1,C937)),MAX($B$4:B936)+1,0)</f>
        <v>0</v>
      </c>
      <c r="F937" s="38" t="str">
        <f ca="1">IFERROR(VLOOKUP(ROWS(F$5:F937),$B$5:$C$1000,2,0),"")</f>
        <v/>
      </c>
      <c r="H937" s="38">
        <f ca="1">IF(ISNUMBER(SEARCH($N$1,I937)),MAX($H$4:H936)+1,0)</f>
        <v>0</v>
      </c>
      <c r="N937" s="38" t="str">
        <f ca="1">IFERROR(VLOOKUP(ROWS($N$5:N937),$H$5:$I$6009,2,0),"")</f>
        <v/>
      </c>
    </row>
    <row r="938" spans="2:14" x14ac:dyDescent="0.2">
      <c r="B938" s="38">
        <f ca="1">IF(ISNUMBER(SEARCH($F$1,C938)),MAX($B$4:B937)+1,0)</f>
        <v>0</v>
      </c>
      <c r="F938" s="38" t="str">
        <f ca="1">IFERROR(VLOOKUP(ROWS(F$5:F938),$B$5:$C$1000,2,0),"")</f>
        <v/>
      </c>
      <c r="H938" s="38">
        <f ca="1">IF(ISNUMBER(SEARCH($N$1,I938)),MAX($H$4:H937)+1,0)</f>
        <v>0</v>
      </c>
      <c r="N938" s="38" t="str">
        <f ca="1">IFERROR(VLOOKUP(ROWS($N$5:N938),$H$5:$I$6009,2,0),"")</f>
        <v/>
      </c>
    </row>
    <row r="939" spans="2:14" x14ac:dyDescent="0.2">
      <c r="B939" s="38">
        <f ca="1">IF(ISNUMBER(SEARCH($F$1,C939)),MAX($B$4:B938)+1,0)</f>
        <v>0</v>
      </c>
      <c r="F939" s="38" t="str">
        <f ca="1">IFERROR(VLOOKUP(ROWS(F$5:F939),$B$5:$C$1000,2,0),"")</f>
        <v/>
      </c>
      <c r="H939" s="38">
        <f ca="1">IF(ISNUMBER(SEARCH($N$1,I939)),MAX($H$4:H938)+1,0)</f>
        <v>0</v>
      </c>
      <c r="N939" s="38" t="str">
        <f ca="1">IFERROR(VLOOKUP(ROWS($N$5:N939),$H$5:$I$6009,2,0),"")</f>
        <v/>
      </c>
    </row>
    <row r="940" spans="2:14" x14ac:dyDescent="0.2">
      <c r="B940" s="38">
        <f ca="1">IF(ISNUMBER(SEARCH($F$1,C940)),MAX($B$4:B939)+1,0)</f>
        <v>0</v>
      </c>
      <c r="F940" s="38" t="str">
        <f ca="1">IFERROR(VLOOKUP(ROWS(F$5:F940),$B$5:$C$1000,2,0),"")</f>
        <v/>
      </c>
      <c r="H940" s="38">
        <f ca="1">IF(ISNUMBER(SEARCH($N$1,I940)),MAX($H$4:H939)+1,0)</f>
        <v>0</v>
      </c>
      <c r="N940" s="38" t="str">
        <f ca="1">IFERROR(VLOOKUP(ROWS($N$5:N940),$H$5:$I$6009,2,0),"")</f>
        <v/>
      </c>
    </row>
    <row r="941" spans="2:14" x14ac:dyDescent="0.2">
      <c r="B941" s="38">
        <f ca="1">IF(ISNUMBER(SEARCH($F$1,C941)),MAX($B$4:B940)+1,0)</f>
        <v>0</v>
      </c>
      <c r="F941" s="38" t="str">
        <f ca="1">IFERROR(VLOOKUP(ROWS(F$5:F941),$B$5:$C$1000,2,0),"")</f>
        <v/>
      </c>
      <c r="H941" s="38">
        <f ca="1">IF(ISNUMBER(SEARCH($N$1,I941)),MAX($H$4:H940)+1,0)</f>
        <v>0</v>
      </c>
      <c r="N941" s="38" t="str">
        <f ca="1">IFERROR(VLOOKUP(ROWS($N$5:N941),$H$5:$I$6009,2,0),"")</f>
        <v/>
      </c>
    </row>
    <row r="942" spans="2:14" x14ac:dyDescent="0.2">
      <c r="B942" s="38">
        <f ca="1">IF(ISNUMBER(SEARCH($F$1,C942)),MAX($B$4:B941)+1,0)</f>
        <v>0</v>
      </c>
      <c r="F942" s="38" t="str">
        <f ca="1">IFERROR(VLOOKUP(ROWS(F$5:F942),$B$5:$C$1000,2,0),"")</f>
        <v/>
      </c>
      <c r="H942" s="38">
        <f ca="1">IF(ISNUMBER(SEARCH($N$1,I942)),MAX($H$4:H941)+1,0)</f>
        <v>0</v>
      </c>
      <c r="N942" s="38" t="str">
        <f ca="1">IFERROR(VLOOKUP(ROWS($N$5:N942),$H$5:$I$6009,2,0),"")</f>
        <v/>
      </c>
    </row>
    <row r="943" spans="2:14" x14ac:dyDescent="0.2">
      <c r="B943" s="38">
        <f ca="1">IF(ISNUMBER(SEARCH($F$1,C943)),MAX($B$4:B942)+1,0)</f>
        <v>0</v>
      </c>
      <c r="F943" s="38" t="str">
        <f ca="1">IFERROR(VLOOKUP(ROWS(F$5:F943),$B$5:$C$1000,2,0),"")</f>
        <v/>
      </c>
      <c r="H943" s="38">
        <f ca="1">IF(ISNUMBER(SEARCH($N$1,I943)),MAX($H$4:H942)+1,0)</f>
        <v>0</v>
      </c>
      <c r="N943" s="38" t="str">
        <f ca="1">IFERROR(VLOOKUP(ROWS($N$5:N943),$H$5:$I$6009,2,0),"")</f>
        <v/>
      </c>
    </row>
    <row r="944" spans="2:14" x14ac:dyDescent="0.2">
      <c r="B944" s="38">
        <f ca="1">IF(ISNUMBER(SEARCH($F$1,C944)),MAX($B$4:B943)+1,0)</f>
        <v>0</v>
      </c>
      <c r="F944" s="38" t="str">
        <f ca="1">IFERROR(VLOOKUP(ROWS(F$5:F944),$B$5:$C$1000,2,0),"")</f>
        <v/>
      </c>
      <c r="H944" s="38">
        <f ca="1">IF(ISNUMBER(SEARCH($N$1,I944)),MAX($H$4:H943)+1,0)</f>
        <v>0</v>
      </c>
      <c r="N944" s="38" t="str">
        <f ca="1">IFERROR(VLOOKUP(ROWS($N$5:N944),$H$5:$I$6009,2,0),"")</f>
        <v/>
      </c>
    </row>
    <row r="945" spans="2:14" x14ac:dyDescent="0.2">
      <c r="B945" s="38">
        <f ca="1">IF(ISNUMBER(SEARCH($F$1,C945)),MAX($B$4:B944)+1,0)</f>
        <v>0</v>
      </c>
      <c r="F945" s="38" t="str">
        <f ca="1">IFERROR(VLOOKUP(ROWS(F$5:F945),$B$5:$C$1000,2,0),"")</f>
        <v/>
      </c>
      <c r="H945" s="38">
        <f ca="1">IF(ISNUMBER(SEARCH($N$1,I945)),MAX($H$4:H944)+1,0)</f>
        <v>0</v>
      </c>
      <c r="N945" s="38" t="str">
        <f ca="1">IFERROR(VLOOKUP(ROWS($N$5:N945),$H$5:$I$6009,2,0),"")</f>
        <v/>
      </c>
    </row>
    <row r="946" spans="2:14" x14ac:dyDescent="0.2">
      <c r="B946" s="38">
        <f ca="1">IF(ISNUMBER(SEARCH($F$1,C946)),MAX($B$4:B945)+1,0)</f>
        <v>0</v>
      </c>
      <c r="F946" s="38" t="str">
        <f ca="1">IFERROR(VLOOKUP(ROWS(F$5:F946),$B$5:$C$1000,2,0),"")</f>
        <v/>
      </c>
      <c r="H946" s="38">
        <f ca="1">IF(ISNUMBER(SEARCH($N$1,I946)),MAX($H$4:H945)+1,0)</f>
        <v>0</v>
      </c>
      <c r="N946" s="38" t="str">
        <f ca="1">IFERROR(VLOOKUP(ROWS($N$5:N946),$H$5:$I$6009,2,0),"")</f>
        <v/>
      </c>
    </row>
    <row r="947" spans="2:14" x14ac:dyDescent="0.2">
      <c r="B947" s="38">
        <f ca="1">IF(ISNUMBER(SEARCH($F$1,C947)),MAX($B$4:B946)+1,0)</f>
        <v>0</v>
      </c>
      <c r="F947" s="38" t="str">
        <f ca="1">IFERROR(VLOOKUP(ROWS(F$5:F947),$B$5:$C$1000,2,0),"")</f>
        <v/>
      </c>
      <c r="H947" s="38">
        <f ca="1">IF(ISNUMBER(SEARCH($N$1,I947)),MAX($H$4:H946)+1,0)</f>
        <v>0</v>
      </c>
      <c r="N947" s="38" t="str">
        <f ca="1">IFERROR(VLOOKUP(ROWS($N$5:N947),$H$5:$I$6009,2,0),"")</f>
        <v/>
      </c>
    </row>
    <row r="948" spans="2:14" x14ac:dyDescent="0.2">
      <c r="B948" s="38">
        <f ca="1">IF(ISNUMBER(SEARCH($F$1,C948)),MAX($B$4:B947)+1,0)</f>
        <v>0</v>
      </c>
      <c r="F948" s="38" t="str">
        <f ca="1">IFERROR(VLOOKUP(ROWS(F$5:F948),$B$5:$C$1000,2,0),"")</f>
        <v/>
      </c>
      <c r="H948" s="38">
        <f ca="1">IF(ISNUMBER(SEARCH($N$1,I948)),MAX($H$4:H947)+1,0)</f>
        <v>0</v>
      </c>
      <c r="N948" s="38" t="str">
        <f ca="1">IFERROR(VLOOKUP(ROWS($N$5:N948),$H$5:$I$6009,2,0),"")</f>
        <v/>
      </c>
    </row>
    <row r="949" spans="2:14" x14ac:dyDescent="0.2">
      <c r="B949" s="38">
        <f ca="1">IF(ISNUMBER(SEARCH($F$1,C949)),MAX($B$4:B948)+1,0)</f>
        <v>0</v>
      </c>
      <c r="F949" s="38" t="str">
        <f ca="1">IFERROR(VLOOKUP(ROWS(F$5:F949),$B$5:$C$1000,2,0),"")</f>
        <v/>
      </c>
      <c r="H949" s="38">
        <f ca="1">IF(ISNUMBER(SEARCH($N$1,I949)),MAX($H$4:H948)+1,0)</f>
        <v>0</v>
      </c>
      <c r="N949" s="38" t="str">
        <f ca="1">IFERROR(VLOOKUP(ROWS($N$5:N949),$H$5:$I$6009,2,0),"")</f>
        <v/>
      </c>
    </row>
    <row r="950" spans="2:14" x14ac:dyDescent="0.2">
      <c r="B950" s="38">
        <f ca="1">IF(ISNUMBER(SEARCH($F$1,C950)),MAX($B$4:B949)+1,0)</f>
        <v>0</v>
      </c>
      <c r="F950" s="38" t="str">
        <f ca="1">IFERROR(VLOOKUP(ROWS(F$5:F950),$B$5:$C$1000,2,0),"")</f>
        <v/>
      </c>
      <c r="H950" s="38">
        <f ca="1">IF(ISNUMBER(SEARCH($N$1,I950)),MAX($H$4:H949)+1,0)</f>
        <v>0</v>
      </c>
      <c r="N950" s="38" t="str">
        <f ca="1">IFERROR(VLOOKUP(ROWS($N$5:N950),$H$5:$I$6009,2,0),"")</f>
        <v/>
      </c>
    </row>
    <row r="951" spans="2:14" x14ac:dyDescent="0.2">
      <c r="B951" s="38">
        <f ca="1">IF(ISNUMBER(SEARCH($F$1,C951)),MAX($B$4:B950)+1,0)</f>
        <v>0</v>
      </c>
      <c r="F951" s="38" t="str">
        <f ca="1">IFERROR(VLOOKUP(ROWS(F$5:F951),$B$5:$C$1000,2,0),"")</f>
        <v/>
      </c>
      <c r="H951" s="38">
        <f ca="1">IF(ISNUMBER(SEARCH($N$1,I951)),MAX($H$4:H950)+1,0)</f>
        <v>0</v>
      </c>
      <c r="N951" s="38" t="str">
        <f ca="1">IFERROR(VLOOKUP(ROWS($N$5:N951),$H$5:$I$6009,2,0),"")</f>
        <v/>
      </c>
    </row>
    <row r="952" spans="2:14" x14ac:dyDescent="0.2">
      <c r="B952" s="38">
        <f ca="1">IF(ISNUMBER(SEARCH($F$1,C952)),MAX($B$4:B951)+1,0)</f>
        <v>0</v>
      </c>
      <c r="F952" s="38" t="str">
        <f ca="1">IFERROR(VLOOKUP(ROWS(F$5:F952),$B$5:$C$1000,2,0),"")</f>
        <v/>
      </c>
      <c r="H952" s="38">
        <f ca="1">IF(ISNUMBER(SEARCH($N$1,I952)),MAX($H$4:H951)+1,0)</f>
        <v>0</v>
      </c>
      <c r="N952" s="38" t="str">
        <f ca="1">IFERROR(VLOOKUP(ROWS($N$5:N952),$H$5:$I$6009,2,0),"")</f>
        <v/>
      </c>
    </row>
    <row r="953" spans="2:14" x14ac:dyDescent="0.2">
      <c r="B953" s="38">
        <f ca="1">IF(ISNUMBER(SEARCH($F$1,C953)),MAX($B$4:B952)+1,0)</f>
        <v>0</v>
      </c>
      <c r="F953" s="38" t="str">
        <f ca="1">IFERROR(VLOOKUP(ROWS(F$5:F953),$B$5:$C$1000,2,0),"")</f>
        <v/>
      </c>
      <c r="H953" s="38">
        <f ca="1">IF(ISNUMBER(SEARCH($N$1,I953)),MAX($H$4:H952)+1,0)</f>
        <v>0</v>
      </c>
      <c r="N953" s="38" t="str">
        <f ca="1">IFERROR(VLOOKUP(ROWS($N$5:N953),$H$5:$I$6009,2,0),"")</f>
        <v/>
      </c>
    </row>
    <row r="954" spans="2:14" x14ac:dyDescent="0.2">
      <c r="B954" s="38">
        <f ca="1">IF(ISNUMBER(SEARCH($F$1,C954)),MAX($B$4:B953)+1,0)</f>
        <v>0</v>
      </c>
      <c r="F954" s="38" t="str">
        <f ca="1">IFERROR(VLOOKUP(ROWS(F$5:F954),$B$5:$C$1000,2,0),"")</f>
        <v/>
      </c>
      <c r="H954" s="38">
        <f ca="1">IF(ISNUMBER(SEARCH($N$1,I954)),MAX($H$4:H953)+1,0)</f>
        <v>0</v>
      </c>
      <c r="N954" s="38" t="str">
        <f ca="1">IFERROR(VLOOKUP(ROWS($N$5:N954),$H$5:$I$6009,2,0),"")</f>
        <v/>
      </c>
    </row>
    <row r="955" spans="2:14" x14ac:dyDescent="0.2">
      <c r="B955" s="38">
        <f ca="1">IF(ISNUMBER(SEARCH($F$1,C955)),MAX($B$4:B954)+1,0)</f>
        <v>0</v>
      </c>
      <c r="F955" s="38" t="str">
        <f ca="1">IFERROR(VLOOKUP(ROWS(F$5:F955),$B$5:$C$1000,2,0),"")</f>
        <v/>
      </c>
      <c r="H955" s="38">
        <f ca="1">IF(ISNUMBER(SEARCH($N$1,I955)),MAX($H$4:H954)+1,0)</f>
        <v>0</v>
      </c>
      <c r="N955" s="38" t="str">
        <f ca="1">IFERROR(VLOOKUP(ROWS($N$5:N955),$H$5:$I$6009,2,0),"")</f>
        <v/>
      </c>
    </row>
    <row r="956" spans="2:14" x14ac:dyDescent="0.2">
      <c r="B956" s="38">
        <f ca="1">IF(ISNUMBER(SEARCH($F$1,C956)),MAX($B$4:B955)+1,0)</f>
        <v>0</v>
      </c>
      <c r="F956" s="38" t="str">
        <f ca="1">IFERROR(VLOOKUP(ROWS(F$5:F956),$B$5:$C$1000,2,0),"")</f>
        <v/>
      </c>
      <c r="H956" s="38">
        <f ca="1">IF(ISNUMBER(SEARCH($N$1,I956)),MAX($H$4:H955)+1,0)</f>
        <v>0</v>
      </c>
      <c r="N956" s="38" t="str">
        <f ca="1">IFERROR(VLOOKUP(ROWS($N$5:N956),$H$5:$I$6009,2,0),"")</f>
        <v/>
      </c>
    </row>
    <row r="957" spans="2:14" x14ac:dyDescent="0.2">
      <c r="B957" s="38">
        <f ca="1">IF(ISNUMBER(SEARCH($F$1,C957)),MAX($B$4:B956)+1,0)</f>
        <v>0</v>
      </c>
      <c r="F957" s="38" t="str">
        <f ca="1">IFERROR(VLOOKUP(ROWS(F$5:F957),$B$5:$C$1000,2,0),"")</f>
        <v/>
      </c>
      <c r="H957" s="38">
        <f ca="1">IF(ISNUMBER(SEARCH($N$1,I957)),MAX($H$4:H956)+1,0)</f>
        <v>0</v>
      </c>
      <c r="N957" s="38" t="str">
        <f ca="1">IFERROR(VLOOKUP(ROWS($N$5:N957),$H$5:$I$6009,2,0),"")</f>
        <v/>
      </c>
    </row>
    <row r="958" spans="2:14" x14ac:dyDescent="0.2">
      <c r="B958" s="38">
        <f ca="1">IF(ISNUMBER(SEARCH($F$1,C958)),MAX($B$4:B957)+1,0)</f>
        <v>0</v>
      </c>
      <c r="F958" s="38" t="str">
        <f ca="1">IFERROR(VLOOKUP(ROWS(F$5:F958),$B$5:$C$1000,2,0),"")</f>
        <v/>
      </c>
      <c r="H958" s="38">
        <f ca="1">IF(ISNUMBER(SEARCH($N$1,I958)),MAX($H$4:H957)+1,0)</f>
        <v>0</v>
      </c>
      <c r="N958" s="38" t="str">
        <f ca="1">IFERROR(VLOOKUP(ROWS($N$5:N958),$H$5:$I$6009,2,0),"")</f>
        <v/>
      </c>
    </row>
    <row r="959" spans="2:14" x14ac:dyDescent="0.2">
      <c r="B959" s="38">
        <f ca="1">IF(ISNUMBER(SEARCH($F$1,C959)),MAX($B$4:B958)+1,0)</f>
        <v>0</v>
      </c>
      <c r="F959" s="38" t="str">
        <f ca="1">IFERROR(VLOOKUP(ROWS(F$5:F959),$B$5:$C$1000,2,0),"")</f>
        <v/>
      </c>
      <c r="H959" s="38">
        <f ca="1">IF(ISNUMBER(SEARCH($N$1,I959)),MAX($H$4:H958)+1,0)</f>
        <v>0</v>
      </c>
      <c r="N959" s="38" t="str">
        <f ca="1">IFERROR(VLOOKUP(ROWS($N$5:N959),$H$5:$I$6009,2,0),"")</f>
        <v/>
      </c>
    </row>
    <row r="960" spans="2:14" x14ac:dyDescent="0.2">
      <c r="B960" s="38">
        <f ca="1">IF(ISNUMBER(SEARCH($F$1,C960)),MAX($B$4:B959)+1,0)</f>
        <v>0</v>
      </c>
      <c r="F960" s="38" t="str">
        <f ca="1">IFERROR(VLOOKUP(ROWS(F$5:F960),$B$5:$C$1000,2,0),"")</f>
        <v/>
      </c>
      <c r="H960" s="38">
        <f ca="1">IF(ISNUMBER(SEARCH($N$1,I960)),MAX($H$4:H959)+1,0)</f>
        <v>0</v>
      </c>
      <c r="N960" s="38" t="str">
        <f ca="1">IFERROR(VLOOKUP(ROWS($N$5:N960),$H$5:$I$6009,2,0),"")</f>
        <v/>
      </c>
    </row>
    <row r="961" spans="2:14" x14ac:dyDescent="0.2">
      <c r="B961" s="38">
        <f ca="1">IF(ISNUMBER(SEARCH($F$1,C961)),MAX($B$4:B960)+1,0)</f>
        <v>0</v>
      </c>
      <c r="F961" s="38" t="str">
        <f ca="1">IFERROR(VLOOKUP(ROWS(F$5:F961),$B$5:$C$1000,2,0),"")</f>
        <v/>
      </c>
      <c r="H961" s="38">
        <f ca="1">IF(ISNUMBER(SEARCH($N$1,I961)),MAX($H$4:H960)+1,0)</f>
        <v>0</v>
      </c>
      <c r="N961" s="38" t="str">
        <f ca="1">IFERROR(VLOOKUP(ROWS($N$5:N961),$H$5:$I$6009,2,0),"")</f>
        <v/>
      </c>
    </row>
    <row r="962" spans="2:14" x14ac:dyDescent="0.2">
      <c r="B962" s="38">
        <f ca="1">IF(ISNUMBER(SEARCH($F$1,C962)),MAX($B$4:B961)+1,0)</f>
        <v>0</v>
      </c>
      <c r="F962" s="38" t="str">
        <f ca="1">IFERROR(VLOOKUP(ROWS(F$5:F962),$B$5:$C$1000,2,0),"")</f>
        <v/>
      </c>
      <c r="H962" s="38">
        <f ca="1">IF(ISNUMBER(SEARCH($N$1,I962)),MAX($H$4:H961)+1,0)</f>
        <v>0</v>
      </c>
      <c r="N962" s="38" t="str">
        <f ca="1">IFERROR(VLOOKUP(ROWS($N$5:N962),$H$5:$I$6009,2,0),"")</f>
        <v/>
      </c>
    </row>
    <row r="963" spans="2:14" x14ac:dyDescent="0.2">
      <c r="B963" s="38">
        <f ca="1">IF(ISNUMBER(SEARCH($F$1,C963)),MAX($B$4:B962)+1,0)</f>
        <v>0</v>
      </c>
      <c r="F963" s="38" t="str">
        <f ca="1">IFERROR(VLOOKUP(ROWS(F$5:F963),$B$5:$C$1000,2,0),"")</f>
        <v/>
      </c>
      <c r="H963" s="38">
        <f ca="1">IF(ISNUMBER(SEARCH($N$1,I963)),MAX($H$4:H962)+1,0)</f>
        <v>0</v>
      </c>
      <c r="N963" s="38" t="str">
        <f ca="1">IFERROR(VLOOKUP(ROWS($N$5:N963),$H$5:$I$6009,2,0),"")</f>
        <v/>
      </c>
    </row>
    <row r="964" spans="2:14" x14ac:dyDescent="0.2">
      <c r="B964" s="38">
        <f ca="1">IF(ISNUMBER(SEARCH($F$1,C964)),MAX($B$4:B963)+1,0)</f>
        <v>0</v>
      </c>
      <c r="F964" s="38" t="str">
        <f ca="1">IFERROR(VLOOKUP(ROWS(F$5:F964),$B$5:$C$1000,2,0),"")</f>
        <v/>
      </c>
      <c r="H964" s="38">
        <f ca="1">IF(ISNUMBER(SEARCH($N$1,I964)),MAX($H$4:H963)+1,0)</f>
        <v>0</v>
      </c>
      <c r="N964" s="38" t="str">
        <f ca="1">IFERROR(VLOOKUP(ROWS($N$5:N964),$H$5:$I$6009,2,0),"")</f>
        <v/>
      </c>
    </row>
    <row r="965" spans="2:14" x14ac:dyDescent="0.2">
      <c r="B965" s="38">
        <f ca="1">IF(ISNUMBER(SEARCH($F$1,C965)),MAX($B$4:B964)+1,0)</f>
        <v>0</v>
      </c>
      <c r="F965" s="38" t="str">
        <f ca="1">IFERROR(VLOOKUP(ROWS(F$5:F965),$B$5:$C$1000,2,0),"")</f>
        <v/>
      </c>
      <c r="H965" s="38">
        <f ca="1">IF(ISNUMBER(SEARCH($N$1,I965)),MAX($H$4:H964)+1,0)</f>
        <v>0</v>
      </c>
      <c r="N965" s="38" t="str">
        <f ca="1">IFERROR(VLOOKUP(ROWS($N$5:N965),$H$5:$I$6009,2,0),"")</f>
        <v/>
      </c>
    </row>
    <row r="966" spans="2:14" x14ac:dyDescent="0.2">
      <c r="B966" s="38">
        <f ca="1">IF(ISNUMBER(SEARCH($F$1,C966)),MAX($B$4:B965)+1,0)</f>
        <v>0</v>
      </c>
      <c r="F966" s="38" t="str">
        <f ca="1">IFERROR(VLOOKUP(ROWS(F$5:F966),$B$5:$C$1000,2,0),"")</f>
        <v/>
      </c>
      <c r="H966" s="38">
        <f ca="1">IF(ISNUMBER(SEARCH($N$1,I966)),MAX($H$4:H965)+1,0)</f>
        <v>0</v>
      </c>
      <c r="N966" s="38" t="str">
        <f ca="1">IFERROR(VLOOKUP(ROWS($N$5:N966),$H$5:$I$6009,2,0),"")</f>
        <v/>
      </c>
    </row>
    <row r="967" spans="2:14" x14ac:dyDescent="0.2">
      <c r="B967" s="38">
        <f ca="1">IF(ISNUMBER(SEARCH($F$1,C967)),MAX($B$4:B966)+1,0)</f>
        <v>0</v>
      </c>
      <c r="F967" s="38" t="str">
        <f ca="1">IFERROR(VLOOKUP(ROWS(F$5:F967),$B$5:$C$1000,2,0),"")</f>
        <v/>
      </c>
      <c r="H967" s="38">
        <f ca="1">IF(ISNUMBER(SEARCH($N$1,I967)),MAX($H$4:H966)+1,0)</f>
        <v>0</v>
      </c>
      <c r="N967" s="38" t="str">
        <f ca="1">IFERROR(VLOOKUP(ROWS($N$5:N967),$H$5:$I$6009,2,0),"")</f>
        <v/>
      </c>
    </row>
    <row r="968" spans="2:14" x14ac:dyDescent="0.2">
      <c r="B968" s="38">
        <f ca="1">IF(ISNUMBER(SEARCH($F$1,C968)),MAX($B$4:B967)+1,0)</f>
        <v>0</v>
      </c>
      <c r="F968" s="38" t="str">
        <f ca="1">IFERROR(VLOOKUP(ROWS(F$5:F968),$B$5:$C$1000,2,0),"")</f>
        <v/>
      </c>
      <c r="H968" s="38">
        <f ca="1">IF(ISNUMBER(SEARCH($N$1,I968)),MAX($H$4:H967)+1,0)</f>
        <v>0</v>
      </c>
      <c r="N968" s="38" t="str">
        <f ca="1">IFERROR(VLOOKUP(ROWS($N$5:N968),$H$5:$I$6009,2,0),"")</f>
        <v/>
      </c>
    </row>
    <row r="969" spans="2:14" x14ac:dyDescent="0.2">
      <c r="B969" s="38">
        <f ca="1">IF(ISNUMBER(SEARCH($F$1,C969)),MAX($B$4:B968)+1,0)</f>
        <v>0</v>
      </c>
      <c r="F969" s="38" t="str">
        <f ca="1">IFERROR(VLOOKUP(ROWS(F$5:F969),$B$5:$C$1000,2,0),"")</f>
        <v/>
      </c>
      <c r="H969" s="38">
        <f ca="1">IF(ISNUMBER(SEARCH($N$1,I969)),MAX($H$4:H968)+1,0)</f>
        <v>0</v>
      </c>
      <c r="N969" s="38" t="str">
        <f ca="1">IFERROR(VLOOKUP(ROWS($N$5:N969),$H$5:$I$6009,2,0),"")</f>
        <v/>
      </c>
    </row>
    <row r="970" spans="2:14" x14ac:dyDescent="0.2">
      <c r="B970" s="38">
        <f ca="1">IF(ISNUMBER(SEARCH($F$1,C970)),MAX($B$4:B969)+1,0)</f>
        <v>0</v>
      </c>
      <c r="F970" s="38" t="str">
        <f ca="1">IFERROR(VLOOKUP(ROWS(F$5:F970),$B$5:$C$1000,2,0),"")</f>
        <v/>
      </c>
      <c r="H970" s="38">
        <f ca="1">IF(ISNUMBER(SEARCH($N$1,I970)),MAX($H$4:H969)+1,0)</f>
        <v>0</v>
      </c>
      <c r="N970" s="38" t="str">
        <f ca="1">IFERROR(VLOOKUP(ROWS($N$5:N970),$H$5:$I$6009,2,0),"")</f>
        <v/>
      </c>
    </row>
    <row r="971" spans="2:14" x14ac:dyDescent="0.2">
      <c r="B971" s="38">
        <f ca="1">IF(ISNUMBER(SEARCH($F$1,C971)),MAX($B$4:B970)+1,0)</f>
        <v>0</v>
      </c>
      <c r="F971" s="38" t="str">
        <f ca="1">IFERROR(VLOOKUP(ROWS(F$5:F971),$B$5:$C$1000,2,0),"")</f>
        <v/>
      </c>
      <c r="H971" s="38">
        <f ca="1">IF(ISNUMBER(SEARCH($N$1,I971)),MAX($H$4:H970)+1,0)</f>
        <v>0</v>
      </c>
      <c r="N971" s="38" t="str">
        <f ca="1">IFERROR(VLOOKUP(ROWS($N$5:N971),$H$5:$I$6009,2,0),"")</f>
        <v/>
      </c>
    </row>
    <row r="972" spans="2:14" x14ac:dyDescent="0.2">
      <c r="B972" s="38">
        <f ca="1">IF(ISNUMBER(SEARCH($F$1,C972)),MAX($B$4:B971)+1,0)</f>
        <v>0</v>
      </c>
      <c r="F972" s="38" t="str">
        <f ca="1">IFERROR(VLOOKUP(ROWS(F$5:F972),$B$5:$C$1000,2,0),"")</f>
        <v/>
      </c>
      <c r="H972" s="38">
        <f ca="1">IF(ISNUMBER(SEARCH($N$1,I972)),MAX($H$4:H971)+1,0)</f>
        <v>0</v>
      </c>
      <c r="N972" s="38" t="str">
        <f ca="1">IFERROR(VLOOKUP(ROWS($N$5:N972),$H$5:$I$6009,2,0),"")</f>
        <v/>
      </c>
    </row>
    <row r="973" spans="2:14" x14ac:dyDescent="0.2">
      <c r="B973" s="38">
        <f ca="1">IF(ISNUMBER(SEARCH($F$1,C973)),MAX($B$4:B972)+1,0)</f>
        <v>0</v>
      </c>
      <c r="F973" s="38" t="str">
        <f ca="1">IFERROR(VLOOKUP(ROWS(F$5:F973),$B$5:$C$1000,2,0),"")</f>
        <v/>
      </c>
      <c r="H973" s="38">
        <f ca="1">IF(ISNUMBER(SEARCH($N$1,I973)),MAX($H$4:H972)+1,0)</f>
        <v>0</v>
      </c>
      <c r="N973" s="38" t="str">
        <f ca="1">IFERROR(VLOOKUP(ROWS($N$5:N973),$H$5:$I$6009,2,0),"")</f>
        <v/>
      </c>
    </row>
    <row r="974" spans="2:14" x14ac:dyDescent="0.2">
      <c r="B974" s="38">
        <f ca="1">IF(ISNUMBER(SEARCH($F$1,C974)),MAX($B$4:B973)+1,0)</f>
        <v>0</v>
      </c>
      <c r="F974" s="38" t="str">
        <f ca="1">IFERROR(VLOOKUP(ROWS(F$5:F974),$B$5:$C$1000,2,0),"")</f>
        <v/>
      </c>
      <c r="H974" s="38">
        <f ca="1">IF(ISNUMBER(SEARCH($N$1,I974)),MAX($H$4:H973)+1,0)</f>
        <v>0</v>
      </c>
      <c r="N974" s="38" t="str">
        <f ca="1">IFERROR(VLOOKUP(ROWS($N$5:N974),$H$5:$I$6009,2,0),"")</f>
        <v/>
      </c>
    </row>
    <row r="975" spans="2:14" x14ac:dyDescent="0.2">
      <c r="B975" s="38">
        <f ca="1">IF(ISNUMBER(SEARCH($F$1,C975)),MAX($B$4:B974)+1,0)</f>
        <v>0</v>
      </c>
      <c r="F975" s="38" t="str">
        <f ca="1">IFERROR(VLOOKUP(ROWS(F$5:F975),$B$5:$C$1000,2,0),"")</f>
        <v/>
      </c>
      <c r="H975" s="38">
        <f ca="1">IF(ISNUMBER(SEARCH($N$1,I975)),MAX($H$4:H974)+1,0)</f>
        <v>0</v>
      </c>
      <c r="N975" s="38" t="str">
        <f ca="1">IFERROR(VLOOKUP(ROWS($N$5:N975),$H$5:$I$6009,2,0),"")</f>
        <v/>
      </c>
    </row>
    <row r="976" spans="2:14" x14ac:dyDescent="0.2">
      <c r="B976" s="38">
        <f ca="1">IF(ISNUMBER(SEARCH($F$1,C976)),MAX($B$4:B975)+1,0)</f>
        <v>0</v>
      </c>
      <c r="F976" s="38" t="str">
        <f ca="1">IFERROR(VLOOKUP(ROWS(F$5:F976),$B$5:$C$1000,2,0),"")</f>
        <v/>
      </c>
      <c r="H976" s="38">
        <f ca="1">IF(ISNUMBER(SEARCH($N$1,I976)),MAX($H$4:H975)+1,0)</f>
        <v>0</v>
      </c>
      <c r="N976" s="38" t="str">
        <f ca="1">IFERROR(VLOOKUP(ROWS($N$5:N976),$H$5:$I$6009,2,0),"")</f>
        <v/>
      </c>
    </row>
    <row r="977" spans="2:14" x14ac:dyDescent="0.2">
      <c r="B977" s="38">
        <f ca="1">IF(ISNUMBER(SEARCH($F$1,C977)),MAX($B$4:B976)+1,0)</f>
        <v>0</v>
      </c>
      <c r="F977" s="38" t="str">
        <f ca="1">IFERROR(VLOOKUP(ROWS(F$5:F977),$B$5:$C$1000,2,0),"")</f>
        <v/>
      </c>
      <c r="H977" s="38">
        <f ca="1">IF(ISNUMBER(SEARCH($N$1,I977)),MAX($H$4:H976)+1,0)</f>
        <v>0</v>
      </c>
      <c r="N977" s="38" t="str">
        <f ca="1">IFERROR(VLOOKUP(ROWS($N$5:N977),$H$5:$I$6009,2,0),"")</f>
        <v/>
      </c>
    </row>
    <row r="978" spans="2:14" x14ac:dyDescent="0.2">
      <c r="B978" s="38">
        <f ca="1">IF(ISNUMBER(SEARCH($F$1,C978)),MAX($B$4:B977)+1,0)</f>
        <v>0</v>
      </c>
      <c r="F978" s="38" t="str">
        <f ca="1">IFERROR(VLOOKUP(ROWS(F$5:F978),$B$5:$C$1000,2,0),"")</f>
        <v/>
      </c>
      <c r="H978" s="38">
        <f ca="1">IF(ISNUMBER(SEARCH($N$1,I978)),MAX($H$4:H977)+1,0)</f>
        <v>0</v>
      </c>
      <c r="N978" s="38" t="str">
        <f ca="1">IFERROR(VLOOKUP(ROWS($N$5:N978),$H$5:$I$6009,2,0),"")</f>
        <v/>
      </c>
    </row>
    <row r="979" spans="2:14" x14ac:dyDescent="0.2">
      <c r="B979" s="38">
        <f ca="1">IF(ISNUMBER(SEARCH($F$1,C979)),MAX($B$4:B978)+1,0)</f>
        <v>0</v>
      </c>
      <c r="F979" s="38" t="str">
        <f ca="1">IFERROR(VLOOKUP(ROWS(F$5:F979),$B$5:$C$1000,2,0),"")</f>
        <v/>
      </c>
      <c r="H979" s="38">
        <f ca="1">IF(ISNUMBER(SEARCH($N$1,I979)),MAX($H$4:H978)+1,0)</f>
        <v>0</v>
      </c>
      <c r="N979" s="38" t="str">
        <f ca="1">IFERROR(VLOOKUP(ROWS($N$5:N979),$H$5:$I$6009,2,0),"")</f>
        <v/>
      </c>
    </row>
    <row r="980" spans="2:14" x14ac:dyDescent="0.2">
      <c r="B980" s="38">
        <f ca="1">IF(ISNUMBER(SEARCH($F$1,C980)),MAX($B$4:B979)+1,0)</f>
        <v>0</v>
      </c>
      <c r="F980" s="38" t="str">
        <f ca="1">IFERROR(VLOOKUP(ROWS(F$5:F980),$B$5:$C$1000,2,0),"")</f>
        <v/>
      </c>
      <c r="H980" s="38">
        <f ca="1">IF(ISNUMBER(SEARCH($N$1,I980)),MAX($H$4:H979)+1,0)</f>
        <v>0</v>
      </c>
      <c r="N980" s="38" t="str">
        <f ca="1">IFERROR(VLOOKUP(ROWS($N$5:N980),$H$5:$I$6009,2,0),"")</f>
        <v/>
      </c>
    </row>
    <row r="981" spans="2:14" x14ac:dyDescent="0.2">
      <c r="B981" s="38">
        <f ca="1">IF(ISNUMBER(SEARCH($F$1,C981)),MAX($B$4:B980)+1,0)</f>
        <v>0</v>
      </c>
      <c r="F981" s="38" t="str">
        <f ca="1">IFERROR(VLOOKUP(ROWS(F$5:F981),$B$5:$C$1000,2,0),"")</f>
        <v/>
      </c>
      <c r="H981" s="38">
        <f ca="1">IF(ISNUMBER(SEARCH($N$1,I981)),MAX($H$4:H980)+1,0)</f>
        <v>0</v>
      </c>
      <c r="N981" s="38" t="str">
        <f ca="1">IFERROR(VLOOKUP(ROWS($N$5:N981),$H$5:$I$6009,2,0),"")</f>
        <v/>
      </c>
    </row>
    <row r="982" spans="2:14" x14ac:dyDescent="0.2">
      <c r="B982" s="38">
        <f ca="1">IF(ISNUMBER(SEARCH($F$1,C982)),MAX($B$4:B981)+1,0)</f>
        <v>0</v>
      </c>
      <c r="F982" s="38" t="str">
        <f ca="1">IFERROR(VLOOKUP(ROWS(F$5:F982),$B$5:$C$1000,2,0),"")</f>
        <v/>
      </c>
      <c r="H982" s="38">
        <f ca="1">IF(ISNUMBER(SEARCH($N$1,I982)),MAX($H$4:H981)+1,0)</f>
        <v>0</v>
      </c>
      <c r="N982" s="38" t="str">
        <f ca="1">IFERROR(VLOOKUP(ROWS($N$5:N982),$H$5:$I$6009,2,0),"")</f>
        <v/>
      </c>
    </row>
    <row r="983" spans="2:14" x14ac:dyDescent="0.2">
      <c r="B983" s="38">
        <f ca="1">IF(ISNUMBER(SEARCH($F$1,C983)),MAX($B$4:B982)+1,0)</f>
        <v>0</v>
      </c>
      <c r="F983" s="38" t="str">
        <f ca="1">IFERROR(VLOOKUP(ROWS(F$5:F983),$B$5:$C$1000,2,0),"")</f>
        <v/>
      </c>
      <c r="H983" s="38">
        <f ca="1">IF(ISNUMBER(SEARCH($N$1,I983)),MAX($H$4:H982)+1,0)</f>
        <v>0</v>
      </c>
      <c r="N983" s="38" t="str">
        <f ca="1">IFERROR(VLOOKUP(ROWS($N$5:N983),$H$5:$I$6009,2,0),"")</f>
        <v/>
      </c>
    </row>
    <row r="984" spans="2:14" x14ac:dyDescent="0.2">
      <c r="B984" s="38">
        <f ca="1">IF(ISNUMBER(SEARCH($F$1,C984)),MAX($B$4:B983)+1,0)</f>
        <v>0</v>
      </c>
      <c r="F984" s="38" t="str">
        <f ca="1">IFERROR(VLOOKUP(ROWS(F$5:F984),$B$5:$C$1000,2,0),"")</f>
        <v/>
      </c>
      <c r="H984" s="38">
        <f ca="1">IF(ISNUMBER(SEARCH($N$1,I984)),MAX($H$4:H983)+1,0)</f>
        <v>0</v>
      </c>
      <c r="N984" s="38" t="str">
        <f ca="1">IFERROR(VLOOKUP(ROWS($N$5:N984),$H$5:$I$6009,2,0),"")</f>
        <v/>
      </c>
    </row>
    <row r="985" spans="2:14" x14ac:dyDescent="0.2">
      <c r="B985" s="38">
        <f ca="1">IF(ISNUMBER(SEARCH($F$1,C985)),MAX($B$4:B984)+1,0)</f>
        <v>0</v>
      </c>
      <c r="F985" s="38" t="str">
        <f ca="1">IFERROR(VLOOKUP(ROWS(F$5:F985),$B$5:$C$1000,2,0),"")</f>
        <v/>
      </c>
      <c r="H985" s="38">
        <f ca="1">IF(ISNUMBER(SEARCH($N$1,I985)),MAX($H$4:H984)+1,0)</f>
        <v>0</v>
      </c>
      <c r="N985" s="38" t="str">
        <f ca="1">IFERROR(VLOOKUP(ROWS($N$5:N985),$H$5:$I$6009,2,0),"")</f>
        <v/>
      </c>
    </row>
    <row r="986" spans="2:14" x14ac:dyDescent="0.2">
      <c r="B986" s="38">
        <f ca="1">IF(ISNUMBER(SEARCH($F$1,C986)),MAX($B$4:B985)+1,0)</f>
        <v>0</v>
      </c>
      <c r="F986" s="38" t="str">
        <f ca="1">IFERROR(VLOOKUP(ROWS(F$5:F986),$B$5:$C$1000,2,0),"")</f>
        <v/>
      </c>
      <c r="H986" s="38">
        <f ca="1">IF(ISNUMBER(SEARCH($N$1,I986)),MAX($H$4:H985)+1,0)</f>
        <v>0</v>
      </c>
      <c r="N986" s="38" t="str">
        <f ca="1">IFERROR(VLOOKUP(ROWS($N$5:N986),$H$5:$I$6009,2,0),"")</f>
        <v/>
      </c>
    </row>
    <row r="987" spans="2:14" x14ac:dyDescent="0.2">
      <c r="B987" s="38">
        <f ca="1">IF(ISNUMBER(SEARCH($F$1,C987)),MAX($B$4:B986)+1,0)</f>
        <v>0</v>
      </c>
      <c r="F987" s="38" t="str">
        <f ca="1">IFERROR(VLOOKUP(ROWS(F$5:F987),$B$5:$C$1000,2,0),"")</f>
        <v/>
      </c>
      <c r="H987" s="38">
        <f ca="1">IF(ISNUMBER(SEARCH($N$1,I987)),MAX($H$4:H986)+1,0)</f>
        <v>0</v>
      </c>
      <c r="N987" s="38" t="str">
        <f ca="1">IFERROR(VLOOKUP(ROWS($N$5:N987),$H$5:$I$6009,2,0),"")</f>
        <v/>
      </c>
    </row>
    <row r="988" spans="2:14" x14ac:dyDescent="0.2">
      <c r="B988" s="38">
        <f ca="1">IF(ISNUMBER(SEARCH($F$1,C988)),MAX($B$4:B987)+1,0)</f>
        <v>0</v>
      </c>
      <c r="F988" s="38" t="str">
        <f ca="1">IFERROR(VLOOKUP(ROWS(F$5:F988),$B$5:$C$1000,2,0),"")</f>
        <v/>
      </c>
      <c r="H988" s="38">
        <f ca="1">IF(ISNUMBER(SEARCH($N$1,I988)),MAX($H$4:H987)+1,0)</f>
        <v>0</v>
      </c>
      <c r="N988" s="38" t="str">
        <f ca="1">IFERROR(VLOOKUP(ROWS($N$5:N988),$H$5:$I$6009,2,0),"")</f>
        <v/>
      </c>
    </row>
    <row r="989" spans="2:14" x14ac:dyDescent="0.2">
      <c r="B989" s="38">
        <f ca="1">IF(ISNUMBER(SEARCH($F$1,C989)),MAX($B$4:B988)+1,0)</f>
        <v>0</v>
      </c>
      <c r="F989" s="38" t="str">
        <f ca="1">IFERROR(VLOOKUP(ROWS(F$5:F989),$B$5:$C$1000,2,0),"")</f>
        <v/>
      </c>
      <c r="H989" s="38">
        <f ca="1">IF(ISNUMBER(SEARCH($N$1,I989)),MAX($H$4:H988)+1,0)</f>
        <v>0</v>
      </c>
      <c r="N989" s="38" t="str">
        <f ca="1">IFERROR(VLOOKUP(ROWS($N$5:N989),$H$5:$I$6009,2,0),"")</f>
        <v/>
      </c>
    </row>
    <row r="990" spans="2:14" x14ac:dyDescent="0.2">
      <c r="B990" s="38">
        <f ca="1">IF(ISNUMBER(SEARCH($F$1,C990)),MAX($B$4:B989)+1,0)</f>
        <v>0</v>
      </c>
      <c r="F990" s="38" t="str">
        <f ca="1">IFERROR(VLOOKUP(ROWS(F$5:F990),$B$5:$C$1000,2,0),"")</f>
        <v/>
      </c>
      <c r="H990" s="38">
        <f ca="1">IF(ISNUMBER(SEARCH($N$1,I990)),MAX($H$4:H989)+1,0)</f>
        <v>0</v>
      </c>
      <c r="N990" s="38" t="str">
        <f ca="1">IFERROR(VLOOKUP(ROWS($N$5:N990),$H$5:$I$6009,2,0),"")</f>
        <v/>
      </c>
    </row>
    <row r="991" spans="2:14" x14ac:dyDescent="0.2">
      <c r="B991" s="38">
        <f ca="1">IF(ISNUMBER(SEARCH($F$1,C991)),MAX($B$4:B990)+1,0)</f>
        <v>0</v>
      </c>
      <c r="F991" s="38" t="str">
        <f ca="1">IFERROR(VLOOKUP(ROWS(F$5:F991),$B$5:$C$1000,2,0),"")</f>
        <v/>
      </c>
      <c r="H991" s="38">
        <f ca="1">IF(ISNUMBER(SEARCH($N$1,I991)),MAX($H$4:H990)+1,0)</f>
        <v>0</v>
      </c>
      <c r="N991" s="38" t="str">
        <f ca="1">IFERROR(VLOOKUP(ROWS($N$5:N991),$H$5:$I$6009,2,0),"")</f>
        <v/>
      </c>
    </row>
    <row r="992" spans="2:14" x14ac:dyDescent="0.2">
      <c r="B992" s="38">
        <f ca="1">IF(ISNUMBER(SEARCH($F$1,C992)),MAX($B$4:B991)+1,0)</f>
        <v>0</v>
      </c>
      <c r="F992" s="38" t="str">
        <f ca="1">IFERROR(VLOOKUP(ROWS(F$5:F992),$B$5:$C$1000,2,0),"")</f>
        <v/>
      </c>
      <c r="H992" s="38">
        <f ca="1">IF(ISNUMBER(SEARCH($N$1,I992)),MAX($H$4:H991)+1,0)</f>
        <v>0</v>
      </c>
      <c r="N992" s="38" t="str">
        <f ca="1">IFERROR(VLOOKUP(ROWS($N$5:N992),$H$5:$I$6009,2,0),"")</f>
        <v/>
      </c>
    </row>
    <row r="993" spans="2:14" x14ac:dyDescent="0.2">
      <c r="B993" s="38">
        <f ca="1">IF(ISNUMBER(SEARCH($F$1,C993)),MAX($B$4:B992)+1,0)</f>
        <v>0</v>
      </c>
      <c r="F993" s="38" t="str">
        <f ca="1">IFERROR(VLOOKUP(ROWS(F$5:F993),$B$5:$C$1000,2,0),"")</f>
        <v/>
      </c>
      <c r="H993" s="38">
        <f ca="1">IF(ISNUMBER(SEARCH($N$1,I993)),MAX($H$4:H992)+1,0)</f>
        <v>0</v>
      </c>
      <c r="N993" s="38" t="str">
        <f ca="1">IFERROR(VLOOKUP(ROWS($N$5:N993),$H$5:$I$6009,2,0),"")</f>
        <v/>
      </c>
    </row>
    <row r="994" spans="2:14" x14ac:dyDescent="0.2">
      <c r="B994" s="38">
        <f ca="1">IF(ISNUMBER(SEARCH($F$1,C994)),MAX($B$4:B993)+1,0)</f>
        <v>0</v>
      </c>
      <c r="F994" s="38" t="str">
        <f ca="1">IFERROR(VLOOKUP(ROWS(F$5:F994),$B$5:$C$1000,2,0),"")</f>
        <v/>
      </c>
      <c r="H994" s="38">
        <f ca="1">IF(ISNUMBER(SEARCH($N$1,I994)),MAX($H$4:H993)+1,0)</f>
        <v>0</v>
      </c>
      <c r="N994" s="38" t="str">
        <f ca="1">IFERROR(VLOOKUP(ROWS($N$5:N994),$H$5:$I$6009,2,0),"")</f>
        <v/>
      </c>
    </row>
    <row r="995" spans="2:14" x14ac:dyDescent="0.2">
      <c r="B995" s="38">
        <f ca="1">IF(ISNUMBER(SEARCH($F$1,C995)),MAX($B$4:B994)+1,0)</f>
        <v>0</v>
      </c>
      <c r="F995" s="38" t="str">
        <f ca="1">IFERROR(VLOOKUP(ROWS(F$5:F995),$B$5:$C$1000,2,0),"")</f>
        <v/>
      </c>
      <c r="H995" s="38">
        <f ca="1">IF(ISNUMBER(SEARCH($N$1,I995)),MAX($H$4:H994)+1,0)</f>
        <v>0</v>
      </c>
      <c r="N995" s="38" t="str">
        <f ca="1">IFERROR(VLOOKUP(ROWS($N$5:N995),$H$5:$I$6009,2,0),"")</f>
        <v/>
      </c>
    </row>
    <row r="996" spans="2:14" x14ac:dyDescent="0.2">
      <c r="B996" s="38">
        <f ca="1">IF(ISNUMBER(SEARCH($F$1,C996)),MAX($B$4:B995)+1,0)</f>
        <v>0</v>
      </c>
      <c r="F996" s="38" t="str">
        <f ca="1">IFERROR(VLOOKUP(ROWS(F$5:F996),$B$5:$C$1000,2,0),"")</f>
        <v/>
      </c>
      <c r="H996" s="38">
        <f ca="1">IF(ISNUMBER(SEARCH($N$1,I996)),MAX($H$4:H995)+1,0)</f>
        <v>0</v>
      </c>
      <c r="N996" s="38" t="str">
        <f ca="1">IFERROR(VLOOKUP(ROWS($N$5:N996),$H$5:$I$6009,2,0),"")</f>
        <v/>
      </c>
    </row>
    <row r="997" spans="2:14" x14ac:dyDescent="0.2">
      <c r="B997" s="38">
        <f ca="1">IF(ISNUMBER(SEARCH($F$1,C997)),MAX($B$4:B996)+1,0)</f>
        <v>0</v>
      </c>
      <c r="F997" s="38" t="str">
        <f ca="1">IFERROR(VLOOKUP(ROWS(F$5:F997),$B$5:$C$1000,2,0),"")</f>
        <v/>
      </c>
      <c r="H997" s="38">
        <f ca="1">IF(ISNUMBER(SEARCH($N$1,I997)),MAX($H$4:H996)+1,0)</f>
        <v>0</v>
      </c>
      <c r="N997" s="38" t="str">
        <f ca="1">IFERROR(VLOOKUP(ROWS($N$5:N997),$H$5:$I$6009,2,0),"")</f>
        <v/>
      </c>
    </row>
    <row r="998" spans="2:14" x14ac:dyDescent="0.2">
      <c r="B998" s="38">
        <f ca="1">IF(ISNUMBER(SEARCH($F$1,C998)),MAX($B$4:B997)+1,0)</f>
        <v>0</v>
      </c>
      <c r="F998" s="38" t="str">
        <f ca="1">IFERROR(VLOOKUP(ROWS(F$5:F998),$B$5:$C$1000,2,0),"")</f>
        <v/>
      </c>
      <c r="H998" s="38">
        <f ca="1">IF(ISNUMBER(SEARCH($N$1,I998)),MAX($H$4:H997)+1,0)</f>
        <v>0</v>
      </c>
      <c r="N998" s="38" t="str">
        <f ca="1">IFERROR(VLOOKUP(ROWS($N$5:N998),$H$5:$I$6009,2,0),"")</f>
        <v/>
      </c>
    </row>
    <row r="999" spans="2:14" x14ac:dyDescent="0.2">
      <c r="B999" s="38">
        <f ca="1">IF(ISNUMBER(SEARCH($F$1,C999)),MAX($B$4:B998)+1,0)</f>
        <v>0</v>
      </c>
      <c r="F999" s="38" t="str">
        <f ca="1">IFERROR(VLOOKUP(ROWS(F$5:F999),$B$5:$C$1000,2,0),"")</f>
        <v/>
      </c>
      <c r="H999" s="38">
        <f ca="1">IF(ISNUMBER(SEARCH($N$1,I999)),MAX($H$4:H998)+1,0)</f>
        <v>0</v>
      </c>
      <c r="N999" s="38" t="str">
        <f ca="1">IFERROR(VLOOKUP(ROWS($N$5:N999),$H$5:$I$6009,2,0),"")</f>
        <v/>
      </c>
    </row>
    <row r="1000" spans="2:14" x14ac:dyDescent="0.2">
      <c r="B1000" s="38">
        <f ca="1">IF(ISNUMBER(SEARCH($F$1,C1000)),MAX($B$4:B999)+1,0)</f>
        <v>0</v>
      </c>
      <c r="F1000" s="38" t="str">
        <f ca="1">IFERROR(VLOOKUP(ROWS(F$5:F1000),$B$5:$C$1000,2,0),"")</f>
        <v/>
      </c>
      <c r="H1000" s="38">
        <f ca="1">IF(ISNUMBER(SEARCH($N$1,I1000)),MAX($H$4:H999)+1,0)</f>
        <v>0</v>
      </c>
      <c r="N1000" s="38" t="str">
        <f ca="1">IFERROR(VLOOKUP(ROWS($N$5:N1000),$H$5:$I$6009,2,0),"")</f>
        <v/>
      </c>
    </row>
    <row r="1001" spans="2:14" x14ac:dyDescent="0.2">
      <c r="H1001" s="38">
        <f ca="1">IF(ISNUMBER(SEARCH($N$1,I1001)),MAX($H$4:H1000)+1,0)</f>
        <v>0</v>
      </c>
      <c r="N1001" s="38" t="str">
        <f ca="1">IFERROR(VLOOKUP(ROWS($N$5:N1001),$H$5:$I$6009,2,0),"")</f>
        <v/>
      </c>
    </row>
    <row r="1002" spans="2:14" x14ac:dyDescent="0.2">
      <c r="H1002" s="38">
        <f ca="1">IF(ISNUMBER(SEARCH($N$1,I1002)),MAX($H$4:H1001)+1,0)</f>
        <v>0</v>
      </c>
      <c r="N1002" s="38" t="str">
        <f ca="1">IFERROR(VLOOKUP(ROWS($N$5:N1002),$H$5:$I$6009,2,0),"")</f>
        <v/>
      </c>
    </row>
    <row r="1003" spans="2:14" x14ac:dyDescent="0.2">
      <c r="H1003" s="38">
        <f ca="1">IF(ISNUMBER(SEARCH($N$1,I1003)),MAX($H$4:H1002)+1,0)</f>
        <v>0</v>
      </c>
      <c r="N1003" s="38" t="str">
        <f ca="1">IFERROR(VLOOKUP(ROWS($N$5:N1003),$H$5:$I$6009,2,0),"")</f>
        <v/>
      </c>
    </row>
    <row r="1004" spans="2:14" x14ac:dyDescent="0.2">
      <c r="H1004" s="38">
        <f ca="1">IF(ISNUMBER(SEARCH($N$1,I1004)),MAX($H$4:H1003)+1,0)</f>
        <v>0</v>
      </c>
      <c r="N1004" s="38" t="str">
        <f ca="1">IFERROR(VLOOKUP(ROWS($N$5:N1004),$H$5:$I$6009,2,0),"")</f>
        <v/>
      </c>
    </row>
    <row r="1005" spans="2:14" x14ac:dyDescent="0.2">
      <c r="H1005" s="38">
        <f ca="1">IF(ISNUMBER(SEARCH($N$1,I1005)),MAX($H$4:H1004)+1,0)</f>
        <v>0</v>
      </c>
      <c r="N1005" s="38" t="str">
        <f ca="1">IFERROR(VLOOKUP(ROWS($N$5:N1005),$H$5:$I$6009,2,0),"")</f>
        <v/>
      </c>
    </row>
    <row r="1006" spans="2:14" x14ac:dyDescent="0.2">
      <c r="H1006" s="38">
        <f ca="1">IF(ISNUMBER(SEARCH($N$1,I1006)),MAX($H$4:H1005)+1,0)</f>
        <v>0</v>
      </c>
      <c r="N1006" s="38" t="str">
        <f ca="1">IFERROR(VLOOKUP(ROWS($N$5:N1006),$H$5:$I$6009,2,0),"")</f>
        <v/>
      </c>
    </row>
    <row r="1007" spans="2:14" x14ac:dyDescent="0.2">
      <c r="H1007" s="38">
        <f ca="1">IF(ISNUMBER(SEARCH($N$1,I1007)),MAX($H$4:H1006)+1,0)</f>
        <v>0</v>
      </c>
      <c r="N1007" s="38" t="str">
        <f ca="1">IFERROR(VLOOKUP(ROWS($N$5:N1007),$H$5:$I$6009,2,0),"")</f>
        <v/>
      </c>
    </row>
    <row r="1008" spans="2:14" x14ac:dyDescent="0.2">
      <c r="H1008" s="38">
        <f ca="1">IF(ISNUMBER(SEARCH($N$1,I1008)),MAX($H$4:H1007)+1,0)</f>
        <v>0</v>
      </c>
      <c r="N1008" s="38" t="str">
        <f ca="1">IFERROR(VLOOKUP(ROWS($N$5:N1008),$H$5:$I$6009,2,0),"")</f>
        <v/>
      </c>
    </row>
    <row r="1009" spans="8:14" x14ac:dyDescent="0.2">
      <c r="H1009" s="38">
        <f ca="1">IF(ISNUMBER(SEARCH($N$1,I1009)),MAX($H$4:H1008)+1,0)</f>
        <v>0</v>
      </c>
      <c r="N1009" s="38" t="str">
        <f ca="1">IFERROR(VLOOKUP(ROWS($N$5:N1009),$H$5:$I$6009,2,0),"")</f>
        <v/>
      </c>
    </row>
    <row r="1010" spans="8:14" x14ac:dyDescent="0.2">
      <c r="H1010" s="38">
        <f ca="1">IF(ISNUMBER(SEARCH($N$1,I1010)),MAX($H$4:H1009)+1,0)</f>
        <v>0</v>
      </c>
      <c r="N1010" s="38" t="str">
        <f ca="1">IFERROR(VLOOKUP(ROWS($N$5:N1010),$H$5:$I$6009,2,0),"")</f>
        <v/>
      </c>
    </row>
    <row r="1011" spans="8:14" x14ac:dyDescent="0.2">
      <c r="H1011" s="38">
        <f ca="1">IF(ISNUMBER(SEARCH($N$1,I1011)),MAX($H$4:H1010)+1,0)</f>
        <v>0</v>
      </c>
      <c r="N1011" s="38" t="str">
        <f ca="1">IFERROR(VLOOKUP(ROWS($N$5:N1011),$H$5:$I$6009,2,0),"")</f>
        <v/>
      </c>
    </row>
    <row r="1012" spans="8:14" x14ac:dyDescent="0.2">
      <c r="H1012" s="38">
        <f ca="1">IF(ISNUMBER(SEARCH($N$1,I1012)),MAX($H$4:H1011)+1,0)</f>
        <v>0</v>
      </c>
      <c r="N1012" s="38" t="str">
        <f ca="1">IFERROR(VLOOKUP(ROWS($N$5:N1012),$H$5:$I$6009,2,0),"")</f>
        <v/>
      </c>
    </row>
    <row r="1013" spans="8:14" x14ac:dyDescent="0.2">
      <c r="H1013" s="38">
        <f ca="1">IF(ISNUMBER(SEARCH($N$1,I1013)),MAX($H$4:H1012)+1,0)</f>
        <v>0</v>
      </c>
      <c r="N1013" s="38" t="str">
        <f ca="1">IFERROR(VLOOKUP(ROWS($N$5:N1013),$H$5:$I$6009,2,0),"")</f>
        <v/>
      </c>
    </row>
    <row r="1014" spans="8:14" x14ac:dyDescent="0.2">
      <c r="H1014" s="38">
        <f ca="1">IF(ISNUMBER(SEARCH($N$1,I1014)),MAX($H$4:H1013)+1,0)</f>
        <v>0</v>
      </c>
      <c r="N1014" s="38" t="str">
        <f ca="1">IFERROR(VLOOKUP(ROWS($N$5:N1014),$H$5:$I$6009,2,0),"")</f>
        <v/>
      </c>
    </row>
    <row r="1015" spans="8:14" x14ac:dyDescent="0.2">
      <c r="H1015" s="38">
        <f ca="1">IF(ISNUMBER(SEARCH($N$1,I1015)),MAX($H$4:H1014)+1,0)</f>
        <v>0</v>
      </c>
      <c r="N1015" s="38" t="str">
        <f ca="1">IFERROR(VLOOKUP(ROWS($N$5:N1015),$H$5:$I$6009,2,0),"")</f>
        <v/>
      </c>
    </row>
    <row r="1016" spans="8:14" x14ac:dyDescent="0.2">
      <c r="H1016" s="38">
        <f ca="1">IF(ISNUMBER(SEARCH($N$1,I1016)),MAX($H$4:H1015)+1,0)</f>
        <v>0</v>
      </c>
      <c r="N1016" s="38" t="str">
        <f ca="1">IFERROR(VLOOKUP(ROWS($N$5:N1016),$H$5:$I$6009,2,0),"")</f>
        <v/>
      </c>
    </row>
    <row r="1017" spans="8:14" x14ac:dyDescent="0.2">
      <c r="H1017" s="38">
        <f ca="1">IF(ISNUMBER(SEARCH($N$1,I1017)),MAX($H$4:H1016)+1,0)</f>
        <v>0</v>
      </c>
      <c r="N1017" s="38" t="str">
        <f ca="1">IFERROR(VLOOKUP(ROWS($N$5:N1017),$H$5:$I$6009,2,0),"")</f>
        <v/>
      </c>
    </row>
    <row r="1018" spans="8:14" x14ac:dyDescent="0.2">
      <c r="H1018" s="38">
        <f ca="1">IF(ISNUMBER(SEARCH($N$1,I1018)),MAX($H$4:H1017)+1,0)</f>
        <v>0</v>
      </c>
      <c r="N1018" s="38" t="str">
        <f ca="1">IFERROR(VLOOKUP(ROWS($N$5:N1018),$H$5:$I$6009,2,0),"")</f>
        <v/>
      </c>
    </row>
    <row r="1019" spans="8:14" x14ac:dyDescent="0.2">
      <c r="H1019" s="38">
        <f ca="1">IF(ISNUMBER(SEARCH($N$1,I1019)),MAX($H$4:H1018)+1,0)</f>
        <v>0</v>
      </c>
      <c r="N1019" s="38" t="str">
        <f ca="1">IFERROR(VLOOKUP(ROWS($N$5:N1019),$H$5:$I$6009,2,0),"")</f>
        <v/>
      </c>
    </row>
    <row r="1020" spans="8:14" x14ac:dyDescent="0.2">
      <c r="H1020" s="38">
        <f ca="1">IF(ISNUMBER(SEARCH($N$1,I1020)),MAX($H$4:H1019)+1,0)</f>
        <v>0</v>
      </c>
      <c r="N1020" s="38" t="str">
        <f ca="1">IFERROR(VLOOKUP(ROWS($N$5:N1020),$H$5:$I$6009,2,0),"")</f>
        <v/>
      </c>
    </row>
    <row r="1021" spans="8:14" x14ac:dyDescent="0.2">
      <c r="H1021" s="38">
        <f ca="1">IF(ISNUMBER(SEARCH($N$1,I1021)),MAX($H$4:H1020)+1,0)</f>
        <v>0</v>
      </c>
      <c r="N1021" s="38" t="str">
        <f ca="1">IFERROR(VLOOKUP(ROWS($N$5:N1021),$H$5:$I$6009,2,0),"")</f>
        <v/>
      </c>
    </row>
    <row r="1022" spans="8:14" x14ac:dyDescent="0.2">
      <c r="H1022" s="38">
        <f ca="1">IF(ISNUMBER(SEARCH($N$1,I1022)),MAX($H$4:H1021)+1,0)</f>
        <v>0</v>
      </c>
      <c r="N1022" s="38" t="str">
        <f ca="1">IFERROR(VLOOKUP(ROWS($N$5:N1022),$H$5:$I$6009,2,0),"")</f>
        <v/>
      </c>
    </row>
    <row r="1023" spans="8:14" x14ac:dyDescent="0.2">
      <c r="H1023" s="38">
        <f ca="1">IF(ISNUMBER(SEARCH($N$1,I1023)),MAX($H$4:H1022)+1,0)</f>
        <v>0</v>
      </c>
      <c r="N1023" s="38" t="str">
        <f ca="1">IFERROR(VLOOKUP(ROWS($N$5:N1023),$H$5:$I$6009,2,0),"")</f>
        <v/>
      </c>
    </row>
    <row r="1024" spans="8:14" x14ac:dyDescent="0.2">
      <c r="H1024" s="38">
        <f ca="1">IF(ISNUMBER(SEARCH($N$1,I1024)),MAX($H$4:H1023)+1,0)</f>
        <v>0</v>
      </c>
      <c r="N1024" s="38" t="str">
        <f ca="1">IFERROR(VLOOKUP(ROWS($N$5:N1024),$H$5:$I$6009,2,0),"")</f>
        <v/>
      </c>
    </row>
    <row r="1025" spans="8:14" x14ac:dyDescent="0.2">
      <c r="H1025" s="38">
        <f ca="1">IF(ISNUMBER(SEARCH($N$1,I1025)),MAX($H$4:H1024)+1,0)</f>
        <v>0</v>
      </c>
      <c r="N1025" s="38" t="str">
        <f ca="1">IFERROR(VLOOKUP(ROWS($N$5:N1025),$H$5:$I$6009,2,0),"")</f>
        <v/>
      </c>
    </row>
    <row r="1026" spans="8:14" x14ac:dyDescent="0.2">
      <c r="H1026" s="38">
        <f ca="1">IF(ISNUMBER(SEARCH($N$1,I1026)),MAX($H$4:H1025)+1,0)</f>
        <v>0</v>
      </c>
      <c r="N1026" s="38" t="str">
        <f ca="1">IFERROR(VLOOKUP(ROWS($N$5:N1026),$H$5:$I$6009,2,0),"")</f>
        <v/>
      </c>
    </row>
    <row r="1027" spans="8:14" x14ac:dyDescent="0.2">
      <c r="H1027" s="38">
        <f ca="1">IF(ISNUMBER(SEARCH($N$1,I1027)),MAX($H$4:H1026)+1,0)</f>
        <v>0</v>
      </c>
      <c r="N1027" s="38" t="str">
        <f ca="1">IFERROR(VLOOKUP(ROWS($N$5:N1027),$H$5:$I$6009,2,0),"")</f>
        <v/>
      </c>
    </row>
    <row r="1028" spans="8:14" x14ac:dyDescent="0.2">
      <c r="H1028" s="38">
        <f ca="1">IF(ISNUMBER(SEARCH($N$1,I1028)),MAX($H$4:H1027)+1,0)</f>
        <v>0</v>
      </c>
      <c r="N1028" s="38" t="str">
        <f ca="1">IFERROR(VLOOKUP(ROWS($N$5:N1028),$H$5:$I$6009,2,0),"")</f>
        <v/>
      </c>
    </row>
    <row r="1029" spans="8:14" x14ac:dyDescent="0.2">
      <c r="H1029" s="38">
        <f ca="1">IF(ISNUMBER(SEARCH($N$1,I1029)),MAX($H$4:H1028)+1,0)</f>
        <v>0</v>
      </c>
      <c r="N1029" s="38" t="str">
        <f ca="1">IFERROR(VLOOKUP(ROWS($N$5:N1029),$H$5:$I$6009,2,0),"")</f>
        <v/>
      </c>
    </row>
    <row r="1030" spans="8:14" x14ac:dyDescent="0.2">
      <c r="H1030" s="38">
        <f ca="1">IF(ISNUMBER(SEARCH($N$1,I1030)),MAX($H$4:H1029)+1,0)</f>
        <v>0</v>
      </c>
      <c r="N1030" s="38" t="str">
        <f ca="1">IFERROR(VLOOKUP(ROWS($N$5:N1030),$H$5:$I$6009,2,0),"")</f>
        <v/>
      </c>
    </row>
    <row r="1031" spans="8:14" x14ac:dyDescent="0.2">
      <c r="H1031" s="38">
        <f ca="1">IF(ISNUMBER(SEARCH($N$1,I1031)),MAX($H$4:H1030)+1,0)</f>
        <v>0</v>
      </c>
      <c r="N1031" s="38" t="str">
        <f ca="1">IFERROR(VLOOKUP(ROWS($N$5:N1031),$H$5:$I$6009,2,0),"")</f>
        <v/>
      </c>
    </row>
    <row r="1032" spans="8:14" x14ac:dyDescent="0.2">
      <c r="H1032" s="38">
        <f ca="1">IF(ISNUMBER(SEARCH($N$1,I1032)),MAX($H$4:H1031)+1,0)</f>
        <v>0</v>
      </c>
      <c r="N1032" s="38" t="str">
        <f ca="1">IFERROR(VLOOKUP(ROWS($N$5:N1032),$H$5:$I$6009,2,0),"")</f>
        <v/>
      </c>
    </row>
    <row r="1033" spans="8:14" x14ac:dyDescent="0.2">
      <c r="H1033" s="38">
        <f ca="1">IF(ISNUMBER(SEARCH($N$1,I1033)),MAX($H$4:H1032)+1,0)</f>
        <v>0</v>
      </c>
      <c r="N1033" s="38" t="str">
        <f ca="1">IFERROR(VLOOKUP(ROWS($N$5:N1033),$H$5:$I$6009,2,0),"")</f>
        <v/>
      </c>
    </row>
    <row r="1034" spans="8:14" x14ac:dyDescent="0.2">
      <c r="H1034" s="38">
        <f ca="1">IF(ISNUMBER(SEARCH($N$1,I1034)),MAX($H$4:H1033)+1,0)</f>
        <v>0</v>
      </c>
      <c r="N1034" s="38" t="str">
        <f ca="1">IFERROR(VLOOKUP(ROWS($N$5:N1034),$H$5:$I$6009,2,0),"")</f>
        <v/>
      </c>
    </row>
    <row r="1035" spans="8:14" x14ac:dyDescent="0.2">
      <c r="H1035" s="38">
        <f ca="1">IF(ISNUMBER(SEARCH($N$1,I1035)),MAX($H$4:H1034)+1,0)</f>
        <v>0</v>
      </c>
      <c r="N1035" s="38" t="str">
        <f ca="1">IFERROR(VLOOKUP(ROWS($N$5:N1035),$H$5:$I$6009,2,0),"")</f>
        <v/>
      </c>
    </row>
    <row r="1036" spans="8:14" x14ac:dyDescent="0.2">
      <c r="H1036" s="38">
        <f ca="1">IF(ISNUMBER(SEARCH($N$1,I1036)),MAX($H$4:H1035)+1,0)</f>
        <v>0</v>
      </c>
      <c r="N1036" s="38" t="str">
        <f ca="1">IFERROR(VLOOKUP(ROWS($N$5:N1036),$H$5:$I$6009,2,0),"")</f>
        <v/>
      </c>
    </row>
    <row r="1037" spans="8:14" x14ac:dyDescent="0.2">
      <c r="H1037" s="38">
        <f ca="1">IF(ISNUMBER(SEARCH($N$1,I1037)),MAX($H$4:H1036)+1,0)</f>
        <v>0</v>
      </c>
      <c r="N1037" s="38" t="str">
        <f ca="1">IFERROR(VLOOKUP(ROWS($N$5:N1037),$H$5:$I$6009,2,0),"")</f>
        <v/>
      </c>
    </row>
    <row r="1038" spans="8:14" x14ac:dyDescent="0.2">
      <c r="H1038" s="38">
        <f ca="1">IF(ISNUMBER(SEARCH($N$1,I1038)),MAX($H$4:H1037)+1,0)</f>
        <v>0</v>
      </c>
      <c r="N1038" s="38" t="str">
        <f ca="1">IFERROR(VLOOKUP(ROWS($N$5:N1038),$H$5:$I$6009,2,0),"")</f>
        <v/>
      </c>
    </row>
    <row r="1039" spans="8:14" x14ac:dyDescent="0.2">
      <c r="H1039" s="38">
        <f ca="1">IF(ISNUMBER(SEARCH($N$1,I1039)),MAX($H$4:H1038)+1,0)</f>
        <v>0</v>
      </c>
      <c r="N1039" s="38" t="str">
        <f ca="1">IFERROR(VLOOKUP(ROWS($N$5:N1039),$H$5:$I$6009,2,0),"")</f>
        <v/>
      </c>
    </row>
    <row r="1040" spans="8:14" x14ac:dyDescent="0.2">
      <c r="H1040" s="38">
        <f ca="1">IF(ISNUMBER(SEARCH($N$1,I1040)),MAX($H$4:H1039)+1,0)</f>
        <v>0</v>
      </c>
      <c r="N1040" s="38" t="str">
        <f ca="1">IFERROR(VLOOKUP(ROWS($N$5:N1040),$H$5:$I$6009,2,0),"")</f>
        <v/>
      </c>
    </row>
    <row r="1041" spans="8:14" x14ac:dyDescent="0.2">
      <c r="H1041" s="38">
        <f ca="1">IF(ISNUMBER(SEARCH($N$1,I1041)),MAX($H$4:H1040)+1,0)</f>
        <v>0</v>
      </c>
      <c r="N1041" s="38" t="str">
        <f ca="1">IFERROR(VLOOKUP(ROWS($N$5:N1041),$H$5:$I$6009,2,0),"")</f>
        <v/>
      </c>
    </row>
    <row r="1042" spans="8:14" x14ac:dyDescent="0.2">
      <c r="H1042" s="38">
        <f ca="1">IF(ISNUMBER(SEARCH($N$1,I1042)),MAX($H$4:H1041)+1,0)</f>
        <v>0</v>
      </c>
      <c r="N1042" s="38" t="str">
        <f ca="1">IFERROR(VLOOKUP(ROWS($N$5:N1042),$H$5:$I$6009,2,0),"")</f>
        <v/>
      </c>
    </row>
    <row r="1043" spans="8:14" x14ac:dyDescent="0.2">
      <c r="H1043" s="38">
        <f ca="1">IF(ISNUMBER(SEARCH($N$1,I1043)),MAX($H$4:H1042)+1,0)</f>
        <v>0</v>
      </c>
      <c r="N1043" s="38" t="str">
        <f ca="1">IFERROR(VLOOKUP(ROWS($N$5:N1043),$H$5:$I$6009,2,0),"")</f>
        <v/>
      </c>
    </row>
    <row r="1044" spans="8:14" x14ac:dyDescent="0.2">
      <c r="H1044" s="38">
        <f ca="1">IF(ISNUMBER(SEARCH($N$1,I1044)),MAX($H$4:H1043)+1,0)</f>
        <v>0</v>
      </c>
      <c r="N1044" s="38" t="str">
        <f ca="1">IFERROR(VLOOKUP(ROWS($N$5:N1044),$H$5:$I$6009,2,0),"")</f>
        <v/>
      </c>
    </row>
    <row r="1045" spans="8:14" x14ac:dyDescent="0.2">
      <c r="H1045" s="38">
        <f ca="1">IF(ISNUMBER(SEARCH($N$1,I1045)),MAX($H$4:H1044)+1,0)</f>
        <v>0</v>
      </c>
      <c r="N1045" s="38" t="str">
        <f ca="1">IFERROR(VLOOKUP(ROWS($N$5:N1045),$H$5:$I$6009,2,0),"")</f>
        <v/>
      </c>
    </row>
    <row r="1046" spans="8:14" x14ac:dyDescent="0.2">
      <c r="H1046" s="38">
        <f ca="1">IF(ISNUMBER(SEARCH($N$1,I1046)),MAX($H$4:H1045)+1,0)</f>
        <v>0</v>
      </c>
      <c r="N1046" s="38" t="str">
        <f ca="1">IFERROR(VLOOKUP(ROWS($N$5:N1046),$H$5:$I$6009,2,0),"")</f>
        <v/>
      </c>
    </row>
    <row r="1047" spans="8:14" x14ac:dyDescent="0.2">
      <c r="H1047" s="38">
        <f ca="1">IF(ISNUMBER(SEARCH($N$1,I1047)),MAX($H$4:H1046)+1,0)</f>
        <v>0</v>
      </c>
      <c r="N1047" s="38" t="str">
        <f ca="1">IFERROR(VLOOKUP(ROWS($N$5:N1047),$H$5:$I$6009,2,0),"")</f>
        <v/>
      </c>
    </row>
    <row r="1048" spans="8:14" x14ac:dyDescent="0.2">
      <c r="H1048" s="38">
        <f ca="1">IF(ISNUMBER(SEARCH($N$1,I1048)),MAX($H$4:H1047)+1,0)</f>
        <v>0</v>
      </c>
      <c r="N1048" s="38" t="str">
        <f ca="1">IFERROR(VLOOKUP(ROWS($N$5:N1048),$H$5:$I$6009,2,0),"")</f>
        <v/>
      </c>
    </row>
    <row r="1049" spans="8:14" x14ac:dyDescent="0.2">
      <c r="H1049" s="38">
        <f ca="1">IF(ISNUMBER(SEARCH($N$1,I1049)),MAX($H$4:H1048)+1,0)</f>
        <v>0</v>
      </c>
      <c r="N1049" s="38" t="str">
        <f ca="1">IFERROR(VLOOKUP(ROWS($N$5:N1049),$H$5:$I$6009,2,0),"")</f>
        <v/>
      </c>
    </row>
    <row r="1050" spans="8:14" x14ac:dyDescent="0.2">
      <c r="H1050" s="38">
        <f ca="1">IF(ISNUMBER(SEARCH($N$1,I1050)),MAX($H$4:H1049)+1,0)</f>
        <v>0</v>
      </c>
      <c r="N1050" s="38" t="str">
        <f ca="1">IFERROR(VLOOKUP(ROWS($N$5:N1050),$H$5:$I$6009,2,0),"")</f>
        <v/>
      </c>
    </row>
    <row r="1051" spans="8:14" x14ac:dyDescent="0.2">
      <c r="H1051" s="38">
        <f ca="1">IF(ISNUMBER(SEARCH($N$1,I1051)),MAX($H$4:H1050)+1,0)</f>
        <v>0</v>
      </c>
      <c r="N1051" s="38" t="str">
        <f ca="1">IFERROR(VLOOKUP(ROWS($N$5:N1051),$H$5:$I$6009,2,0),"")</f>
        <v/>
      </c>
    </row>
    <row r="1052" spans="8:14" x14ac:dyDescent="0.2">
      <c r="H1052" s="38">
        <f ca="1">IF(ISNUMBER(SEARCH($N$1,I1052)),MAX($H$4:H1051)+1,0)</f>
        <v>0</v>
      </c>
      <c r="N1052" s="38" t="str">
        <f ca="1">IFERROR(VLOOKUP(ROWS($N$5:N1052),$H$5:$I$6009,2,0),"")</f>
        <v/>
      </c>
    </row>
    <row r="1053" spans="8:14" x14ac:dyDescent="0.2">
      <c r="H1053" s="38">
        <f ca="1">IF(ISNUMBER(SEARCH($N$1,I1053)),MAX($H$4:H1052)+1,0)</f>
        <v>0</v>
      </c>
      <c r="N1053" s="38" t="str">
        <f ca="1">IFERROR(VLOOKUP(ROWS($N$5:N1053),$H$5:$I$6009,2,0),"")</f>
        <v/>
      </c>
    </row>
    <row r="1054" spans="8:14" x14ac:dyDescent="0.2">
      <c r="H1054" s="38">
        <f ca="1">IF(ISNUMBER(SEARCH($N$1,I1054)),MAX($H$4:H1053)+1,0)</f>
        <v>0</v>
      </c>
      <c r="N1054" s="38" t="str">
        <f ca="1">IFERROR(VLOOKUP(ROWS($N$5:N1054),$H$5:$I$6009,2,0),"")</f>
        <v/>
      </c>
    </row>
    <row r="1055" spans="8:14" x14ac:dyDescent="0.2">
      <c r="H1055" s="38">
        <f ca="1">IF(ISNUMBER(SEARCH($N$1,I1055)),MAX($H$4:H1054)+1,0)</f>
        <v>0</v>
      </c>
      <c r="N1055" s="38" t="str">
        <f ca="1">IFERROR(VLOOKUP(ROWS($N$5:N1055),$H$5:$I$6009,2,0),"")</f>
        <v/>
      </c>
    </row>
    <row r="1056" spans="8:14" x14ac:dyDescent="0.2">
      <c r="H1056" s="38">
        <f ca="1">IF(ISNUMBER(SEARCH($N$1,I1056)),MAX($H$4:H1055)+1,0)</f>
        <v>0</v>
      </c>
      <c r="N1056" s="38" t="str">
        <f ca="1">IFERROR(VLOOKUP(ROWS($N$5:N1056),$H$5:$I$6009,2,0),"")</f>
        <v/>
      </c>
    </row>
    <row r="1057" spans="8:14" x14ac:dyDescent="0.2">
      <c r="H1057" s="38">
        <f ca="1">IF(ISNUMBER(SEARCH($N$1,I1057)),MAX($H$4:H1056)+1,0)</f>
        <v>0</v>
      </c>
      <c r="N1057" s="38" t="str">
        <f ca="1">IFERROR(VLOOKUP(ROWS($N$5:N1057),$H$5:$I$6009,2,0),"")</f>
        <v/>
      </c>
    </row>
    <row r="1058" spans="8:14" x14ac:dyDescent="0.2">
      <c r="H1058" s="38">
        <f ca="1">IF(ISNUMBER(SEARCH($N$1,I1058)),MAX($H$4:H1057)+1,0)</f>
        <v>0</v>
      </c>
      <c r="N1058" s="38" t="str">
        <f ca="1">IFERROR(VLOOKUP(ROWS($N$5:N1058),$H$5:$I$6009,2,0),"")</f>
        <v/>
      </c>
    </row>
    <row r="1059" spans="8:14" x14ac:dyDescent="0.2">
      <c r="H1059" s="38">
        <f ca="1">IF(ISNUMBER(SEARCH($N$1,I1059)),MAX($H$4:H1058)+1,0)</f>
        <v>0</v>
      </c>
      <c r="N1059" s="38" t="str">
        <f ca="1">IFERROR(VLOOKUP(ROWS($N$5:N1059),$H$5:$I$6009,2,0),"")</f>
        <v/>
      </c>
    </row>
    <row r="1060" spans="8:14" x14ac:dyDescent="0.2">
      <c r="H1060" s="38">
        <f ca="1">IF(ISNUMBER(SEARCH($N$1,I1060)),MAX($H$4:H1059)+1,0)</f>
        <v>0</v>
      </c>
      <c r="N1060" s="38" t="str">
        <f ca="1">IFERROR(VLOOKUP(ROWS($N$5:N1060),$H$5:$I$6009,2,0),"")</f>
        <v/>
      </c>
    </row>
    <row r="1061" spans="8:14" x14ac:dyDescent="0.2">
      <c r="H1061" s="38">
        <f ca="1">IF(ISNUMBER(SEARCH($N$1,I1061)),MAX($H$4:H1060)+1,0)</f>
        <v>0</v>
      </c>
      <c r="N1061" s="38" t="str">
        <f ca="1">IFERROR(VLOOKUP(ROWS($N$5:N1061),$H$5:$I$6009,2,0),"")</f>
        <v/>
      </c>
    </row>
    <row r="1062" spans="8:14" x14ac:dyDescent="0.2">
      <c r="H1062" s="38">
        <f ca="1">IF(ISNUMBER(SEARCH($N$1,I1062)),MAX($H$4:H1061)+1,0)</f>
        <v>0</v>
      </c>
      <c r="N1062" s="38" t="str">
        <f ca="1">IFERROR(VLOOKUP(ROWS($N$5:N1062),$H$5:$I$6009,2,0),"")</f>
        <v/>
      </c>
    </row>
    <row r="1063" spans="8:14" x14ac:dyDescent="0.2">
      <c r="H1063" s="38">
        <f ca="1">IF(ISNUMBER(SEARCH($N$1,I1063)),MAX($H$4:H1062)+1,0)</f>
        <v>0</v>
      </c>
      <c r="N1063" s="38" t="str">
        <f ca="1">IFERROR(VLOOKUP(ROWS($N$5:N1063),$H$5:$I$6009,2,0),"")</f>
        <v/>
      </c>
    </row>
    <row r="1064" spans="8:14" x14ac:dyDescent="0.2">
      <c r="H1064" s="38">
        <f ca="1">IF(ISNUMBER(SEARCH($N$1,I1064)),MAX($H$4:H1063)+1,0)</f>
        <v>0</v>
      </c>
      <c r="N1064" s="38" t="str">
        <f ca="1">IFERROR(VLOOKUP(ROWS($N$5:N1064),$H$5:$I$6009,2,0),"")</f>
        <v/>
      </c>
    </row>
    <row r="1065" spans="8:14" x14ac:dyDescent="0.2">
      <c r="H1065" s="38">
        <f ca="1">IF(ISNUMBER(SEARCH($N$1,I1065)),MAX($H$4:H1064)+1,0)</f>
        <v>0</v>
      </c>
      <c r="N1065" s="38" t="str">
        <f ca="1">IFERROR(VLOOKUP(ROWS($N$5:N1065),$H$5:$I$6009,2,0),"")</f>
        <v/>
      </c>
    </row>
    <row r="1066" spans="8:14" x14ac:dyDescent="0.2">
      <c r="H1066" s="38">
        <f ca="1">IF(ISNUMBER(SEARCH($N$1,I1066)),MAX($H$4:H1065)+1,0)</f>
        <v>0</v>
      </c>
      <c r="N1066" s="38" t="str">
        <f ca="1">IFERROR(VLOOKUP(ROWS($N$5:N1066),$H$5:$I$6009,2,0),"")</f>
        <v/>
      </c>
    </row>
    <row r="1067" spans="8:14" x14ac:dyDescent="0.2">
      <c r="H1067" s="38">
        <f ca="1">IF(ISNUMBER(SEARCH($N$1,I1067)),MAX($H$4:H1066)+1,0)</f>
        <v>0</v>
      </c>
      <c r="N1067" s="38" t="str">
        <f ca="1">IFERROR(VLOOKUP(ROWS($N$5:N1067),$H$5:$I$6009,2,0),"")</f>
        <v/>
      </c>
    </row>
    <row r="1068" spans="8:14" x14ac:dyDescent="0.2">
      <c r="H1068" s="38">
        <f ca="1">IF(ISNUMBER(SEARCH($N$1,I1068)),MAX($H$4:H1067)+1,0)</f>
        <v>0</v>
      </c>
      <c r="N1068" s="38" t="str">
        <f ca="1">IFERROR(VLOOKUP(ROWS($N$5:N1068),$H$5:$I$6009,2,0),"")</f>
        <v/>
      </c>
    </row>
    <row r="1069" spans="8:14" x14ac:dyDescent="0.2">
      <c r="H1069" s="38">
        <f ca="1">IF(ISNUMBER(SEARCH($N$1,I1069)),MAX($H$4:H1068)+1,0)</f>
        <v>0</v>
      </c>
      <c r="N1069" s="38" t="str">
        <f ca="1">IFERROR(VLOOKUP(ROWS($N$5:N1069),$H$5:$I$6009,2,0),"")</f>
        <v/>
      </c>
    </row>
    <row r="1070" spans="8:14" x14ac:dyDescent="0.2">
      <c r="H1070" s="38">
        <f ca="1">IF(ISNUMBER(SEARCH($N$1,I1070)),MAX($H$4:H1069)+1,0)</f>
        <v>0</v>
      </c>
      <c r="N1070" s="38" t="str">
        <f ca="1">IFERROR(VLOOKUP(ROWS($N$5:N1070),$H$5:$I$6009,2,0),"")</f>
        <v/>
      </c>
    </row>
    <row r="1071" spans="8:14" x14ac:dyDescent="0.2">
      <c r="H1071" s="38">
        <f ca="1">IF(ISNUMBER(SEARCH($N$1,I1071)),MAX($H$4:H1070)+1,0)</f>
        <v>0</v>
      </c>
      <c r="N1071" s="38" t="str">
        <f ca="1">IFERROR(VLOOKUP(ROWS($N$5:N1071),$H$5:$I$6009,2,0),"")</f>
        <v/>
      </c>
    </row>
    <row r="1072" spans="8:14" x14ac:dyDescent="0.2">
      <c r="H1072" s="38">
        <f ca="1">IF(ISNUMBER(SEARCH($N$1,I1072)),MAX($H$4:H1071)+1,0)</f>
        <v>0</v>
      </c>
      <c r="N1072" s="38" t="str">
        <f ca="1">IFERROR(VLOOKUP(ROWS($N$5:N1072),$H$5:$I$6009,2,0),"")</f>
        <v/>
      </c>
    </row>
    <row r="1073" spans="8:14" x14ac:dyDescent="0.2">
      <c r="H1073" s="38">
        <f ca="1">IF(ISNUMBER(SEARCH($N$1,I1073)),MAX($H$4:H1072)+1,0)</f>
        <v>0</v>
      </c>
      <c r="N1073" s="38" t="str">
        <f ca="1">IFERROR(VLOOKUP(ROWS($N$5:N1073),$H$5:$I$6009,2,0),"")</f>
        <v/>
      </c>
    </row>
    <row r="1074" spans="8:14" x14ac:dyDescent="0.2">
      <c r="H1074" s="38">
        <f ca="1">IF(ISNUMBER(SEARCH($N$1,I1074)),MAX($H$4:H1073)+1,0)</f>
        <v>0</v>
      </c>
      <c r="N1074" s="38" t="str">
        <f ca="1">IFERROR(VLOOKUP(ROWS($N$5:N1074),$H$5:$I$6009,2,0),"")</f>
        <v/>
      </c>
    </row>
    <row r="1075" spans="8:14" x14ac:dyDescent="0.2">
      <c r="H1075" s="38">
        <f ca="1">IF(ISNUMBER(SEARCH($N$1,I1075)),MAX($H$4:H1074)+1,0)</f>
        <v>0</v>
      </c>
      <c r="N1075" s="38" t="str">
        <f ca="1">IFERROR(VLOOKUP(ROWS($N$5:N1075),$H$5:$I$6009,2,0),"")</f>
        <v/>
      </c>
    </row>
    <row r="1076" spans="8:14" x14ac:dyDescent="0.2">
      <c r="H1076" s="38">
        <f ca="1">IF(ISNUMBER(SEARCH($N$1,I1076)),MAX($H$4:H1075)+1,0)</f>
        <v>0</v>
      </c>
      <c r="N1076" s="38" t="str">
        <f ca="1">IFERROR(VLOOKUP(ROWS($N$5:N1076),$H$5:$I$6009,2,0),"")</f>
        <v/>
      </c>
    </row>
    <row r="1077" spans="8:14" x14ac:dyDescent="0.2">
      <c r="H1077" s="38">
        <f ca="1">IF(ISNUMBER(SEARCH($N$1,I1077)),MAX($H$4:H1076)+1,0)</f>
        <v>0</v>
      </c>
      <c r="N1077" s="38" t="str">
        <f ca="1">IFERROR(VLOOKUP(ROWS($N$5:N1077),$H$5:$I$6009,2,0),"")</f>
        <v/>
      </c>
    </row>
    <row r="1078" spans="8:14" x14ac:dyDescent="0.2">
      <c r="H1078" s="38">
        <f ca="1">IF(ISNUMBER(SEARCH($N$1,I1078)),MAX($H$4:H1077)+1,0)</f>
        <v>0</v>
      </c>
      <c r="N1078" s="38" t="str">
        <f ca="1">IFERROR(VLOOKUP(ROWS($N$5:N1078),$H$5:$I$6009,2,0),"")</f>
        <v/>
      </c>
    </row>
    <row r="1079" spans="8:14" x14ac:dyDescent="0.2">
      <c r="H1079" s="38">
        <f ca="1">IF(ISNUMBER(SEARCH($N$1,I1079)),MAX($H$4:H1078)+1,0)</f>
        <v>0</v>
      </c>
      <c r="N1079" s="38" t="str">
        <f ca="1">IFERROR(VLOOKUP(ROWS($N$5:N1079),$H$5:$I$6009,2,0),"")</f>
        <v/>
      </c>
    </row>
    <row r="1080" spans="8:14" x14ac:dyDescent="0.2">
      <c r="H1080" s="38">
        <f ca="1">IF(ISNUMBER(SEARCH($N$1,I1080)),MAX($H$4:H1079)+1,0)</f>
        <v>0</v>
      </c>
      <c r="N1080" s="38" t="str">
        <f ca="1">IFERROR(VLOOKUP(ROWS($N$5:N1080),$H$5:$I$6009,2,0),"")</f>
        <v/>
      </c>
    </row>
    <row r="1081" spans="8:14" x14ac:dyDescent="0.2">
      <c r="H1081" s="38">
        <f ca="1">IF(ISNUMBER(SEARCH($N$1,I1081)),MAX($H$4:H1080)+1,0)</f>
        <v>0</v>
      </c>
      <c r="N1081" s="38" t="str">
        <f ca="1">IFERROR(VLOOKUP(ROWS($N$5:N1081),$H$5:$I$6009,2,0),"")</f>
        <v/>
      </c>
    </row>
    <row r="1082" spans="8:14" x14ac:dyDescent="0.2">
      <c r="H1082" s="38">
        <f ca="1">IF(ISNUMBER(SEARCH($N$1,I1082)),MAX($H$4:H1081)+1,0)</f>
        <v>0</v>
      </c>
      <c r="N1082" s="38" t="str">
        <f ca="1">IFERROR(VLOOKUP(ROWS($N$5:N1082),$H$5:$I$6009,2,0),"")</f>
        <v/>
      </c>
    </row>
    <row r="1083" spans="8:14" x14ac:dyDescent="0.2">
      <c r="H1083" s="38">
        <f ca="1">IF(ISNUMBER(SEARCH($N$1,I1083)),MAX($H$4:H1082)+1,0)</f>
        <v>0</v>
      </c>
      <c r="N1083" s="38" t="str">
        <f ca="1">IFERROR(VLOOKUP(ROWS($N$5:N1083),$H$5:$I$6009,2,0),"")</f>
        <v/>
      </c>
    </row>
    <row r="1084" spans="8:14" x14ac:dyDescent="0.2">
      <c r="H1084" s="38">
        <f ca="1">IF(ISNUMBER(SEARCH($N$1,I1084)),MAX($H$4:H1083)+1,0)</f>
        <v>0</v>
      </c>
      <c r="N1084" s="38" t="str">
        <f ca="1">IFERROR(VLOOKUP(ROWS($N$5:N1084),$H$5:$I$6009,2,0),"")</f>
        <v/>
      </c>
    </row>
    <row r="1085" spans="8:14" x14ac:dyDescent="0.2">
      <c r="H1085" s="38">
        <f ca="1">IF(ISNUMBER(SEARCH($N$1,I1085)),MAX($H$4:H1084)+1,0)</f>
        <v>0</v>
      </c>
      <c r="N1085" s="38" t="str">
        <f ca="1">IFERROR(VLOOKUP(ROWS($N$5:N1085),$H$5:$I$6009,2,0),"")</f>
        <v/>
      </c>
    </row>
    <row r="1086" spans="8:14" x14ac:dyDescent="0.2">
      <c r="H1086" s="38">
        <f ca="1">IF(ISNUMBER(SEARCH($N$1,I1086)),MAX($H$4:H1085)+1,0)</f>
        <v>0</v>
      </c>
      <c r="N1086" s="38" t="str">
        <f ca="1">IFERROR(VLOOKUP(ROWS($N$5:N1086),$H$5:$I$6009,2,0),"")</f>
        <v/>
      </c>
    </row>
    <row r="1087" spans="8:14" x14ac:dyDescent="0.2">
      <c r="H1087" s="38">
        <f ca="1">IF(ISNUMBER(SEARCH($N$1,I1087)),MAX($H$4:H1086)+1,0)</f>
        <v>0</v>
      </c>
      <c r="N1087" s="38" t="str">
        <f ca="1">IFERROR(VLOOKUP(ROWS($N$5:N1087),$H$5:$I$6009,2,0),"")</f>
        <v/>
      </c>
    </row>
    <row r="1088" spans="8:14" x14ac:dyDescent="0.2">
      <c r="H1088" s="38">
        <f ca="1">IF(ISNUMBER(SEARCH($N$1,I1088)),MAX($H$4:H1087)+1,0)</f>
        <v>0</v>
      </c>
      <c r="N1088" s="38" t="str">
        <f ca="1">IFERROR(VLOOKUP(ROWS($N$5:N1088),$H$5:$I$6009,2,0),"")</f>
        <v/>
      </c>
    </row>
    <row r="1089" spans="8:14" x14ac:dyDescent="0.2">
      <c r="H1089" s="38">
        <f ca="1">IF(ISNUMBER(SEARCH($N$1,I1089)),MAX($H$4:H1088)+1,0)</f>
        <v>0</v>
      </c>
      <c r="N1089" s="38" t="str">
        <f ca="1">IFERROR(VLOOKUP(ROWS($N$5:N1089),$H$5:$I$6009,2,0),"")</f>
        <v/>
      </c>
    </row>
    <row r="1090" spans="8:14" x14ac:dyDescent="0.2">
      <c r="H1090" s="38">
        <f ca="1">IF(ISNUMBER(SEARCH($N$1,I1090)),MAX($H$4:H1089)+1,0)</f>
        <v>0</v>
      </c>
      <c r="N1090" s="38" t="str">
        <f ca="1">IFERROR(VLOOKUP(ROWS($N$5:N1090),$H$5:$I$6009,2,0),"")</f>
        <v/>
      </c>
    </row>
    <row r="1091" spans="8:14" x14ac:dyDescent="0.2">
      <c r="H1091" s="38">
        <f ca="1">IF(ISNUMBER(SEARCH($N$1,I1091)),MAX($H$4:H1090)+1,0)</f>
        <v>0</v>
      </c>
      <c r="N1091" s="38" t="str">
        <f ca="1">IFERROR(VLOOKUP(ROWS($N$5:N1091),$H$5:$I$6009,2,0),"")</f>
        <v/>
      </c>
    </row>
    <row r="1092" spans="8:14" x14ac:dyDescent="0.2">
      <c r="H1092" s="38">
        <f ca="1">IF(ISNUMBER(SEARCH($N$1,I1092)),MAX($H$4:H1091)+1,0)</f>
        <v>0</v>
      </c>
      <c r="N1092" s="38" t="str">
        <f ca="1">IFERROR(VLOOKUP(ROWS($N$5:N1092),$H$5:$I$6009,2,0),"")</f>
        <v/>
      </c>
    </row>
    <row r="1093" spans="8:14" x14ac:dyDescent="0.2">
      <c r="H1093" s="38">
        <f ca="1">IF(ISNUMBER(SEARCH($N$1,I1093)),MAX($H$4:H1092)+1,0)</f>
        <v>0</v>
      </c>
      <c r="N1093" s="38" t="str">
        <f ca="1">IFERROR(VLOOKUP(ROWS($N$5:N1093),$H$5:$I$6009,2,0),"")</f>
        <v/>
      </c>
    </row>
    <row r="1094" spans="8:14" x14ac:dyDescent="0.2">
      <c r="H1094" s="38">
        <f ca="1">IF(ISNUMBER(SEARCH($N$1,I1094)),MAX($H$4:H1093)+1,0)</f>
        <v>0</v>
      </c>
      <c r="N1094" s="38" t="str">
        <f ca="1">IFERROR(VLOOKUP(ROWS($N$5:N1094),$H$5:$I$6009,2,0),"")</f>
        <v/>
      </c>
    </row>
    <row r="1095" spans="8:14" x14ac:dyDescent="0.2">
      <c r="H1095" s="38">
        <f ca="1">IF(ISNUMBER(SEARCH($N$1,I1095)),MAX($H$4:H1094)+1,0)</f>
        <v>0</v>
      </c>
      <c r="N1095" s="38" t="str">
        <f ca="1">IFERROR(VLOOKUP(ROWS($N$5:N1095),$H$5:$I$6009,2,0),"")</f>
        <v/>
      </c>
    </row>
    <row r="1096" spans="8:14" x14ac:dyDescent="0.2">
      <c r="H1096" s="38">
        <f ca="1">IF(ISNUMBER(SEARCH($N$1,I1096)),MAX($H$4:H1095)+1,0)</f>
        <v>0</v>
      </c>
      <c r="N1096" s="38" t="str">
        <f ca="1">IFERROR(VLOOKUP(ROWS($N$5:N1096),$H$5:$I$6009,2,0),"")</f>
        <v/>
      </c>
    </row>
    <row r="1097" spans="8:14" x14ac:dyDescent="0.2">
      <c r="H1097" s="38">
        <f ca="1">IF(ISNUMBER(SEARCH($N$1,I1097)),MAX($H$4:H1096)+1,0)</f>
        <v>0</v>
      </c>
      <c r="N1097" s="38" t="str">
        <f ca="1">IFERROR(VLOOKUP(ROWS($N$5:N1097),$H$5:$I$6009,2,0),"")</f>
        <v/>
      </c>
    </row>
    <row r="1098" spans="8:14" x14ac:dyDescent="0.2">
      <c r="H1098" s="38">
        <f ca="1">IF(ISNUMBER(SEARCH($N$1,I1098)),MAX($H$4:H1097)+1,0)</f>
        <v>0</v>
      </c>
      <c r="N1098" s="38" t="str">
        <f ca="1">IFERROR(VLOOKUP(ROWS($N$5:N1098),$H$5:$I$6009,2,0),"")</f>
        <v/>
      </c>
    </row>
    <row r="1099" spans="8:14" x14ac:dyDescent="0.2">
      <c r="H1099" s="38">
        <f ca="1">IF(ISNUMBER(SEARCH($N$1,I1099)),MAX($H$4:H1098)+1,0)</f>
        <v>0</v>
      </c>
      <c r="N1099" s="38" t="str">
        <f ca="1">IFERROR(VLOOKUP(ROWS($N$5:N1099),$H$5:$I$6009,2,0),"")</f>
        <v/>
      </c>
    </row>
    <row r="1100" spans="8:14" x14ac:dyDescent="0.2">
      <c r="H1100" s="38">
        <f ca="1">IF(ISNUMBER(SEARCH($N$1,I1100)),MAX($H$4:H1099)+1,0)</f>
        <v>0</v>
      </c>
      <c r="N1100" s="38" t="str">
        <f ca="1">IFERROR(VLOOKUP(ROWS($N$5:N1100),$H$5:$I$6009,2,0),"")</f>
        <v/>
      </c>
    </row>
    <row r="1101" spans="8:14" x14ac:dyDescent="0.2">
      <c r="H1101" s="38">
        <f ca="1">IF(ISNUMBER(SEARCH($N$1,I1101)),MAX($H$4:H1100)+1,0)</f>
        <v>0</v>
      </c>
      <c r="N1101" s="38" t="str">
        <f ca="1">IFERROR(VLOOKUP(ROWS($N$5:N1101),$H$5:$I$6009,2,0),"")</f>
        <v/>
      </c>
    </row>
    <row r="1102" spans="8:14" x14ac:dyDescent="0.2">
      <c r="H1102" s="38">
        <f ca="1">IF(ISNUMBER(SEARCH($N$1,I1102)),MAX($H$4:H1101)+1,0)</f>
        <v>0</v>
      </c>
      <c r="N1102" s="38" t="str">
        <f ca="1">IFERROR(VLOOKUP(ROWS($N$5:N1102),$H$5:$I$6009,2,0),"")</f>
        <v/>
      </c>
    </row>
    <row r="1103" spans="8:14" x14ac:dyDescent="0.2">
      <c r="H1103" s="38">
        <f ca="1">IF(ISNUMBER(SEARCH($N$1,I1103)),MAX($H$4:H1102)+1,0)</f>
        <v>0</v>
      </c>
      <c r="N1103" s="38" t="str">
        <f ca="1">IFERROR(VLOOKUP(ROWS($N$5:N1103),$H$5:$I$6009,2,0),"")</f>
        <v/>
      </c>
    </row>
    <row r="1104" spans="8:14" x14ac:dyDescent="0.2">
      <c r="H1104" s="38">
        <f ca="1">IF(ISNUMBER(SEARCH($N$1,I1104)),MAX($H$4:H1103)+1,0)</f>
        <v>0</v>
      </c>
      <c r="N1104" s="38" t="str">
        <f ca="1">IFERROR(VLOOKUP(ROWS($N$5:N1104),$H$5:$I$6009,2,0),"")</f>
        <v/>
      </c>
    </row>
    <row r="1105" spans="8:14" x14ac:dyDescent="0.2">
      <c r="H1105" s="38">
        <f ca="1">IF(ISNUMBER(SEARCH($N$1,I1105)),MAX($H$4:H1104)+1,0)</f>
        <v>0</v>
      </c>
      <c r="N1105" s="38" t="str">
        <f ca="1">IFERROR(VLOOKUP(ROWS($N$5:N1105),$H$5:$I$6009,2,0),"")</f>
        <v/>
      </c>
    </row>
    <row r="1106" spans="8:14" x14ac:dyDescent="0.2">
      <c r="H1106" s="38">
        <f ca="1">IF(ISNUMBER(SEARCH($N$1,I1106)),MAX($H$4:H1105)+1,0)</f>
        <v>0</v>
      </c>
      <c r="N1106" s="38" t="str">
        <f ca="1">IFERROR(VLOOKUP(ROWS($N$5:N1106),$H$5:$I$6009,2,0),"")</f>
        <v/>
      </c>
    </row>
    <row r="1107" spans="8:14" x14ac:dyDescent="0.2">
      <c r="H1107" s="38">
        <f ca="1">IF(ISNUMBER(SEARCH($N$1,I1107)),MAX($H$4:H1106)+1,0)</f>
        <v>0</v>
      </c>
      <c r="N1107" s="38" t="str">
        <f ca="1">IFERROR(VLOOKUP(ROWS($N$5:N1107),$H$5:$I$6009,2,0),"")</f>
        <v/>
      </c>
    </row>
    <row r="1108" spans="8:14" x14ac:dyDescent="0.2">
      <c r="H1108" s="38">
        <f ca="1">IF(ISNUMBER(SEARCH($N$1,I1108)),MAX($H$4:H1107)+1,0)</f>
        <v>0</v>
      </c>
      <c r="N1108" s="38" t="str">
        <f ca="1">IFERROR(VLOOKUP(ROWS($N$5:N1108),$H$5:$I$6009,2,0),"")</f>
        <v/>
      </c>
    </row>
    <row r="1109" spans="8:14" x14ac:dyDescent="0.2">
      <c r="H1109" s="38">
        <f ca="1">IF(ISNUMBER(SEARCH($N$1,I1109)),MAX($H$4:H1108)+1,0)</f>
        <v>0</v>
      </c>
      <c r="N1109" s="38" t="str">
        <f ca="1">IFERROR(VLOOKUP(ROWS($N$5:N1109),$H$5:$I$6009,2,0),"")</f>
        <v/>
      </c>
    </row>
    <row r="1110" spans="8:14" x14ac:dyDescent="0.2">
      <c r="H1110" s="38">
        <f ca="1">IF(ISNUMBER(SEARCH($N$1,I1110)),MAX($H$4:H1109)+1,0)</f>
        <v>0</v>
      </c>
      <c r="N1110" s="38" t="str">
        <f ca="1">IFERROR(VLOOKUP(ROWS($N$5:N1110),$H$5:$I$6009,2,0),"")</f>
        <v/>
      </c>
    </row>
    <row r="1111" spans="8:14" x14ac:dyDescent="0.2">
      <c r="H1111" s="38">
        <f ca="1">IF(ISNUMBER(SEARCH($N$1,I1111)),MAX($H$4:H1110)+1,0)</f>
        <v>0</v>
      </c>
      <c r="N1111" s="38" t="str">
        <f ca="1">IFERROR(VLOOKUP(ROWS($N$5:N1111),$H$5:$I$6009,2,0),"")</f>
        <v/>
      </c>
    </row>
    <row r="1112" spans="8:14" x14ac:dyDescent="0.2">
      <c r="H1112" s="38">
        <f ca="1">IF(ISNUMBER(SEARCH($N$1,I1112)),MAX($H$4:H1111)+1,0)</f>
        <v>0</v>
      </c>
      <c r="N1112" s="38" t="str">
        <f ca="1">IFERROR(VLOOKUP(ROWS($N$5:N1112),$H$5:$I$6009,2,0),"")</f>
        <v/>
      </c>
    </row>
    <row r="1113" spans="8:14" x14ac:dyDescent="0.2">
      <c r="H1113" s="38">
        <f ca="1">IF(ISNUMBER(SEARCH($N$1,I1113)),MAX($H$4:H1112)+1,0)</f>
        <v>0</v>
      </c>
      <c r="N1113" s="38" t="str">
        <f ca="1">IFERROR(VLOOKUP(ROWS($N$5:N1113),$H$5:$I$6009,2,0),"")</f>
        <v/>
      </c>
    </row>
    <row r="1114" spans="8:14" x14ac:dyDescent="0.2">
      <c r="H1114" s="38">
        <f ca="1">IF(ISNUMBER(SEARCH($N$1,I1114)),MAX($H$4:H1113)+1,0)</f>
        <v>0</v>
      </c>
      <c r="N1114" s="38" t="str">
        <f ca="1">IFERROR(VLOOKUP(ROWS($N$5:N1114),$H$5:$I$6009,2,0),"")</f>
        <v/>
      </c>
    </row>
    <row r="1115" spans="8:14" x14ac:dyDescent="0.2">
      <c r="H1115" s="38">
        <f ca="1">IF(ISNUMBER(SEARCH($N$1,I1115)),MAX($H$4:H1114)+1,0)</f>
        <v>0</v>
      </c>
      <c r="N1115" s="38" t="str">
        <f ca="1">IFERROR(VLOOKUP(ROWS($N$5:N1115),$H$5:$I$6009,2,0),"")</f>
        <v/>
      </c>
    </row>
    <row r="1116" spans="8:14" x14ac:dyDescent="0.2">
      <c r="H1116" s="38">
        <f ca="1">IF(ISNUMBER(SEARCH($N$1,I1116)),MAX($H$4:H1115)+1,0)</f>
        <v>0</v>
      </c>
      <c r="N1116" s="38" t="str">
        <f ca="1">IFERROR(VLOOKUP(ROWS($N$5:N1116),$H$5:$I$6009,2,0),"")</f>
        <v/>
      </c>
    </row>
    <row r="1117" spans="8:14" x14ac:dyDescent="0.2">
      <c r="H1117" s="38">
        <f ca="1">IF(ISNUMBER(SEARCH($N$1,I1117)),MAX($H$4:H1116)+1,0)</f>
        <v>0</v>
      </c>
      <c r="N1117" s="38" t="str">
        <f ca="1">IFERROR(VLOOKUP(ROWS($N$5:N1117),$H$5:$I$6009,2,0),"")</f>
        <v/>
      </c>
    </row>
    <row r="1118" spans="8:14" x14ac:dyDescent="0.2">
      <c r="H1118" s="38">
        <f ca="1">IF(ISNUMBER(SEARCH($N$1,I1118)),MAX($H$4:H1117)+1,0)</f>
        <v>0</v>
      </c>
      <c r="N1118" s="38" t="str">
        <f ca="1">IFERROR(VLOOKUP(ROWS($N$5:N1118),$H$5:$I$6009,2,0),"")</f>
        <v/>
      </c>
    </row>
    <row r="1119" spans="8:14" x14ac:dyDescent="0.2">
      <c r="H1119" s="38">
        <f ca="1">IF(ISNUMBER(SEARCH($N$1,I1119)),MAX($H$4:H1118)+1,0)</f>
        <v>0</v>
      </c>
      <c r="N1119" s="38" t="str">
        <f ca="1">IFERROR(VLOOKUP(ROWS($N$5:N1119),$H$5:$I$6009,2,0),"")</f>
        <v/>
      </c>
    </row>
    <row r="1120" spans="8:14" x14ac:dyDescent="0.2">
      <c r="H1120" s="38">
        <f ca="1">IF(ISNUMBER(SEARCH($N$1,I1120)),MAX($H$4:H1119)+1,0)</f>
        <v>0</v>
      </c>
      <c r="N1120" s="38" t="str">
        <f ca="1">IFERROR(VLOOKUP(ROWS($N$5:N1120),$H$5:$I$6009,2,0),"")</f>
        <v/>
      </c>
    </row>
    <row r="1121" spans="8:14" x14ac:dyDescent="0.2">
      <c r="H1121" s="38">
        <f ca="1">IF(ISNUMBER(SEARCH($N$1,I1121)),MAX($H$4:H1120)+1,0)</f>
        <v>0</v>
      </c>
      <c r="N1121" s="38" t="str">
        <f ca="1">IFERROR(VLOOKUP(ROWS($N$5:N1121),$H$5:$I$6009,2,0),"")</f>
        <v/>
      </c>
    </row>
    <row r="1122" spans="8:14" x14ac:dyDescent="0.2">
      <c r="H1122" s="38">
        <f ca="1">IF(ISNUMBER(SEARCH($N$1,I1122)),MAX($H$4:H1121)+1,0)</f>
        <v>0</v>
      </c>
      <c r="N1122" s="38" t="str">
        <f ca="1">IFERROR(VLOOKUP(ROWS($N$5:N1122),$H$5:$I$6009,2,0),"")</f>
        <v/>
      </c>
    </row>
    <row r="1123" spans="8:14" x14ac:dyDescent="0.2">
      <c r="H1123" s="38">
        <f ca="1">IF(ISNUMBER(SEARCH($N$1,I1123)),MAX($H$4:H1122)+1,0)</f>
        <v>0</v>
      </c>
      <c r="N1123" s="38" t="str">
        <f ca="1">IFERROR(VLOOKUP(ROWS($N$5:N1123),$H$5:$I$6009,2,0),"")</f>
        <v/>
      </c>
    </row>
    <row r="1124" spans="8:14" x14ac:dyDescent="0.2">
      <c r="H1124" s="38">
        <f ca="1">IF(ISNUMBER(SEARCH($N$1,I1124)),MAX($H$4:H1123)+1,0)</f>
        <v>0</v>
      </c>
      <c r="N1124" s="38" t="str">
        <f ca="1">IFERROR(VLOOKUP(ROWS($N$5:N1124),$H$5:$I$6009,2,0),"")</f>
        <v/>
      </c>
    </row>
    <row r="1125" spans="8:14" x14ac:dyDescent="0.2">
      <c r="H1125" s="38">
        <f ca="1">IF(ISNUMBER(SEARCH($N$1,I1125)),MAX($H$4:H1124)+1,0)</f>
        <v>0</v>
      </c>
      <c r="N1125" s="38" t="str">
        <f ca="1">IFERROR(VLOOKUP(ROWS($N$5:N1125),$H$5:$I$6009,2,0),"")</f>
        <v/>
      </c>
    </row>
    <row r="1126" spans="8:14" x14ac:dyDescent="0.2">
      <c r="H1126" s="38">
        <f ca="1">IF(ISNUMBER(SEARCH($N$1,I1126)),MAX($H$4:H1125)+1,0)</f>
        <v>0</v>
      </c>
      <c r="N1126" s="38" t="str">
        <f ca="1">IFERROR(VLOOKUP(ROWS($N$5:N1126),$H$5:$I$6009,2,0),"")</f>
        <v/>
      </c>
    </row>
    <row r="1127" spans="8:14" x14ac:dyDescent="0.2">
      <c r="H1127" s="38">
        <f ca="1">IF(ISNUMBER(SEARCH($N$1,I1127)),MAX($H$4:H1126)+1,0)</f>
        <v>0</v>
      </c>
      <c r="N1127" s="38" t="str">
        <f ca="1">IFERROR(VLOOKUP(ROWS($N$5:N1127),$H$5:$I$6009,2,0),"")</f>
        <v/>
      </c>
    </row>
    <row r="1128" spans="8:14" x14ac:dyDescent="0.2">
      <c r="H1128" s="38">
        <f ca="1">IF(ISNUMBER(SEARCH($N$1,I1128)),MAX($H$4:H1127)+1,0)</f>
        <v>0</v>
      </c>
      <c r="N1128" s="38" t="str">
        <f ca="1">IFERROR(VLOOKUP(ROWS($N$5:N1128),$H$5:$I$6009,2,0),"")</f>
        <v/>
      </c>
    </row>
    <row r="1129" spans="8:14" x14ac:dyDescent="0.2">
      <c r="H1129" s="38">
        <f ca="1">IF(ISNUMBER(SEARCH($N$1,I1129)),MAX($H$4:H1128)+1,0)</f>
        <v>0</v>
      </c>
      <c r="N1129" s="38" t="str">
        <f ca="1">IFERROR(VLOOKUP(ROWS($N$5:N1129),$H$5:$I$6009,2,0),"")</f>
        <v/>
      </c>
    </row>
    <row r="1130" spans="8:14" x14ac:dyDescent="0.2">
      <c r="H1130" s="38">
        <f ca="1">IF(ISNUMBER(SEARCH($N$1,I1130)),MAX($H$4:H1129)+1,0)</f>
        <v>0</v>
      </c>
      <c r="N1130" s="38" t="str">
        <f ca="1">IFERROR(VLOOKUP(ROWS($N$5:N1130),$H$5:$I$6009,2,0),"")</f>
        <v/>
      </c>
    </row>
    <row r="1131" spans="8:14" x14ac:dyDescent="0.2">
      <c r="H1131" s="38">
        <f ca="1">IF(ISNUMBER(SEARCH($N$1,I1131)),MAX($H$4:H1130)+1,0)</f>
        <v>0</v>
      </c>
      <c r="N1131" s="38" t="str">
        <f ca="1">IFERROR(VLOOKUP(ROWS($N$5:N1131),$H$5:$I$6009,2,0),"")</f>
        <v/>
      </c>
    </row>
    <row r="1132" spans="8:14" x14ac:dyDescent="0.2">
      <c r="H1132" s="38">
        <f ca="1">IF(ISNUMBER(SEARCH($N$1,I1132)),MAX($H$4:H1131)+1,0)</f>
        <v>0</v>
      </c>
      <c r="N1132" s="38" t="str">
        <f ca="1">IFERROR(VLOOKUP(ROWS($N$5:N1132),$H$5:$I$6009,2,0),"")</f>
        <v/>
      </c>
    </row>
    <row r="1133" spans="8:14" x14ac:dyDescent="0.2">
      <c r="H1133" s="38">
        <f ca="1">IF(ISNUMBER(SEARCH($N$1,I1133)),MAX($H$4:H1132)+1,0)</f>
        <v>0</v>
      </c>
      <c r="N1133" s="38" t="str">
        <f ca="1">IFERROR(VLOOKUP(ROWS($N$5:N1133),$H$5:$I$6009,2,0),"")</f>
        <v/>
      </c>
    </row>
    <row r="1134" spans="8:14" x14ac:dyDescent="0.2">
      <c r="H1134" s="38">
        <f ca="1">IF(ISNUMBER(SEARCH($N$1,I1134)),MAX($H$4:H1133)+1,0)</f>
        <v>0</v>
      </c>
      <c r="N1134" s="38" t="str">
        <f ca="1">IFERROR(VLOOKUP(ROWS($N$5:N1134),$H$5:$I$6009,2,0),"")</f>
        <v/>
      </c>
    </row>
    <row r="1135" spans="8:14" x14ac:dyDescent="0.2">
      <c r="H1135" s="38">
        <f ca="1">IF(ISNUMBER(SEARCH($N$1,I1135)),MAX($H$4:H1134)+1,0)</f>
        <v>0</v>
      </c>
      <c r="N1135" s="38" t="str">
        <f ca="1">IFERROR(VLOOKUP(ROWS($N$5:N1135),$H$5:$I$6009,2,0),"")</f>
        <v/>
      </c>
    </row>
    <row r="1136" spans="8:14" x14ac:dyDescent="0.2">
      <c r="H1136" s="38">
        <f ca="1">IF(ISNUMBER(SEARCH($N$1,I1136)),MAX($H$4:H1135)+1,0)</f>
        <v>0</v>
      </c>
      <c r="N1136" s="38" t="str">
        <f ca="1">IFERROR(VLOOKUP(ROWS($N$5:N1136),$H$5:$I$6009,2,0),"")</f>
        <v/>
      </c>
    </row>
    <row r="1137" spans="8:14" x14ac:dyDescent="0.2">
      <c r="H1137" s="38">
        <f ca="1">IF(ISNUMBER(SEARCH($N$1,I1137)),MAX($H$4:H1136)+1,0)</f>
        <v>0</v>
      </c>
      <c r="N1137" s="38" t="str">
        <f ca="1">IFERROR(VLOOKUP(ROWS($N$5:N1137),$H$5:$I$6009,2,0),"")</f>
        <v/>
      </c>
    </row>
    <row r="1138" spans="8:14" x14ac:dyDescent="0.2">
      <c r="H1138" s="38">
        <f ca="1">IF(ISNUMBER(SEARCH($N$1,I1138)),MAX($H$4:H1137)+1,0)</f>
        <v>0</v>
      </c>
      <c r="N1138" s="38" t="str">
        <f ca="1">IFERROR(VLOOKUP(ROWS($N$5:N1138),$H$5:$I$6009,2,0),"")</f>
        <v/>
      </c>
    </row>
    <row r="1139" spans="8:14" x14ac:dyDescent="0.2">
      <c r="H1139" s="38">
        <f ca="1">IF(ISNUMBER(SEARCH($N$1,I1139)),MAX($H$4:H1138)+1,0)</f>
        <v>0</v>
      </c>
      <c r="N1139" s="38" t="str">
        <f ca="1">IFERROR(VLOOKUP(ROWS($N$5:N1139),$H$5:$I$6009,2,0),"")</f>
        <v/>
      </c>
    </row>
    <row r="1140" spans="8:14" x14ac:dyDescent="0.2">
      <c r="H1140" s="38">
        <f ca="1">IF(ISNUMBER(SEARCH($N$1,I1140)),MAX($H$4:H1139)+1,0)</f>
        <v>0</v>
      </c>
      <c r="N1140" s="38" t="str">
        <f ca="1">IFERROR(VLOOKUP(ROWS($N$5:N1140),$H$5:$I$6009,2,0),"")</f>
        <v/>
      </c>
    </row>
    <row r="1141" spans="8:14" x14ac:dyDescent="0.2">
      <c r="H1141" s="38">
        <f ca="1">IF(ISNUMBER(SEARCH($N$1,I1141)),MAX($H$4:H1140)+1,0)</f>
        <v>0</v>
      </c>
      <c r="N1141" s="38" t="str">
        <f ca="1">IFERROR(VLOOKUP(ROWS($N$5:N1141),$H$5:$I$6009,2,0),"")</f>
        <v/>
      </c>
    </row>
    <row r="1142" spans="8:14" x14ac:dyDescent="0.2">
      <c r="H1142" s="38">
        <f ca="1">IF(ISNUMBER(SEARCH($N$1,I1142)),MAX($H$4:H1141)+1,0)</f>
        <v>0</v>
      </c>
      <c r="N1142" s="38" t="str">
        <f ca="1">IFERROR(VLOOKUP(ROWS($N$5:N1142),$H$5:$I$6009,2,0),"")</f>
        <v/>
      </c>
    </row>
    <row r="1143" spans="8:14" x14ac:dyDescent="0.2">
      <c r="H1143" s="38">
        <f ca="1">IF(ISNUMBER(SEARCH($N$1,I1143)),MAX($H$4:H1142)+1,0)</f>
        <v>0</v>
      </c>
      <c r="N1143" s="38" t="str">
        <f ca="1">IFERROR(VLOOKUP(ROWS($N$5:N1143),$H$5:$I$6009,2,0),"")</f>
        <v/>
      </c>
    </row>
    <row r="1144" spans="8:14" x14ac:dyDescent="0.2">
      <c r="H1144" s="38">
        <f ca="1">IF(ISNUMBER(SEARCH($N$1,I1144)),MAX($H$4:H1143)+1,0)</f>
        <v>0</v>
      </c>
      <c r="N1144" s="38" t="str">
        <f ca="1">IFERROR(VLOOKUP(ROWS($N$5:N1144),$H$5:$I$6009,2,0),"")</f>
        <v/>
      </c>
    </row>
    <row r="1145" spans="8:14" x14ac:dyDescent="0.2">
      <c r="H1145" s="38">
        <f ca="1">IF(ISNUMBER(SEARCH($N$1,I1145)),MAX($H$4:H1144)+1,0)</f>
        <v>0</v>
      </c>
      <c r="N1145" s="38" t="str">
        <f ca="1">IFERROR(VLOOKUP(ROWS($N$5:N1145),$H$5:$I$6009,2,0),"")</f>
        <v/>
      </c>
    </row>
    <row r="1146" spans="8:14" x14ac:dyDescent="0.2">
      <c r="H1146" s="38">
        <f ca="1">IF(ISNUMBER(SEARCH($N$1,I1146)),MAX($H$4:H1145)+1,0)</f>
        <v>0</v>
      </c>
      <c r="N1146" s="38" t="str">
        <f ca="1">IFERROR(VLOOKUP(ROWS($N$5:N1146),$H$5:$I$6009,2,0),"")</f>
        <v/>
      </c>
    </row>
    <row r="1147" spans="8:14" x14ac:dyDescent="0.2">
      <c r="H1147" s="38">
        <f ca="1">IF(ISNUMBER(SEARCH($N$1,I1147)),MAX($H$4:H1146)+1,0)</f>
        <v>0</v>
      </c>
      <c r="N1147" s="38" t="str">
        <f ca="1">IFERROR(VLOOKUP(ROWS($N$5:N1147),$H$5:$I$6009,2,0),"")</f>
        <v/>
      </c>
    </row>
    <row r="1148" spans="8:14" x14ac:dyDescent="0.2">
      <c r="H1148" s="38">
        <f ca="1">IF(ISNUMBER(SEARCH($N$1,I1148)),MAX($H$4:H1147)+1,0)</f>
        <v>0</v>
      </c>
      <c r="N1148" s="38" t="str">
        <f ca="1">IFERROR(VLOOKUP(ROWS($N$5:N1148),$H$5:$I$6009,2,0),"")</f>
        <v/>
      </c>
    </row>
    <row r="1149" spans="8:14" x14ac:dyDescent="0.2">
      <c r="H1149" s="38">
        <f ca="1">IF(ISNUMBER(SEARCH($N$1,I1149)),MAX($H$4:H1148)+1,0)</f>
        <v>0</v>
      </c>
      <c r="N1149" s="38" t="str">
        <f ca="1">IFERROR(VLOOKUP(ROWS($N$5:N1149),$H$5:$I$6009,2,0),"")</f>
        <v/>
      </c>
    </row>
    <row r="1150" spans="8:14" x14ac:dyDescent="0.2">
      <c r="H1150" s="38">
        <f ca="1">IF(ISNUMBER(SEARCH($N$1,I1150)),MAX($H$4:H1149)+1,0)</f>
        <v>0</v>
      </c>
      <c r="N1150" s="38" t="str">
        <f ca="1">IFERROR(VLOOKUP(ROWS($N$5:N1150),$H$5:$I$6009,2,0),"")</f>
        <v/>
      </c>
    </row>
    <row r="1151" spans="8:14" x14ac:dyDescent="0.2">
      <c r="H1151" s="38">
        <f ca="1">IF(ISNUMBER(SEARCH($N$1,I1151)),MAX($H$4:H1150)+1,0)</f>
        <v>0</v>
      </c>
      <c r="N1151" s="38" t="str">
        <f ca="1">IFERROR(VLOOKUP(ROWS($N$5:N1151),$H$5:$I$6009,2,0),"")</f>
        <v/>
      </c>
    </row>
    <row r="1152" spans="8:14" x14ac:dyDescent="0.2">
      <c r="H1152" s="38">
        <f ca="1">IF(ISNUMBER(SEARCH($N$1,I1152)),MAX($H$4:H1151)+1,0)</f>
        <v>0</v>
      </c>
      <c r="N1152" s="38" t="str">
        <f ca="1">IFERROR(VLOOKUP(ROWS($N$5:N1152),$H$5:$I$6009,2,0),"")</f>
        <v/>
      </c>
    </row>
    <row r="1153" spans="8:14" x14ac:dyDescent="0.2">
      <c r="H1153" s="38">
        <f ca="1">IF(ISNUMBER(SEARCH($N$1,I1153)),MAX($H$4:H1152)+1,0)</f>
        <v>0</v>
      </c>
      <c r="N1153" s="38" t="str">
        <f ca="1">IFERROR(VLOOKUP(ROWS($N$5:N1153),$H$5:$I$6009,2,0),"")</f>
        <v/>
      </c>
    </row>
    <row r="1154" spans="8:14" x14ac:dyDescent="0.2">
      <c r="H1154" s="38">
        <f ca="1">IF(ISNUMBER(SEARCH($N$1,I1154)),MAX($H$4:H1153)+1,0)</f>
        <v>0</v>
      </c>
      <c r="N1154" s="38" t="str">
        <f ca="1">IFERROR(VLOOKUP(ROWS($N$5:N1154),$H$5:$I$6009,2,0),"")</f>
        <v/>
      </c>
    </row>
    <row r="1155" spans="8:14" x14ac:dyDescent="0.2">
      <c r="H1155" s="38">
        <f ca="1">IF(ISNUMBER(SEARCH($N$1,I1155)),MAX($H$4:H1154)+1,0)</f>
        <v>0</v>
      </c>
      <c r="N1155" s="38" t="str">
        <f ca="1">IFERROR(VLOOKUP(ROWS($N$5:N1155),$H$5:$I$6009,2,0),"")</f>
        <v/>
      </c>
    </row>
    <row r="1156" spans="8:14" x14ac:dyDescent="0.2">
      <c r="H1156" s="38">
        <f ca="1">IF(ISNUMBER(SEARCH($N$1,I1156)),MAX($H$4:H1155)+1,0)</f>
        <v>0</v>
      </c>
      <c r="N1156" s="38" t="str">
        <f ca="1">IFERROR(VLOOKUP(ROWS($N$5:N1156),$H$5:$I$6009,2,0),"")</f>
        <v/>
      </c>
    </row>
    <row r="1157" spans="8:14" x14ac:dyDescent="0.2">
      <c r="H1157" s="38">
        <f ca="1">IF(ISNUMBER(SEARCH($N$1,I1157)),MAX($H$4:H1156)+1,0)</f>
        <v>0</v>
      </c>
      <c r="N1157" s="38" t="str">
        <f ca="1">IFERROR(VLOOKUP(ROWS($N$5:N1157),$H$5:$I$6009,2,0),"")</f>
        <v/>
      </c>
    </row>
    <row r="1158" spans="8:14" x14ac:dyDescent="0.2">
      <c r="H1158" s="38">
        <f ca="1">IF(ISNUMBER(SEARCH($N$1,I1158)),MAX($H$4:H1157)+1,0)</f>
        <v>0</v>
      </c>
      <c r="N1158" s="38" t="str">
        <f ca="1">IFERROR(VLOOKUP(ROWS($N$5:N1158),$H$5:$I$6009,2,0),"")</f>
        <v/>
      </c>
    </row>
    <row r="1159" spans="8:14" x14ac:dyDescent="0.2">
      <c r="H1159" s="38">
        <f ca="1">IF(ISNUMBER(SEARCH($N$1,I1159)),MAX($H$4:H1158)+1,0)</f>
        <v>0</v>
      </c>
      <c r="N1159" s="38" t="str">
        <f ca="1">IFERROR(VLOOKUP(ROWS($N$5:N1159),$H$5:$I$6009,2,0),"")</f>
        <v/>
      </c>
    </row>
    <row r="1160" spans="8:14" x14ac:dyDescent="0.2">
      <c r="H1160" s="38">
        <f ca="1">IF(ISNUMBER(SEARCH($N$1,I1160)),MAX($H$4:H1159)+1,0)</f>
        <v>0</v>
      </c>
      <c r="N1160" s="38" t="str">
        <f ca="1">IFERROR(VLOOKUP(ROWS($N$5:N1160),$H$5:$I$6009,2,0),"")</f>
        <v/>
      </c>
    </row>
    <row r="1161" spans="8:14" x14ac:dyDescent="0.2">
      <c r="H1161" s="38">
        <f ca="1">IF(ISNUMBER(SEARCH($N$1,I1161)),MAX($H$4:H1160)+1,0)</f>
        <v>0</v>
      </c>
      <c r="N1161" s="38" t="str">
        <f ca="1">IFERROR(VLOOKUP(ROWS($N$5:N1161),$H$5:$I$6009,2,0),"")</f>
        <v/>
      </c>
    </row>
    <row r="1162" spans="8:14" x14ac:dyDescent="0.2">
      <c r="H1162" s="38">
        <f ca="1">IF(ISNUMBER(SEARCH($N$1,I1162)),MAX($H$4:H1161)+1,0)</f>
        <v>0</v>
      </c>
      <c r="N1162" s="38" t="str">
        <f ca="1">IFERROR(VLOOKUP(ROWS($N$5:N1162),$H$5:$I$6009,2,0),"")</f>
        <v/>
      </c>
    </row>
    <row r="1163" spans="8:14" x14ac:dyDescent="0.2">
      <c r="H1163" s="38">
        <f ca="1">IF(ISNUMBER(SEARCH($N$1,I1163)),MAX($H$4:H1162)+1,0)</f>
        <v>0</v>
      </c>
      <c r="N1163" s="38" t="str">
        <f ca="1">IFERROR(VLOOKUP(ROWS($N$5:N1163),$H$5:$I$6009,2,0),"")</f>
        <v/>
      </c>
    </row>
    <row r="1164" spans="8:14" x14ac:dyDescent="0.2">
      <c r="H1164" s="38">
        <f ca="1">IF(ISNUMBER(SEARCH($N$1,I1164)),MAX($H$4:H1163)+1,0)</f>
        <v>0</v>
      </c>
      <c r="N1164" s="38" t="str">
        <f ca="1">IFERROR(VLOOKUP(ROWS($N$5:N1164),$H$5:$I$6009,2,0),"")</f>
        <v/>
      </c>
    </row>
    <row r="1165" spans="8:14" x14ac:dyDescent="0.2">
      <c r="H1165" s="38">
        <f ca="1">IF(ISNUMBER(SEARCH($N$1,I1165)),MAX($H$4:H1164)+1,0)</f>
        <v>0</v>
      </c>
      <c r="N1165" s="38" t="str">
        <f ca="1">IFERROR(VLOOKUP(ROWS($N$5:N1165),$H$5:$I$6009,2,0),"")</f>
        <v/>
      </c>
    </row>
    <row r="1166" spans="8:14" x14ac:dyDescent="0.2">
      <c r="H1166" s="38">
        <f ca="1">IF(ISNUMBER(SEARCH($N$1,I1166)),MAX($H$4:H1165)+1,0)</f>
        <v>0</v>
      </c>
      <c r="N1166" s="38" t="str">
        <f ca="1">IFERROR(VLOOKUP(ROWS($N$5:N1166),$H$5:$I$6009,2,0),"")</f>
        <v/>
      </c>
    </row>
    <row r="1167" spans="8:14" x14ac:dyDescent="0.2">
      <c r="H1167" s="38">
        <f ca="1">IF(ISNUMBER(SEARCH($N$1,I1167)),MAX($H$4:H1166)+1,0)</f>
        <v>0</v>
      </c>
      <c r="N1167" s="38" t="str">
        <f ca="1">IFERROR(VLOOKUP(ROWS($N$5:N1167),$H$5:$I$6009,2,0),"")</f>
        <v/>
      </c>
    </row>
    <row r="1168" spans="8:14" x14ac:dyDescent="0.2">
      <c r="H1168" s="38">
        <f ca="1">IF(ISNUMBER(SEARCH($N$1,I1168)),MAX($H$4:H1167)+1,0)</f>
        <v>0</v>
      </c>
      <c r="N1168" s="38" t="str">
        <f ca="1">IFERROR(VLOOKUP(ROWS($N$5:N1168),$H$5:$I$6009,2,0),"")</f>
        <v/>
      </c>
    </row>
    <row r="1169" spans="8:14" x14ac:dyDescent="0.2">
      <c r="H1169" s="38">
        <f ca="1">IF(ISNUMBER(SEARCH($N$1,I1169)),MAX($H$4:H1168)+1,0)</f>
        <v>0</v>
      </c>
      <c r="N1169" s="38" t="str">
        <f ca="1">IFERROR(VLOOKUP(ROWS($N$5:N1169),$H$5:$I$6009,2,0),"")</f>
        <v/>
      </c>
    </row>
    <row r="1170" spans="8:14" x14ac:dyDescent="0.2">
      <c r="H1170" s="38">
        <f ca="1">IF(ISNUMBER(SEARCH($N$1,I1170)),MAX($H$4:H1169)+1,0)</f>
        <v>0</v>
      </c>
      <c r="N1170" s="38" t="str">
        <f ca="1">IFERROR(VLOOKUP(ROWS($N$5:N1170),$H$5:$I$6009,2,0),"")</f>
        <v/>
      </c>
    </row>
    <row r="1171" spans="8:14" x14ac:dyDescent="0.2">
      <c r="H1171" s="38">
        <f ca="1">IF(ISNUMBER(SEARCH($N$1,I1171)),MAX($H$4:H1170)+1,0)</f>
        <v>0</v>
      </c>
      <c r="N1171" s="38" t="str">
        <f ca="1">IFERROR(VLOOKUP(ROWS($N$5:N1171),$H$5:$I$6009,2,0),"")</f>
        <v/>
      </c>
    </row>
    <row r="1172" spans="8:14" x14ac:dyDescent="0.2">
      <c r="H1172" s="38">
        <f ca="1">IF(ISNUMBER(SEARCH($N$1,I1172)),MAX($H$4:H1171)+1,0)</f>
        <v>0</v>
      </c>
      <c r="N1172" s="38" t="str">
        <f ca="1">IFERROR(VLOOKUP(ROWS($N$5:N1172),$H$5:$I$6009,2,0),"")</f>
        <v/>
      </c>
    </row>
    <row r="1173" spans="8:14" x14ac:dyDescent="0.2">
      <c r="H1173" s="38">
        <f ca="1">IF(ISNUMBER(SEARCH($N$1,I1173)),MAX($H$4:H1172)+1,0)</f>
        <v>0</v>
      </c>
      <c r="N1173" s="38" t="str">
        <f ca="1">IFERROR(VLOOKUP(ROWS($N$5:N1173),$H$5:$I$6009,2,0),"")</f>
        <v/>
      </c>
    </row>
    <row r="1174" spans="8:14" x14ac:dyDescent="0.2">
      <c r="H1174" s="38">
        <f ca="1">IF(ISNUMBER(SEARCH($N$1,I1174)),MAX($H$4:H1173)+1,0)</f>
        <v>0</v>
      </c>
      <c r="N1174" s="38" t="str">
        <f ca="1">IFERROR(VLOOKUP(ROWS($N$5:N1174),$H$5:$I$6009,2,0),"")</f>
        <v/>
      </c>
    </row>
    <row r="1175" spans="8:14" x14ac:dyDescent="0.2">
      <c r="H1175" s="38">
        <f ca="1">IF(ISNUMBER(SEARCH($N$1,I1175)),MAX($H$4:H1174)+1,0)</f>
        <v>0</v>
      </c>
      <c r="N1175" s="38" t="str">
        <f ca="1">IFERROR(VLOOKUP(ROWS($N$5:N1175),$H$5:$I$6009,2,0),"")</f>
        <v/>
      </c>
    </row>
    <row r="1176" spans="8:14" x14ac:dyDescent="0.2">
      <c r="H1176" s="38">
        <f ca="1">IF(ISNUMBER(SEARCH($N$1,I1176)),MAX($H$4:H1175)+1,0)</f>
        <v>0</v>
      </c>
      <c r="N1176" s="38" t="str">
        <f ca="1">IFERROR(VLOOKUP(ROWS($N$5:N1176),$H$5:$I$6009,2,0),"")</f>
        <v/>
      </c>
    </row>
    <row r="1177" spans="8:14" x14ac:dyDescent="0.2">
      <c r="H1177" s="38">
        <f ca="1">IF(ISNUMBER(SEARCH($N$1,I1177)),MAX($H$4:H1176)+1,0)</f>
        <v>0</v>
      </c>
      <c r="N1177" s="38" t="str">
        <f ca="1">IFERROR(VLOOKUP(ROWS($N$5:N1177),$H$5:$I$6009,2,0),"")</f>
        <v/>
      </c>
    </row>
    <row r="1178" spans="8:14" x14ac:dyDescent="0.2">
      <c r="H1178" s="38">
        <f ca="1">IF(ISNUMBER(SEARCH($N$1,I1178)),MAX($H$4:H1177)+1,0)</f>
        <v>0</v>
      </c>
      <c r="N1178" s="38" t="str">
        <f ca="1">IFERROR(VLOOKUP(ROWS($N$5:N1178),$H$5:$I$6009,2,0),"")</f>
        <v/>
      </c>
    </row>
    <row r="1179" spans="8:14" x14ac:dyDescent="0.2">
      <c r="H1179" s="38">
        <f ca="1">IF(ISNUMBER(SEARCH($N$1,I1179)),MAX($H$4:H1178)+1,0)</f>
        <v>0</v>
      </c>
      <c r="N1179" s="38" t="str">
        <f ca="1">IFERROR(VLOOKUP(ROWS($N$5:N1179),$H$5:$I$6009,2,0),"")</f>
        <v/>
      </c>
    </row>
    <row r="1180" spans="8:14" x14ac:dyDescent="0.2">
      <c r="H1180" s="38">
        <f ca="1">IF(ISNUMBER(SEARCH($N$1,I1180)),MAX($H$4:H1179)+1,0)</f>
        <v>0</v>
      </c>
      <c r="N1180" s="38" t="str">
        <f ca="1">IFERROR(VLOOKUP(ROWS($N$5:N1180),$H$5:$I$6009,2,0),"")</f>
        <v/>
      </c>
    </row>
    <row r="1181" spans="8:14" x14ac:dyDescent="0.2">
      <c r="H1181" s="38">
        <f ca="1">IF(ISNUMBER(SEARCH($N$1,I1181)),MAX($H$4:H1180)+1,0)</f>
        <v>0</v>
      </c>
      <c r="N1181" s="38" t="str">
        <f ca="1">IFERROR(VLOOKUP(ROWS($N$5:N1181),$H$5:$I$6009,2,0),"")</f>
        <v/>
      </c>
    </row>
    <row r="1182" spans="8:14" x14ac:dyDescent="0.2">
      <c r="H1182" s="38">
        <f ca="1">IF(ISNUMBER(SEARCH($N$1,I1182)),MAX($H$4:H1181)+1,0)</f>
        <v>0</v>
      </c>
      <c r="N1182" s="38" t="str">
        <f ca="1">IFERROR(VLOOKUP(ROWS($N$5:N1182),$H$5:$I$6009,2,0),"")</f>
        <v/>
      </c>
    </row>
    <row r="1183" spans="8:14" x14ac:dyDescent="0.2">
      <c r="H1183" s="38">
        <f ca="1">IF(ISNUMBER(SEARCH($N$1,I1183)),MAX($H$4:H1182)+1,0)</f>
        <v>0</v>
      </c>
      <c r="N1183" s="38" t="str">
        <f ca="1">IFERROR(VLOOKUP(ROWS($N$5:N1183),$H$5:$I$6009,2,0),"")</f>
        <v/>
      </c>
    </row>
    <row r="1184" spans="8:14" x14ac:dyDescent="0.2">
      <c r="H1184" s="38">
        <f ca="1">IF(ISNUMBER(SEARCH($N$1,I1184)),MAX($H$4:H1183)+1,0)</f>
        <v>0</v>
      </c>
      <c r="N1184" s="38" t="str">
        <f ca="1">IFERROR(VLOOKUP(ROWS($N$5:N1184),$H$5:$I$6009,2,0),"")</f>
        <v/>
      </c>
    </row>
    <row r="1185" spans="8:14" x14ac:dyDescent="0.2">
      <c r="H1185" s="38">
        <f ca="1">IF(ISNUMBER(SEARCH($N$1,I1185)),MAX($H$4:H1184)+1,0)</f>
        <v>0</v>
      </c>
      <c r="N1185" s="38" t="str">
        <f ca="1">IFERROR(VLOOKUP(ROWS($N$5:N1185),$H$5:$I$6009,2,0),"")</f>
        <v/>
      </c>
    </row>
    <row r="1186" spans="8:14" x14ac:dyDescent="0.2">
      <c r="H1186" s="38">
        <f ca="1">IF(ISNUMBER(SEARCH($N$1,I1186)),MAX($H$4:H1185)+1,0)</f>
        <v>0</v>
      </c>
      <c r="N1186" s="38" t="str">
        <f ca="1">IFERROR(VLOOKUP(ROWS($N$5:N1186),$H$5:$I$6009,2,0),"")</f>
        <v/>
      </c>
    </row>
    <row r="1187" spans="8:14" x14ac:dyDescent="0.2">
      <c r="H1187" s="38">
        <f ca="1">IF(ISNUMBER(SEARCH($N$1,I1187)),MAX($H$4:H1186)+1,0)</f>
        <v>0</v>
      </c>
      <c r="N1187" s="38" t="str">
        <f ca="1">IFERROR(VLOOKUP(ROWS($N$5:N1187),$H$5:$I$6009,2,0),"")</f>
        <v/>
      </c>
    </row>
    <row r="1188" spans="8:14" x14ac:dyDescent="0.2">
      <c r="H1188" s="38">
        <f ca="1">IF(ISNUMBER(SEARCH($N$1,I1188)),MAX($H$4:H1187)+1,0)</f>
        <v>0</v>
      </c>
      <c r="N1188" s="38" t="str">
        <f ca="1">IFERROR(VLOOKUP(ROWS($N$5:N1188),$H$5:$I$6009,2,0),"")</f>
        <v/>
      </c>
    </row>
    <row r="1189" spans="8:14" x14ac:dyDescent="0.2">
      <c r="H1189" s="38">
        <f ca="1">IF(ISNUMBER(SEARCH($N$1,I1189)),MAX($H$4:H1188)+1,0)</f>
        <v>0</v>
      </c>
      <c r="N1189" s="38" t="str">
        <f ca="1">IFERROR(VLOOKUP(ROWS($N$5:N1189),$H$5:$I$6009,2,0),"")</f>
        <v/>
      </c>
    </row>
    <row r="1190" spans="8:14" x14ac:dyDescent="0.2">
      <c r="H1190" s="38">
        <f ca="1">IF(ISNUMBER(SEARCH($N$1,I1190)),MAX($H$4:H1189)+1,0)</f>
        <v>0</v>
      </c>
      <c r="N1190" s="38" t="str">
        <f ca="1">IFERROR(VLOOKUP(ROWS($N$5:N1190),$H$5:$I$6009,2,0),"")</f>
        <v/>
      </c>
    </row>
    <row r="1191" spans="8:14" x14ac:dyDescent="0.2">
      <c r="H1191" s="38">
        <f ca="1">IF(ISNUMBER(SEARCH($N$1,I1191)),MAX($H$4:H1190)+1,0)</f>
        <v>0</v>
      </c>
      <c r="N1191" s="38" t="str">
        <f ca="1">IFERROR(VLOOKUP(ROWS($N$5:N1191),$H$5:$I$6009,2,0),"")</f>
        <v/>
      </c>
    </row>
    <row r="1192" spans="8:14" x14ac:dyDescent="0.2">
      <c r="H1192" s="38">
        <f ca="1">IF(ISNUMBER(SEARCH($N$1,I1192)),MAX($H$4:H1191)+1,0)</f>
        <v>0</v>
      </c>
      <c r="N1192" s="38" t="str">
        <f ca="1">IFERROR(VLOOKUP(ROWS($N$5:N1192),$H$5:$I$6009,2,0),"")</f>
        <v/>
      </c>
    </row>
    <row r="1193" spans="8:14" x14ac:dyDescent="0.2">
      <c r="H1193" s="38">
        <f ca="1">IF(ISNUMBER(SEARCH($N$1,I1193)),MAX($H$4:H1192)+1,0)</f>
        <v>0</v>
      </c>
      <c r="N1193" s="38" t="str">
        <f ca="1">IFERROR(VLOOKUP(ROWS($N$5:N1193),$H$5:$I$6009,2,0),"")</f>
        <v/>
      </c>
    </row>
    <row r="1194" spans="8:14" x14ac:dyDescent="0.2">
      <c r="H1194" s="38">
        <f ca="1">IF(ISNUMBER(SEARCH($N$1,I1194)),MAX($H$4:H1193)+1,0)</f>
        <v>0</v>
      </c>
      <c r="N1194" s="38" t="str">
        <f ca="1">IFERROR(VLOOKUP(ROWS($N$5:N1194),$H$5:$I$6009,2,0),"")</f>
        <v/>
      </c>
    </row>
    <row r="1195" spans="8:14" x14ac:dyDescent="0.2">
      <c r="H1195" s="38">
        <f ca="1">IF(ISNUMBER(SEARCH($N$1,I1195)),MAX($H$4:H1194)+1,0)</f>
        <v>0</v>
      </c>
      <c r="N1195" s="38" t="str">
        <f ca="1">IFERROR(VLOOKUP(ROWS($N$5:N1195),$H$5:$I$6009,2,0),"")</f>
        <v/>
      </c>
    </row>
    <row r="1196" spans="8:14" x14ac:dyDescent="0.2">
      <c r="H1196" s="38">
        <f ca="1">IF(ISNUMBER(SEARCH($N$1,I1196)),MAX($H$4:H1195)+1,0)</f>
        <v>0</v>
      </c>
      <c r="N1196" s="38" t="str">
        <f ca="1">IFERROR(VLOOKUP(ROWS($N$5:N1196),$H$5:$I$6009,2,0),"")</f>
        <v/>
      </c>
    </row>
    <row r="1197" spans="8:14" x14ac:dyDescent="0.2">
      <c r="H1197" s="38">
        <f ca="1">IF(ISNUMBER(SEARCH($N$1,I1197)),MAX($H$4:H1196)+1,0)</f>
        <v>0</v>
      </c>
      <c r="N1197" s="38" t="str">
        <f ca="1">IFERROR(VLOOKUP(ROWS($N$5:N1197),$H$5:$I$6009,2,0),"")</f>
        <v/>
      </c>
    </row>
    <row r="1198" spans="8:14" x14ac:dyDescent="0.2">
      <c r="H1198" s="38">
        <f ca="1">IF(ISNUMBER(SEARCH($N$1,I1198)),MAX($H$4:H1197)+1,0)</f>
        <v>0</v>
      </c>
      <c r="N1198" s="38" t="str">
        <f ca="1">IFERROR(VLOOKUP(ROWS($N$5:N1198),$H$5:$I$6009,2,0),"")</f>
        <v/>
      </c>
    </row>
    <row r="1199" spans="8:14" x14ac:dyDescent="0.2">
      <c r="H1199" s="38">
        <f ca="1">IF(ISNUMBER(SEARCH($N$1,I1199)),MAX($H$4:H1198)+1,0)</f>
        <v>0</v>
      </c>
      <c r="N1199" s="38" t="str">
        <f ca="1">IFERROR(VLOOKUP(ROWS($N$5:N1199),$H$5:$I$6009,2,0),"")</f>
        <v/>
      </c>
    </row>
    <row r="1200" spans="8:14" x14ac:dyDescent="0.2">
      <c r="H1200" s="38">
        <f ca="1">IF(ISNUMBER(SEARCH($N$1,I1200)),MAX($H$4:H1199)+1,0)</f>
        <v>0</v>
      </c>
      <c r="N1200" s="38" t="str">
        <f ca="1">IFERROR(VLOOKUP(ROWS($N$5:N1200),$H$5:$I$6009,2,0),"")</f>
        <v/>
      </c>
    </row>
    <row r="1201" spans="8:14" x14ac:dyDescent="0.2">
      <c r="H1201" s="38">
        <f ca="1">IF(ISNUMBER(SEARCH($N$1,I1201)),MAX($H$4:H1200)+1,0)</f>
        <v>0</v>
      </c>
      <c r="N1201" s="38" t="str">
        <f ca="1">IFERROR(VLOOKUP(ROWS($N$5:N1201),$H$5:$I$6009,2,0),"")</f>
        <v/>
      </c>
    </row>
    <row r="1202" spans="8:14" x14ac:dyDescent="0.2">
      <c r="H1202" s="38">
        <f ca="1">IF(ISNUMBER(SEARCH($N$1,I1202)),MAX($H$4:H1201)+1,0)</f>
        <v>0</v>
      </c>
      <c r="N1202" s="38" t="str">
        <f ca="1">IFERROR(VLOOKUP(ROWS($N$5:N1202),$H$5:$I$6009,2,0),"")</f>
        <v/>
      </c>
    </row>
    <row r="1203" spans="8:14" x14ac:dyDescent="0.2">
      <c r="H1203" s="38">
        <f ca="1">IF(ISNUMBER(SEARCH($N$1,I1203)),MAX($H$4:H1202)+1,0)</f>
        <v>0</v>
      </c>
      <c r="N1203" s="38" t="str">
        <f ca="1">IFERROR(VLOOKUP(ROWS($N$5:N1203),$H$5:$I$6009,2,0),"")</f>
        <v/>
      </c>
    </row>
    <row r="1204" spans="8:14" x14ac:dyDescent="0.2">
      <c r="H1204" s="38">
        <f ca="1">IF(ISNUMBER(SEARCH($N$1,I1204)),MAX($H$4:H1203)+1,0)</f>
        <v>0</v>
      </c>
      <c r="N1204" s="38" t="str">
        <f ca="1">IFERROR(VLOOKUP(ROWS($N$5:N1204),$H$5:$I$6009,2,0),"")</f>
        <v/>
      </c>
    </row>
    <row r="1205" spans="8:14" x14ac:dyDescent="0.2">
      <c r="H1205" s="38">
        <f ca="1">IF(ISNUMBER(SEARCH($N$1,I1205)),MAX($H$4:H1204)+1,0)</f>
        <v>0</v>
      </c>
      <c r="N1205" s="38" t="str">
        <f ca="1">IFERROR(VLOOKUP(ROWS($N$5:N1205),$H$5:$I$6009,2,0),"")</f>
        <v/>
      </c>
    </row>
    <row r="1206" spans="8:14" x14ac:dyDescent="0.2">
      <c r="H1206" s="38">
        <f ca="1">IF(ISNUMBER(SEARCH($N$1,I1206)),MAX($H$4:H1205)+1,0)</f>
        <v>0</v>
      </c>
      <c r="N1206" s="38" t="str">
        <f ca="1">IFERROR(VLOOKUP(ROWS($N$5:N1206),$H$5:$I$6009,2,0),"")</f>
        <v/>
      </c>
    </row>
    <row r="1207" spans="8:14" x14ac:dyDescent="0.2">
      <c r="H1207" s="38">
        <f ca="1">IF(ISNUMBER(SEARCH($N$1,I1207)),MAX($H$4:H1206)+1,0)</f>
        <v>0</v>
      </c>
      <c r="N1207" s="38" t="str">
        <f ca="1">IFERROR(VLOOKUP(ROWS($N$5:N1207),$H$5:$I$6009,2,0),"")</f>
        <v/>
      </c>
    </row>
    <row r="1208" spans="8:14" x14ac:dyDescent="0.2">
      <c r="H1208" s="38">
        <f ca="1">IF(ISNUMBER(SEARCH($N$1,I1208)),MAX($H$4:H1207)+1,0)</f>
        <v>0</v>
      </c>
      <c r="N1208" s="38" t="str">
        <f ca="1">IFERROR(VLOOKUP(ROWS($N$5:N1208),$H$5:$I$6009,2,0),"")</f>
        <v/>
      </c>
    </row>
    <row r="1209" spans="8:14" x14ac:dyDescent="0.2">
      <c r="H1209" s="38">
        <f ca="1">IF(ISNUMBER(SEARCH($N$1,I1209)),MAX($H$4:H1208)+1,0)</f>
        <v>0</v>
      </c>
      <c r="N1209" s="38" t="str">
        <f ca="1">IFERROR(VLOOKUP(ROWS($N$5:N1209),$H$5:$I$6009,2,0),"")</f>
        <v/>
      </c>
    </row>
    <row r="1210" spans="8:14" x14ac:dyDescent="0.2">
      <c r="H1210" s="38">
        <f ca="1">IF(ISNUMBER(SEARCH($N$1,I1210)),MAX($H$4:H1209)+1,0)</f>
        <v>0</v>
      </c>
      <c r="N1210" s="38" t="str">
        <f ca="1">IFERROR(VLOOKUP(ROWS($N$5:N1210),$H$5:$I$6009,2,0),"")</f>
        <v/>
      </c>
    </row>
    <row r="1211" spans="8:14" x14ac:dyDescent="0.2">
      <c r="H1211" s="38">
        <f ca="1">IF(ISNUMBER(SEARCH($N$1,I1211)),MAX($H$4:H1210)+1,0)</f>
        <v>0</v>
      </c>
      <c r="N1211" s="38" t="str">
        <f ca="1">IFERROR(VLOOKUP(ROWS($N$5:N1211),$H$5:$I$6009,2,0),"")</f>
        <v/>
      </c>
    </row>
    <row r="1212" spans="8:14" x14ac:dyDescent="0.2">
      <c r="H1212" s="38">
        <f ca="1">IF(ISNUMBER(SEARCH($N$1,I1212)),MAX($H$4:H1211)+1,0)</f>
        <v>0</v>
      </c>
      <c r="N1212" s="38" t="str">
        <f ca="1">IFERROR(VLOOKUP(ROWS($N$5:N1212),$H$5:$I$6009,2,0),"")</f>
        <v/>
      </c>
    </row>
    <row r="1213" spans="8:14" x14ac:dyDescent="0.2">
      <c r="H1213" s="38">
        <f ca="1">IF(ISNUMBER(SEARCH($N$1,I1213)),MAX($H$4:H1212)+1,0)</f>
        <v>0</v>
      </c>
      <c r="N1213" s="38" t="str">
        <f ca="1">IFERROR(VLOOKUP(ROWS($N$5:N1213),$H$5:$I$6009,2,0),"")</f>
        <v/>
      </c>
    </row>
    <row r="1214" spans="8:14" x14ac:dyDescent="0.2">
      <c r="H1214" s="38">
        <f ca="1">IF(ISNUMBER(SEARCH($N$1,I1214)),MAX($H$4:H1213)+1,0)</f>
        <v>0</v>
      </c>
      <c r="N1214" s="38" t="str">
        <f ca="1">IFERROR(VLOOKUP(ROWS($N$5:N1214),$H$5:$I$6009,2,0),"")</f>
        <v/>
      </c>
    </row>
    <row r="1215" spans="8:14" x14ac:dyDescent="0.2">
      <c r="H1215" s="38">
        <f ca="1">IF(ISNUMBER(SEARCH($N$1,I1215)),MAX($H$4:H1214)+1,0)</f>
        <v>0</v>
      </c>
      <c r="N1215" s="38" t="str">
        <f ca="1">IFERROR(VLOOKUP(ROWS($N$5:N1215),$H$5:$I$6009,2,0),"")</f>
        <v/>
      </c>
    </row>
    <row r="1216" spans="8:14" x14ac:dyDescent="0.2">
      <c r="H1216" s="38">
        <f ca="1">IF(ISNUMBER(SEARCH($N$1,I1216)),MAX($H$4:H1215)+1,0)</f>
        <v>0</v>
      </c>
      <c r="N1216" s="38" t="str">
        <f ca="1">IFERROR(VLOOKUP(ROWS($N$5:N1216),$H$5:$I$6009,2,0),"")</f>
        <v/>
      </c>
    </row>
    <row r="1217" spans="8:14" x14ac:dyDescent="0.2">
      <c r="H1217" s="38">
        <f ca="1">IF(ISNUMBER(SEARCH($N$1,I1217)),MAX($H$4:H1216)+1,0)</f>
        <v>0</v>
      </c>
      <c r="N1217" s="38" t="str">
        <f ca="1">IFERROR(VLOOKUP(ROWS($N$5:N1217),$H$5:$I$6009,2,0),"")</f>
        <v/>
      </c>
    </row>
    <row r="1218" spans="8:14" x14ac:dyDescent="0.2">
      <c r="H1218" s="38">
        <f ca="1">IF(ISNUMBER(SEARCH($N$1,I1218)),MAX($H$4:H1217)+1,0)</f>
        <v>0</v>
      </c>
      <c r="N1218" s="38" t="str">
        <f ca="1">IFERROR(VLOOKUP(ROWS($N$5:N1218),$H$5:$I$6009,2,0),"")</f>
        <v/>
      </c>
    </row>
    <row r="1219" spans="8:14" x14ac:dyDescent="0.2">
      <c r="H1219" s="38">
        <f ca="1">IF(ISNUMBER(SEARCH($N$1,I1219)),MAX($H$4:H1218)+1,0)</f>
        <v>0</v>
      </c>
      <c r="N1219" s="38" t="str">
        <f ca="1">IFERROR(VLOOKUP(ROWS($N$5:N1219),$H$5:$I$6009,2,0),"")</f>
        <v/>
      </c>
    </row>
    <row r="1220" spans="8:14" x14ac:dyDescent="0.2">
      <c r="H1220" s="38">
        <f ca="1">IF(ISNUMBER(SEARCH($N$1,I1220)),MAX($H$4:H1219)+1,0)</f>
        <v>0</v>
      </c>
      <c r="N1220" s="38" t="str">
        <f ca="1">IFERROR(VLOOKUP(ROWS($N$5:N1220),$H$5:$I$6009,2,0),"")</f>
        <v/>
      </c>
    </row>
    <row r="1221" spans="8:14" x14ac:dyDescent="0.2">
      <c r="H1221" s="38">
        <f ca="1">IF(ISNUMBER(SEARCH($N$1,I1221)),MAX($H$4:H1220)+1,0)</f>
        <v>0</v>
      </c>
      <c r="N1221" s="38" t="str">
        <f ca="1">IFERROR(VLOOKUP(ROWS($N$5:N1221),$H$5:$I$6009,2,0),"")</f>
        <v/>
      </c>
    </row>
    <row r="1222" spans="8:14" x14ac:dyDescent="0.2">
      <c r="H1222" s="38">
        <f ca="1">IF(ISNUMBER(SEARCH($N$1,I1222)),MAX($H$4:H1221)+1,0)</f>
        <v>0</v>
      </c>
      <c r="N1222" s="38" t="str">
        <f ca="1">IFERROR(VLOOKUP(ROWS($N$5:N1222),$H$5:$I$6009,2,0),"")</f>
        <v/>
      </c>
    </row>
    <row r="1223" spans="8:14" x14ac:dyDescent="0.2">
      <c r="H1223" s="38">
        <f ca="1">IF(ISNUMBER(SEARCH($N$1,I1223)),MAX($H$4:H1222)+1,0)</f>
        <v>0</v>
      </c>
      <c r="N1223" s="38" t="str">
        <f ca="1">IFERROR(VLOOKUP(ROWS($N$5:N1223),$H$5:$I$6009,2,0),"")</f>
        <v/>
      </c>
    </row>
    <row r="1224" spans="8:14" x14ac:dyDescent="0.2">
      <c r="H1224" s="38">
        <f ca="1">IF(ISNUMBER(SEARCH($N$1,I1224)),MAX($H$4:H1223)+1,0)</f>
        <v>0</v>
      </c>
      <c r="N1224" s="38" t="str">
        <f ca="1">IFERROR(VLOOKUP(ROWS($N$5:N1224),$H$5:$I$6009,2,0),"")</f>
        <v/>
      </c>
    </row>
    <row r="1225" spans="8:14" x14ac:dyDescent="0.2">
      <c r="H1225" s="38">
        <f ca="1">IF(ISNUMBER(SEARCH($N$1,I1225)),MAX($H$4:H1224)+1,0)</f>
        <v>0</v>
      </c>
      <c r="N1225" s="38" t="str">
        <f ca="1">IFERROR(VLOOKUP(ROWS($N$5:N1225),$H$5:$I$6009,2,0),"")</f>
        <v/>
      </c>
    </row>
    <row r="1226" spans="8:14" x14ac:dyDescent="0.2">
      <c r="H1226" s="38">
        <f ca="1">IF(ISNUMBER(SEARCH($N$1,I1226)),MAX($H$4:H1225)+1,0)</f>
        <v>0</v>
      </c>
      <c r="N1226" s="38" t="str">
        <f ca="1">IFERROR(VLOOKUP(ROWS($N$5:N1226),$H$5:$I$6009,2,0),"")</f>
        <v/>
      </c>
    </row>
    <row r="1227" spans="8:14" x14ac:dyDescent="0.2">
      <c r="H1227" s="38">
        <f ca="1">IF(ISNUMBER(SEARCH($N$1,I1227)),MAX($H$4:H1226)+1,0)</f>
        <v>0</v>
      </c>
      <c r="N1227" s="38" t="str">
        <f ca="1">IFERROR(VLOOKUP(ROWS($N$5:N1227),$H$5:$I$6009,2,0),"")</f>
        <v/>
      </c>
    </row>
    <row r="1228" spans="8:14" x14ac:dyDescent="0.2">
      <c r="H1228" s="38">
        <f ca="1">IF(ISNUMBER(SEARCH($N$1,I1228)),MAX($H$4:H1227)+1,0)</f>
        <v>0</v>
      </c>
      <c r="N1228" s="38" t="str">
        <f ca="1">IFERROR(VLOOKUP(ROWS($N$5:N1228),$H$5:$I$6009,2,0),"")</f>
        <v/>
      </c>
    </row>
    <row r="1229" spans="8:14" x14ac:dyDescent="0.2">
      <c r="H1229" s="38">
        <f ca="1">IF(ISNUMBER(SEARCH($N$1,I1229)),MAX($H$4:H1228)+1,0)</f>
        <v>0</v>
      </c>
      <c r="N1229" s="38" t="str">
        <f ca="1">IFERROR(VLOOKUP(ROWS($N$5:N1229),$H$5:$I$6009,2,0),"")</f>
        <v/>
      </c>
    </row>
    <row r="1230" spans="8:14" x14ac:dyDescent="0.2">
      <c r="H1230" s="38">
        <f ca="1">IF(ISNUMBER(SEARCH($N$1,I1230)),MAX($H$4:H1229)+1,0)</f>
        <v>0</v>
      </c>
      <c r="N1230" s="38" t="str">
        <f ca="1">IFERROR(VLOOKUP(ROWS($N$5:N1230),$H$5:$I$6009,2,0),"")</f>
        <v/>
      </c>
    </row>
    <row r="1231" spans="8:14" x14ac:dyDescent="0.2">
      <c r="H1231" s="38">
        <f ca="1">IF(ISNUMBER(SEARCH($N$1,I1231)),MAX($H$4:H1230)+1,0)</f>
        <v>0</v>
      </c>
      <c r="N1231" s="38" t="str">
        <f ca="1">IFERROR(VLOOKUP(ROWS($N$5:N1231),$H$5:$I$6009,2,0),"")</f>
        <v/>
      </c>
    </row>
    <row r="1232" spans="8:14" x14ac:dyDescent="0.2">
      <c r="H1232" s="38">
        <f ca="1">IF(ISNUMBER(SEARCH($N$1,I1232)),MAX($H$4:H1231)+1,0)</f>
        <v>0</v>
      </c>
      <c r="N1232" s="38" t="str">
        <f ca="1">IFERROR(VLOOKUP(ROWS($N$5:N1232),$H$5:$I$6009,2,0),"")</f>
        <v/>
      </c>
    </row>
    <row r="1233" spans="8:14" x14ac:dyDescent="0.2">
      <c r="H1233" s="38">
        <f ca="1">IF(ISNUMBER(SEARCH($N$1,I1233)),MAX($H$4:H1232)+1,0)</f>
        <v>0</v>
      </c>
      <c r="N1233" s="38" t="str">
        <f ca="1">IFERROR(VLOOKUP(ROWS($N$5:N1233),$H$5:$I$6009,2,0),"")</f>
        <v/>
      </c>
    </row>
    <row r="1234" spans="8:14" x14ac:dyDescent="0.2">
      <c r="H1234" s="38">
        <f ca="1">IF(ISNUMBER(SEARCH($N$1,I1234)),MAX($H$4:H1233)+1,0)</f>
        <v>0</v>
      </c>
      <c r="N1234" s="38" t="str">
        <f ca="1">IFERROR(VLOOKUP(ROWS($N$5:N1234),$H$5:$I$6009,2,0),"")</f>
        <v/>
      </c>
    </row>
    <row r="1235" spans="8:14" x14ac:dyDescent="0.2">
      <c r="H1235" s="38">
        <f ca="1">IF(ISNUMBER(SEARCH($N$1,I1235)),MAX($H$4:H1234)+1,0)</f>
        <v>0</v>
      </c>
      <c r="N1235" s="38" t="str">
        <f ca="1">IFERROR(VLOOKUP(ROWS($N$5:N1235),$H$5:$I$6009,2,0),"")</f>
        <v/>
      </c>
    </row>
    <row r="1236" spans="8:14" x14ac:dyDescent="0.2">
      <c r="H1236" s="38">
        <f ca="1">IF(ISNUMBER(SEARCH($N$1,I1236)),MAX($H$4:H1235)+1,0)</f>
        <v>0</v>
      </c>
      <c r="N1236" s="38" t="str">
        <f ca="1">IFERROR(VLOOKUP(ROWS($N$5:N1236),$H$5:$I$6009,2,0),"")</f>
        <v/>
      </c>
    </row>
    <row r="1237" spans="8:14" x14ac:dyDescent="0.2">
      <c r="H1237" s="38">
        <f ca="1">IF(ISNUMBER(SEARCH($N$1,I1237)),MAX($H$4:H1236)+1,0)</f>
        <v>0</v>
      </c>
      <c r="N1237" s="38" t="str">
        <f ca="1">IFERROR(VLOOKUP(ROWS($N$5:N1237),$H$5:$I$6009,2,0),"")</f>
        <v/>
      </c>
    </row>
    <row r="1238" spans="8:14" x14ac:dyDescent="0.2">
      <c r="H1238" s="38">
        <f ca="1">IF(ISNUMBER(SEARCH($N$1,I1238)),MAX($H$4:H1237)+1,0)</f>
        <v>0</v>
      </c>
      <c r="N1238" s="38" t="str">
        <f ca="1">IFERROR(VLOOKUP(ROWS($N$5:N1238),$H$5:$I$6009,2,0),"")</f>
        <v/>
      </c>
    </row>
    <row r="1239" spans="8:14" x14ac:dyDescent="0.2">
      <c r="H1239" s="38">
        <f ca="1">IF(ISNUMBER(SEARCH($N$1,I1239)),MAX($H$4:H1238)+1,0)</f>
        <v>0</v>
      </c>
      <c r="N1239" s="38" t="str">
        <f ca="1">IFERROR(VLOOKUP(ROWS($N$5:N1239),$H$5:$I$6009,2,0),"")</f>
        <v/>
      </c>
    </row>
    <row r="1240" spans="8:14" x14ac:dyDescent="0.2">
      <c r="H1240" s="38">
        <f ca="1">IF(ISNUMBER(SEARCH($N$1,I1240)),MAX($H$4:H1239)+1,0)</f>
        <v>0</v>
      </c>
      <c r="N1240" s="38" t="str">
        <f ca="1">IFERROR(VLOOKUP(ROWS($N$5:N1240),$H$5:$I$6009,2,0),"")</f>
        <v/>
      </c>
    </row>
    <row r="1241" spans="8:14" x14ac:dyDescent="0.2">
      <c r="H1241" s="38">
        <f ca="1">IF(ISNUMBER(SEARCH($N$1,I1241)),MAX($H$4:H1240)+1,0)</f>
        <v>0</v>
      </c>
      <c r="N1241" s="38" t="str">
        <f ca="1">IFERROR(VLOOKUP(ROWS($N$5:N1241),$H$5:$I$6009,2,0),"")</f>
        <v/>
      </c>
    </row>
    <row r="1242" spans="8:14" x14ac:dyDescent="0.2">
      <c r="H1242" s="38">
        <f ca="1">IF(ISNUMBER(SEARCH($N$1,I1242)),MAX($H$4:H1241)+1,0)</f>
        <v>0</v>
      </c>
      <c r="N1242" s="38" t="str">
        <f ca="1">IFERROR(VLOOKUP(ROWS($N$5:N1242),$H$5:$I$6009,2,0),"")</f>
        <v/>
      </c>
    </row>
    <row r="1243" spans="8:14" x14ac:dyDescent="0.2">
      <c r="H1243" s="38">
        <f ca="1">IF(ISNUMBER(SEARCH($N$1,I1243)),MAX($H$4:H1242)+1,0)</f>
        <v>0</v>
      </c>
      <c r="N1243" s="38" t="str">
        <f ca="1">IFERROR(VLOOKUP(ROWS($N$5:N1243),$H$5:$I$6009,2,0),"")</f>
        <v/>
      </c>
    </row>
    <row r="1244" spans="8:14" x14ac:dyDescent="0.2">
      <c r="H1244" s="38">
        <f ca="1">IF(ISNUMBER(SEARCH($N$1,I1244)),MAX($H$4:H1243)+1,0)</f>
        <v>0</v>
      </c>
      <c r="N1244" s="38" t="str">
        <f ca="1">IFERROR(VLOOKUP(ROWS($N$5:N1244),$H$5:$I$6009,2,0),"")</f>
        <v/>
      </c>
    </row>
    <row r="1245" spans="8:14" x14ac:dyDescent="0.2">
      <c r="H1245" s="38">
        <f ca="1">IF(ISNUMBER(SEARCH($N$1,I1245)),MAX($H$4:H1244)+1,0)</f>
        <v>0</v>
      </c>
      <c r="N1245" s="38" t="str">
        <f ca="1">IFERROR(VLOOKUP(ROWS($N$5:N1245),$H$5:$I$6009,2,0),"")</f>
        <v/>
      </c>
    </row>
    <row r="1246" spans="8:14" x14ac:dyDescent="0.2">
      <c r="H1246" s="38">
        <f ca="1">IF(ISNUMBER(SEARCH($N$1,I1246)),MAX($H$4:H1245)+1,0)</f>
        <v>0</v>
      </c>
      <c r="N1246" s="38" t="str">
        <f ca="1">IFERROR(VLOOKUP(ROWS($N$5:N1246),$H$5:$I$6009,2,0),"")</f>
        <v/>
      </c>
    </row>
    <row r="1247" spans="8:14" x14ac:dyDescent="0.2">
      <c r="H1247" s="38">
        <f ca="1">IF(ISNUMBER(SEARCH($N$1,I1247)),MAX($H$4:H1246)+1,0)</f>
        <v>0</v>
      </c>
      <c r="N1247" s="38" t="str">
        <f ca="1">IFERROR(VLOOKUP(ROWS($N$5:N1247),$H$5:$I$6009,2,0),"")</f>
        <v/>
      </c>
    </row>
    <row r="1248" spans="8:14" x14ac:dyDescent="0.2">
      <c r="H1248" s="38">
        <f ca="1">IF(ISNUMBER(SEARCH($N$1,I1248)),MAX($H$4:H1247)+1,0)</f>
        <v>0</v>
      </c>
      <c r="N1248" s="38" t="str">
        <f ca="1">IFERROR(VLOOKUP(ROWS($N$5:N1248),$H$5:$I$6009,2,0),"")</f>
        <v/>
      </c>
    </row>
    <row r="1249" spans="8:14" x14ac:dyDescent="0.2">
      <c r="H1249" s="38">
        <f ca="1">IF(ISNUMBER(SEARCH($N$1,I1249)),MAX($H$4:H1248)+1,0)</f>
        <v>0</v>
      </c>
      <c r="N1249" s="38" t="str">
        <f ca="1">IFERROR(VLOOKUP(ROWS($N$5:N1249),$H$5:$I$6009,2,0),"")</f>
        <v/>
      </c>
    </row>
    <row r="1250" spans="8:14" x14ac:dyDescent="0.2">
      <c r="H1250" s="38">
        <f ca="1">IF(ISNUMBER(SEARCH($N$1,I1250)),MAX($H$4:H1249)+1,0)</f>
        <v>0</v>
      </c>
      <c r="N1250" s="38" t="str">
        <f ca="1">IFERROR(VLOOKUP(ROWS($N$5:N1250),$H$5:$I$6009,2,0),"")</f>
        <v/>
      </c>
    </row>
    <row r="1251" spans="8:14" x14ac:dyDescent="0.2">
      <c r="H1251" s="38">
        <f ca="1">IF(ISNUMBER(SEARCH($N$1,I1251)),MAX($H$4:H1250)+1,0)</f>
        <v>0</v>
      </c>
      <c r="N1251" s="38" t="str">
        <f ca="1">IFERROR(VLOOKUP(ROWS($N$5:N1251),$H$5:$I$6009,2,0),"")</f>
        <v/>
      </c>
    </row>
    <row r="1252" spans="8:14" x14ac:dyDescent="0.2">
      <c r="H1252" s="38">
        <f ca="1">IF(ISNUMBER(SEARCH($N$1,I1252)),MAX($H$4:H1251)+1,0)</f>
        <v>0</v>
      </c>
      <c r="N1252" s="38" t="str">
        <f ca="1">IFERROR(VLOOKUP(ROWS($N$5:N1252),$H$5:$I$6009,2,0),"")</f>
        <v/>
      </c>
    </row>
    <row r="1253" spans="8:14" x14ac:dyDescent="0.2">
      <c r="H1253" s="38">
        <f ca="1">IF(ISNUMBER(SEARCH($N$1,I1253)),MAX($H$4:H1252)+1,0)</f>
        <v>0</v>
      </c>
      <c r="N1253" s="38" t="str">
        <f ca="1">IFERROR(VLOOKUP(ROWS($N$5:N1253),$H$5:$I$6009,2,0),"")</f>
        <v/>
      </c>
    </row>
    <row r="1254" spans="8:14" x14ac:dyDescent="0.2">
      <c r="H1254" s="38">
        <f ca="1">IF(ISNUMBER(SEARCH($N$1,I1254)),MAX($H$4:H1253)+1,0)</f>
        <v>0</v>
      </c>
      <c r="N1254" s="38" t="str">
        <f ca="1">IFERROR(VLOOKUP(ROWS($N$5:N1254),$H$5:$I$6009,2,0),"")</f>
        <v/>
      </c>
    </row>
    <row r="1255" spans="8:14" x14ac:dyDescent="0.2">
      <c r="H1255" s="38">
        <f ca="1">IF(ISNUMBER(SEARCH($N$1,I1255)),MAX($H$4:H1254)+1,0)</f>
        <v>0</v>
      </c>
      <c r="N1255" s="38" t="str">
        <f ca="1">IFERROR(VLOOKUP(ROWS($N$5:N1255),$H$5:$I$6009,2,0),"")</f>
        <v/>
      </c>
    </row>
    <row r="1256" spans="8:14" x14ac:dyDescent="0.2">
      <c r="H1256" s="38">
        <f ca="1">IF(ISNUMBER(SEARCH($N$1,I1256)),MAX($H$4:H1255)+1,0)</f>
        <v>0</v>
      </c>
      <c r="N1256" s="38" t="str">
        <f ca="1">IFERROR(VLOOKUP(ROWS($N$5:N1256),$H$5:$I$6009,2,0),"")</f>
        <v/>
      </c>
    </row>
    <row r="1257" spans="8:14" x14ac:dyDescent="0.2">
      <c r="H1257" s="38">
        <f ca="1">IF(ISNUMBER(SEARCH($N$1,I1257)),MAX($H$4:H1256)+1,0)</f>
        <v>0</v>
      </c>
      <c r="N1257" s="38" t="str">
        <f ca="1">IFERROR(VLOOKUP(ROWS($N$5:N1257),$H$5:$I$6009,2,0),"")</f>
        <v/>
      </c>
    </row>
    <row r="1258" spans="8:14" x14ac:dyDescent="0.2">
      <c r="H1258" s="38">
        <f ca="1">IF(ISNUMBER(SEARCH($N$1,I1258)),MAX($H$4:H1257)+1,0)</f>
        <v>0</v>
      </c>
      <c r="N1258" s="38" t="str">
        <f ca="1">IFERROR(VLOOKUP(ROWS($N$5:N1258),$H$5:$I$6009,2,0),"")</f>
        <v/>
      </c>
    </row>
    <row r="1259" spans="8:14" x14ac:dyDescent="0.2">
      <c r="H1259" s="38">
        <f ca="1">IF(ISNUMBER(SEARCH($N$1,I1259)),MAX($H$4:H1258)+1,0)</f>
        <v>0</v>
      </c>
      <c r="N1259" s="38" t="str">
        <f ca="1">IFERROR(VLOOKUP(ROWS($N$5:N1259),$H$5:$I$6009,2,0),"")</f>
        <v/>
      </c>
    </row>
    <row r="1260" spans="8:14" x14ac:dyDescent="0.2">
      <c r="H1260" s="38">
        <f ca="1">IF(ISNUMBER(SEARCH($N$1,I1260)),MAX($H$4:H1259)+1,0)</f>
        <v>0</v>
      </c>
      <c r="N1260" s="38" t="str">
        <f ca="1">IFERROR(VLOOKUP(ROWS($N$5:N1260),$H$5:$I$6009,2,0),"")</f>
        <v/>
      </c>
    </row>
    <row r="1261" spans="8:14" x14ac:dyDescent="0.2">
      <c r="H1261" s="38">
        <f ca="1">IF(ISNUMBER(SEARCH($N$1,I1261)),MAX($H$4:H1260)+1,0)</f>
        <v>0</v>
      </c>
      <c r="N1261" s="38" t="str">
        <f ca="1">IFERROR(VLOOKUP(ROWS($N$5:N1261),$H$5:$I$6009,2,0),"")</f>
        <v/>
      </c>
    </row>
    <row r="1262" spans="8:14" x14ac:dyDescent="0.2">
      <c r="H1262" s="38">
        <f ca="1">IF(ISNUMBER(SEARCH($N$1,I1262)),MAX($H$4:H1261)+1,0)</f>
        <v>0</v>
      </c>
      <c r="N1262" s="38" t="str">
        <f ca="1">IFERROR(VLOOKUP(ROWS($N$5:N1262),$H$5:$I$6009,2,0),"")</f>
        <v/>
      </c>
    </row>
    <row r="1263" spans="8:14" x14ac:dyDescent="0.2">
      <c r="H1263" s="38">
        <f ca="1">IF(ISNUMBER(SEARCH($N$1,I1263)),MAX($H$4:H1262)+1,0)</f>
        <v>0</v>
      </c>
      <c r="N1263" s="38" t="str">
        <f ca="1">IFERROR(VLOOKUP(ROWS($N$5:N1263),$H$5:$I$6009,2,0),"")</f>
        <v/>
      </c>
    </row>
    <row r="1264" spans="8:14" x14ac:dyDescent="0.2">
      <c r="H1264" s="38">
        <f ca="1">IF(ISNUMBER(SEARCH($N$1,I1264)),MAX($H$4:H1263)+1,0)</f>
        <v>0</v>
      </c>
      <c r="N1264" s="38" t="str">
        <f ca="1">IFERROR(VLOOKUP(ROWS($N$5:N1264),$H$5:$I$6009,2,0),"")</f>
        <v/>
      </c>
    </row>
    <row r="1265" spans="8:14" x14ac:dyDescent="0.2">
      <c r="H1265" s="38">
        <f ca="1">IF(ISNUMBER(SEARCH($N$1,I1265)),MAX($H$4:H1264)+1,0)</f>
        <v>0</v>
      </c>
      <c r="N1265" s="38" t="str">
        <f ca="1">IFERROR(VLOOKUP(ROWS($N$5:N1265),$H$5:$I$6009,2,0),"")</f>
        <v/>
      </c>
    </row>
    <row r="1266" spans="8:14" x14ac:dyDescent="0.2">
      <c r="H1266" s="38">
        <f ca="1">IF(ISNUMBER(SEARCH($N$1,I1266)),MAX($H$4:H1265)+1,0)</f>
        <v>0</v>
      </c>
      <c r="N1266" s="38" t="str">
        <f ca="1">IFERROR(VLOOKUP(ROWS($N$5:N1266),$H$5:$I$6009,2,0),"")</f>
        <v/>
      </c>
    </row>
    <row r="1267" spans="8:14" x14ac:dyDescent="0.2">
      <c r="H1267" s="38">
        <f ca="1">IF(ISNUMBER(SEARCH($N$1,I1267)),MAX($H$4:H1266)+1,0)</f>
        <v>0</v>
      </c>
      <c r="N1267" s="38" t="str">
        <f ca="1">IFERROR(VLOOKUP(ROWS($N$5:N1267),$H$5:$I$6009,2,0),"")</f>
        <v/>
      </c>
    </row>
    <row r="1268" spans="8:14" x14ac:dyDescent="0.2">
      <c r="H1268" s="38">
        <f ca="1">IF(ISNUMBER(SEARCH($N$1,I1268)),MAX($H$4:H1267)+1,0)</f>
        <v>0</v>
      </c>
      <c r="N1268" s="38" t="str">
        <f ca="1">IFERROR(VLOOKUP(ROWS($N$5:N1268),$H$5:$I$6009,2,0),"")</f>
        <v/>
      </c>
    </row>
    <row r="1269" spans="8:14" x14ac:dyDescent="0.2">
      <c r="H1269" s="38">
        <f ca="1">IF(ISNUMBER(SEARCH($N$1,I1269)),MAX($H$4:H1268)+1,0)</f>
        <v>0</v>
      </c>
      <c r="N1269" s="38" t="str">
        <f ca="1">IFERROR(VLOOKUP(ROWS($N$5:N1269),$H$5:$I$6009,2,0),"")</f>
        <v/>
      </c>
    </row>
    <row r="1270" spans="8:14" x14ac:dyDescent="0.2">
      <c r="H1270" s="38">
        <f ca="1">IF(ISNUMBER(SEARCH($N$1,I1270)),MAX($H$4:H1269)+1,0)</f>
        <v>0</v>
      </c>
      <c r="N1270" s="38" t="str">
        <f ca="1">IFERROR(VLOOKUP(ROWS($N$5:N1270),$H$5:$I$6009,2,0),"")</f>
        <v/>
      </c>
    </row>
    <row r="1271" spans="8:14" x14ac:dyDescent="0.2">
      <c r="H1271" s="38">
        <f ca="1">IF(ISNUMBER(SEARCH($N$1,I1271)),MAX($H$4:H1270)+1,0)</f>
        <v>0</v>
      </c>
      <c r="N1271" s="38" t="str">
        <f ca="1">IFERROR(VLOOKUP(ROWS($N$5:N1271),$H$5:$I$6009,2,0),"")</f>
        <v/>
      </c>
    </row>
    <row r="1272" spans="8:14" x14ac:dyDescent="0.2">
      <c r="H1272" s="38">
        <f ca="1">IF(ISNUMBER(SEARCH($N$1,I1272)),MAX($H$4:H1271)+1,0)</f>
        <v>0</v>
      </c>
      <c r="N1272" s="38" t="str">
        <f ca="1">IFERROR(VLOOKUP(ROWS($N$5:N1272),$H$5:$I$6009,2,0),"")</f>
        <v/>
      </c>
    </row>
    <row r="1273" spans="8:14" x14ac:dyDescent="0.2">
      <c r="H1273" s="38">
        <f ca="1">IF(ISNUMBER(SEARCH($N$1,I1273)),MAX($H$4:H1272)+1,0)</f>
        <v>0</v>
      </c>
      <c r="N1273" s="38" t="str">
        <f ca="1">IFERROR(VLOOKUP(ROWS($N$5:N1273),$H$5:$I$6009,2,0),"")</f>
        <v/>
      </c>
    </row>
    <row r="1274" spans="8:14" x14ac:dyDescent="0.2">
      <c r="H1274" s="38">
        <f ca="1">IF(ISNUMBER(SEARCH($N$1,I1274)),MAX($H$4:H1273)+1,0)</f>
        <v>0</v>
      </c>
      <c r="N1274" s="38" t="str">
        <f ca="1">IFERROR(VLOOKUP(ROWS($N$5:N1274),$H$5:$I$6009,2,0),"")</f>
        <v/>
      </c>
    </row>
    <row r="1275" spans="8:14" x14ac:dyDescent="0.2">
      <c r="H1275" s="38">
        <f ca="1">IF(ISNUMBER(SEARCH($N$1,I1275)),MAX($H$4:H1274)+1,0)</f>
        <v>0</v>
      </c>
      <c r="N1275" s="38" t="str">
        <f ca="1">IFERROR(VLOOKUP(ROWS($N$5:N1275),$H$5:$I$6009,2,0),"")</f>
        <v/>
      </c>
    </row>
    <row r="1276" spans="8:14" x14ac:dyDescent="0.2">
      <c r="H1276" s="38">
        <f ca="1">IF(ISNUMBER(SEARCH($N$1,I1276)),MAX($H$4:H1275)+1,0)</f>
        <v>0</v>
      </c>
      <c r="N1276" s="38" t="str">
        <f ca="1">IFERROR(VLOOKUP(ROWS($N$5:N1276),$H$5:$I$6009,2,0),"")</f>
        <v/>
      </c>
    </row>
    <row r="1277" spans="8:14" x14ac:dyDescent="0.2">
      <c r="H1277" s="38">
        <f ca="1">IF(ISNUMBER(SEARCH($N$1,I1277)),MAX($H$4:H1276)+1,0)</f>
        <v>0</v>
      </c>
      <c r="N1277" s="38" t="str">
        <f ca="1">IFERROR(VLOOKUP(ROWS($N$5:N1277),$H$5:$I$6009,2,0),"")</f>
        <v/>
      </c>
    </row>
    <row r="1278" spans="8:14" x14ac:dyDescent="0.2">
      <c r="H1278" s="38">
        <f ca="1">IF(ISNUMBER(SEARCH($N$1,I1278)),MAX($H$4:H1277)+1,0)</f>
        <v>0</v>
      </c>
      <c r="N1278" s="38" t="str">
        <f ca="1">IFERROR(VLOOKUP(ROWS($N$5:N1278),$H$5:$I$6009,2,0),"")</f>
        <v/>
      </c>
    </row>
    <row r="1279" spans="8:14" x14ac:dyDescent="0.2">
      <c r="H1279" s="38">
        <f ca="1">IF(ISNUMBER(SEARCH($N$1,I1279)),MAX($H$4:H1278)+1,0)</f>
        <v>0</v>
      </c>
      <c r="N1279" s="38" t="str">
        <f ca="1">IFERROR(VLOOKUP(ROWS($N$5:N1279),$H$5:$I$6009,2,0),"")</f>
        <v/>
      </c>
    </row>
    <row r="1280" spans="8:14" x14ac:dyDescent="0.2">
      <c r="H1280" s="38">
        <f ca="1">IF(ISNUMBER(SEARCH($N$1,I1280)),MAX($H$4:H1279)+1,0)</f>
        <v>0</v>
      </c>
      <c r="N1280" s="38" t="str">
        <f ca="1">IFERROR(VLOOKUP(ROWS($N$5:N1280),$H$5:$I$6009,2,0),"")</f>
        <v/>
      </c>
    </row>
    <row r="1281" spans="8:14" x14ac:dyDescent="0.2">
      <c r="H1281" s="38">
        <f ca="1">IF(ISNUMBER(SEARCH($N$1,I1281)),MAX($H$4:H1280)+1,0)</f>
        <v>0</v>
      </c>
      <c r="N1281" s="38" t="str">
        <f ca="1">IFERROR(VLOOKUP(ROWS($N$5:N1281),$H$5:$I$6009,2,0),"")</f>
        <v/>
      </c>
    </row>
    <row r="1282" spans="8:14" x14ac:dyDescent="0.2">
      <c r="H1282" s="38">
        <f ca="1">IF(ISNUMBER(SEARCH($N$1,I1282)),MAX($H$4:H1281)+1,0)</f>
        <v>0</v>
      </c>
      <c r="N1282" s="38" t="str">
        <f ca="1">IFERROR(VLOOKUP(ROWS($N$5:N1282),$H$5:$I$6009,2,0),"")</f>
        <v/>
      </c>
    </row>
    <row r="1283" spans="8:14" x14ac:dyDescent="0.2">
      <c r="H1283" s="38">
        <f ca="1">IF(ISNUMBER(SEARCH($N$1,I1283)),MAX($H$4:H1282)+1,0)</f>
        <v>0</v>
      </c>
      <c r="N1283" s="38" t="str">
        <f ca="1">IFERROR(VLOOKUP(ROWS($N$5:N1283),$H$5:$I$6009,2,0),"")</f>
        <v/>
      </c>
    </row>
    <row r="1284" spans="8:14" x14ac:dyDescent="0.2">
      <c r="H1284" s="38">
        <f ca="1">IF(ISNUMBER(SEARCH($N$1,I1284)),MAX($H$4:H1283)+1,0)</f>
        <v>0</v>
      </c>
      <c r="N1284" s="38" t="str">
        <f ca="1">IFERROR(VLOOKUP(ROWS($N$5:N1284),$H$5:$I$6009,2,0),"")</f>
        <v/>
      </c>
    </row>
    <row r="1285" spans="8:14" x14ac:dyDescent="0.2">
      <c r="H1285" s="38">
        <f ca="1">IF(ISNUMBER(SEARCH($N$1,I1285)),MAX($H$4:H1284)+1,0)</f>
        <v>0</v>
      </c>
      <c r="N1285" s="38" t="str">
        <f ca="1">IFERROR(VLOOKUP(ROWS($N$5:N1285),$H$5:$I$6009,2,0),"")</f>
        <v/>
      </c>
    </row>
    <row r="1286" spans="8:14" x14ac:dyDescent="0.2">
      <c r="H1286" s="38">
        <f ca="1">IF(ISNUMBER(SEARCH($N$1,I1286)),MAX($H$4:H1285)+1,0)</f>
        <v>0</v>
      </c>
      <c r="N1286" s="38" t="str">
        <f ca="1">IFERROR(VLOOKUP(ROWS($N$5:N1286),$H$5:$I$6009,2,0),"")</f>
        <v/>
      </c>
    </row>
    <row r="1287" spans="8:14" x14ac:dyDescent="0.2">
      <c r="H1287" s="38">
        <f ca="1">IF(ISNUMBER(SEARCH($N$1,I1287)),MAX($H$4:H1286)+1,0)</f>
        <v>0</v>
      </c>
      <c r="N1287" s="38" t="str">
        <f ca="1">IFERROR(VLOOKUP(ROWS($N$5:N1287),$H$5:$I$6009,2,0),"")</f>
        <v/>
      </c>
    </row>
    <row r="1288" spans="8:14" x14ac:dyDescent="0.2">
      <c r="H1288" s="38">
        <f ca="1">IF(ISNUMBER(SEARCH($N$1,I1288)),MAX($H$4:H1287)+1,0)</f>
        <v>0</v>
      </c>
      <c r="N1288" s="38" t="str">
        <f ca="1">IFERROR(VLOOKUP(ROWS($N$5:N1288),$H$5:$I$6009,2,0),"")</f>
        <v/>
      </c>
    </row>
    <row r="1289" spans="8:14" x14ac:dyDescent="0.2">
      <c r="H1289" s="38">
        <f ca="1">IF(ISNUMBER(SEARCH($N$1,I1289)),MAX($H$4:H1288)+1,0)</f>
        <v>0</v>
      </c>
      <c r="N1289" s="38" t="str">
        <f ca="1">IFERROR(VLOOKUP(ROWS($N$5:N1289),$H$5:$I$6009,2,0),"")</f>
        <v/>
      </c>
    </row>
    <row r="1290" spans="8:14" x14ac:dyDescent="0.2">
      <c r="H1290" s="38">
        <f ca="1">IF(ISNUMBER(SEARCH($N$1,I1290)),MAX($H$4:H1289)+1,0)</f>
        <v>0</v>
      </c>
      <c r="N1290" s="38" t="str">
        <f ca="1">IFERROR(VLOOKUP(ROWS($N$5:N1290),$H$5:$I$6009,2,0),"")</f>
        <v/>
      </c>
    </row>
    <row r="1291" spans="8:14" x14ac:dyDescent="0.2">
      <c r="H1291" s="38">
        <f ca="1">IF(ISNUMBER(SEARCH($N$1,I1291)),MAX($H$4:H1290)+1,0)</f>
        <v>0</v>
      </c>
      <c r="N1291" s="38" t="str">
        <f ca="1">IFERROR(VLOOKUP(ROWS($N$5:N1291),$H$5:$I$6009,2,0),"")</f>
        <v/>
      </c>
    </row>
    <row r="1292" spans="8:14" x14ac:dyDescent="0.2">
      <c r="H1292" s="38">
        <f ca="1">IF(ISNUMBER(SEARCH($N$1,I1292)),MAX($H$4:H1291)+1,0)</f>
        <v>0</v>
      </c>
      <c r="N1292" s="38" t="str">
        <f ca="1">IFERROR(VLOOKUP(ROWS($N$5:N1292),$H$5:$I$6009,2,0),"")</f>
        <v/>
      </c>
    </row>
    <row r="1293" spans="8:14" x14ac:dyDescent="0.2">
      <c r="H1293" s="38">
        <f ca="1">IF(ISNUMBER(SEARCH($N$1,I1293)),MAX($H$4:H1292)+1,0)</f>
        <v>0</v>
      </c>
      <c r="N1293" s="38" t="str">
        <f ca="1">IFERROR(VLOOKUP(ROWS($N$5:N1293),$H$5:$I$6009,2,0),"")</f>
        <v/>
      </c>
    </row>
    <row r="1294" spans="8:14" x14ac:dyDescent="0.2">
      <c r="H1294" s="38">
        <f ca="1">IF(ISNUMBER(SEARCH($N$1,I1294)),MAX($H$4:H1293)+1,0)</f>
        <v>0</v>
      </c>
      <c r="N1294" s="38" t="str">
        <f ca="1">IFERROR(VLOOKUP(ROWS($N$5:N1294),$H$5:$I$6009,2,0),"")</f>
        <v/>
      </c>
    </row>
    <row r="1295" spans="8:14" x14ac:dyDescent="0.2">
      <c r="H1295" s="38">
        <f ca="1">IF(ISNUMBER(SEARCH($N$1,I1295)),MAX($H$4:H1294)+1,0)</f>
        <v>0</v>
      </c>
      <c r="N1295" s="38" t="str">
        <f ca="1">IFERROR(VLOOKUP(ROWS($N$5:N1295),$H$5:$I$6009,2,0),"")</f>
        <v/>
      </c>
    </row>
    <row r="1296" spans="8:14" x14ac:dyDescent="0.2">
      <c r="H1296" s="38">
        <f ca="1">IF(ISNUMBER(SEARCH($N$1,I1296)),MAX($H$4:H1295)+1,0)</f>
        <v>0</v>
      </c>
      <c r="N1296" s="38" t="str">
        <f ca="1">IFERROR(VLOOKUP(ROWS($N$5:N1296),$H$5:$I$6009,2,0),"")</f>
        <v/>
      </c>
    </row>
    <row r="1297" spans="8:14" x14ac:dyDescent="0.2">
      <c r="H1297" s="38">
        <f ca="1">IF(ISNUMBER(SEARCH($N$1,I1297)),MAX($H$4:H1296)+1,0)</f>
        <v>0</v>
      </c>
      <c r="N1297" s="38" t="str">
        <f ca="1">IFERROR(VLOOKUP(ROWS($N$5:N1297),$H$5:$I$6009,2,0),"")</f>
        <v/>
      </c>
    </row>
    <row r="1298" spans="8:14" x14ac:dyDescent="0.2">
      <c r="H1298" s="38">
        <f ca="1">IF(ISNUMBER(SEARCH($N$1,I1298)),MAX($H$4:H1297)+1,0)</f>
        <v>0</v>
      </c>
      <c r="N1298" s="38" t="str">
        <f ca="1">IFERROR(VLOOKUP(ROWS($N$5:N1298),$H$5:$I$6009,2,0),"")</f>
        <v/>
      </c>
    </row>
    <row r="1299" spans="8:14" x14ac:dyDescent="0.2">
      <c r="H1299" s="38">
        <f ca="1">IF(ISNUMBER(SEARCH($N$1,I1299)),MAX($H$4:H1298)+1,0)</f>
        <v>0</v>
      </c>
      <c r="N1299" s="38" t="str">
        <f ca="1">IFERROR(VLOOKUP(ROWS($N$5:N1299),$H$5:$I$6009,2,0),"")</f>
        <v/>
      </c>
    </row>
    <row r="1300" spans="8:14" x14ac:dyDescent="0.2">
      <c r="H1300" s="38">
        <f ca="1">IF(ISNUMBER(SEARCH($N$1,I1300)),MAX($H$4:H1299)+1,0)</f>
        <v>0</v>
      </c>
      <c r="N1300" s="38" t="str">
        <f ca="1">IFERROR(VLOOKUP(ROWS($N$5:N1300),$H$5:$I$6009,2,0),"")</f>
        <v/>
      </c>
    </row>
    <row r="1301" spans="8:14" x14ac:dyDescent="0.2">
      <c r="H1301" s="38">
        <f ca="1">IF(ISNUMBER(SEARCH($N$1,I1301)),MAX($H$4:H1300)+1,0)</f>
        <v>0</v>
      </c>
      <c r="N1301" s="38" t="str">
        <f ca="1">IFERROR(VLOOKUP(ROWS($N$5:N1301),$H$5:$I$6009,2,0),"")</f>
        <v/>
      </c>
    </row>
    <row r="1302" spans="8:14" x14ac:dyDescent="0.2">
      <c r="H1302" s="38">
        <f ca="1">IF(ISNUMBER(SEARCH($N$1,I1302)),MAX($H$4:H1301)+1,0)</f>
        <v>0</v>
      </c>
      <c r="N1302" s="38" t="str">
        <f ca="1">IFERROR(VLOOKUP(ROWS($N$5:N1302),$H$5:$I$6009,2,0),"")</f>
        <v/>
      </c>
    </row>
    <row r="1303" spans="8:14" x14ac:dyDescent="0.2">
      <c r="H1303" s="38">
        <f ca="1">IF(ISNUMBER(SEARCH($N$1,I1303)),MAX($H$4:H1302)+1,0)</f>
        <v>0</v>
      </c>
      <c r="N1303" s="38" t="str">
        <f ca="1">IFERROR(VLOOKUP(ROWS($N$5:N1303),$H$5:$I$6009,2,0),"")</f>
        <v/>
      </c>
    </row>
    <row r="1304" spans="8:14" x14ac:dyDescent="0.2">
      <c r="H1304" s="38">
        <f ca="1">IF(ISNUMBER(SEARCH($N$1,I1304)),MAX($H$4:H1303)+1,0)</f>
        <v>0</v>
      </c>
      <c r="N1304" s="38" t="str">
        <f ca="1">IFERROR(VLOOKUP(ROWS($N$5:N1304),$H$5:$I$6009,2,0),"")</f>
        <v/>
      </c>
    </row>
    <row r="1305" spans="8:14" x14ac:dyDescent="0.2">
      <c r="H1305" s="38">
        <f ca="1">IF(ISNUMBER(SEARCH($N$1,I1305)),MAX($H$4:H1304)+1,0)</f>
        <v>0</v>
      </c>
      <c r="N1305" s="38" t="str">
        <f ca="1">IFERROR(VLOOKUP(ROWS($N$5:N1305),$H$5:$I$6009,2,0),"")</f>
        <v/>
      </c>
    </row>
    <row r="1306" spans="8:14" x14ac:dyDescent="0.2">
      <c r="H1306" s="38">
        <f ca="1">IF(ISNUMBER(SEARCH($N$1,I1306)),MAX($H$4:H1305)+1,0)</f>
        <v>0</v>
      </c>
      <c r="N1306" s="38" t="str">
        <f ca="1">IFERROR(VLOOKUP(ROWS($N$5:N1306),$H$5:$I$6009,2,0),"")</f>
        <v/>
      </c>
    </row>
    <row r="1307" spans="8:14" x14ac:dyDescent="0.2">
      <c r="H1307" s="38">
        <f ca="1">IF(ISNUMBER(SEARCH($N$1,I1307)),MAX($H$4:H1306)+1,0)</f>
        <v>0</v>
      </c>
      <c r="N1307" s="38" t="str">
        <f ca="1">IFERROR(VLOOKUP(ROWS($N$5:N1307),$H$5:$I$6009,2,0),"")</f>
        <v/>
      </c>
    </row>
    <row r="1308" spans="8:14" x14ac:dyDescent="0.2">
      <c r="H1308" s="38">
        <f ca="1">IF(ISNUMBER(SEARCH($N$1,I1308)),MAX($H$4:H1307)+1,0)</f>
        <v>0</v>
      </c>
      <c r="N1308" s="38" t="str">
        <f ca="1">IFERROR(VLOOKUP(ROWS($N$5:N1308),$H$5:$I$6009,2,0),"")</f>
        <v/>
      </c>
    </row>
    <row r="1309" spans="8:14" x14ac:dyDescent="0.2">
      <c r="H1309" s="38">
        <f ca="1">IF(ISNUMBER(SEARCH($N$1,I1309)),MAX($H$4:H1308)+1,0)</f>
        <v>0</v>
      </c>
      <c r="N1309" s="38" t="str">
        <f ca="1">IFERROR(VLOOKUP(ROWS($N$5:N1309),$H$5:$I$6009,2,0),"")</f>
        <v/>
      </c>
    </row>
    <row r="1310" spans="8:14" x14ac:dyDescent="0.2">
      <c r="H1310" s="38">
        <f ca="1">IF(ISNUMBER(SEARCH($N$1,I1310)),MAX($H$4:H1309)+1,0)</f>
        <v>0</v>
      </c>
      <c r="N1310" s="38" t="str">
        <f ca="1">IFERROR(VLOOKUP(ROWS($N$5:N1310),$H$5:$I$6009,2,0),"")</f>
        <v/>
      </c>
    </row>
    <row r="1311" spans="8:14" x14ac:dyDescent="0.2">
      <c r="H1311" s="38">
        <f ca="1">IF(ISNUMBER(SEARCH($N$1,I1311)),MAX($H$4:H1310)+1,0)</f>
        <v>0</v>
      </c>
      <c r="N1311" s="38" t="str">
        <f ca="1">IFERROR(VLOOKUP(ROWS($N$5:N1311),$H$5:$I$6009,2,0),"")</f>
        <v/>
      </c>
    </row>
    <row r="1312" spans="8:14" x14ac:dyDescent="0.2">
      <c r="H1312" s="38">
        <f ca="1">IF(ISNUMBER(SEARCH($N$1,I1312)),MAX($H$4:H1311)+1,0)</f>
        <v>0</v>
      </c>
      <c r="N1312" s="38" t="str">
        <f ca="1">IFERROR(VLOOKUP(ROWS($N$5:N1312),$H$5:$I$6009,2,0),"")</f>
        <v/>
      </c>
    </row>
    <row r="1313" spans="8:14" x14ac:dyDescent="0.2">
      <c r="H1313" s="38">
        <f ca="1">IF(ISNUMBER(SEARCH($N$1,I1313)),MAX($H$4:H1312)+1,0)</f>
        <v>0</v>
      </c>
      <c r="N1313" s="38" t="str">
        <f ca="1">IFERROR(VLOOKUP(ROWS($N$5:N1313),$H$5:$I$6009,2,0),"")</f>
        <v/>
      </c>
    </row>
    <row r="1314" spans="8:14" x14ac:dyDescent="0.2">
      <c r="H1314" s="38">
        <f ca="1">IF(ISNUMBER(SEARCH($N$1,I1314)),MAX($H$4:H1313)+1,0)</f>
        <v>0</v>
      </c>
      <c r="N1314" s="38" t="str">
        <f ca="1">IFERROR(VLOOKUP(ROWS($N$5:N1314),$H$5:$I$6009,2,0),"")</f>
        <v/>
      </c>
    </row>
    <row r="1315" spans="8:14" x14ac:dyDescent="0.2">
      <c r="H1315" s="38">
        <f ca="1">IF(ISNUMBER(SEARCH($N$1,I1315)),MAX($H$4:H1314)+1,0)</f>
        <v>0</v>
      </c>
      <c r="N1315" s="38" t="str">
        <f ca="1">IFERROR(VLOOKUP(ROWS($N$5:N1315),$H$5:$I$6009,2,0),"")</f>
        <v/>
      </c>
    </row>
    <row r="1316" spans="8:14" x14ac:dyDescent="0.2">
      <c r="H1316" s="38">
        <f ca="1">IF(ISNUMBER(SEARCH($N$1,I1316)),MAX($H$4:H1315)+1,0)</f>
        <v>0</v>
      </c>
      <c r="N1316" s="38" t="str">
        <f ca="1">IFERROR(VLOOKUP(ROWS($N$5:N1316),$H$5:$I$6009,2,0),"")</f>
        <v/>
      </c>
    </row>
    <row r="1317" spans="8:14" x14ac:dyDescent="0.2">
      <c r="H1317" s="38">
        <f ca="1">IF(ISNUMBER(SEARCH($N$1,I1317)),MAX($H$4:H1316)+1,0)</f>
        <v>0</v>
      </c>
      <c r="N1317" s="38" t="str">
        <f ca="1">IFERROR(VLOOKUP(ROWS($N$5:N1317),$H$5:$I$6009,2,0),"")</f>
        <v/>
      </c>
    </row>
    <row r="1318" spans="8:14" x14ac:dyDescent="0.2">
      <c r="H1318" s="38">
        <f ca="1">IF(ISNUMBER(SEARCH($N$1,I1318)),MAX($H$4:H1317)+1,0)</f>
        <v>0</v>
      </c>
      <c r="N1318" s="38" t="str">
        <f ca="1">IFERROR(VLOOKUP(ROWS($N$5:N1318),$H$5:$I$6009,2,0),"")</f>
        <v/>
      </c>
    </row>
    <row r="1319" spans="8:14" x14ac:dyDescent="0.2">
      <c r="H1319" s="38">
        <f ca="1">IF(ISNUMBER(SEARCH($N$1,I1319)),MAX($H$4:H1318)+1,0)</f>
        <v>0</v>
      </c>
      <c r="N1319" s="38" t="str">
        <f ca="1">IFERROR(VLOOKUP(ROWS($N$5:N1319),$H$5:$I$6009,2,0),"")</f>
        <v/>
      </c>
    </row>
    <row r="1320" spans="8:14" x14ac:dyDescent="0.2">
      <c r="H1320" s="38">
        <f ca="1">IF(ISNUMBER(SEARCH($N$1,I1320)),MAX($H$4:H1319)+1,0)</f>
        <v>0</v>
      </c>
      <c r="N1320" s="38" t="str">
        <f ca="1">IFERROR(VLOOKUP(ROWS($N$5:N1320),$H$5:$I$6009,2,0),"")</f>
        <v/>
      </c>
    </row>
    <row r="1321" spans="8:14" x14ac:dyDescent="0.2">
      <c r="H1321" s="38">
        <f ca="1">IF(ISNUMBER(SEARCH($N$1,I1321)),MAX($H$4:H1320)+1,0)</f>
        <v>0</v>
      </c>
      <c r="N1321" s="38" t="str">
        <f ca="1">IFERROR(VLOOKUP(ROWS($N$5:N1321),$H$5:$I$6009,2,0),"")</f>
        <v/>
      </c>
    </row>
    <row r="1322" spans="8:14" x14ac:dyDescent="0.2">
      <c r="H1322" s="38">
        <f ca="1">IF(ISNUMBER(SEARCH($N$1,I1322)),MAX($H$4:H1321)+1,0)</f>
        <v>0</v>
      </c>
      <c r="N1322" s="38" t="str">
        <f ca="1">IFERROR(VLOOKUP(ROWS($N$5:N1322),$H$5:$I$6009,2,0),"")</f>
        <v/>
      </c>
    </row>
    <row r="1323" spans="8:14" x14ac:dyDescent="0.2">
      <c r="H1323" s="38">
        <f ca="1">IF(ISNUMBER(SEARCH($N$1,I1323)),MAX($H$4:H1322)+1,0)</f>
        <v>0</v>
      </c>
      <c r="N1323" s="38" t="str">
        <f ca="1">IFERROR(VLOOKUP(ROWS($N$5:N1323),$H$5:$I$6009,2,0),"")</f>
        <v/>
      </c>
    </row>
    <row r="1324" spans="8:14" x14ac:dyDescent="0.2">
      <c r="H1324" s="38">
        <f ca="1">IF(ISNUMBER(SEARCH($N$1,I1324)),MAX($H$4:H1323)+1,0)</f>
        <v>0</v>
      </c>
      <c r="N1324" s="38" t="str">
        <f ca="1">IFERROR(VLOOKUP(ROWS($N$5:N1324),$H$5:$I$6009,2,0),"")</f>
        <v/>
      </c>
    </row>
    <row r="1325" spans="8:14" x14ac:dyDescent="0.2">
      <c r="H1325" s="38">
        <f ca="1">IF(ISNUMBER(SEARCH($N$1,I1325)),MAX($H$4:H1324)+1,0)</f>
        <v>0</v>
      </c>
      <c r="N1325" s="38" t="str">
        <f ca="1">IFERROR(VLOOKUP(ROWS($N$5:N1325),$H$5:$I$6009,2,0),"")</f>
        <v/>
      </c>
    </row>
    <row r="1326" spans="8:14" x14ac:dyDescent="0.2">
      <c r="H1326" s="38">
        <f ca="1">IF(ISNUMBER(SEARCH($N$1,I1326)),MAX($H$4:H1325)+1,0)</f>
        <v>0</v>
      </c>
      <c r="N1326" s="38" t="str">
        <f ca="1">IFERROR(VLOOKUP(ROWS($N$5:N1326),$H$5:$I$6009,2,0),"")</f>
        <v/>
      </c>
    </row>
    <row r="1327" spans="8:14" x14ac:dyDescent="0.2">
      <c r="H1327" s="38">
        <f ca="1">IF(ISNUMBER(SEARCH($N$1,I1327)),MAX($H$4:H1326)+1,0)</f>
        <v>0</v>
      </c>
      <c r="N1327" s="38" t="str">
        <f ca="1">IFERROR(VLOOKUP(ROWS($N$5:N1327),$H$5:$I$6009,2,0),"")</f>
        <v/>
      </c>
    </row>
    <row r="1328" spans="8:14" x14ac:dyDescent="0.2">
      <c r="H1328" s="38">
        <f ca="1">IF(ISNUMBER(SEARCH($N$1,I1328)),MAX($H$4:H1327)+1,0)</f>
        <v>0</v>
      </c>
      <c r="N1328" s="38" t="str">
        <f ca="1">IFERROR(VLOOKUP(ROWS($N$5:N1328),$H$5:$I$6009,2,0),"")</f>
        <v/>
      </c>
    </row>
    <row r="1329" spans="8:14" x14ac:dyDescent="0.2">
      <c r="H1329" s="38">
        <f ca="1">IF(ISNUMBER(SEARCH($N$1,I1329)),MAX($H$4:H1328)+1,0)</f>
        <v>0</v>
      </c>
      <c r="N1329" s="38" t="str">
        <f ca="1">IFERROR(VLOOKUP(ROWS($N$5:N1329),$H$5:$I$6009,2,0),"")</f>
        <v/>
      </c>
    </row>
    <row r="1330" spans="8:14" x14ac:dyDescent="0.2">
      <c r="H1330" s="38">
        <f ca="1">IF(ISNUMBER(SEARCH($N$1,I1330)),MAX($H$4:H1329)+1,0)</f>
        <v>0</v>
      </c>
      <c r="N1330" s="38" t="str">
        <f ca="1">IFERROR(VLOOKUP(ROWS($N$5:N1330),$H$5:$I$6009,2,0),"")</f>
        <v/>
      </c>
    </row>
    <row r="1331" spans="8:14" x14ac:dyDescent="0.2">
      <c r="H1331" s="38">
        <f ca="1">IF(ISNUMBER(SEARCH($N$1,I1331)),MAX($H$4:H1330)+1,0)</f>
        <v>0</v>
      </c>
      <c r="N1331" s="38" t="str">
        <f ca="1">IFERROR(VLOOKUP(ROWS($N$5:N1331),$H$5:$I$6009,2,0),"")</f>
        <v/>
      </c>
    </row>
    <row r="1332" spans="8:14" x14ac:dyDescent="0.2">
      <c r="H1332" s="38">
        <f ca="1">IF(ISNUMBER(SEARCH($N$1,I1332)),MAX($H$4:H1331)+1,0)</f>
        <v>0</v>
      </c>
      <c r="N1332" s="38" t="str">
        <f ca="1">IFERROR(VLOOKUP(ROWS($N$5:N1332),$H$5:$I$6009,2,0),"")</f>
        <v/>
      </c>
    </row>
    <row r="1333" spans="8:14" x14ac:dyDescent="0.2">
      <c r="H1333" s="38">
        <f ca="1">IF(ISNUMBER(SEARCH($N$1,I1333)),MAX($H$4:H1332)+1,0)</f>
        <v>0</v>
      </c>
      <c r="N1333" s="38" t="str">
        <f ca="1">IFERROR(VLOOKUP(ROWS($N$5:N1333),$H$5:$I$6009,2,0),"")</f>
        <v/>
      </c>
    </row>
    <row r="1334" spans="8:14" x14ac:dyDescent="0.2">
      <c r="H1334" s="38">
        <f ca="1">IF(ISNUMBER(SEARCH($N$1,I1334)),MAX($H$4:H1333)+1,0)</f>
        <v>0</v>
      </c>
      <c r="N1334" s="38" t="str">
        <f ca="1">IFERROR(VLOOKUP(ROWS($N$5:N1334),$H$5:$I$6009,2,0),"")</f>
        <v/>
      </c>
    </row>
    <row r="1335" spans="8:14" x14ac:dyDescent="0.2">
      <c r="H1335" s="38">
        <f ca="1">IF(ISNUMBER(SEARCH($N$1,I1335)),MAX($H$4:H1334)+1,0)</f>
        <v>0</v>
      </c>
      <c r="N1335" s="38" t="str">
        <f ca="1">IFERROR(VLOOKUP(ROWS($N$5:N1335),$H$5:$I$6009,2,0),"")</f>
        <v/>
      </c>
    </row>
    <row r="1336" spans="8:14" x14ac:dyDescent="0.2">
      <c r="H1336" s="38">
        <f ca="1">IF(ISNUMBER(SEARCH($N$1,I1336)),MAX($H$4:H1335)+1,0)</f>
        <v>0</v>
      </c>
      <c r="N1336" s="38" t="str">
        <f ca="1">IFERROR(VLOOKUP(ROWS($N$5:N1336),$H$5:$I$6009,2,0),"")</f>
        <v/>
      </c>
    </row>
    <row r="1337" spans="8:14" x14ac:dyDescent="0.2">
      <c r="H1337" s="38">
        <f ca="1">IF(ISNUMBER(SEARCH($N$1,I1337)),MAX($H$4:H1336)+1,0)</f>
        <v>0</v>
      </c>
      <c r="N1337" s="38" t="str">
        <f ca="1">IFERROR(VLOOKUP(ROWS($N$5:N1337),$H$5:$I$6009,2,0),"")</f>
        <v/>
      </c>
    </row>
    <row r="1338" spans="8:14" x14ac:dyDescent="0.2">
      <c r="H1338" s="38">
        <f ca="1">IF(ISNUMBER(SEARCH($N$1,I1338)),MAX($H$4:H1337)+1,0)</f>
        <v>0</v>
      </c>
      <c r="N1338" s="38" t="str">
        <f ca="1">IFERROR(VLOOKUP(ROWS($N$5:N1338),$H$5:$I$6009,2,0),"")</f>
        <v/>
      </c>
    </row>
    <row r="1339" spans="8:14" x14ac:dyDescent="0.2">
      <c r="H1339" s="38">
        <f ca="1">IF(ISNUMBER(SEARCH($N$1,I1339)),MAX($H$4:H1338)+1,0)</f>
        <v>0</v>
      </c>
      <c r="N1339" s="38" t="str">
        <f ca="1">IFERROR(VLOOKUP(ROWS($N$5:N1339),$H$5:$I$6009,2,0),"")</f>
        <v/>
      </c>
    </row>
    <row r="1340" spans="8:14" x14ac:dyDescent="0.2">
      <c r="H1340" s="38">
        <f ca="1">IF(ISNUMBER(SEARCH($N$1,I1340)),MAX($H$4:H1339)+1,0)</f>
        <v>0</v>
      </c>
      <c r="N1340" s="38" t="str">
        <f ca="1">IFERROR(VLOOKUP(ROWS($N$5:N1340),$H$5:$I$6009,2,0),"")</f>
        <v/>
      </c>
    </row>
    <row r="1341" spans="8:14" x14ac:dyDescent="0.2">
      <c r="H1341" s="38">
        <f ca="1">IF(ISNUMBER(SEARCH($N$1,I1341)),MAX($H$4:H1340)+1,0)</f>
        <v>0</v>
      </c>
      <c r="N1341" s="38" t="str">
        <f ca="1">IFERROR(VLOOKUP(ROWS($N$5:N1341),$H$5:$I$6009,2,0),"")</f>
        <v/>
      </c>
    </row>
    <row r="1342" spans="8:14" x14ac:dyDescent="0.2">
      <c r="H1342" s="38">
        <f ca="1">IF(ISNUMBER(SEARCH($N$1,I1342)),MAX($H$4:H1341)+1,0)</f>
        <v>0</v>
      </c>
      <c r="N1342" s="38" t="str">
        <f ca="1">IFERROR(VLOOKUP(ROWS($N$5:N1342),$H$5:$I$6009,2,0),"")</f>
        <v/>
      </c>
    </row>
    <row r="1343" spans="8:14" x14ac:dyDescent="0.2">
      <c r="H1343" s="38">
        <f ca="1">IF(ISNUMBER(SEARCH($N$1,I1343)),MAX($H$4:H1342)+1,0)</f>
        <v>0</v>
      </c>
      <c r="N1343" s="38" t="str">
        <f ca="1">IFERROR(VLOOKUP(ROWS($N$5:N1343),$H$5:$I$6009,2,0),"")</f>
        <v/>
      </c>
    </row>
    <row r="1344" spans="8:14" x14ac:dyDescent="0.2">
      <c r="H1344" s="38">
        <f ca="1">IF(ISNUMBER(SEARCH($N$1,I1344)),MAX($H$4:H1343)+1,0)</f>
        <v>0</v>
      </c>
      <c r="N1344" s="38" t="str">
        <f ca="1">IFERROR(VLOOKUP(ROWS($N$5:N1344),$H$5:$I$6009,2,0),"")</f>
        <v/>
      </c>
    </row>
    <row r="1345" spans="8:14" x14ac:dyDescent="0.2">
      <c r="H1345" s="38">
        <f ca="1">IF(ISNUMBER(SEARCH($N$1,I1345)),MAX($H$4:H1344)+1,0)</f>
        <v>0</v>
      </c>
      <c r="N1345" s="38" t="str">
        <f ca="1">IFERROR(VLOOKUP(ROWS($N$5:N1345),$H$5:$I$6009,2,0),"")</f>
        <v/>
      </c>
    </row>
    <row r="1346" spans="8:14" x14ac:dyDescent="0.2">
      <c r="H1346" s="38">
        <f ca="1">IF(ISNUMBER(SEARCH($N$1,I1346)),MAX($H$4:H1345)+1,0)</f>
        <v>0</v>
      </c>
      <c r="N1346" s="38" t="str">
        <f ca="1">IFERROR(VLOOKUP(ROWS($N$5:N1346),$H$5:$I$6009,2,0),"")</f>
        <v/>
      </c>
    </row>
    <row r="1347" spans="8:14" x14ac:dyDescent="0.2">
      <c r="H1347" s="38">
        <f ca="1">IF(ISNUMBER(SEARCH($N$1,I1347)),MAX($H$4:H1346)+1,0)</f>
        <v>0</v>
      </c>
      <c r="N1347" s="38" t="str">
        <f ca="1">IFERROR(VLOOKUP(ROWS($N$5:N1347),$H$5:$I$6009,2,0),"")</f>
        <v/>
      </c>
    </row>
    <row r="1348" spans="8:14" x14ac:dyDescent="0.2">
      <c r="H1348" s="38">
        <f ca="1">IF(ISNUMBER(SEARCH($N$1,I1348)),MAX($H$4:H1347)+1,0)</f>
        <v>0</v>
      </c>
      <c r="N1348" s="38" t="str">
        <f ca="1">IFERROR(VLOOKUP(ROWS($N$5:N1348),$H$5:$I$6009,2,0),"")</f>
        <v/>
      </c>
    </row>
    <row r="1349" spans="8:14" x14ac:dyDescent="0.2">
      <c r="H1349" s="38">
        <f ca="1">IF(ISNUMBER(SEARCH($N$1,I1349)),MAX($H$4:H1348)+1,0)</f>
        <v>0</v>
      </c>
      <c r="N1349" s="38" t="str">
        <f ca="1">IFERROR(VLOOKUP(ROWS($N$5:N1349),$H$5:$I$6009,2,0),"")</f>
        <v/>
      </c>
    </row>
    <row r="1350" spans="8:14" x14ac:dyDescent="0.2">
      <c r="H1350" s="38">
        <f ca="1">IF(ISNUMBER(SEARCH($N$1,I1350)),MAX($H$4:H1349)+1,0)</f>
        <v>0</v>
      </c>
      <c r="N1350" s="38" t="str">
        <f ca="1">IFERROR(VLOOKUP(ROWS($N$5:N1350),$H$5:$I$6009,2,0),"")</f>
        <v/>
      </c>
    </row>
    <row r="1351" spans="8:14" x14ac:dyDescent="0.2">
      <c r="H1351" s="38">
        <f ca="1">IF(ISNUMBER(SEARCH($N$1,I1351)),MAX($H$4:H1350)+1,0)</f>
        <v>0</v>
      </c>
      <c r="N1351" s="38" t="str">
        <f ca="1">IFERROR(VLOOKUP(ROWS($N$5:N1351),$H$5:$I$6009,2,0),"")</f>
        <v/>
      </c>
    </row>
    <row r="1352" spans="8:14" x14ac:dyDescent="0.2">
      <c r="H1352" s="38">
        <f ca="1">IF(ISNUMBER(SEARCH($N$1,I1352)),MAX($H$4:H1351)+1,0)</f>
        <v>0</v>
      </c>
      <c r="N1352" s="38" t="str">
        <f ca="1">IFERROR(VLOOKUP(ROWS($N$5:N1352),$H$5:$I$6009,2,0),"")</f>
        <v/>
      </c>
    </row>
    <row r="1353" spans="8:14" x14ac:dyDescent="0.2">
      <c r="H1353" s="38">
        <f ca="1">IF(ISNUMBER(SEARCH($N$1,I1353)),MAX($H$4:H1352)+1,0)</f>
        <v>0</v>
      </c>
      <c r="N1353" s="38" t="str">
        <f ca="1">IFERROR(VLOOKUP(ROWS($N$5:N1353),$H$5:$I$6009,2,0),"")</f>
        <v/>
      </c>
    </row>
    <row r="1354" spans="8:14" x14ac:dyDescent="0.2">
      <c r="H1354" s="38">
        <f ca="1">IF(ISNUMBER(SEARCH($N$1,I1354)),MAX($H$4:H1353)+1,0)</f>
        <v>0</v>
      </c>
      <c r="N1354" s="38" t="str">
        <f ca="1">IFERROR(VLOOKUP(ROWS($N$5:N1354),$H$5:$I$6009,2,0),"")</f>
        <v/>
      </c>
    </row>
    <row r="1355" spans="8:14" x14ac:dyDescent="0.2">
      <c r="H1355" s="38">
        <f ca="1">IF(ISNUMBER(SEARCH($N$1,I1355)),MAX($H$4:H1354)+1,0)</f>
        <v>0</v>
      </c>
      <c r="N1355" s="38" t="str">
        <f ca="1">IFERROR(VLOOKUP(ROWS($N$5:N1355),$H$5:$I$6009,2,0),"")</f>
        <v/>
      </c>
    </row>
    <row r="1356" spans="8:14" x14ac:dyDescent="0.2">
      <c r="H1356" s="38">
        <f ca="1">IF(ISNUMBER(SEARCH($N$1,I1356)),MAX($H$4:H1355)+1,0)</f>
        <v>0</v>
      </c>
      <c r="N1356" s="38" t="str">
        <f ca="1">IFERROR(VLOOKUP(ROWS($N$5:N1356),$H$5:$I$6009,2,0),"")</f>
        <v/>
      </c>
    </row>
    <row r="1357" spans="8:14" x14ac:dyDescent="0.2">
      <c r="H1357" s="38">
        <f ca="1">IF(ISNUMBER(SEARCH($N$1,I1357)),MAX($H$4:H1356)+1,0)</f>
        <v>0</v>
      </c>
      <c r="N1357" s="38" t="str">
        <f ca="1">IFERROR(VLOOKUP(ROWS($N$5:N1357),$H$5:$I$6009,2,0),"")</f>
        <v/>
      </c>
    </row>
    <row r="1358" spans="8:14" x14ac:dyDescent="0.2">
      <c r="H1358" s="38">
        <f ca="1">IF(ISNUMBER(SEARCH($N$1,I1358)),MAX($H$4:H1357)+1,0)</f>
        <v>0</v>
      </c>
      <c r="N1358" s="38" t="str">
        <f ca="1">IFERROR(VLOOKUP(ROWS($N$5:N1358),$H$5:$I$6009,2,0),"")</f>
        <v/>
      </c>
    </row>
    <row r="1359" spans="8:14" x14ac:dyDescent="0.2">
      <c r="H1359" s="38">
        <f ca="1">IF(ISNUMBER(SEARCH($N$1,I1359)),MAX($H$4:H1358)+1,0)</f>
        <v>0</v>
      </c>
      <c r="N1359" s="38" t="str">
        <f ca="1">IFERROR(VLOOKUP(ROWS($N$5:N1359),$H$5:$I$6009,2,0),"")</f>
        <v/>
      </c>
    </row>
    <row r="1360" spans="8:14" x14ac:dyDescent="0.2">
      <c r="H1360" s="38">
        <f ca="1">IF(ISNUMBER(SEARCH($N$1,I1360)),MAX($H$4:H1359)+1,0)</f>
        <v>0</v>
      </c>
      <c r="N1360" s="38" t="str">
        <f ca="1">IFERROR(VLOOKUP(ROWS($N$5:N1360),$H$5:$I$6009,2,0),"")</f>
        <v/>
      </c>
    </row>
    <row r="1361" spans="8:14" x14ac:dyDescent="0.2">
      <c r="H1361" s="38">
        <f ca="1">IF(ISNUMBER(SEARCH($N$1,I1361)),MAX($H$4:H1360)+1,0)</f>
        <v>0</v>
      </c>
      <c r="N1361" s="38" t="str">
        <f ca="1">IFERROR(VLOOKUP(ROWS($N$5:N1361),$H$5:$I$6009,2,0),"")</f>
        <v/>
      </c>
    </row>
    <row r="1362" spans="8:14" x14ac:dyDescent="0.2">
      <c r="H1362" s="38">
        <f ca="1">IF(ISNUMBER(SEARCH($N$1,I1362)),MAX($H$4:H1361)+1,0)</f>
        <v>0</v>
      </c>
      <c r="N1362" s="38" t="str">
        <f ca="1">IFERROR(VLOOKUP(ROWS($N$5:N1362),$H$5:$I$6009,2,0),"")</f>
        <v/>
      </c>
    </row>
    <row r="1363" spans="8:14" x14ac:dyDescent="0.2">
      <c r="H1363" s="38">
        <f ca="1">IF(ISNUMBER(SEARCH($N$1,I1363)),MAX($H$4:H1362)+1,0)</f>
        <v>0</v>
      </c>
      <c r="N1363" s="38" t="str">
        <f ca="1">IFERROR(VLOOKUP(ROWS($N$5:N1363),$H$5:$I$6009,2,0),"")</f>
        <v/>
      </c>
    </row>
    <row r="1364" spans="8:14" x14ac:dyDescent="0.2">
      <c r="H1364" s="38">
        <f ca="1">IF(ISNUMBER(SEARCH($N$1,I1364)),MAX($H$4:H1363)+1,0)</f>
        <v>0</v>
      </c>
      <c r="N1364" s="38" t="str">
        <f ca="1">IFERROR(VLOOKUP(ROWS($N$5:N1364),$H$5:$I$6009,2,0),"")</f>
        <v/>
      </c>
    </row>
    <row r="1365" spans="8:14" x14ac:dyDescent="0.2">
      <c r="H1365" s="38">
        <f ca="1">IF(ISNUMBER(SEARCH($N$1,I1365)),MAX($H$4:H1364)+1,0)</f>
        <v>0</v>
      </c>
      <c r="N1365" s="38" t="str">
        <f ca="1">IFERROR(VLOOKUP(ROWS($N$5:N1365),$H$5:$I$6009,2,0),"")</f>
        <v/>
      </c>
    </row>
    <row r="1366" spans="8:14" x14ac:dyDescent="0.2">
      <c r="H1366" s="38">
        <f ca="1">IF(ISNUMBER(SEARCH($N$1,I1366)),MAX($H$4:H1365)+1,0)</f>
        <v>0</v>
      </c>
      <c r="N1366" s="38" t="str">
        <f ca="1">IFERROR(VLOOKUP(ROWS($N$5:N1366),$H$5:$I$6009,2,0),"")</f>
        <v/>
      </c>
    </row>
    <row r="1367" spans="8:14" x14ac:dyDescent="0.2">
      <c r="H1367" s="38">
        <f ca="1">IF(ISNUMBER(SEARCH($N$1,I1367)),MAX($H$4:H1366)+1,0)</f>
        <v>0</v>
      </c>
      <c r="N1367" s="38" t="str">
        <f ca="1">IFERROR(VLOOKUP(ROWS($N$5:N1367),$H$5:$I$6009,2,0),"")</f>
        <v/>
      </c>
    </row>
    <row r="1368" spans="8:14" x14ac:dyDescent="0.2">
      <c r="H1368" s="38">
        <f ca="1">IF(ISNUMBER(SEARCH($N$1,I1368)),MAX($H$4:H1367)+1,0)</f>
        <v>0</v>
      </c>
      <c r="N1368" s="38" t="str">
        <f ca="1">IFERROR(VLOOKUP(ROWS($N$5:N1368),$H$5:$I$6009,2,0),"")</f>
        <v/>
      </c>
    </row>
    <row r="1369" spans="8:14" x14ac:dyDescent="0.2">
      <c r="H1369" s="38">
        <f ca="1">IF(ISNUMBER(SEARCH($N$1,I1369)),MAX($H$4:H1368)+1,0)</f>
        <v>0</v>
      </c>
      <c r="N1369" s="38" t="str">
        <f ca="1">IFERROR(VLOOKUP(ROWS($N$5:N1369),$H$5:$I$6009,2,0),"")</f>
        <v/>
      </c>
    </row>
    <row r="1370" spans="8:14" x14ac:dyDescent="0.2">
      <c r="H1370" s="38">
        <f ca="1">IF(ISNUMBER(SEARCH($N$1,I1370)),MAX($H$4:H1369)+1,0)</f>
        <v>0</v>
      </c>
      <c r="N1370" s="38" t="str">
        <f ca="1">IFERROR(VLOOKUP(ROWS($N$5:N1370),$H$5:$I$6009,2,0),"")</f>
        <v/>
      </c>
    </row>
    <row r="1371" spans="8:14" x14ac:dyDescent="0.2">
      <c r="H1371" s="38">
        <f ca="1">IF(ISNUMBER(SEARCH($N$1,I1371)),MAX($H$4:H1370)+1,0)</f>
        <v>0</v>
      </c>
      <c r="N1371" s="38" t="str">
        <f ca="1">IFERROR(VLOOKUP(ROWS($N$5:N1371),$H$5:$I$6009,2,0),"")</f>
        <v/>
      </c>
    </row>
    <row r="1372" spans="8:14" x14ac:dyDescent="0.2">
      <c r="H1372" s="38">
        <f ca="1">IF(ISNUMBER(SEARCH($N$1,I1372)),MAX($H$4:H1371)+1,0)</f>
        <v>0</v>
      </c>
      <c r="N1372" s="38" t="str">
        <f ca="1">IFERROR(VLOOKUP(ROWS($N$5:N1372),$H$5:$I$6009,2,0),"")</f>
        <v/>
      </c>
    </row>
    <row r="1373" spans="8:14" x14ac:dyDescent="0.2">
      <c r="H1373" s="38">
        <f ca="1">IF(ISNUMBER(SEARCH($N$1,I1373)),MAX($H$4:H1372)+1,0)</f>
        <v>0</v>
      </c>
      <c r="N1373" s="38" t="str">
        <f ca="1">IFERROR(VLOOKUP(ROWS($N$5:N1373),$H$5:$I$6009,2,0),"")</f>
        <v/>
      </c>
    </row>
    <row r="1374" spans="8:14" x14ac:dyDescent="0.2">
      <c r="H1374" s="38">
        <f ca="1">IF(ISNUMBER(SEARCH($N$1,I1374)),MAX($H$4:H1373)+1,0)</f>
        <v>0</v>
      </c>
      <c r="N1374" s="38" t="str">
        <f ca="1">IFERROR(VLOOKUP(ROWS($N$5:N1374),$H$5:$I$6009,2,0),"")</f>
        <v/>
      </c>
    </row>
    <row r="1375" spans="8:14" x14ac:dyDescent="0.2">
      <c r="H1375" s="38">
        <f ca="1">IF(ISNUMBER(SEARCH($N$1,I1375)),MAX($H$4:H1374)+1,0)</f>
        <v>0</v>
      </c>
      <c r="N1375" s="38" t="str">
        <f ca="1">IFERROR(VLOOKUP(ROWS($N$5:N1375),$H$5:$I$6009,2,0),"")</f>
        <v/>
      </c>
    </row>
    <row r="1376" spans="8:14" x14ac:dyDescent="0.2">
      <c r="H1376" s="38">
        <f ca="1">IF(ISNUMBER(SEARCH($N$1,I1376)),MAX($H$4:H1375)+1,0)</f>
        <v>0</v>
      </c>
      <c r="N1376" s="38" t="str">
        <f ca="1">IFERROR(VLOOKUP(ROWS($N$5:N1376),$H$5:$I$6009,2,0),"")</f>
        <v/>
      </c>
    </row>
    <row r="1377" spans="8:14" x14ac:dyDescent="0.2">
      <c r="H1377" s="38">
        <f ca="1">IF(ISNUMBER(SEARCH($N$1,I1377)),MAX($H$4:H1376)+1,0)</f>
        <v>0</v>
      </c>
      <c r="N1377" s="38" t="str">
        <f ca="1">IFERROR(VLOOKUP(ROWS($N$5:N1377),$H$5:$I$6009,2,0),"")</f>
        <v/>
      </c>
    </row>
    <row r="1378" spans="8:14" x14ac:dyDescent="0.2">
      <c r="H1378" s="38">
        <f ca="1">IF(ISNUMBER(SEARCH($N$1,I1378)),MAX($H$4:H1377)+1,0)</f>
        <v>0</v>
      </c>
      <c r="N1378" s="38" t="str">
        <f ca="1">IFERROR(VLOOKUP(ROWS($N$5:N1378),$H$5:$I$6009,2,0),"")</f>
        <v/>
      </c>
    </row>
    <row r="1379" spans="8:14" x14ac:dyDescent="0.2">
      <c r="H1379" s="38">
        <f ca="1">IF(ISNUMBER(SEARCH($N$1,I1379)),MAX($H$4:H1378)+1,0)</f>
        <v>0</v>
      </c>
      <c r="N1379" s="38" t="str">
        <f ca="1">IFERROR(VLOOKUP(ROWS($N$5:N1379),$H$5:$I$6009,2,0),"")</f>
        <v/>
      </c>
    </row>
    <row r="1380" spans="8:14" x14ac:dyDescent="0.2">
      <c r="H1380" s="38">
        <f ca="1">IF(ISNUMBER(SEARCH($N$1,I1380)),MAX($H$4:H1379)+1,0)</f>
        <v>0</v>
      </c>
      <c r="N1380" s="38" t="str">
        <f ca="1">IFERROR(VLOOKUP(ROWS($N$5:N1380),$H$5:$I$6009,2,0),"")</f>
        <v/>
      </c>
    </row>
    <row r="1381" spans="8:14" x14ac:dyDescent="0.2">
      <c r="H1381" s="38">
        <f ca="1">IF(ISNUMBER(SEARCH($N$1,I1381)),MAX($H$4:H1380)+1,0)</f>
        <v>0</v>
      </c>
      <c r="N1381" s="38" t="str">
        <f ca="1">IFERROR(VLOOKUP(ROWS($N$5:N1381),$H$5:$I$6009,2,0),"")</f>
        <v/>
      </c>
    </row>
    <row r="1382" spans="8:14" x14ac:dyDescent="0.2">
      <c r="H1382" s="38">
        <f ca="1">IF(ISNUMBER(SEARCH($N$1,I1382)),MAX($H$4:H1381)+1,0)</f>
        <v>0</v>
      </c>
      <c r="N1382" s="38" t="str">
        <f ca="1">IFERROR(VLOOKUP(ROWS($N$5:N1382),$H$5:$I$6009,2,0),"")</f>
        <v/>
      </c>
    </row>
    <row r="1383" spans="8:14" x14ac:dyDescent="0.2">
      <c r="H1383" s="38">
        <f ca="1">IF(ISNUMBER(SEARCH($N$1,I1383)),MAX($H$4:H1382)+1,0)</f>
        <v>0</v>
      </c>
      <c r="N1383" s="38" t="str">
        <f ca="1">IFERROR(VLOOKUP(ROWS($N$5:N1383),$H$5:$I$6009,2,0),"")</f>
        <v/>
      </c>
    </row>
    <row r="1384" spans="8:14" x14ac:dyDescent="0.2">
      <c r="H1384" s="38">
        <f ca="1">IF(ISNUMBER(SEARCH($N$1,I1384)),MAX($H$4:H1383)+1,0)</f>
        <v>0</v>
      </c>
      <c r="N1384" s="38" t="str">
        <f ca="1">IFERROR(VLOOKUP(ROWS($N$5:N1384),$H$5:$I$6009,2,0),"")</f>
        <v/>
      </c>
    </row>
    <row r="1385" spans="8:14" x14ac:dyDescent="0.2">
      <c r="H1385" s="38">
        <f ca="1">IF(ISNUMBER(SEARCH($N$1,I1385)),MAX($H$4:H1384)+1,0)</f>
        <v>0</v>
      </c>
      <c r="N1385" s="38" t="str">
        <f ca="1">IFERROR(VLOOKUP(ROWS($N$5:N1385),$H$5:$I$6009,2,0),"")</f>
        <v/>
      </c>
    </row>
    <row r="1386" spans="8:14" x14ac:dyDescent="0.2">
      <c r="H1386" s="38">
        <f ca="1">IF(ISNUMBER(SEARCH($N$1,I1386)),MAX($H$4:H1385)+1,0)</f>
        <v>0</v>
      </c>
      <c r="N1386" s="38" t="str">
        <f ca="1">IFERROR(VLOOKUP(ROWS($N$5:N1386),$H$5:$I$6009,2,0),"")</f>
        <v/>
      </c>
    </row>
    <row r="1387" spans="8:14" x14ac:dyDescent="0.2">
      <c r="H1387" s="38">
        <f ca="1">IF(ISNUMBER(SEARCH($N$1,I1387)),MAX($H$4:H1386)+1,0)</f>
        <v>0</v>
      </c>
      <c r="N1387" s="38" t="str">
        <f ca="1">IFERROR(VLOOKUP(ROWS($N$5:N1387),$H$5:$I$6009,2,0),"")</f>
        <v/>
      </c>
    </row>
    <row r="1388" spans="8:14" x14ac:dyDescent="0.2">
      <c r="H1388" s="38">
        <f ca="1">IF(ISNUMBER(SEARCH($N$1,I1388)),MAX($H$4:H1387)+1,0)</f>
        <v>0</v>
      </c>
      <c r="N1388" s="38" t="str">
        <f ca="1">IFERROR(VLOOKUP(ROWS($N$5:N1388),$H$5:$I$6009,2,0),"")</f>
        <v/>
      </c>
    </row>
    <row r="1389" spans="8:14" x14ac:dyDescent="0.2">
      <c r="H1389" s="38">
        <f ca="1">IF(ISNUMBER(SEARCH($N$1,I1389)),MAX($H$4:H1388)+1,0)</f>
        <v>0</v>
      </c>
      <c r="N1389" s="38" t="str">
        <f ca="1">IFERROR(VLOOKUP(ROWS($N$5:N1389),$H$5:$I$6009,2,0),"")</f>
        <v/>
      </c>
    </row>
    <row r="1390" spans="8:14" x14ac:dyDescent="0.2">
      <c r="H1390" s="38">
        <f ca="1">IF(ISNUMBER(SEARCH($N$1,I1390)),MAX($H$4:H1389)+1,0)</f>
        <v>0</v>
      </c>
      <c r="N1390" s="38" t="str">
        <f ca="1">IFERROR(VLOOKUP(ROWS($N$5:N1390),$H$5:$I$6009,2,0),"")</f>
        <v/>
      </c>
    </row>
    <row r="1391" spans="8:14" x14ac:dyDescent="0.2">
      <c r="H1391" s="38">
        <f ca="1">IF(ISNUMBER(SEARCH($N$1,I1391)),MAX($H$4:H1390)+1,0)</f>
        <v>0</v>
      </c>
      <c r="N1391" s="38" t="str">
        <f ca="1">IFERROR(VLOOKUP(ROWS($N$5:N1391),$H$5:$I$6009,2,0),"")</f>
        <v/>
      </c>
    </row>
    <row r="1392" spans="8:14" x14ac:dyDescent="0.2">
      <c r="H1392" s="38">
        <f ca="1">IF(ISNUMBER(SEARCH($N$1,I1392)),MAX($H$4:H1391)+1,0)</f>
        <v>0</v>
      </c>
      <c r="N1392" s="38" t="str">
        <f ca="1">IFERROR(VLOOKUP(ROWS($N$5:N1392),$H$5:$I$6009,2,0),"")</f>
        <v/>
      </c>
    </row>
    <row r="1393" spans="8:14" x14ac:dyDescent="0.2">
      <c r="H1393" s="38">
        <f ca="1">IF(ISNUMBER(SEARCH($N$1,I1393)),MAX($H$4:H1392)+1,0)</f>
        <v>0</v>
      </c>
      <c r="N1393" s="38" t="str">
        <f ca="1">IFERROR(VLOOKUP(ROWS($N$5:N1393),$H$5:$I$6009,2,0),"")</f>
        <v/>
      </c>
    </row>
    <row r="1394" spans="8:14" x14ac:dyDescent="0.2">
      <c r="H1394" s="38">
        <f ca="1">IF(ISNUMBER(SEARCH($N$1,I1394)),MAX($H$4:H1393)+1,0)</f>
        <v>0</v>
      </c>
      <c r="N1394" s="38" t="str">
        <f ca="1">IFERROR(VLOOKUP(ROWS($N$5:N1394),$H$5:$I$6009,2,0),"")</f>
        <v/>
      </c>
    </row>
    <row r="1395" spans="8:14" x14ac:dyDescent="0.2">
      <c r="H1395" s="38">
        <f ca="1">IF(ISNUMBER(SEARCH($N$1,I1395)),MAX($H$4:H1394)+1,0)</f>
        <v>0</v>
      </c>
      <c r="N1395" s="38" t="str">
        <f ca="1">IFERROR(VLOOKUP(ROWS($N$5:N1395),$H$5:$I$6009,2,0),"")</f>
        <v/>
      </c>
    </row>
    <row r="1396" spans="8:14" x14ac:dyDescent="0.2">
      <c r="H1396" s="38">
        <f ca="1">IF(ISNUMBER(SEARCH($N$1,I1396)),MAX($H$4:H1395)+1,0)</f>
        <v>0</v>
      </c>
      <c r="N1396" s="38" t="str">
        <f ca="1">IFERROR(VLOOKUP(ROWS($N$5:N1396),$H$5:$I$6009,2,0),"")</f>
        <v/>
      </c>
    </row>
    <row r="1397" spans="8:14" x14ac:dyDescent="0.2">
      <c r="H1397" s="38">
        <f ca="1">IF(ISNUMBER(SEARCH($N$1,I1397)),MAX($H$4:H1396)+1,0)</f>
        <v>0</v>
      </c>
      <c r="N1397" s="38" t="str">
        <f ca="1">IFERROR(VLOOKUP(ROWS($N$5:N1397),$H$5:$I$6009,2,0),"")</f>
        <v/>
      </c>
    </row>
    <row r="1398" spans="8:14" x14ac:dyDescent="0.2">
      <c r="H1398" s="38">
        <f ca="1">IF(ISNUMBER(SEARCH($N$1,I1398)),MAX($H$4:H1397)+1,0)</f>
        <v>0</v>
      </c>
      <c r="N1398" s="38" t="str">
        <f ca="1">IFERROR(VLOOKUP(ROWS($N$5:N1398),$H$5:$I$6009,2,0),"")</f>
        <v/>
      </c>
    </row>
    <row r="1399" spans="8:14" x14ac:dyDescent="0.2">
      <c r="H1399" s="38">
        <f ca="1">IF(ISNUMBER(SEARCH($N$1,I1399)),MAX($H$4:H1398)+1,0)</f>
        <v>0</v>
      </c>
      <c r="N1399" s="38" t="str">
        <f ca="1">IFERROR(VLOOKUP(ROWS($N$5:N1399),$H$5:$I$6009,2,0),"")</f>
        <v/>
      </c>
    </row>
    <row r="1400" spans="8:14" x14ac:dyDescent="0.2">
      <c r="H1400" s="38">
        <f ca="1">IF(ISNUMBER(SEARCH($N$1,I1400)),MAX($H$4:H1399)+1,0)</f>
        <v>0</v>
      </c>
      <c r="N1400" s="38" t="str">
        <f ca="1">IFERROR(VLOOKUP(ROWS($N$5:N1400),$H$5:$I$6009,2,0),"")</f>
        <v/>
      </c>
    </row>
    <row r="1401" spans="8:14" x14ac:dyDescent="0.2">
      <c r="H1401" s="38">
        <f ca="1">IF(ISNUMBER(SEARCH($N$1,I1401)),MAX($H$4:H1400)+1,0)</f>
        <v>0</v>
      </c>
      <c r="N1401" s="38" t="str">
        <f ca="1">IFERROR(VLOOKUP(ROWS($N$5:N1401),$H$5:$I$6009,2,0),"")</f>
        <v/>
      </c>
    </row>
    <row r="1402" spans="8:14" x14ac:dyDescent="0.2">
      <c r="H1402" s="38">
        <f ca="1">IF(ISNUMBER(SEARCH($N$1,I1402)),MAX($H$4:H1401)+1,0)</f>
        <v>0</v>
      </c>
      <c r="N1402" s="38" t="str">
        <f ca="1">IFERROR(VLOOKUP(ROWS($N$5:N1402),$H$5:$I$6009,2,0),"")</f>
        <v/>
      </c>
    </row>
    <row r="1403" spans="8:14" x14ac:dyDescent="0.2">
      <c r="H1403" s="38">
        <f ca="1">IF(ISNUMBER(SEARCH($N$1,I1403)),MAX($H$4:H1402)+1,0)</f>
        <v>0</v>
      </c>
      <c r="N1403" s="38" t="str">
        <f ca="1">IFERROR(VLOOKUP(ROWS($N$5:N1403),$H$5:$I$6009,2,0),"")</f>
        <v/>
      </c>
    </row>
    <row r="1404" spans="8:14" x14ac:dyDescent="0.2">
      <c r="H1404" s="38">
        <f ca="1">IF(ISNUMBER(SEARCH($N$1,I1404)),MAX($H$4:H1403)+1,0)</f>
        <v>0</v>
      </c>
      <c r="N1404" s="38" t="str">
        <f ca="1">IFERROR(VLOOKUP(ROWS($N$5:N1404),$H$5:$I$6009,2,0),"")</f>
        <v/>
      </c>
    </row>
    <row r="1405" spans="8:14" x14ac:dyDescent="0.2">
      <c r="H1405" s="38">
        <f ca="1">IF(ISNUMBER(SEARCH($N$1,I1405)),MAX($H$4:H1404)+1,0)</f>
        <v>0</v>
      </c>
      <c r="N1405" s="38" t="str">
        <f ca="1">IFERROR(VLOOKUP(ROWS($N$5:N1405),$H$5:$I$6009,2,0),"")</f>
        <v/>
      </c>
    </row>
    <row r="1406" spans="8:14" x14ac:dyDescent="0.2">
      <c r="H1406" s="38">
        <f ca="1">IF(ISNUMBER(SEARCH($N$1,I1406)),MAX($H$4:H1405)+1,0)</f>
        <v>0</v>
      </c>
      <c r="N1406" s="38" t="str">
        <f ca="1">IFERROR(VLOOKUP(ROWS($N$5:N1406),$H$5:$I$6009,2,0),"")</f>
        <v/>
      </c>
    </row>
    <row r="1407" spans="8:14" x14ac:dyDescent="0.2">
      <c r="H1407" s="38">
        <f ca="1">IF(ISNUMBER(SEARCH($N$1,I1407)),MAX($H$4:H1406)+1,0)</f>
        <v>0</v>
      </c>
      <c r="N1407" s="38" t="str">
        <f ca="1">IFERROR(VLOOKUP(ROWS($N$5:N1407),$H$5:$I$6009,2,0),"")</f>
        <v/>
      </c>
    </row>
    <row r="1408" spans="8:14" x14ac:dyDescent="0.2">
      <c r="H1408" s="38">
        <f ca="1">IF(ISNUMBER(SEARCH($N$1,I1408)),MAX($H$4:H1407)+1,0)</f>
        <v>0</v>
      </c>
      <c r="N1408" s="38" t="str">
        <f ca="1">IFERROR(VLOOKUP(ROWS($N$5:N1408),$H$5:$I$6009,2,0),"")</f>
        <v/>
      </c>
    </row>
    <row r="1409" spans="8:14" x14ac:dyDescent="0.2">
      <c r="H1409" s="38">
        <f ca="1">IF(ISNUMBER(SEARCH($N$1,I1409)),MAX($H$4:H1408)+1,0)</f>
        <v>0</v>
      </c>
      <c r="N1409" s="38" t="str">
        <f ca="1">IFERROR(VLOOKUP(ROWS($N$5:N1409),$H$5:$I$6009,2,0),"")</f>
        <v/>
      </c>
    </row>
    <row r="1410" spans="8:14" x14ac:dyDescent="0.2">
      <c r="H1410" s="38">
        <f ca="1">IF(ISNUMBER(SEARCH($N$1,I1410)),MAX($H$4:H1409)+1,0)</f>
        <v>0</v>
      </c>
      <c r="N1410" s="38" t="str">
        <f ca="1">IFERROR(VLOOKUP(ROWS($N$5:N1410),$H$5:$I$6009,2,0),"")</f>
        <v/>
      </c>
    </row>
    <row r="1411" spans="8:14" x14ac:dyDescent="0.2">
      <c r="H1411" s="38">
        <f ca="1">IF(ISNUMBER(SEARCH($N$1,I1411)),MAX($H$4:H1410)+1,0)</f>
        <v>0</v>
      </c>
      <c r="N1411" s="38" t="str">
        <f ca="1">IFERROR(VLOOKUP(ROWS($N$5:N1411),$H$5:$I$6009,2,0),"")</f>
        <v/>
      </c>
    </row>
    <row r="1412" spans="8:14" x14ac:dyDescent="0.2">
      <c r="H1412" s="38">
        <f ca="1">IF(ISNUMBER(SEARCH($N$1,I1412)),MAX($H$4:H1411)+1,0)</f>
        <v>0</v>
      </c>
      <c r="N1412" s="38" t="str">
        <f ca="1">IFERROR(VLOOKUP(ROWS($N$5:N1412),$H$5:$I$6009,2,0),"")</f>
        <v/>
      </c>
    </row>
    <row r="1413" spans="8:14" x14ac:dyDescent="0.2">
      <c r="H1413" s="38">
        <f ca="1">IF(ISNUMBER(SEARCH($N$1,I1413)),MAX($H$4:H1412)+1,0)</f>
        <v>0</v>
      </c>
      <c r="N1413" s="38" t="str">
        <f ca="1">IFERROR(VLOOKUP(ROWS($N$5:N1413),$H$5:$I$6009,2,0),"")</f>
        <v/>
      </c>
    </row>
    <row r="1414" spans="8:14" x14ac:dyDescent="0.2">
      <c r="H1414" s="38">
        <f ca="1">IF(ISNUMBER(SEARCH($N$1,I1414)),MAX($H$4:H1413)+1,0)</f>
        <v>0</v>
      </c>
      <c r="N1414" s="38" t="str">
        <f ca="1">IFERROR(VLOOKUP(ROWS($N$5:N1414),$H$5:$I$6009,2,0),"")</f>
        <v/>
      </c>
    </row>
    <row r="1415" spans="8:14" x14ac:dyDescent="0.2">
      <c r="H1415" s="38">
        <f ca="1">IF(ISNUMBER(SEARCH($N$1,I1415)),MAX($H$4:H1414)+1,0)</f>
        <v>0</v>
      </c>
      <c r="N1415" s="38" t="str">
        <f ca="1">IFERROR(VLOOKUP(ROWS($N$5:N1415),$H$5:$I$6009,2,0),"")</f>
        <v/>
      </c>
    </row>
    <row r="1416" spans="8:14" x14ac:dyDescent="0.2">
      <c r="H1416" s="38">
        <f ca="1">IF(ISNUMBER(SEARCH($N$1,I1416)),MAX($H$4:H1415)+1,0)</f>
        <v>0</v>
      </c>
      <c r="N1416" s="38" t="str">
        <f ca="1">IFERROR(VLOOKUP(ROWS($N$5:N1416),$H$5:$I$6009,2,0),"")</f>
        <v/>
      </c>
    </row>
    <row r="1417" spans="8:14" x14ac:dyDescent="0.2">
      <c r="H1417" s="38">
        <f ca="1">IF(ISNUMBER(SEARCH($N$1,I1417)),MAX($H$4:H1416)+1,0)</f>
        <v>0</v>
      </c>
      <c r="N1417" s="38" t="str">
        <f ca="1">IFERROR(VLOOKUP(ROWS($N$5:N1417),$H$5:$I$6009,2,0),"")</f>
        <v/>
      </c>
    </row>
    <row r="1418" spans="8:14" x14ac:dyDescent="0.2">
      <c r="H1418" s="38">
        <f ca="1">IF(ISNUMBER(SEARCH($N$1,I1418)),MAX($H$4:H1417)+1,0)</f>
        <v>0</v>
      </c>
      <c r="N1418" s="38" t="str">
        <f ca="1">IFERROR(VLOOKUP(ROWS($N$5:N1418),$H$5:$I$6009,2,0),"")</f>
        <v/>
      </c>
    </row>
    <row r="1419" spans="8:14" x14ac:dyDescent="0.2">
      <c r="H1419" s="38">
        <f ca="1">IF(ISNUMBER(SEARCH($N$1,I1419)),MAX($H$4:H1418)+1,0)</f>
        <v>0</v>
      </c>
      <c r="N1419" s="38" t="str">
        <f ca="1">IFERROR(VLOOKUP(ROWS($N$5:N1419),$H$5:$I$6009,2,0),"")</f>
        <v/>
      </c>
    </row>
    <row r="1420" spans="8:14" x14ac:dyDescent="0.2">
      <c r="H1420" s="38">
        <f ca="1">IF(ISNUMBER(SEARCH($N$1,I1420)),MAX($H$4:H1419)+1,0)</f>
        <v>0</v>
      </c>
      <c r="N1420" s="38" t="str">
        <f ca="1">IFERROR(VLOOKUP(ROWS($N$5:N1420),$H$5:$I$6009,2,0),"")</f>
        <v/>
      </c>
    </row>
    <row r="1421" spans="8:14" x14ac:dyDescent="0.2">
      <c r="H1421" s="38">
        <f ca="1">IF(ISNUMBER(SEARCH($N$1,I1421)),MAX($H$4:H1420)+1,0)</f>
        <v>0</v>
      </c>
      <c r="N1421" s="38" t="str">
        <f ca="1">IFERROR(VLOOKUP(ROWS($N$5:N1421),$H$5:$I$6009,2,0),"")</f>
        <v/>
      </c>
    </row>
    <row r="1422" spans="8:14" x14ac:dyDescent="0.2">
      <c r="H1422" s="38">
        <f ca="1">IF(ISNUMBER(SEARCH($N$1,I1422)),MAX($H$4:H1421)+1,0)</f>
        <v>0</v>
      </c>
      <c r="N1422" s="38" t="str">
        <f ca="1">IFERROR(VLOOKUP(ROWS($N$5:N1422),$H$5:$I$6009,2,0),"")</f>
        <v/>
      </c>
    </row>
    <row r="1423" spans="8:14" x14ac:dyDescent="0.2">
      <c r="H1423" s="38">
        <f ca="1">IF(ISNUMBER(SEARCH($N$1,I1423)),MAX($H$4:H1422)+1,0)</f>
        <v>0</v>
      </c>
      <c r="N1423" s="38" t="str">
        <f ca="1">IFERROR(VLOOKUP(ROWS($N$5:N1423),$H$5:$I$6009,2,0),"")</f>
        <v/>
      </c>
    </row>
    <row r="1424" spans="8:14" x14ac:dyDescent="0.2">
      <c r="H1424" s="38">
        <f ca="1">IF(ISNUMBER(SEARCH($N$1,I1424)),MAX($H$4:H1423)+1,0)</f>
        <v>0</v>
      </c>
      <c r="N1424" s="38" t="str">
        <f ca="1">IFERROR(VLOOKUP(ROWS($N$5:N1424),$H$5:$I$6009,2,0),"")</f>
        <v/>
      </c>
    </row>
    <row r="1425" spans="8:14" x14ac:dyDescent="0.2">
      <c r="H1425" s="38">
        <f ca="1">IF(ISNUMBER(SEARCH($N$1,I1425)),MAX($H$4:H1424)+1,0)</f>
        <v>0</v>
      </c>
      <c r="N1425" s="38" t="str">
        <f ca="1">IFERROR(VLOOKUP(ROWS($N$5:N1425),$H$5:$I$6009,2,0),"")</f>
        <v/>
      </c>
    </row>
    <row r="1426" spans="8:14" x14ac:dyDescent="0.2">
      <c r="H1426" s="38">
        <f ca="1">IF(ISNUMBER(SEARCH($N$1,I1426)),MAX($H$4:H1425)+1,0)</f>
        <v>0</v>
      </c>
      <c r="N1426" s="38" t="str">
        <f ca="1">IFERROR(VLOOKUP(ROWS($N$5:N1426),$H$5:$I$6009,2,0),"")</f>
        <v/>
      </c>
    </row>
    <row r="1427" spans="8:14" x14ac:dyDescent="0.2">
      <c r="H1427" s="38">
        <f ca="1">IF(ISNUMBER(SEARCH($N$1,I1427)),MAX($H$4:H1426)+1,0)</f>
        <v>0</v>
      </c>
      <c r="N1427" s="38" t="str">
        <f ca="1">IFERROR(VLOOKUP(ROWS($N$5:N1427),$H$5:$I$6009,2,0),"")</f>
        <v/>
      </c>
    </row>
    <row r="1428" spans="8:14" x14ac:dyDescent="0.2">
      <c r="H1428" s="38">
        <f ca="1">IF(ISNUMBER(SEARCH($N$1,I1428)),MAX($H$4:H1427)+1,0)</f>
        <v>0</v>
      </c>
      <c r="N1428" s="38" t="str">
        <f ca="1">IFERROR(VLOOKUP(ROWS($N$5:N1428),$H$5:$I$6009,2,0),"")</f>
        <v/>
      </c>
    </row>
    <row r="1429" spans="8:14" x14ac:dyDescent="0.2">
      <c r="H1429" s="38">
        <f ca="1">IF(ISNUMBER(SEARCH($N$1,I1429)),MAX($H$4:H1428)+1,0)</f>
        <v>0</v>
      </c>
      <c r="N1429" s="38" t="str">
        <f ca="1">IFERROR(VLOOKUP(ROWS($N$5:N1429),$H$5:$I$6009,2,0),"")</f>
        <v/>
      </c>
    </row>
    <row r="1430" spans="8:14" x14ac:dyDescent="0.2">
      <c r="H1430" s="38">
        <f ca="1">IF(ISNUMBER(SEARCH($N$1,I1430)),MAX($H$4:H1429)+1,0)</f>
        <v>0</v>
      </c>
      <c r="N1430" s="38" t="str">
        <f ca="1">IFERROR(VLOOKUP(ROWS($N$5:N1430),$H$5:$I$6009,2,0),"")</f>
        <v/>
      </c>
    </row>
    <row r="1431" spans="8:14" x14ac:dyDescent="0.2">
      <c r="H1431" s="38">
        <f ca="1">IF(ISNUMBER(SEARCH($N$1,I1431)),MAX($H$4:H1430)+1,0)</f>
        <v>0</v>
      </c>
      <c r="N1431" s="38" t="str">
        <f ca="1">IFERROR(VLOOKUP(ROWS($N$5:N1431),$H$5:$I$6009,2,0),"")</f>
        <v/>
      </c>
    </row>
    <row r="1432" spans="8:14" x14ac:dyDescent="0.2">
      <c r="H1432" s="38">
        <f ca="1">IF(ISNUMBER(SEARCH($N$1,I1432)),MAX($H$4:H1431)+1,0)</f>
        <v>0</v>
      </c>
      <c r="N1432" s="38" t="str">
        <f ca="1">IFERROR(VLOOKUP(ROWS($N$5:N1432),$H$5:$I$6009,2,0),"")</f>
        <v/>
      </c>
    </row>
    <row r="1433" spans="8:14" x14ac:dyDescent="0.2">
      <c r="H1433" s="38">
        <f ca="1">IF(ISNUMBER(SEARCH($N$1,I1433)),MAX($H$4:H1432)+1,0)</f>
        <v>0</v>
      </c>
      <c r="N1433" s="38" t="str">
        <f ca="1">IFERROR(VLOOKUP(ROWS($N$5:N1433),$H$5:$I$6009,2,0),"")</f>
        <v/>
      </c>
    </row>
    <row r="1434" spans="8:14" x14ac:dyDescent="0.2">
      <c r="H1434" s="38">
        <f ca="1">IF(ISNUMBER(SEARCH($N$1,I1434)),MAX($H$4:H1433)+1,0)</f>
        <v>0</v>
      </c>
      <c r="N1434" s="38" t="str">
        <f ca="1">IFERROR(VLOOKUP(ROWS($N$5:N1434),$H$5:$I$6009,2,0),"")</f>
        <v/>
      </c>
    </row>
    <row r="1435" spans="8:14" x14ac:dyDescent="0.2">
      <c r="H1435" s="38">
        <f ca="1">IF(ISNUMBER(SEARCH($N$1,I1435)),MAX($H$4:H1434)+1,0)</f>
        <v>0</v>
      </c>
      <c r="N1435" s="38" t="str">
        <f ca="1">IFERROR(VLOOKUP(ROWS($N$5:N1435),$H$5:$I$6009,2,0),"")</f>
        <v/>
      </c>
    </row>
    <row r="1436" spans="8:14" x14ac:dyDescent="0.2">
      <c r="H1436" s="38">
        <f ca="1">IF(ISNUMBER(SEARCH($N$1,I1436)),MAX($H$4:H1435)+1,0)</f>
        <v>0</v>
      </c>
      <c r="N1436" s="38" t="str">
        <f ca="1">IFERROR(VLOOKUP(ROWS($N$5:N1436),$H$5:$I$6009,2,0),"")</f>
        <v/>
      </c>
    </row>
    <row r="1437" spans="8:14" x14ac:dyDescent="0.2">
      <c r="H1437" s="38">
        <f ca="1">IF(ISNUMBER(SEARCH($N$1,I1437)),MAX($H$4:H1436)+1,0)</f>
        <v>0</v>
      </c>
      <c r="N1437" s="38" t="str">
        <f ca="1">IFERROR(VLOOKUP(ROWS($N$5:N1437),$H$5:$I$6009,2,0),"")</f>
        <v/>
      </c>
    </row>
    <row r="1438" spans="8:14" x14ac:dyDescent="0.2">
      <c r="H1438" s="38">
        <f ca="1">IF(ISNUMBER(SEARCH($N$1,I1438)),MAX($H$4:H1437)+1,0)</f>
        <v>0</v>
      </c>
      <c r="N1438" s="38" t="str">
        <f ca="1">IFERROR(VLOOKUP(ROWS($N$5:N1438),$H$5:$I$6009,2,0),"")</f>
        <v/>
      </c>
    </row>
    <row r="1439" spans="8:14" x14ac:dyDescent="0.2">
      <c r="H1439" s="38">
        <f ca="1">IF(ISNUMBER(SEARCH($N$1,I1439)),MAX($H$4:H1438)+1,0)</f>
        <v>0</v>
      </c>
      <c r="N1439" s="38" t="str">
        <f ca="1">IFERROR(VLOOKUP(ROWS($N$5:N1439),$H$5:$I$6009,2,0),"")</f>
        <v/>
      </c>
    </row>
    <row r="1440" spans="8:14" x14ac:dyDescent="0.2">
      <c r="H1440" s="38">
        <f ca="1">IF(ISNUMBER(SEARCH($N$1,I1440)),MAX($H$4:H1439)+1,0)</f>
        <v>0</v>
      </c>
      <c r="N1440" s="38" t="str">
        <f ca="1">IFERROR(VLOOKUP(ROWS($N$5:N1440),$H$5:$I$6009,2,0),"")</f>
        <v/>
      </c>
    </row>
    <row r="1441" spans="8:14" x14ac:dyDescent="0.2">
      <c r="H1441" s="38">
        <f ca="1">IF(ISNUMBER(SEARCH($N$1,I1441)),MAX($H$4:H1440)+1,0)</f>
        <v>0</v>
      </c>
      <c r="N1441" s="38" t="str">
        <f ca="1">IFERROR(VLOOKUP(ROWS($N$5:N1441),$H$5:$I$6009,2,0),"")</f>
        <v/>
      </c>
    </row>
    <row r="1442" spans="8:14" x14ac:dyDescent="0.2">
      <c r="H1442" s="38">
        <f ca="1">IF(ISNUMBER(SEARCH($N$1,I1442)),MAX($H$4:H1441)+1,0)</f>
        <v>0</v>
      </c>
      <c r="N1442" s="38" t="str">
        <f ca="1">IFERROR(VLOOKUP(ROWS($N$5:N1442),$H$5:$I$6009,2,0),"")</f>
        <v/>
      </c>
    </row>
    <row r="1443" spans="8:14" x14ac:dyDescent="0.2">
      <c r="H1443" s="38">
        <f ca="1">IF(ISNUMBER(SEARCH($N$1,I1443)),MAX($H$4:H1442)+1,0)</f>
        <v>0</v>
      </c>
      <c r="N1443" s="38" t="str">
        <f ca="1">IFERROR(VLOOKUP(ROWS($N$5:N1443),$H$5:$I$6009,2,0),"")</f>
        <v/>
      </c>
    </row>
    <row r="1444" spans="8:14" x14ac:dyDescent="0.2">
      <c r="H1444" s="38">
        <f ca="1">IF(ISNUMBER(SEARCH($N$1,I1444)),MAX($H$4:H1443)+1,0)</f>
        <v>0</v>
      </c>
      <c r="N1444" s="38" t="str">
        <f ca="1">IFERROR(VLOOKUP(ROWS($N$5:N1444),$H$5:$I$6009,2,0),"")</f>
        <v/>
      </c>
    </row>
    <row r="1445" spans="8:14" x14ac:dyDescent="0.2">
      <c r="H1445" s="38">
        <f ca="1">IF(ISNUMBER(SEARCH($N$1,I1445)),MAX($H$4:H1444)+1,0)</f>
        <v>0</v>
      </c>
      <c r="N1445" s="38" t="str">
        <f ca="1">IFERROR(VLOOKUP(ROWS($N$5:N1445),$H$5:$I$6009,2,0),"")</f>
        <v/>
      </c>
    </row>
    <row r="1446" spans="8:14" x14ac:dyDescent="0.2">
      <c r="H1446" s="38">
        <f ca="1">IF(ISNUMBER(SEARCH($N$1,I1446)),MAX($H$4:H1445)+1,0)</f>
        <v>0</v>
      </c>
      <c r="N1446" s="38" t="str">
        <f ca="1">IFERROR(VLOOKUP(ROWS($N$5:N1446),$H$5:$I$6009,2,0),"")</f>
        <v/>
      </c>
    </row>
    <row r="1447" spans="8:14" x14ac:dyDescent="0.2">
      <c r="H1447" s="38">
        <f ca="1">IF(ISNUMBER(SEARCH($N$1,I1447)),MAX($H$4:H1446)+1,0)</f>
        <v>0</v>
      </c>
      <c r="N1447" s="38" t="str">
        <f ca="1">IFERROR(VLOOKUP(ROWS($N$5:N1447),$H$5:$I$6009,2,0),"")</f>
        <v/>
      </c>
    </row>
    <row r="1448" spans="8:14" x14ac:dyDescent="0.2">
      <c r="H1448" s="38">
        <f ca="1">IF(ISNUMBER(SEARCH($N$1,I1448)),MAX($H$4:H1447)+1,0)</f>
        <v>0</v>
      </c>
      <c r="N1448" s="38" t="str">
        <f ca="1">IFERROR(VLOOKUP(ROWS($N$5:N1448),$H$5:$I$6009,2,0),"")</f>
        <v/>
      </c>
    </row>
    <row r="1449" spans="8:14" x14ac:dyDescent="0.2">
      <c r="H1449" s="38">
        <f ca="1">IF(ISNUMBER(SEARCH($N$1,I1449)),MAX($H$4:H1448)+1,0)</f>
        <v>0</v>
      </c>
      <c r="N1449" s="38" t="str">
        <f ca="1">IFERROR(VLOOKUP(ROWS($N$5:N1449),$H$5:$I$6009,2,0),"")</f>
        <v/>
      </c>
    </row>
    <row r="1450" spans="8:14" x14ac:dyDescent="0.2">
      <c r="H1450" s="38">
        <f ca="1">IF(ISNUMBER(SEARCH($N$1,I1450)),MAX($H$4:H1449)+1,0)</f>
        <v>0</v>
      </c>
      <c r="N1450" s="38" t="str">
        <f ca="1">IFERROR(VLOOKUP(ROWS($N$5:N1450),$H$5:$I$6009,2,0),"")</f>
        <v/>
      </c>
    </row>
    <row r="1451" spans="8:14" x14ac:dyDescent="0.2">
      <c r="H1451" s="38">
        <f ca="1">IF(ISNUMBER(SEARCH($N$1,I1451)),MAX($H$4:H1450)+1,0)</f>
        <v>0</v>
      </c>
      <c r="N1451" s="38" t="str">
        <f ca="1">IFERROR(VLOOKUP(ROWS($N$5:N1451),$H$5:$I$6009,2,0),"")</f>
        <v/>
      </c>
    </row>
    <row r="1452" spans="8:14" x14ac:dyDescent="0.2">
      <c r="H1452" s="38">
        <f ca="1">IF(ISNUMBER(SEARCH($N$1,I1452)),MAX($H$4:H1451)+1,0)</f>
        <v>0</v>
      </c>
      <c r="N1452" s="38" t="str">
        <f ca="1">IFERROR(VLOOKUP(ROWS($N$5:N1452),$H$5:$I$6009,2,0),"")</f>
        <v/>
      </c>
    </row>
    <row r="1453" spans="8:14" x14ac:dyDescent="0.2">
      <c r="H1453" s="38">
        <f ca="1">IF(ISNUMBER(SEARCH($N$1,I1453)),MAX($H$4:H1452)+1,0)</f>
        <v>0</v>
      </c>
      <c r="N1453" s="38" t="str">
        <f ca="1">IFERROR(VLOOKUP(ROWS($N$5:N1453),$H$5:$I$6009,2,0),"")</f>
        <v/>
      </c>
    </row>
    <row r="1454" spans="8:14" x14ac:dyDescent="0.2">
      <c r="H1454" s="38">
        <f ca="1">IF(ISNUMBER(SEARCH($N$1,I1454)),MAX($H$4:H1453)+1,0)</f>
        <v>0</v>
      </c>
      <c r="N1454" s="38" t="str">
        <f ca="1">IFERROR(VLOOKUP(ROWS($N$5:N1454),$H$5:$I$6009,2,0),"")</f>
        <v/>
      </c>
    </row>
    <row r="1455" spans="8:14" x14ac:dyDescent="0.2">
      <c r="H1455" s="38">
        <f ca="1">IF(ISNUMBER(SEARCH($N$1,I1455)),MAX($H$4:H1454)+1,0)</f>
        <v>0</v>
      </c>
      <c r="N1455" s="38" t="str">
        <f ca="1">IFERROR(VLOOKUP(ROWS($N$5:N1455),$H$5:$I$6009,2,0),"")</f>
        <v/>
      </c>
    </row>
    <row r="1456" spans="8:14" x14ac:dyDescent="0.2">
      <c r="H1456" s="38">
        <f ca="1">IF(ISNUMBER(SEARCH($N$1,I1456)),MAX($H$4:H1455)+1,0)</f>
        <v>0</v>
      </c>
      <c r="N1456" s="38" t="str">
        <f ca="1">IFERROR(VLOOKUP(ROWS($N$5:N1456),$H$5:$I$6009,2,0),"")</f>
        <v/>
      </c>
    </row>
    <row r="1457" spans="8:14" x14ac:dyDescent="0.2">
      <c r="H1457" s="38">
        <f ca="1">IF(ISNUMBER(SEARCH($N$1,I1457)),MAX($H$4:H1456)+1,0)</f>
        <v>0</v>
      </c>
      <c r="N1457" s="38" t="str">
        <f ca="1">IFERROR(VLOOKUP(ROWS($N$5:N1457),$H$5:$I$6009,2,0),"")</f>
        <v/>
      </c>
    </row>
    <row r="1458" spans="8:14" x14ac:dyDescent="0.2">
      <c r="H1458" s="38">
        <f ca="1">IF(ISNUMBER(SEARCH($N$1,I1458)),MAX($H$4:H1457)+1,0)</f>
        <v>0</v>
      </c>
      <c r="N1458" s="38" t="str">
        <f ca="1">IFERROR(VLOOKUP(ROWS($N$5:N1458),$H$5:$I$6009,2,0),"")</f>
        <v/>
      </c>
    </row>
    <row r="1459" spans="8:14" x14ac:dyDescent="0.2">
      <c r="H1459" s="38">
        <f ca="1">IF(ISNUMBER(SEARCH($N$1,I1459)),MAX($H$4:H1458)+1,0)</f>
        <v>0</v>
      </c>
      <c r="N1459" s="38" t="str">
        <f ca="1">IFERROR(VLOOKUP(ROWS($N$5:N1459),$H$5:$I$6009,2,0),"")</f>
        <v/>
      </c>
    </row>
    <row r="1460" spans="8:14" x14ac:dyDescent="0.2">
      <c r="H1460" s="38">
        <f ca="1">IF(ISNUMBER(SEARCH($N$1,I1460)),MAX($H$4:H1459)+1,0)</f>
        <v>0</v>
      </c>
      <c r="N1460" s="38" t="str">
        <f ca="1">IFERROR(VLOOKUP(ROWS($N$5:N1460),$H$5:$I$6009,2,0),"")</f>
        <v/>
      </c>
    </row>
    <row r="1461" spans="8:14" x14ac:dyDescent="0.2">
      <c r="H1461" s="38">
        <f ca="1">IF(ISNUMBER(SEARCH($N$1,I1461)),MAX($H$4:H1460)+1,0)</f>
        <v>0</v>
      </c>
      <c r="N1461" s="38" t="str">
        <f ca="1">IFERROR(VLOOKUP(ROWS($N$5:N1461),$H$5:$I$6009,2,0),"")</f>
        <v/>
      </c>
    </row>
    <row r="1462" spans="8:14" x14ac:dyDescent="0.2">
      <c r="H1462" s="38">
        <f ca="1">IF(ISNUMBER(SEARCH($N$1,I1462)),MAX($H$4:H1461)+1,0)</f>
        <v>0</v>
      </c>
      <c r="N1462" s="38" t="str">
        <f ca="1">IFERROR(VLOOKUP(ROWS($N$5:N1462),$H$5:$I$6009,2,0),"")</f>
        <v/>
      </c>
    </row>
    <row r="1463" spans="8:14" x14ac:dyDescent="0.2">
      <c r="H1463" s="38">
        <f ca="1">IF(ISNUMBER(SEARCH($N$1,I1463)),MAX($H$4:H1462)+1,0)</f>
        <v>0</v>
      </c>
      <c r="N1463" s="38" t="str">
        <f ca="1">IFERROR(VLOOKUP(ROWS($N$5:N1463),$H$5:$I$6009,2,0),"")</f>
        <v/>
      </c>
    </row>
    <row r="1464" spans="8:14" x14ac:dyDescent="0.2">
      <c r="H1464" s="38">
        <f ca="1">IF(ISNUMBER(SEARCH($N$1,I1464)),MAX($H$4:H1463)+1,0)</f>
        <v>0</v>
      </c>
      <c r="N1464" s="38" t="str">
        <f ca="1">IFERROR(VLOOKUP(ROWS($N$5:N1464),$H$5:$I$6009,2,0),"")</f>
        <v/>
      </c>
    </row>
    <row r="1465" spans="8:14" x14ac:dyDescent="0.2">
      <c r="H1465" s="38">
        <f ca="1">IF(ISNUMBER(SEARCH($N$1,I1465)),MAX($H$4:H1464)+1,0)</f>
        <v>0</v>
      </c>
      <c r="N1465" s="38" t="str">
        <f ca="1">IFERROR(VLOOKUP(ROWS($N$5:N1465),$H$5:$I$6009,2,0),"")</f>
        <v/>
      </c>
    </row>
    <row r="1466" spans="8:14" x14ac:dyDescent="0.2">
      <c r="H1466" s="38">
        <f ca="1">IF(ISNUMBER(SEARCH($N$1,I1466)),MAX($H$4:H1465)+1,0)</f>
        <v>0</v>
      </c>
      <c r="N1466" s="38" t="str">
        <f ca="1">IFERROR(VLOOKUP(ROWS($N$5:N1466),$H$5:$I$6009,2,0),"")</f>
        <v/>
      </c>
    </row>
    <row r="1467" spans="8:14" x14ac:dyDescent="0.2">
      <c r="H1467" s="38">
        <f ca="1">IF(ISNUMBER(SEARCH($N$1,I1467)),MAX($H$4:H1466)+1,0)</f>
        <v>0</v>
      </c>
      <c r="N1467" s="38" t="str">
        <f ca="1">IFERROR(VLOOKUP(ROWS($N$5:N1467),$H$5:$I$6009,2,0),"")</f>
        <v/>
      </c>
    </row>
    <row r="1468" spans="8:14" x14ac:dyDescent="0.2">
      <c r="H1468" s="38">
        <f ca="1">IF(ISNUMBER(SEARCH($N$1,I1468)),MAX($H$4:H1467)+1,0)</f>
        <v>0</v>
      </c>
      <c r="N1468" s="38" t="str">
        <f ca="1">IFERROR(VLOOKUP(ROWS($N$5:N1468),$H$5:$I$6009,2,0),"")</f>
        <v/>
      </c>
    </row>
    <row r="1469" spans="8:14" x14ac:dyDescent="0.2">
      <c r="H1469" s="38">
        <f ca="1">IF(ISNUMBER(SEARCH($N$1,I1469)),MAX($H$4:H1468)+1,0)</f>
        <v>0</v>
      </c>
      <c r="N1469" s="38" t="str">
        <f ca="1">IFERROR(VLOOKUP(ROWS($N$5:N1469),$H$5:$I$6009,2,0),"")</f>
        <v/>
      </c>
    </row>
    <row r="1470" spans="8:14" x14ac:dyDescent="0.2">
      <c r="H1470" s="38">
        <f ca="1">IF(ISNUMBER(SEARCH($N$1,I1470)),MAX($H$4:H1469)+1,0)</f>
        <v>0</v>
      </c>
      <c r="N1470" s="38" t="str">
        <f ca="1">IFERROR(VLOOKUP(ROWS($N$5:N1470),$H$5:$I$6009,2,0),"")</f>
        <v/>
      </c>
    </row>
    <row r="1471" spans="8:14" x14ac:dyDescent="0.2">
      <c r="H1471" s="38">
        <f ca="1">IF(ISNUMBER(SEARCH($N$1,I1471)),MAX($H$4:H1470)+1,0)</f>
        <v>0</v>
      </c>
      <c r="N1471" s="38" t="str">
        <f ca="1">IFERROR(VLOOKUP(ROWS($N$5:N1471),$H$5:$I$6009,2,0),"")</f>
        <v/>
      </c>
    </row>
    <row r="1472" spans="8:14" x14ac:dyDescent="0.2">
      <c r="H1472" s="38">
        <f ca="1">IF(ISNUMBER(SEARCH($N$1,I1472)),MAX($H$4:H1471)+1,0)</f>
        <v>0</v>
      </c>
      <c r="N1472" s="38" t="str">
        <f ca="1">IFERROR(VLOOKUP(ROWS($N$5:N1472),$H$5:$I$6009,2,0),"")</f>
        <v/>
      </c>
    </row>
    <row r="1473" spans="8:14" x14ac:dyDescent="0.2">
      <c r="H1473" s="38">
        <f ca="1">IF(ISNUMBER(SEARCH($N$1,I1473)),MAX($H$4:H1472)+1,0)</f>
        <v>0</v>
      </c>
      <c r="N1473" s="38" t="str">
        <f ca="1">IFERROR(VLOOKUP(ROWS($N$5:N1473),$H$5:$I$6009,2,0),"")</f>
        <v/>
      </c>
    </row>
    <row r="1474" spans="8:14" x14ac:dyDescent="0.2">
      <c r="H1474" s="38">
        <f ca="1">IF(ISNUMBER(SEARCH($N$1,I1474)),MAX($H$4:H1473)+1,0)</f>
        <v>0</v>
      </c>
      <c r="N1474" s="38" t="str">
        <f ca="1">IFERROR(VLOOKUP(ROWS($N$5:N1474),$H$5:$I$6009,2,0),"")</f>
        <v/>
      </c>
    </row>
    <row r="1475" spans="8:14" x14ac:dyDescent="0.2">
      <c r="H1475" s="38">
        <f ca="1">IF(ISNUMBER(SEARCH($N$1,I1475)),MAX($H$4:H1474)+1,0)</f>
        <v>0</v>
      </c>
      <c r="N1475" s="38" t="str">
        <f ca="1">IFERROR(VLOOKUP(ROWS($N$5:N1475),$H$5:$I$6009,2,0),"")</f>
        <v/>
      </c>
    </row>
    <row r="1476" spans="8:14" x14ac:dyDescent="0.2">
      <c r="H1476" s="38">
        <f ca="1">IF(ISNUMBER(SEARCH($N$1,I1476)),MAX($H$4:H1475)+1,0)</f>
        <v>0</v>
      </c>
      <c r="N1476" s="38" t="str">
        <f ca="1">IFERROR(VLOOKUP(ROWS($N$5:N1476),$H$5:$I$6009,2,0),"")</f>
        <v/>
      </c>
    </row>
    <row r="1477" spans="8:14" x14ac:dyDescent="0.2">
      <c r="H1477" s="38">
        <f ca="1">IF(ISNUMBER(SEARCH($N$1,I1477)),MAX($H$4:H1476)+1,0)</f>
        <v>0</v>
      </c>
      <c r="N1477" s="38" t="str">
        <f ca="1">IFERROR(VLOOKUP(ROWS($N$5:N1477),$H$5:$I$6009,2,0),"")</f>
        <v/>
      </c>
    </row>
    <row r="1478" spans="8:14" x14ac:dyDescent="0.2">
      <c r="H1478" s="38">
        <f ca="1">IF(ISNUMBER(SEARCH($N$1,I1478)),MAX($H$4:H1477)+1,0)</f>
        <v>0</v>
      </c>
      <c r="N1478" s="38" t="str">
        <f ca="1">IFERROR(VLOOKUP(ROWS($N$5:N1478),$H$5:$I$6009,2,0),"")</f>
        <v/>
      </c>
    </row>
    <row r="1479" spans="8:14" x14ac:dyDescent="0.2">
      <c r="H1479" s="38">
        <f ca="1">IF(ISNUMBER(SEARCH($N$1,I1479)),MAX($H$4:H1478)+1,0)</f>
        <v>0</v>
      </c>
      <c r="N1479" s="38" t="str">
        <f ca="1">IFERROR(VLOOKUP(ROWS($N$5:N1479),$H$5:$I$6009,2,0),"")</f>
        <v/>
      </c>
    </row>
    <row r="1480" spans="8:14" x14ac:dyDescent="0.2">
      <c r="H1480" s="38">
        <f ca="1">IF(ISNUMBER(SEARCH($N$1,I1480)),MAX($H$4:H1479)+1,0)</f>
        <v>0</v>
      </c>
      <c r="N1480" s="38" t="str">
        <f ca="1">IFERROR(VLOOKUP(ROWS($N$5:N1480),$H$5:$I$6009,2,0),"")</f>
        <v/>
      </c>
    </row>
    <row r="1481" spans="8:14" x14ac:dyDescent="0.2">
      <c r="H1481" s="38">
        <f ca="1">IF(ISNUMBER(SEARCH($N$1,I1481)),MAX($H$4:H1480)+1,0)</f>
        <v>0</v>
      </c>
      <c r="N1481" s="38" t="str">
        <f ca="1">IFERROR(VLOOKUP(ROWS($N$5:N1481),$H$5:$I$6009,2,0),"")</f>
        <v/>
      </c>
    </row>
    <row r="1482" spans="8:14" x14ac:dyDescent="0.2">
      <c r="H1482" s="38">
        <f ca="1">IF(ISNUMBER(SEARCH($N$1,I1482)),MAX($H$4:H1481)+1,0)</f>
        <v>0</v>
      </c>
      <c r="N1482" s="38" t="str">
        <f ca="1">IFERROR(VLOOKUP(ROWS($N$5:N1482),$H$5:$I$6009,2,0),"")</f>
        <v/>
      </c>
    </row>
    <row r="1483" spans="8:14" x14ac:dyDescent="0.2">
      <c r="H1483" s="38">
        <f ca="1">IF(ISNUMBER(SEARCH($N$1,I1483)),MAX($H$4:H1482)+1,0)</f>
        <v>0</v>
      </c>
      <c r="N1483" s="38" t="str">
        <f ca="1">IFERROR(VLOOKUP(ROWS($N$5:N1483),$H$5:$I$6009,2,0),"")</f>
        <v/>
      </c>
    </row>
    <row r="1484" spans="8:14" x14ac:dyDescent="0.2">
      <c r="H1484" s="38">
        <f ca="1">IF(ISNUMBER(SEARCH($N$1,I1484)),MAX($H$4:H1483)+1,0)</f>
        <v>0</v>
      </c>
      <c r="N1484" s="38" t="str">
        <f ca="1">IFERROR(VLOOKUP(ROWS($N$5:N1484),$H$5:$I$6009,2,0),"")</f>
        <v/>
      </c>
    </row>
    <row r="1485" spans="8:14" x14ac:dyDescent="0.2">
      <c r="H1485" s="38">
        <f ca="1">IF(ISNUMBER(SEARCH($N$1,I1485)),MAX($H$4:H1484)+1,0)</f>
        <v>0</v>
      </c>
      <c r="N1485" s="38" t="str">
        <f ca="1">IFERROR(VLOOKUP(ROWS($N$5:N1485),$H$5:$I$6009,2,0),"")</f>
        <v/>
      </c>
    </row>
    <row r="1486" spans="8:14" x14ac:dyDescent="0.2">
      <c r="H1486" s="38">
        <f ca="1">IF(ISNUMBER(SEARCH($N$1,I1486)),MAX($H$4:H1485)+1,0)</f>
        <v>0</v>
      </c>
      <c r="N1486" s="38" t="str">
        <f ca="1">IFERROR(VLOOKUP(ROWS($N$5:N1486),$H$5:$I$6009,2,0),"")</f>
        <v/>
      </c>
    </row>
    <row r="1487" spans="8:14" x14ac:dyDescent="0.2">
      <c r="H1487" s="38">
        <f ca="1">IF(ISNUMBER(SEARCH($N$1,I1487)),MAX($H$4:H1486)+1,0)</f>
        <v>0</v>
      </c>
      <c r="N1487" s="38" t="str">
        <f ca="1">IFERROR(VLOOKUP(ROWS($N$5:N1487),$H$5:$I$6009,2,0),"")</f>
        <v/>
      </c>
    </row>
    <row r="1488" spans="8:14" x14ac:dyDescent="0.2">
      <c r="H1488" s="38">
        <f ca="1">IF(ISNUMBER(SEARCH($N$1,I1488)),MAX($H$4:H1487)+1,0)</f>
        <v>0</v>
      </c>
      <c r="N1488" s="38" t="str">
        <f ca="1">IFERROR(VLOOKUP(ROWS($N$5:N1488),$H$5:$I$6009,2,0),"")</f>
        <v/>
      </c>
    </row>
    <row r="1489" spans="8:14" x14ac:dyDescent="0.2">
      <c r="H1489" s="38">
        <f ca="1">IF(ISNUMBER(SEARCH($N$1,I1489)),MAX($H$4:H1488)+1,0)</f>
        <v>0</v>
      </c>
      <c r="N1489" s="38" t="str">
        <f ca="1">IFERROR(VLOOKUP(ROWS($N$5:N1489),$H$5:$I$6009,2,0),"")</f>
        <v/>
      </c>
    </row>
    <row r="1490" spans="8:14" x14ac:dyDescent="0.2">
      <c r="H1490" s="38">
        <f ca="1">IF(ISNUMBER(SEARCH($N$1,I1490)),MAX($H$4:H1489)+1,0)</f>
        <v>0</v>
      </c>
      <c r="N1490" s="38" t="str">
        <f ca="1">IFERROR(VLOOKUP(ROWS($N$5:N1490),$H$5:$I$6009,2,0),"")</f>
        <v/>
      </c>
    </row>
    <row r="1491" spans="8:14" x14ac:dyDescent="0.2">
      <c r="H1491" s="38">
        <f ca="1">IF(ISNUMBER(SEARCH($N$1,I1491)),MAX($H$4:H1490)+1,0)</f>
        <v>0</v>
      </c>
      <c r="N1491" s="38" t="str">
        <f ca="1">IFERROR(VLOOKUP(ROWS($N$5:N1491),$H$5:$I$6009,2,0),"")</f>
        <v/>
      </c>
    </row>
    <row r="1492" spans="8:14" x14ac:dyDescent="0.2">
      <c r="H1492" s="38">
        <f ca="1">IF(ISNUMBER(SEARCH($N$1,I1492)),MAX($H$4:H1491)+1,0)</f>
        <v>0</v>
      </c>
      <c r="N1492" s="38" t="str">
        <f ca="1">IFERROR(VLOOKUP(ROWS($N$5:N1492),$H$5:$I$6009,2,0),"")</f>
        <v/>
      </c>
    </row>
    <row r="1493" spans="8:14" x14ac:dyDescent="0.2">
      <c r="H1493" s="38">
        <f ca="1">IF(ISNUMBER(SEARCH($N$1,I1493)),MAX($H$4:H1492)+1,0)</f>
        <v>0</v>
      </c>
      <c r="N1493" s="38" t="str">
        <f ca="1">IFERROR(VLOOKUP(ROWS($N$5:N1493),$H$5:$I$6009,2,0),"")</f>
        <v/>
      </c>
    </row>
    <row r="1494" spans="8:14" x14ac:dyDescent="0.2">
      <c r="H1494" s="38">
        <f ca="1">IF(ISNUMBER(SEARCH($N$1,I1494)),MAX($H$4:H1493)+1,0)</f>
        <v>0</v>
      </c>
      <c r="N1494" s="38" t="str">
        <f ca="1">IFERROR(VLOOKUP(ROWS($N$5:N1494),$H$5:$I$6009,2,0),"")</f>
        <v/>
      </c>
    </row>
    <row r="1495" spans="8:14" x14ac:dyDescent="0.2">
      <c r="H1495" s="38">
        <f ca="1">IF(ISNUMBER(SEARCH($N$1,I1495)),MAX($H$4:H1494)+1,0)</f>
        <v>0</v>
      </c>
      <c r="N1495" s="38" t="str">
        <f ca="1">IFERROR(VLOOKUP(ROWS($N$5:N1495),$H$5:$I$6009,2,0),"")</f>
        <v/>
      </c>
    </row>
    <row r="1496" spans="8:14" x14ac:dyDescent="0.2">
      <c r="H1496" s="38">
        <f ca="1">IF(ISNUMBER(SEARCH($N$1,I1496)),MAX($H$4:H1495)+1,0)</f>
        <v>0</v>
      </c>
      <c r="N1496" s="38" t="str">
        <f ca="1">IFERROR(VLOOKUP(ROWS($N$5:N1496),$H$5:$I$6009,2,0),"")</f>
        <v/>
      </c>
    </row>
    <row r="1497" spans="8:14" x14ac:dyDescent="0.2">
      <c r="H1497" s="38">
        <f ca="1">IF(ISNUMBER(SEARCH($N$1,I1497)),MAX($H$4:H1496)+1,0)</f>
        <v>0</v>
      </c>
      <c r="N1497" s="38" t="str">
        <f ca="1">IFERROR(VLOOKUP(ROWS($N$5:N1497),$H$5:$I$6009,2,0),"")</f>
        <v/>
      </c>
    </row>
    <row r="1498" spans="8:14" x14ac:dyDescent="0.2">
      <c r="H1498" s="38">
        <f ca="1">IF(ISNUMBER(SEARCH($N$1,I1498)),MAX($H$4:H1497)+1,0)</f>
        <v>0</v>
      </c>
      <c r="N1498" s="38" t="str">
        <f ca="1">IFERROR(VLOOKUP(ROWS($N$5:N1498),$H$5:$I$6009,2,0),"")</f>
        <v/>
      </c>
    </row>
    <row r="1499" spans="8:14" x14ac:dyDescent="0.2">
      <c r="H1499" s="38">
        <f ca="1">IF(ISNUMBER(SEARCH($N$1,I1499)),MAX($H$4:H1498)+1,0)</f>
        <v>0</v>
      </c>
      <c r="N1499" s="38" t="str">
        <f ca="1">IFERROR(VLOOKUP(ROWS($N$5:N1499),$H$5:$I$6009,2,0),"")</f>
        <v/>
      </c>
    </row>
    <row r="1500" spans="8:14" x14ac:dyDescent="0.2">
      <c r="H1500" s="38">
        <f ca="1">IF(ISNUMBER(SEARCH($N$1,I1500)),MAX($H$4:H1499)+1,0)</f>
        <v>0</v>
      </c>
      <c r="N1500" s="38" t="str">
        <f ca="1">IFERROR(VLOOKUP(ROWS($N$5:N1500),$H$5:$I$6009,2,0),"")</f>
        <v/>
      </c>
    </row>
    <row r="1501" spans="8:14" x14ac:dyDescent="0.2">
      <c r="H1501" s="38">
        <f ca="1">IF(ISNUMBER(SEARCH($N$1,I1501)),MAX($H$4:H1500)+1,0)</f>
        <v>0</v>
      </c>
      <c r="N1501" s="38" t="str">
        <f ca="1">IFERROR(VLOOKUP(ROWS($N$5:N1501),$H$5:$I$6009,2,0),"")</f>
        <v/>
      </c>
    </row>
    <row r="1502" spans="8:14" x14ac:dyDescent="0.2">
      <c r="H1502" s="38">
        <f ca="1">IF(ISNUMBER(SEARCH($N$1,I1502)),MAX($H$4:H1501)+1,0)</f>
        <v>0</v>
      </c>
      <c r="N1502" s="38" t="str">
        <f ca="1">IFERROR(VLOOKUP(ROWS($N$5:N1502),$H$5:$I$6009,2,0),"")</f>
        <v/>
      </c>
    </row>
    <row r="1503" spans="8:14" x14ac:dyDescent="0.2">
      <c r="H1503" s="38">
        <f ca="1">IF(ISNUMBER(SEARCH($N$1,I1503)),MAX($H$4:H1502)+1,0)</f>
        <v>0</v>
      </c>
      <c r="N1503" s="38" t="str">
        <f ca="1">IFERROR(VLOOKUP(ROWS($N$5:N1503),$H$5:$I$6009,2,0),"")</f>
        <v/>
      </c>
    </row>
    <row r="1504" spans="8:14" x14ac:dyDescent="0.2">
      <c r="H1504" s="38">
        <f ca="1">IF(ISNUMBER(SEARCH($N$1,I1504)),MAX($H$4:H1503)+1,0)</f>
        <v>0</v>
      </c>
      <c r="N1504" s="38" t="str">
        <f ca="1">IFERROR(VLOOKUP(ROWS($N$5:N1504),$H$5:$I$6009,2,0),"")</f>
        <v/>
      </c>
    </row>
    <row r="1505" spans="8:14" x14ac:dyDescent="0.2">
      <c r="H1505" s="38">
        <f ca="1">IF(ISNUMBER(SEARCH($N$1,I1505)),MAX($H$4:H1504)+1,0)</f>
        <v>0</v>
      </c>
      <c r="N1505" s="38" t="str">
        <f ca="1">IFERROR(VLOOKUP(ROWS($N$5:N1505),$H$5:$I$6009,2,0),"")</f>
        <v/>
      </c>
    </row>
    <row r="1506" spans="8:14" x14ac:dyDescent="0.2">
      <c r="H1506" s="38">
        <f ca="1">IF(ISNUMBER(SEARCH($N$1,I1506)),MAX($H$4:H1505)+1,0)</f>
        <v>0</v>
      </c>
      <c r="N1506" s="38" t="str">
        <f ca="1">IFERROR(VLOOKUP(ROWS($N$5:N1506),$H$5:$I$6009,2,0),"")</f>
        <v/>
      </c>
    </row>
    <row r="1507" spans="8:14" x14ac:dyDescent="0.2">
      <c r="H1507" s="38">
        <f ca="1">IF(ISNUMBER(SEARCH($N$1,I1507)),MAX($H$4:H1506)+1,0)</f>
        <v>0</v>
      </c>
      <c r="N1507" s="38" t="str">
        <f ca="1">IFERROR(VLOOKUP(ROWS($N$5:N1507),$H$5:$I$6009,2,0),"")</f>
        <v/>
      </c>
    </row>
    <row r="1508" spans="8:14" x14ac:dyDescent="0.2">
      <c r="H1508" s="38">
        <f ca="1">IF(ISNUMBER(SEARCH($N$1,I1508)),MAX($H$4:H1507)+1,0)</f>
        <v>0</v>
      </c>
      <c r="N1508" s="38" t="str">
        <f ca="1">IFERROR(VLOOKUP(ROWS($N$5:N1508),$H$5:$I$6009,2,0),"")</f>
        <v/>
      </c>
    </row>
    <row r="1509" spans="8:14" x14ac:dyDescent="0.2">
      <c r="H1509" s="38">
        <f ca="1">IF(ISNUMBER(SEARCH($N$1,I1509)),MAX($H$4:H1508)+1,0)</f>
        <v>0</v>
      </c>
      <c r="N1509" s="38" t="str">
        <f ca="1">IFERROR(VLOOKUP(ROWS($N$5:N1509),$H$5:$I$6009,2,0),"")</f>
        <v/>
      </c>
    </row>
    <row r="1510" spans="8:14" x14ac:dyDescent="0.2">
      <c r="H1510" s="38">
        <f ca="1">IF(ISNUMBER(SEARCH($N$1,I1510)),MAX($H$4:H1509)+1,0)</f>
        <v>0</v>
      </c>
      <c r="N1510" s="38" t="str">
        <f ca="1">IFERROR(VLOOKUP(ROWS($N$5:N1510),$H$5:$I$6009,2,0),"")</f>
        <v/>
      </c>
    </row>
    <row r="1511" spans="8:14" x14ac:dyDescent="0.2">
      <c r="H1511" s="38">
        <f ca="1">IF(ISNUMBER(SEARCH($N$1,I1511)),MAX($H$4:H1510)+1,0)</f>
        <v>0</v>
      </c>
      <c r="N1511" s="38" t="str">
        <f ca="1">IFERROR(VLOOKUP(ROWS($N$5:N1511),$H$5:$I$6009,2,0),"")</f>
        <v/>
      </c>
    </row>
    <row r="1512" spans="8:14" x14ac:dyDescent="0.2">
      <c r="H1512" s="38">
        <f ca="1">IF(ISNUMBER(SEARCH($N$1,I1512)),MAX($H$4:H1511)+1,0)</f>
        <v>0</v>
      </c>
      <c r="N1512" s="38" t="str">
        <f ca="1">IFERROR(VLOOKUP(ROWS($N$5:N1512),$H$5:$I$6009,2,0),"")</f>
        <v/>
      </c>
    </row>
    <row r="1513" spans="8:14" x14ac:dyDescent="0.2">
      <c r="H1513" s="38">
        <f ca="1">IF(ISNUMBER(SEARCH($N$1,I1513)),MAX($H$4:H1512)+1,0)</f>
        <v>0</v>
      </c>
      <c r="N1513" s="38" t="str">
        <f ca="1">IFERROR(VLOOKUP(ROWS($N$5:N1513),$H$5:$I$6009,2,0),"")</f>
        <v/>
      </c>
    </row>
    <row r="1514" spans="8:14" x14ac:dyDescent="0.2">
      <c r="H1514" s="38">
        <f ca="1">IF(ISNUMBER(SEARCH($N$1,I1514)),MAX($H$4:H1513)+1,0)</f>
        <v>0</v>
      </c>
      <c r="N1514" s="38" t="str">
        <f ca="1">IFERROR(VLOOKUP(ROWS($N$5:N1514),$H$5:$I$6009,2,0),"")</f>
        <v/>
      </c>
    </row>
    <row r="1515" spans="8:14" x14ac:dyDescent="0.2">
      <c r="H1515" s="38">
        <f ca="1">IF(ISNUMBER(SEARCH($N$1,I1515)),MAX($H$4:H1514)+1,0)</f>
        <v>0</v>
      </c>
      <c r="N1515" s="38" t="str">
        <f ca="1">IFERROR(VLOOKUP(ROWS($N$5:N1515),$H$5:$I$6009,2,0),"")</f>
        <v/>
      </c>
    </row>
    <row r="1516" spans="8:14" x14ac:dyDescent="0.2">
      <c r="H1516" s="38">
        <f ca="1">IF(ISNUMBER(SEARCH($N$1,I1516)),MAX($H$4:H1515)+1,0)</f>
        <v>0</v>
      </c>
      <c r="N1516" s="38" t="str">
        <f ca="1">IFERROR(VLOOKUP(ROWS($N$5:N1516),$H$5:$I$6009,2,0),"")</f>
        <v/>
      </c>
    </row>
    <row r="1517" spans="8:14" x14ac:dyDescent="0.2">
      <c r="H1517" s="38">
        <f ca="1">IF(ISNUMBER(SEARCH($N$1,I1517)),MAX($H$4:H1516)+1,0)</f>
        <v>0</v>
      </c>
      <c r="N1517" s="38" t="str">
        <f ca="1">IFERROR(VLOOKUP(ROWS($N$5:N1517),$H$5:$I$6009,2,0),"")</f>
        <v/>
      </c>
    </row>
    <row r="1518" spans="8:14" x14ac:dyDescent="0.2">
      <c r="H1518" s="38">
        <f ca="1">IF(ISNUMBER(SEARCH($N$1,I1518)),MAX($H$4:H1517)+1,0)</f>
        <v>0</v>
      </c>
      <c r="N1518" s="38" t="str">
        <f ca="1">IFERROR(VLOOKUP(ROWS($N$5:N1518),$H$5:$I$6009,2,0),"")</f>
        <v/>
      </c>
    </row>
    <row r="1519" spans="8:14" x14ac:dyDescent="0.2">
      <c r="H1519" s="38">
        <f ca="1">IF(ISNUMBER(SEARCH($N$1,I1519)),MAX($H$4:H1518)+1,0)</f>
        <v>0</v>
      </c>
      <c r="N1519" s="38" t="str">
        <f ca="1">IFERROR(VLOOKUP(ROWS($N$5:N1519),$H$5:$I$6009,2,0),"")</f>
        <v/>
      </c>
    </row>
    <row r="1520" spans="8:14" x14ac:dyDescent="0.2">
      <c r="H1520" s="38">
        <f ca="1">IF(ISNUMBER(SEARCH($N$1,I1520)),MAX($H$4:H1519)+1,0)</f>
        <v>0</v>
      </c>
      <c r="N1520" s="38" t="str">
        <f ca="1">IFERROR(VLOOKUP(ROWS($N$5:N1520),$H$5:$I$6009,2,0),"")</f>
        <v/>
      </c>
    </row>
    <row r="1521" spans="8:14" x14ac:dyDescent="0.2">
      <c r="H1521" s="38">
        <f ca="1">IF(ISNUMBER(SEARCH($N$1,I1521)),MAX($H$4:H1520)+1,0)</f>
        <v>0</v>
      </c>
      <c r="N1521" s="38" t="str">
        <f ca="1">IFERROR(VLOOKUP(ROWS($N$5:N1521),$H$5:$I$6009,2,0),"")</f>
        <v/>
      </c>
    </row>
    <row r="1522" spans="8:14" x14ac:dyDescent="0.2">
      <c r="H1522" s="38">
        <f ca="1">IF(ISNUMBER(SEARCH($N$1,I1522)),MAX($H$4:H1521)+1,0)</f>
        <v>0</v>
      </c>
      <c r="N1522" s="38" t="str">
        <f ca="1">IFERROR(VLOOKUP(ROWS($N$5:N1522),$H$5:$I$6009,2,0),"")</f>
        <v/>
      </c>
    </row>
    <row r="1523" spans="8:14" x14ac:dyDescent="0.2">
      <c r="H1523" s="38">
        <f ca="1">IF(ISNUMBER(SEARCH($N$1,I1523)),MAX($H$4:H1522)+1,0)</f>
        <v>0</v>
      </c>
      <c r="N1523" s="38" t="str">
        <f ca="1">IFERROR(VLOOKUP(ROWS($N$5:N1523),$H$5:$I$6009,2,0),"")</f>
        <v/>
      </c>
    </row>
    <row r="1524" spans="8:14" x14ac:dyDescent="0.2">
      <c r="H1524" s="38">
        <f ca="1">IF(ISNUMBER(SEARCH($N$1,I1524)),MAX($H$4:H1523)+1,0)</f>
        <v>0</v>
      </c>
      <c r="N1524" s="38" t="str">
        <f ca="1">IFERROR(VLOOKUP(ROWS($N$5:N1524),$H$5:$I$6009,2,0),"")</f>
        <v/>
      </c>
    </row>
    <row r="1525" spans="8:14" x14ac:dyDescent="0.2">
      <c r="H1525" s="38">
        <f ca="1">IF(ISNUMBER(SEARCH($N$1,I1525)),MAX($H$4:H1524)+1,0)</f>
        <v>0</v>
      </c>
      <c r="N1525" s="38" t="str">
        <f ca="1">IFERROR(VLOOKUP(ROWS($N$5:N1525),$H$5:$I$6009,2,0),"")</f>
        <v/>
      </c>
    </row>
    <row r="1526" spans="8:14" x14ac:dyDescent="0.2">
      <c r="H1526" s="38">
        <f ca="1">IF(ISNUMBER(SEARCH($N$1,I1526)),MAX($H$4:H1525)+1,0)</f>
        <v>0</v>
      </c>
      <c r="N1526" s="38" t="str">
        <f ca="1">IFERROR(VLOOKUP(ROWS($N$5:N1526),$H$5:$I$6009,2,0),"")</f>
        <v/>
      </c>
    </row>
    <row r="1527" spans="8:14" x14ac:dyDescent="0.2">
      <c r="H1527" s="38">
        <f ca="1">IF(ISNUMBER(SEARCH($N$1,I1527)),MAX($H$4:H1526)+1,0)</f>
        <v>0</v>
      </c>
      <c r="N1527" s="38" t="str">
        <f ca="1">IFERROR(VLOOKUP(ROWS($N$5:N1527),$H$5:$I$6009,2,0),"")</f>
        <v/>
      </c>
    </row>
    <row r="1528" spans="8:14" x14ac:dyDescent="0.2">
      <c r="H1528" s="38">
        <f ca="1">IF(ISNUMBER(SEARCH($N$1,I1528)),MAX($H$4:H1527)+1,0)</f>
        <v>0</v>
      </c>
      <c r="N1528" s="38" t="str">
        <f ca="1">IFERROR(VLOOKUP(ROWS($N$5:N1528),$H$5:$I$6009,2,0),"")</f>
        <v/>
      </c>
    </row>
    <row r="1529" spans="8:14" x14ac:dyDescent="0.2">
      <c r="H1529" s="38">
        <f ca="1">IF(ISNUMBER(SEARCH($N$1,I1529)),MAX($H$4:H1528)+1,0)</f>
        <v>0</v>
      </c>
      <c r="N1529" s="38" t="str">
        <f ca="1">IFERROR(VLOOKUP(ROWS($N$5:N1529),$H$5:$I$6009,2,0),"")</f>
        <v/>
      </c>
    </row>
    <row r="1530" spans="8:14" x14ac:dyDescent="0.2">
      <c r="H1530" s="38">
        <f ca="1">IF(ISNUMBER(SEARCH($N$1,I1530)),MAX($H$4:H1529)+1,0)</f>
        <v>0</v>
      </c>
      <c r="N1530" s="38" t="str">
        <f ca="1">IFERROR(VLOOKUP(ROWS($N$5:N1530),$H$5:$I$6009,2,0),"")</f>
        <v/>
      </c>
    </row>
    <row r="1531" spans="8:14" x14ac:dyDescent="0.2">
      <c r="H1531" s="38">
        <f ca="1">IF(ISNUMBER(SEARCH($N$1,I1531)),MAX($H$4:H1530)+1,0)</f>
        <v>0</v>
      </c>
      <c r="N1531" s="38" t="str">
        <f ca="1">IFERROR(VLOOKUP(ROWS($N$5:N1531),$H$5:$I$6009,2,0),"")</f>
        <v/>
      </c>
    </row>
    <row r="1532" spans="8:14" x14ac:dyDescent="0.2">
      <c r="H1532" s="38">
        <f ca="1">IF(ISNUMBER(SEARCH($N$1,I1532)),MAX($H$4:H1531)+1,0)</f>
        <v>0</v>
      </c>
      <c r="N1532" s="38" t="str">
        <f ca="1">IFERROR(VLOOKUP(ROWS($N$5:N1532),$H$5:$I$6009,2,0),"")</f>
        <v/>
      </c>
    </row>
    <row r="1533" spans="8:14" x14ac:dyDescent="0.2">
      <c r="H1533" s="38">
        <f ca="1">IF(ISNUMBER(SEARCH($N$1,I1533)),MAX($H$4:H1532)+1,0)</f>
        <v>0</v>
      </c>
      <c r="N1533" s="38" t="str">
        <f ca="1">IFERROR(VLOOKUP(ROWS($N$5:N1533),$H$5:$I$6009,2,0),"")</f>
        <v/>
      </c>
    </row>
    <row r="1534" spans="8:14" x14ac:dyDescent="0.2">
      <c r="H1534" s="38">
        <f ca="1">IF(ISNUMBER(SEARCH($N$1,I1534)),MAX($H$4:H1533)+1,0)</f>
        <v>0</v>
      </c>
      <c r="N1534" s="38" t="str">
        <f ca="1">IFERROR(VLOOKUP(ROWS($N$5:N1534),$H$5:$I$6009,2,0),"")</f>
        <v/>
      </c>
    </row>
    <row r="1535" spans="8:14" x14ac:dyDescent="0.2">
      <c r="H1535" s="38">
        <f ca="1">IF(ISNUMBER(SEARCH($N$1,I1535)),MAX($H$4:H1534)+1,0)</f>
        <v>0</v>
      </c>
      <c r="N1535" s="38" t="str">
        <f ca="1">IFERROR(VLOOKUP(ROWS($N$5:N1535),$H$5:$I$6009,2,0),"")</f>
        <v/>
      </c>
    </row>
    <row r="1536" spans="8:14" x14ac:dyDescent="0.2">
      <c r="H1536" s="38">
        <f ca="1">IF(ISNUMBER(SEARCH($N$1,I1536)),MAX($H$4:H1535)+1,0)</f>
        <v>0</v>
      </c>
      <c r="N1536" s="38" t="str">
        <f ca="1">IFERROR(VLOOKUP(ROWS($N$5:N1536),$H$5:$I$6009,2,0),"")</f>
        <v/>
      </c>
    </row>
    <row r="1537" spans="8:14" x14ac:dyDescent="0.2">
      <c r="H1537" s="38">
        <f ca="1">IF(ISNUMBER(SEARCH($N$1,I1537)),MAX($H$4:H1536)+1,0)</f>
        <v>0</v>
      </c>
      <c r="N1537" s="38" t="str">
        <f ca="1">IFERROR(VLOOKUP(ROWS($N$5:N1537),$H$5:$I$6009,2,0),"")</f>
        <v/>
      </c>
    </row>
    <row r="1538" spans="8:14" x14ac:dyDescent="0.2">
      <c r="H1538" s="38">
        <f ca="1">IF(ISNUMBER(SEARCH($N$1,I1538)),MAX($H$4:H1537)+1,0)</f>
        <v>0</v>
      </c>
      <c r="N1538" s="38" t="str">
        <f ca="1">IFERROR(VLOOKUP(ROWS($N$5:N1538),$H$5:$I$6009,2,0),"")</f>
        <v/>
      </c>
    </row>
    <row r="1539" spans="8:14" x14ac:dyDescent="0.2">
      <c r="H1539" s="38">
        <f ca="1">IF(ISNUMBER(SEARCH($N$1,I1539)),MAX($H$4:H1538)+1,0)</f>
        <v>0</v>
      </c>
      <c r="N1539" s="38" t="str">
        <f ca="1">IFERROR(VLOOKUP(ROWS($N$5:N1539),$H$5:$I$6009,2,0),"")</f>
        <v/>
      </c>
    </row>
    <row r="1540" spans="8:14" x14ac:dyDescent="0.2">
      <c r="H1540" s="38">
        <f ca="1">IF(ISNUMBER(SEARCH($N$1,I1540)),MAX($H$4:H1539)+1,0)</f>
        <v>0</v>
      </c>
      <c r="N1540" s="38" t="str">
        <f ca="1">IFERROR(VLOOKUP(ROWS($N$5:N1540),$H$5:$I$6009,2,0),"")</f>
        <v/>
      </c>
    </row>
    <row r="1541" spans="8:14" x14ac:dyDescent="0.2">
      <c r="H1541" s="38">
        <f ca="1">IF(ISNUMBER(SEARCH($N$1,I1541)),MAX($H$4:H1540)+1,0)</f>
        <v>0</v>
      </c>
      <c r="N1541" s="38" t="str">
        <f ca="1">IFERROR(VLOOKUP(ROWS($N$5:N1541),$H$5:$I$6009,2,0),"")</f>
        <v/>
      </c>
    </row>
    <row r="1542" spans="8:14" x14ac:dyDescent="0.2">
      <c r="H1542" s="38">
        <f ca="1">IF(ISNUMBER(SEARCH($N$1,I1542)),MAX($H$4:H1541)+1,0)</f>
        <v>0</v>
      </c>
      <c r="N1542" s="38" t="str">
        <f ca="1">IFERROR(VLOOKUP(ROWS($N$5:N1542),$H$5:$I$6009,2,0),"")</f>
        <v/>
      </c>
    </row>
    <row r="1543" spans="8:14" x14ac:dyDescent="0.2">
      <c r="H1543" s="38">
        <f ca="1">IF(ISNUMBER(SEARCH($N$1,I1543)),MAX($H$4:H1542)+1,0)</f>
        <v>0</v>
      </c>
      <c r="N1543" s="38" t="str">
        <f ca="1">IFERROR(VLOOKUP(ROWS($N$5:N1543),$H$5:$I$6009,2,0),"")</f>
        <v/>
      </c>
    </row>
    <row r="1544" spans="8:14" x14ac:dyDescent="0.2">
      <c r="H1544" s="38">
        <f ca="1">IF(ISNUMBER(SEARCH($N$1,I1544)),MAX($H$4:H1543)+1,0)</f>
        <v>0</v>
      </c>
      <c r="N1544" s="38" t="str">
        <f ca="1">IFERROR(VLOOKUP(ROWS($N$5:N1544),$H$5:$I$6009,2,0),"")</f>
        <v/>
      </c>
    </row>
    <row r="1545" spans="8:14" x14ac:dyDescent="0.2">
      <c r="H1545" s="38">
        <f ca="1">IF(ISNUMBER(SEARCH($N$1,I1545)),MAX($H$4:H1544)+1,0)</f>
        <v>0</v>
      </c>
      <c r="N1545" s="38" t="str">
        <f ca="1">IFERROR(VLOOKUP(ROWS($N$5:N1545),$H$5:$I$6009,2,0),"")</f>
        <v/>
      </c>
    </row>
    <row r="1546" spans="8:14" x14ac:dyDescent="0.2">
      <c r="H1546" s="38">
        <f ca="1">IF(ISNUMBER(SEARCH($N$1,I1546)),MAX($H$4:H1545)+1,0)</f>
        <v>0</v>
      </c>
      <c r="N1546" s="38" t="str">
        <f ca="1">IFERROR(VLOOKUP(ROWS($N$5:N1546),$H$5:$I$6009,2,0),"")</f>
        <v/>
      </c>
    </row>
    <row r="1547" spans="8:14" x14ac:dyDescent="0.2">
      <c r="H1547" s="38">
        <f ca="1">IF(ISNUMBER(SEARCH($N$1,I1547)),MAX($H$4:H1546)+1,0)</f>
        <v>0</v>
      </c>
      <c r="N1547" s="38" t="str">
        <f ca="1">IFERROR(VLOOKUP(ROWS($N$5:N1547),$H$5:$I$6009,2,0),"")</f>
        <v/>
      </c>
    </row>
    <row r="1548" spans="8:14" x14ac:dyDescent="0.2">
      <c r="H1548" s="38">
        <f ca="1">IF(ISNUMBER(SEARCH($N$1,I1548)),MAX($H$4:H1547)+1,0)</f>
        <v>0</v>
      </c>
      <c r="N1548" s="38" t="str">
        <f ca="1">IFERROR(VLOOKUP(ROWS($N$5:N1548),$H$5:$I$6009,2,0),"")</f>
        <v/>
      </c>
    </row>
    <row r="1549" spans="8:14" x14ac:dyDescent="0.2">
      <c r="H1549" s="38">
        <f ca="1">IF(ISNUMBER(SEARCH($N$1,I1549)),MAX($H$4:H1548)+1,0)</f>
        <v>0</v>
      </c>
      <c r="N1549" s="38" t="str">
        <f ca="1">IFERROR(VLOOKUP(ROWS($N$5:N1549),$H$5:$I$6009,2,0),"")</f>
        <v/>
      </c>
    </row>
    <row r="1550" spans="8:14" x14ac:dyDescent="0.2">
      <c r="H1550" s="38">
        <f ca="1">IF(ISNUMBER(SEARCH($N$1,I1550)),MAX($H$4:H1549)+1,0)</f>
        <v>0</v>
      </c>
      <c r="N1550" s="38" t="str">
        <f ca="1">IFERROR(VLOOKUP(ROWS($N$5:N1550),$H$5:$I$6009,2,0),"")</f>
        <v/>
      </c>
    </row>
    <row r="1551" spans="8:14" x14ac:dyDescent="0.2">
      <c r="H1551" s="38">
        <f ca="1">IF(ISNUMBER(SEARCH($N$1,I1551)),MAX($H$4:H1550)+1,0)</f>
        <v>0</v>
      </c>
      <c r="N1551" s="38" t="str">
        <f ca="1">IFERROR(VLOOKUP(ROWS($N$5:N1551),$H$5:$I$6009,2,0),"")</f>
        <v/>
      </c>
    </row>
    <row r="1552" spans="8:14" x14ac:dyDescent="0.2">
      <c r="H1552" s="38">
        <f ca="1">IF(ISNUMBER(SEARCH($N$1,I1552)),MAX($H$4:H1551)+1,0)</f>
        <v>0</v>
      </c>
      <c r="N1552" s="38" t="str">
        <f ca="1">IFERROR(VLOOKUP(ROWS($N$5:N1552),$H$5:$I$6009,2,0),"")</f>
        <v/>
      </c>
    </row>
    <row r="1553" spans="8:14" x14ac:dyDescent="0.2">
      <c r="H1553" s="38">
        <f ca="1">IF(ISNUMBER(SEARCH($N$1,I1553)),MAX($H$4:H1552)+1,0)</f>
        <v>0</v>
      </c>
      <c r="N1553" s="38" t="str">
        <f ca="1">IFERROR(VLOOKUP(ROWS($N$5:N1553),$H$5:$I$6009,2,0),"")</f>
        <v/>
      </c>
    </row>
    <row r="1554" spans="8:14" x14ac:dyDescent="0.2">
      <c r="H1554" s="38">
        <f ca="1">IF(ISNUMBER(SEARCH($N$1,I1554)),MAX($H$4:H1553)+1,0)</f>
        <v>0</v>
      </c>
      <c r="N1554" s="38" t="str">
        <f ca="1">IFERROR(VLOOKUP(ROWS($N$5:N1554),$H$5:$I$6009,2,0),"")</f>
        <v/>
      </c>
    </row>
    <row r="1555" spans="8:14" x14ac:dyDescent="0.2">
      <c r="H1555" s="38">
        <f ca="1">IF(ISNUMBER(SEARCH($N$1,I1555)),MAX($H$4:H1554)+1,0)</f>
        <v>0</v>
      </c>
      <c r="N1555" s="38" t="str">
        <f ca="1">IFERROR(VLOOKUP(ROWS($N$5:N1555),$H$5:$I$6009,2,0),"")</f>
        <v/>
      </c>
    </row>
    <row r="1556" spans="8:14" x14ac:dyDescent="0.2">
      <c r="H1556" s="38">
        <f ca="1">IF(ISNUMBER(SEARCH($N$1,I1556)),MAX($H$4:H1555)+1,0)</f>
        <v>0</v>
      </c>
      <c r="N1556" s="38" t="str">
        <f ca="1">IFERROR(VLOOKUP(ROWS($N$5:N1556),$H$5:$I$6009,2,0),"")</f>
        <v/>
      </c>
    </row>
    <row r="1557" spans="8:14" x14ac:dyDescent="0.2">
      <c r="H1557" s="38">
        <f ca="1">IF(ISNUMBER(SEARCH($N$1,I1557)),MAX($H$4:H1556)+1,0)</f>
        <v>0</v>
      </c>
      <c r="N1557" s="38" t="str">
        <f ca="1">IFERROR(VLOOKUP(ROWS($N$5:N1557),$H$5:$I$6009,2,0),"")</f>
        <v/>
      </c>
    </row>
    <row r="1558" spans="8:14" x14ac:dyDescent="0.2">
      <c r="H1558" s="38">
        <f ca="1">IF(ISNUMBER(SEARCH($N$1,I1558)),MAX($H$4:H1557)+1,0)</f>
        <v>0</v>
      </c>
      <c r="N1558" s="38" t="str">
        <f ca="1">IFERROR(VLOOKUP(ROWS($N$5:N1558),$H$5:$I$6009,2,0),"")</f>
        <v/>
      </c>
    </row>
    <row r="1559" spans="8:14" x14ac:dyDescent="0.2">
      <c r="H1559" s="38">
        <f ca="1">IF(ISNUMBER(SEARCH($N$1,I1559)),MAX($H$4:H1558)+1,0)</f>
        <v>0</v>
      </c>
      <c r="N1559" s="38" t="str">
        <f ca="1">IFERROR(VLOOKUP(ROWS($N$5:N1559),$H$5:$I$6009,2,0),"")</f>
        <v/>
      </c>
    </row>
    <row r="1560" spans="8:14" x14ac:dyDescent="0.2">
      <c r="H1560" s="38">
        <f ca="1">IF(ISNUMBER(SEARCH($N$1,I1560)),MAX($H$4:H1559)+1,0)</f>
        <v>0</v>
      </c>
      <c r="N1560" s="38" t="str">
        <f ca="1">IFERROR(VLOOKUP(ROWS($N$5:N1560),$H$5:$I$6009,2,0),"")</f>
        <v/>
      </c>
    </row>
    <row r="1561" spans="8:14" x14ac:dyDescent="0.2">
      <c r="H1561" s="38">
        <f ca="1">IF(ISNUMBER(SEARCH($N$1,I1561)),MAX($H$4:H1560)+1,0)</f>
        <v>0</v>
      </c>
      <c r="N1561" s="38" t="str">
        <f ca="1">IFERROR(VLOOKUP(ROWS($N$5:N1561),$H$5:$I$6009,2,0),"")</f>
        <v/>
      </c>
    </row>
    <row r="1562" spans="8:14" x14ac:dyDescent="0.2">
      <c r="H1562" s="38">
        <f ca="1">IF(ISNUMBER(SEARCH($N$1,I1562)),MAX($H$4:H1561)+1,0)</f>
        <v>0</v>
      </c>
      <c r="N1562" s="38" t="str">
        <f ca="1">IFERROR(VLOOKUP(ROWS($N$5:N1562),$H$5:$I$6009,2,0),"")</f>
        <v/>
      </c>
    </row>
    <row r="1563" spans="8:14" x14ac:dyDescent="0.2">
      <c r="H1563" s="38">
        <f ca="1">IF(ISNUMBER(SEARCH($N$1,I1563)),MAX($H$4:H1562)+1,0)</f>
        <v>0</v>
      </c>
      <c r="N1563" s="38" t="str">
        <f ca="1">IFERROR(VLOOKUP(ROWS($N$5:N1563),$H$5:$I$6009,2,0),"")</f>
        <v/>
      </c>
    </row>
    <row r="1564" spans="8:14" x14ac:dyDescent="0.2">
      <c r="H1564" s="38">
        <f ca="1">IF(ISNUMBER(SEARCH($N$1,I1564)),MAX($H$4:H1563)+1,0)</f>
        <v>0</v>
      </c>
      <c r="N1564" s="38" t="str">
        <f ca="1">IFERROR(VLOOKUP(ROWS($N$5:N1564),$H$5:$I$6009,2,0),"")</f>
        <v/>
      </c>
    </row>
    <row r="1565" spans="8:14" x14ac:dyDescent="0.2">
      <c r="H1565" s="38">
        <f ca="1">IF(ISNUMBER(SEARCH($N$1,I1565)),MAX($H$4:H1564)+1,0)</f>
        <v>0</v>
      </c>
      <c r="N1565" s="38" t="str">
        <f ca="1">IFERROR(VLOOKUP(ROWS($N$5:N1565),$H$5:$I$6009,2,0),"")</f>
        <v/>
      </c>
    </row>
    <row r="1566" spans="8:14" x14ac:dyDescent="0.2">
      <c r="H1566" s="38">
        <f ca="1">IF(ISNUMBER(SEARCH($N$1,I1566)),MAX($H$4:H1565)+1,0)</f>
        <v>0</v>
      </c>
      <c r="N1566" s="38" t="str">
        <f ca="1">IFERROR(VLOOKUP(ROWS($N$5:N1566),$H$5:$I$6009,2,0),"")</f>
        <v/>
      </c>
    </row>
    <row r="1567" spans="8:14" x14ac:dyDescent="0.2">
      <c r="H1567" s="38">
        <f ca="1">IF(ISNUMBER(SEARCH($N$1,I1567)),MAX($H$4:H1566)+1,0)</f>
        <v>0</v>
      </c>
      <c r="N1567" s="38" t="str">
        <f ca="1">IFERROR(VLOOKUP(ROWS($N$5:N1567),$H$5:$I$6009,2,0),"")</f>
        <v/>
      </c>
    </row>
    <row r="1568" spans="8:14" x14ac:dyDescent="0.2">
      <c r="H1568" s="38">
        <f ca="1">IF(ISNUMBER(SEARCH($N$1,I1568)),MAX($H$4:H1567)+1,0)</f>
        <v>0</v>
      </c>
      <c r="N1568" s="38" t="str">
        <f ca="1">IFERROR(VLOOKUP(ROWS($N$5:N1568),$H$5:$I$6009,2,0),"")</f>
        <v/>
      </c>
    </row>
    <row r="1569" spans="8:14" x14ac:dyDescent="0.2">
      <c r="H1569" s="38">
        <f ca="1">IF(ISNUMBER(SEARCH($N$1,I1569)),MAX($H$4:H1568)+1,0)</f>
        <v>0</v>
      </c>
      <c r="N1569" s="38" t="str">
        <f ca="1">IFERROR(VLOOKUP(ROWS($N$5:N1569),$H$5:$I$6009,2,0),"")</f>
        <v/>
      </c>
    </row>
    <row r="1570" spans="8:14" x14ac:dyDescent="0.2">
      <c r="H1570" s="38">
        <f ca="1">IF(ISNUMBER(SEARCH($N$1,I1570)),MAX($H$4:H1569)+1,0)</f>
        <v>0</v>
      </c>
      <c r="N1570" s="38" t="str">
        <f ca="1">IFERROR(VLOOKUP(ROWS($N$5:N1570),$H$5:$I$6009,2,0),"")</f>
        <v/>
      </c>
    </row>
    <row r="1571" spans="8:14" x14ac:dyDescent="0.2">
      <c r="H1571" s="38">
        <f ca="1">IF(ISNUMBER(SEARCH($N$1,I1571)),MAX($H$4:H1570)+1,0)</f>
        <v>0</v>
      </c>
      <c r="N1571" s="38" t="str">
        <f ca="1">IFERROR(VLOOKUP(ROWS($N$5:N1571),$H$5:$I$6009,2,0),"")</f>
        <v/>
      </c>
    </row>
    <row r="1572" spans="8:14" x14ac:dyDescent="0.2">
      <c r="H1572" s="38">
        <f ca="1">IF(ISNUMBER(SEARCH($N$1,I1572)),MAX($H$4:H1571)+1,0)</f>
        <v>0</v>
      </c>
      <c r="N1572" s="38" t="str">
        <f ca="1">IFERROR(VLOOKUP(ROWS($N$5:N1572),$H$5:$I$6009,2,0),"")</f>
        <v/>
      </c>
    </row>
    <row r="1573" spans="8:14" x14ac:dyDescent="0.2">
      <c r="H1573" s="38">
        <f ca="1">IF(ISNUMBER(SEARCH($N$1,I1573)),MAX($H$4:H1572)+1,0)</f>
        <v>0</v>
      </c>
      <c r="N1573" s="38" t="str">
        <f ca="1">IFERROR(VLOOKUP(ROWS($N$5:N1573),$H$5:$I$6009,2,0),"")</f>
        <v/>
      </c>
    </row>
    <row r="1574" spans="8:14" x14ac:dyDescent="0.2">
      <c r="H1574" s="38">
        <f ca="1">IF(ISNUMBER(SEARCH($N$1,I1574)),MAX($H$4:H1573)+1,0)</f>
        <v>0</v>
      </c>
      <c r="N1574" s="38" t="str">
        <f ca="1">IFERROR(VLOOKUP(ROWS($N$5:N1574),$H$5:$I$6009,2,0),"")</f>
        <v/>
      </c>
    </row>
    <row r="1575" spans="8:14" x14ac:dyDescent="0.2">
      <c r="H1575" s="38">
        <f ca="1">IF(ISNUMBER(SEARCH($N$1,I1575)),MAX($H$4:H1574)+1,0)</f>
        <v>0</v>
      </c>
      <c r="N1575" s="38" t="str">
        <f ca="1">IFERROR(VLOOKUP(ROWS($N$5:N1575),$H$5:$I$6009,2,0),"")</f>
        <v/>
      </c>
    </row>
    <row r="1576" spans="8:14" x14ac:dyDescent="0.2">
      <c r="H1576" s="38">
        <f ca="1">IF(ISNUMBER(SEARCH($N$1,I1576)),MAX($H$4:H1575)+1,0)</f>
        <v>0</v>
      </c>
      <c r="N1576" s="38" t="str">
        <f ca="1">IFERROR(VLOOKUP(ROWS($N$5:N1576),$H$5:$I$6009,2,0),"")</f>
        <v/>
      </c>
    </row>
    <row r="1577" spans="8:14" x14ac:dyDescent="0.2">
      <c r="H1577" s="38">
        <f ca="1">IF(ISNUMBER(SEARCH($N$1,I1577)),MAX($H$4:H1576)+1,0)</f>
        <v>0</v>
      </c>
      <c r="N1577" s="38" t="str">
        <f ca="1">IFERROR(VLOOKUP(ROWS($N$5:N1577),$H$5:$I$6009,2,0),"")</f>
        <v/>
      </c>
    </row>
    <row r="1578" spans="8:14" x14ac:dyDescent="0.2">
      <c r="H1578" s="38">
        <f ca="1">IF(ISNUMBER(SEARCH($N$1,I1578)),MAX($H$4:H1577)+1,0)</f>
        <v>0</v>
      </c>
      <c r="N1578" s="38" t="str">
        <f ca="1">IFERROR(VLOOKUP(ROWS($N$5:N1578),$H$5:$I$6009,2,0),"")</f>
        <v/>
      </c>
    </row>
    <row r="1579" spans="8:14" x14ac:dyDescent="0.2">
      <c r="H1579" s="38">
        <f ca="1">IF(ISNUMBER(SEARCH($N$1,I1579)),MAX($H$4:H1578)+1,0)</f>
        <v>0</v>
      </c>
      <c r="N1579" s="38" t="str">
        <f ca="1">IFERROR(VLOOKUP(ROWS($N$5:N1579),$H$5:$I$6009,2,0),"")</f>
        <v/>
      </c>
    </row>
    <row r="1580" spans="8:14" x14ac:dyDescent="0.2">
      <c r="H1580" s="38">
        <f ca="1">IF(ISNUMBER(SEARCH($N$1,I1580)),MAX($H$4:H1579)+1,0)</f>
        <v>0</v>
      </c>
      <c r="N1580" s="38" t="str">
        <f ca="1">IFERROR(VLOOKUP(ROWS($N$5:N1580),$H$5:$I$6009,2,0),"")</f>
        <v/>
      </c>
    </row>
    <row r="1581" spans="8:14" x14ac:dyDescent="0.2">
      <c r="H1581" s="38">
        <f ca="1">IF(ISNUMBER(SEARCH($N$1,I1581)),MAX($H$4:H1580)+1,0)</f>
        <v>0</v>
      </c>
      <c r="N1581" s="38" t="str">
        <f ca="1">IFERROR(VLOOKUP(ROWS($N$5:N1581),$H$5:$I$6009,2,0),"")</f>
        <v/>
      </c>
    </row>
    <row r="1582" spans="8:14" x14ac:dyDescent="0.2">
      <c r="H1582" s="38">
        <f ca="1">IF(ISNUMBER(SEARCH($N$1,I1582)),MAX($H$4:H1581)+1,0)</f>
        <v>0</v>
      </c>
      <c r="N1582" s="38" t="str">
        <f ca="1">IFERROR(VLOOKUP(ROWS($N$5:N1582),$H$5:$I$6009,2,0),"")</f>
        <v/>
      </c>
    </row>
    <row r="1583" spans="8:14" x14ac:dyDescent="0.2">
      <c r="H1583" s="38">
        <f ca="1">IF(ISNUMBER(SEARCH($N$1,I1583)),MAX($H$4:H1582)+1,0)</f>
        <v>0</v>
      </c>
      <c r="N1583" s="38" t="str">
        <f ca="1">IFERROR(VLOOKUP(ROWS($N$5:N1583),$H$5:$I$6009,2,0),"")</f>
        <v/>
      </c>
    </row>
    <row r="1584" spans="8:14" x14ac:dyDescent="0.2">
      <c r="H1584" s="38">
        <f ca="1">IF(ISNUMBER(SEARCH($N$1,I1584)),MAX($H$4:H1583)+1,0)</f>
        <v>0</v>
      </c>
      <c r="N1584" s="38" t="str">
        <f ca="1">IFERROR(VLOOKUP(ROWS($N$5:N1584),$H$5:$I$6009,2,0),"")</f>
        <v/>
      </c>
    </row>
    <row r="1585" spans="8:14" x14ac:dyDescent="0.2">
      <c r="H1585" s="38">
        <f ca="1">IF(ISNUMBER(SEARCH($N$1,I1585)),MAX($H$4:H1584)+1,0)</f>
        <v>0</v>
      </c>
      <c r="N1585" s="38" t="str">
        <f ca="1">IFERROR(VLOOKUP(ROWS($N$5:N1585),$H$5:$I$6009,2,0),"")</f>
        <v/>
      </c>
    </row>
    <row r="1586" spans="8:14" x14ac:dyDescent="0.2">
      <c r="H1586" s="38">
        <f ca="1">IF(ISNUMBER(SEARCH($N$1,I1586)),MAX($H$4:H1585)+1,0)</f>
        <v>0</v>
      </c>
      <c r="N1586" s="38" t="str">
        <f ca="1">IFERROR(VLOOKUP(ROWS($N$5:N1586),$H$5:$I$6009,2,0),"")</f>
        <v/>
      </c>
    </row>
    <row r="1587" spans="8:14" x14ac:dyDescent="0.2">
      <c r="H1587" s="38">
        <f ca="1">IF(ISNUMBER(SEARCH($N$1,I1587)),MAX($H$4:H1586)+1,0)</f>
        <v>0</v>
      </c>
      <c r="N1587" s="38" t="str">
        <f ca="1">IFERROR(VLOOKUP(ROWS($N$5:N1587),$H$5:$I$6009,2,0),"")</f>
        <v/>
      </c>
    </row>
    <row r="1588" spans="8:14" x14ac:dyDescent="0.2">
      <c r="H1588" s="38">
        <f ca="1">IF(ISNUMBER(SEARCH($N$1,I1588)),MAX($H$4:H1587)+1,0)</f>
        <v>0</v>
      </c>
      <c r="N1588" s="38" t="str">
        <f ca="1">IFERROR(VLOOKUP(ROWS($N$5:N1588),$H$5:$I$6009,2,0),"")</f>
        <v/>
      </c>
    </row>
    <row r="1589" spans="8:14" x14ac:dyDescent="0.2">
      <c r="H1589" s="38">
        <f ca="1">IF(ISNUMBER(SEARCH($N$1,I1589)),MAX($H$4:H1588)+1,0)</f>
        <v>0</v>
      </c>
      <c r="N1589" s="38" t="str">
        <f ca="1">IFERROR(VLOOKUP(ROWS($N$5:N1589),$H$5:$I$6009,2,0),"")</f>
        <v/>
      </c>
    </row>
    <row r="1590" spans="8:14" x14ac:dyDescent="0.2">
      <c r="H1590" s="38">
        <f ca="1">IF(ISNUMBER(SEARCH($N$1,I1590)),MAX($H$4:H1589)+1,0)</f>
        <v>0</v>
      </c>
      <c r="N1590" s="38" t="str">
        <f ca="1">IFERROR(VLOOKUP(ROWS($N$5:N1590),$H$5:$I$6009,2,0),"")</f>
        <v/>
      </c>
    </row>
    <row r="1591" spans="8:14" x14ac:dyDescent="0.2">
      <c r="H1591" s="38">
        <f ca="1">IF(ISNUMBER(SEARCH($N$1,I1591)),MAX($H$4:H1590)+1,0)</f>
        <v>0</v>
      </c>
      <c r="N1591" s="38" t="str">
        <f ca="1">IFERROR(VLOOKUP(ROWS($N$5:N1591),$H$5:$I$6009,2,0),"")</f>
        <v/>
      </c>
    </row>
    <row r="1592" spans="8:14" x14ac:dyDescent="0.2">
      <c r="H1592" s="38">
        <f ca="1">IF(ISNUMBER(SEARCH($N$1,I1592)),MAX($H$4:H1591)+1,0)</f>
        <v>0</v>
      </c>
      <c r="N1592" s="38" t="str">
        <f ca="1">IFERROR(VLOOKUP(ROWS($N$5:N1592),$H$5:$I$6009,2,0),"")</f>
        <v/>
      </c>
    </row>
    <row r="1593" spans="8:14" x14ac:dyDescent="0.2">
      <c r="H1593" s="38">
        <f ca="1">IF(ISNUMBER(SEARCH($N$1,I1593)),MAX($H$4:H1592)+1,0)</f>
        <v>0</v>
      </c>
      <c r="N1593" s="38" t="str">
        <f ca="1">IFERROR(VLOOKUP(ROWS($N$5:N1593),$H$5:$I$6009,2,0),"")</f>
        <v/>
      </c>
    </row>
    <row r="1594" spans="8:14" x14ac:dyDescent="0.2">
      <c r="H1594" s="38">
        <f ca="1">IF(ISNUMBER(SEARCH($N$1,I1594)),MAX($H$4:H1593)+1,0)</f>
        <v>0</v>
      </c>
      <c r="N1594" s="38" t="str">
        <f ca="1">IFERROR(VLOOKUP(ROWS($N$5:N1594),$H$5:$I$6009,2,0),"")</f>
        <v/>
      </c>
    </row>
    <row r="1595" spans="8:14" x14ac:dyDescent="0.2">
      <c r="H1595" s="38">
        <f ca="1">IF(ISNUMBER(SEARCH($N$1,I1595)),MAX($H$4:H1594)+1,0)</f>
        <v>0</v>
      </c>
      <c r="N1595" s="38" t="str">
        <f ca="1">IFERROR(VLOOKUP(ROWS($N$5:N1595),$H$5:$I$6009,2,0),"")</f>
        <v/>
      </c>
    </row>
    <row r="1596" spans="8:14" x14ac:dyDescent="0.2">
      <c r="H1596" s="38">
        <f ca="1">IF(ISNUMBER(SEARCH($N$1,I1596)),MAX($H$4:H1595)+1,0)</f>
        <v>0</v>
      </c>
      <c r="N1596" s="38" t="str">
        <f ca="1">IFERROR(VLOOKUP(ROWS($N$5:N1596),$H$5:$I$6009,2,0),"")</f>
        <v/>
      </c>
    </row>
    <row r="1597" spans="8:14" x14ac:dyDescent="0.2">
      <c r="H1597" s="38">
        <f ca="1">IF(ISNUMBER(SEARCH($N$1,I1597)),MAX($H$4:H1596)+1,0)</f>
        <v>0</v>
      </c>
      <c r="N1597" s="38" t="str">
        <f ca="1">IFERROR(VLOOKUP(ROWS($N$5:N1597),$H$5:$I$6009,2,0),"")</f>
        <v/>
      </c>
    </row>
    <row r="1598" spans="8:14" x14ac:dyDescent="0.2">
      <c r="H1598" s="38">
        <f ca="1">IF(ISNUMBER(SEARCH($N$1,I1598)),MAX($H$4:H1597)+1,0)</f>
        <v>0</v>
      </c>
      <c r="N1598" s="38" t="str">
        <f ca="1">IFERROR(VLOOKUP(ROWS($N$5:N1598),$H$5:$I$6009,2,0),"")</f>
        <v/>
      </c>
    </row>
    <row r="1599" spans="8:14" x14ac:dyDescent="0.2">
      <c r="H1599" s="38">
        <f ca="1">IF(ISNUMBER(SEARCH($N$1,I1599)),MAX($H$4:H1598)+1,0)</f>
        <v>0</v>
      </c>
      <c r="N1599" s="38" t="str">
        <f ca="1">IFERROR(VLOOKUP(ROWS($N$5:N1599),$H$5:$I$6009,2,0),"")</f>
        <v/>
      </c>
    </row>
    <row r="1600" spans="8:14" x14ac:dyDescent="0.2">
      <c r="H1600" s="38">
        <f ca="1">IF(ISNUMBER(SEARCH($N$1,I1600)),MAX($H$4:H1599)+1,0)</f>
        <v>0</v>
      </c>
      <c r="N1600" s="38" t="str">
        <f ca="1">IFERROR(VLOOKUP(ROWS($N$5:N1600),$H$5:$I$6009,2,0),"")</f>
        <v/>
      </c>
    </row>
    <row r="1601" spans="8:14" x14ac:dyDescent="0.2">
      <c r="H1601" s="38">
        <f ca="1">IF(ISNUMBER(SEARCH($N$1,I1601)),MAX($H$4:H1600)+1,0)</f>
        <v>0</v>
      </c>
      <c r="N1601" s="38" t="str">
        <f ca="1">IFERROR(VLOOKUP(ROWS($N$5:N1601),$H$5:$I$6009,2,0),"")</f>
        <v/>
      </c>
    </row>
    <row r="1602" spans="8:14" x14ac:dyDescent="0.2">
      <c r="H1602" s="38">
        <f ca="1">IF(ISNUMBER(SEARCH($N$1,I1602)),MAX($H$4:H1601)+1,0)</f>
        <v>0</v>
      </c>
      <c r="N1602" s="38" t="str">
        <f ca="1">IFERROR(VLOOKUP(ROWS($N$5:N1602),$H$5:$I$6009,2,0),"")</f>
        <v/>
      </c>
    </row>
    <row r="1603" spans="8:14" x14ac:dyDescent="0.2">
      <c r="H1603" s="38">
        <f ca="1">IF(ISNUMBER(SEARCH($N$1,I1603)),MAX($H$4:H1602)+1,0)</f>
        <v>0</v>
      </c>
      <c r="N1603" s="38" t="str">
        <f ca="1">IFERROR(VLOOKUP(ROWS($N$5:N1603),$H$5:$I$6009,2,0),"")</f>
        <v/>
      </c>
    </row>
    <row r="1604" spans="8:14" x14ac:dyDescent="0.2">
      <c r="H1604" s="38">
        <f ca="1">IF(ISNUMBER(SEARCH($N$1,I1604)),MAX($H$4:H1603)+1,0)</f>
        <v>0</v>
      </c>
      <c r="N1604" s="38" t="str">
        <f ca="1">IFERROR(VLOOKUP(ROWS($N$5:N1604),$H$5:$I$6009,2,0),"")</f>
        <v/>
      </c>
    </row>
    <row r="1605" spans="8:14" x14ac:dyDescent="0.2">
      <c r="H1605" s="38">
        <f ca="1">IF(ISNUMBER(SEARCH($N$1,I1605)),MAX($H$4:H1604)+1,0)</f>
        <v>0</v>
      </c>
      <c r="N1605" s="38" t="str">
        <f ca="1">IFERROR(VLOOKUP(ROWS($N$5:N1605),$H$5:$I$6009,2,0),"")</f>
        <v/>
      </c>
    </row>
    <row r="1606" spans="8:14" x14ac:dyDescent="0.2">
      <c r="H1606" s="38">
        <f ca="1">IF(ISNUMBER(SEARCH($N$1,I1606)),MAX($H$4:H1605)+1,0)</f>
        <v>0</v>
      </c>
      <c r="N1606" s="38" t="str">
        <f ca="1">IFERROR(VLOOKUP(ROWS($N$5:N1606),$H$5:$I$6009,2,0),"")</f>
        <v/>
      </c>
    </row>
    <row r="1607" spans="8:14" x14ac:dyDescent="0.2">
      <c r="H1607" s="38">
        <f ca="1">IF(ISNUMBER(SEARCH($N$1,I1607)),MAX($H$4:H1606)+1,0)</f>
        <v>0</v>
      </c>
      <c r="N1607" s="38" t="str">
        <f ca="1">IFERROR(VLOOKUP(ROWS($N$5:N1607),$H$5:$I$6009,2,0),"")</f>
        <v/>
      </c>
    </row>
    <row r="1608" spans="8:14" x14ac:dyDescent="0.2">
      <c r="H1608" s="38">
        <f ca="1">IF(ISNUMBER(SEARCH($N$1,I1608)),MAX($H$4:H1607)+1,0)</f>
        <v>0</v>
      </c>
      <c r="N1608" s="38" t="str">
        <f ca="1">IFERROR(VLOOKUP(ROWS($N$5:N1608),$H$5:$I$6009,2,0),"")</f>
        <v/>
      </c>
    </row>
    <row r="1609" spans="8:14" x14ac:dyDescent="0.2">
      <c r="H1609" s="38">
        <f ca="1">IF(ISNUMBER(SEARCH($N$1,I1609)),MAX($H$4:H1608)+1,0)</f>
        <v>0</v>
      </c>
      <c r="N1609" s="38" t="str">
        <f ca="1">IFERROR(VLOOKUP(ROWS($N$5:N1609),$H$5:$I$6009,2,0),"")</f>
        <v/>
      </c>
    </row>
    <row r="1610" spans="8:14" x14ac:dyDescent="0.2">
      <c r="H1610" s="38">
        <f ca="1">IF(ISNUMBER(SEARCH($N$1,I1610)),MAX($H$4:H1609)+1,0)</f>
        <v>0</v>
      </c>
      <c r="N1610" s="38" t="str">
        <f ca="1">IFERROR(VLOOKUP(ROWS($N$5:N1610),$H$5:$I$6009,2,0),"")</f>
        <v/>
      </c>
    </row>
    <row r="1611" spans="8:14" x14ac:dyDescent="0.2">
      <c r="H1611" s="38">
        <f ca="1">IF(ISNUMBER(SEARCH($N$1,I1611)),MAX($H$4:H1610)+1,0)</f>
        <v>0</v>
      </c>
      <c r="N1611" s="38" t="str">
        <f ca="1">IFERROR(VLOOKUP(ROWS($N$5:N1611),$H$5:$I$6009,2,0),"")</f>
        <v/>
      </c>
    </row>
    <row r="1612" spans="8:14" x14ac:dyDescent="0.2">
      <c r="H1612" s="38">
        <f ca="1">IF(ISNUMBER(SEARCH($N$1,I1612)),MAX($H$4:H1611)+1,0)</f>
        <v>0</v>
      </c>
      <c r="N1612" s="38" t="str">
        <f ca="1">IFERROR(VLOOKUP(ROWS($N$5:N1612),$H$5:$I$6009,2,0),"")</f>
        <v/>
      </c>
    </row>
    <row r="1613" spans="8:14" x14ac:dyDescent="0.2">
      <c r="H1613" s="38">
        <f ca="1">IF(ISNUMBER(SEARCH($N$1,I1613)),MAX($H$4:H1612)+1,0)</f>
        <v>0</v>
      </c>
      <c r="N1613" s="38" t="str">
        <f ca="1">IFERROR(VLOOKUP(ROWS($N$5:N1613),$H$5:$I$6009,2,0),"")</f>
        <v/>
      </c>
    </row>
    <row r="1614" spans="8:14" x14ac:dyDescent="0.2">
      <c r="H1614" s="38">
        <f ca="1">IF(ISNUMBER(SEARCH($N$1,I1614)),MAX($H$4:H1613)+1,0)</f>
        <v>0</v>
      </c>
      <c r="N1614" s="38" t="str">
        <f ca="1">IFERROR(VLOOKUP(ROWS($N$5:N1614),$H$5:$I$6009,2,0),"")</f>
        <v/>
      </c>
    </row>
    <row r="1615" spans="8:14" x14ac:dyDescent="0.2">
      <c r="H1615" s="38">
        <f ca="1">IF(ISNUMBER(SEARCH($N$1,I1615)),MAX($H$4:H1614)+1,0)</f>
        <v>0</v>
      </c>
      <c r="N1615" s="38" t="str">
        <f ca="1">IFERROR(VLOOKUP(ROWS($N$5:N1615),$H$5:$I$6009,2,0),"")</f>
        <v/>
      </c>
    </row>
    <row r="1616" spans="8:14" x14ac:dyDescent="0.2">
      <c r="H1616" s="38">
        <f ca="1">IF(ISNUMBER(SEARCH($N$1,I1616)),MAX($H$4:H1615)+1,0)</f>
        <v>0</v>
      </c>
      <c r="N1616" s="38" t="str">
        <f ca="1">IFERROR(VLOOKUP(ROWS($N$5:N1616),$H$5:$I$6009,2,0),"")</f>
        <v/>
      </c>
    </row>
    <row r="1617" spans="8:14" x14ac:dyDescent="0.2">
      <c r="H1617" s="38">
        <f ca="1">IF(ISNUMBER(SEARCH($N$1,I1617)),MAX($H$4:H1616)+1,0)</f>
        <v>0</v>
      </c>
      <c r="N1617" s="38" t="str">
        <f ca="1">IFERROR(VLOOKUP(ROWS($N$5:N1617),$H$5:$I$6009,2,0),"")</f>
        <v/>
      </c>
    </row>
    <row r="1618" spans="8:14" x14ac:dyDescent="0.2">
      <c r="H1618" s="38">
        <f ca="1">IF(ISNUMBER(SEARCH($N$1,I1618)),MAX($H$4:H1617)+1,0)</f>
        <v>0</v>
      </c>
      <c r="N1618" s="38" t="str">
        <f ca="1">IFERROR(VLOOKUP(ROWS($N$5:N1618),$H$5:$I$6009,2,0),"")</f>
        <v/>
      </c>
    </row>
    <row r="1619" spans="8:14" x14ac:dyDescent="0.2">
      <c r="H1619" s="38">
        <f ca="1">IF(ISNUMBER(SEARCH($N$1,I1619)),MAX($H$4:H1618)+1,0)</f>
        <v>0</v>
      </c>
      <c r="N1619" s="38" t="str">
        <f ca="1">IFERROR(VLOOKUP(ROWS($N$5:N1619),$H$5:$I$6009,2,0),"")</f>
        <v/>
      </c>
    </row>
    <row r="1620" spans="8:14" x14ac:dyDescent="0.2">
      <c r="H1620" s="38">
        <f ca="1">IF(ISNUMBER(SEARCH($N$1,I1620)),MAX($H$4:H1619)+1,0)</f>
        <v>0</v>
      </c>
      <c r="N1620" s="38" t="str">
        <f ca="1">IFERROR(VLOOKUP(ROWS($N$5:N1620),$H$5:$I$6009,2,0),"")</f>
        <v/>
      </c>
    </row>
    <row r="1621" spans="8:14" x14ac:dyDescent="0.2">
      <c r="H1621" s="38">
        <f ca="1">IF(ISNUMBER(SEARCH($N$1,I1621)),MAX($H$4:H1620)+1,0)</f>
        <v>0</v>
      </c>
      <c r="N1621" s="38" t="str">
        <f ca="1">IFERROR(VLOOKUP(ROWS($N$5:N1621),$H$5:$I$6009,2,0),"")</f>
        <v/>
      </c>
    </row>
    <row r="1622" spans="8:14" x14ac:dyDescent="0.2">
      <c r="H1622" s="38">
        <f ca="1">IF(ISNUMBER(SEARCH($N$1,I1622)),MAX($H$4:H1621)+1,0)</f>
        <v>0</v>
      </c>
      <c r="N1622" s="38" t="str">
        <f ca="1">IFERROR(VLOOKUP(ROWS($N$5:N1622),$H$5:$I$6009,2,0),"")</f>
        <v/>
      </c>
    </row>
    <row r="1623" spans="8:14" x14ac:dyDescent="0.2">
      <c r="H1623" s="38">
        <f ca="1">IF(ISNUMBER(SEARCH($N$1,I1623)),MAX($H$4:H1622)+1,0)</f>
        <v>0</v>
      </c>
      <c r="N1623" s="38" t="str">
        <f ca="1">IFERROR(VLOOKUP(ROWS($N$5:N1623),$H$5:$I$6009,2,0),"")</f>
        <v/>
      </c>
    </row>
    <row r="1624" spans="8:14" x14ac:dyDescent="0.2">
      <c r="H1624" s="38">
        <f ca="1">IF(ISNUMBER(SEARCH($N$1,I1624)),MAX($H$4:H1623)+1,0)</f>
        <v>0</v>
      </c>
      <c r="N1624" s="38" t="str">
        <f ca="1">IFERROR(VLOOKUP(ROWS($N$5:N1624),$H$5:$I$6009,2,0),"")</f>
        <v/>
      </c>
    </row>
    <row r="1625" spans="8:14" x14ac:dyDescent="0.2">
      <c r="H1625" s="38">
        <f ca="1">IF(ISNUMBER(SEARCH($N$1,I1625)),MAX($H$4:H1624)+1,0)</f>
        <v>0</v>
      </c>
      <c r="N1625" s="38" t="str">
        <f ca="1">IFERROR(VLOOKUP(ROWS($N$5:N1625),$H$5:$I$6009,2,0),"")</f>
        <v/>
      </c>
    </row>
    <row r="1626" spans="8:14" x14ac:dyDescent="0.2">
      <c r="H1626" s="38">
        <f ca="1">IF(ISNUMBER(SEARCH($N$1,I1626)),MAX($H$4:H1625)+1,0)</f>
        <v>0</v>
      </c>
      <c r="N1626" s="38" t="str">
        <f ca="1">IFERROR(VLOOKUP(ROWS($N$5:N1626),$H$5:$I$6009,2,0),"")</f>
        <v/>
      </c>
    </row>
    <row r="1627" spans="8:14" x14ac:dyDescent="0.2">
      <c r="H1627" s="38">
        <f ca="1">IF(ISNUMBER(SEARCH($N$1,I1627)),MAX($H$4:H1626)+1,0)</f>
        <v>0</v>
      </c>
      <c r="N1627" s="38" t="str">
        <f ca="1">IFERROR(VLOOKUP(ROWS($N$5:N1627),$H$5:$I$6009,2,0),"")</f>
        <v/>
      </c>
    </row>
    <row r="1628" spans="8:14" x14ac:dyDescent="0.2">
      <c r="H1628" s="38">
        <f ca="1">IF(ISNUMBER(SEARCH($N$1,I1628)),MAX($H$4:H1627)+1,0)</f>
        <v>0</v>
      </c>
      <c r="N1628" s="38" t="str">
        <f ca="1">IFERROR(VLOOKUP(ROWS($N$5:N1628),$H$5:$I$6009,2,0),"")</f>
        <v/>
      </c>
    </row>
    <row r="1629" spans="8:14" x14ac:dyDescent="0.2">
      <c r="H1629" s="38">
        <f ca="1">IF(ISNUMBER(SEARCH($N$1,I1629)),MAX($H$4:H1628)+1,0)</f>
        <v>0</v>
      </c>
      <c r="N1629" s="38" t="str">
        <f ca="1">IFERROR(VLOOKUP(ROWS($N$5:N1629),$H$5:$I$6009,2,0),"")</f>
        <v/>
      </c>
    </row>
    <row r="1630" spans="8:14" x14ac:dyDescent="0.2">
      <c r="H1630" s="38">
        <f ca="1">IF(ISNUMBER(SEARCH($N$1,I1630)),MAX($H$4:H1629)+1,0)</f>
        <v>0</v>
      </c>
      <c r="N1630" s="38" t="str">
        <f ca="1">IFERROR(VLOOKUP(ROWS($N$5:N1630),$H$5:$I$6009,2,0),"")</f>
        <v/>
      </c>
    </row>
    <row r="1631" spans="8:14" x14ac:dyDescent="0.2">
      <c r="H1631" s="38">
        <f ca="1">IF(ISNUMBER(SEARCH($N$1,I1631)),MAX($H$4:H1630)+1,0)</f>
        <v>0</v>
      </c>
      <c r="N1631" s="38" t="str">
        <f ca="1">IFERROR(VLOOKUP(ROWS($N$5:N1631),$H$5:$I$6009,2,0),"")</f>
        <v/>
      </c>
    </row>
    <row r="1632" spans="8:14" x14ac:dyDescent="0.2">
      <c r="H1632" s="38">
        <f ca="1">IF(ISNUMBER(SEARCH($N$1,I1632)),MAX($H$4:H1631)+1,0)</f>
        <v>0</v>
      </c>
      <c r="N1632" s="38" t="str">
        <f ca="1">IFERROR(VLOOKUP(ROWS($N$5:N1632),$H$5:$I$6009,2,0),"")</f>
        <v/>
      </c>
    </row>
    <row r="1633" spans="8:14" x14ac:dyDescent="0.2">
      <c r="H1633" s="38">
        <f ca="1">IF(ISNUMBER(SEARCH($N$1,I1633)),MAX($H$4:H1632)+1,0)</f>
        <v>0</v>
      </c>
      <c r="N1633" s="38" t="str">
        <f ca="1">IFERROR(VLOOKUP(ROWS($N$5:N1633),$H$5:$I$6009,2,0),"")</f>
        <v/>
      </c>
    </row>
    <row r="1634" spans="8:14" x14ac:dyDescent="0.2">
      <c r="H1634" s="38">
        <f ca="1">IF(ISNUMBER(SEARCH($N$1,I1634)),MAX($H$4:H1633)+1,0)</f>
        <v>0</v>
      </c>
      <c r="N1634" s="38" t="str">
        <f ca="1">IFERROR(VLOOKUP(ROWS($N$5:N1634),$H$5:$I$6009,2,0),"")</f>
        <v/>
      </c>
    </row>
    <row r="1635" spans="8:14" x14ac:dyDescent="0.2">
      <c r="H1635" s="38">
        <f ca="1">IF(ISNUMBER(SEARCH($N$1,I1635)),MAX($H$4:H1634)+1,0)</f>
        <v>0</v>
      </c>
      <c r="N1635" s="38" t="str">
        <f ca="1">IFERROR(VLOOKUP(ROWS($N$5:N1635),$H$5:$I$6009,2,0),"")</f>
        <v/>
      </c>
    </row>
    <row r="1636" spans="8:14" x14ac:dyDescent="0.2">
      <c r="H1636" s="38">
        <f ca="1">IF(ISNUMBER(SEARCH($N$1,I1636)),MAX($H$4:H1635)+1,0)</f>
        <v>0</v>
      </c>
      <c r="N1636" s="38" t="str">
        <f ca="1">IFERROR(VLOOKUP(ROWS($N$5:N1636),$H$5:$I$6009,2,0),"")</f>
        <v/>
      </c>
    </row>
    <row r="1637" spans="8:14" x14ac:dyDescent="0.2">
      <c r="H1637" s="38">
        <f ca="1">IF(ISNUMBER(SEARCH($N$1,I1637)),MAX($H$4:H1636)+1,0)</f>
        <v>0</v>
      </c>
      <c r="N1637" s="38" t="str">
        <f ca="1">IFERROR(VLOOKUP(ROWS($N$5:N1637),$H$5:$I$6009,2,0),"")</f>
        <v/>
      </c>
    </row>
    <row r="1638" spans="8:14" x14ac:dyDescent="0.2">
      <c r="H1638" s="38">
        <f ca="1">IF(ISNUMBER(SEARCH($N$1,I1638)),MAX($H$4:H1637)+1,0)</f>
        <v>0</v>
      </c>
      <c r="N1638" s="38" t="str">
        <f ca="1">IFERROR(VLOOKUP(ROWS($N$5:N1638),$H$5:$I$6009,2,0),"")</f>
        <v/>
      </c>
    </row>
    <row r="1639" spans="8:14" x14ac:dyDescent="0.2">
      <c r="H1639" s="38">
        <f ca="1">IF(ISNUMBER(SEARCH($N$1,I1639)),MAX($H$4:H1638)+1,0)</f>
        <v>0</v>
      </c>
      <c r="N1639" s="38" t="str">
        <f ca="1">IFERROR(VLOOKUP(ROWS($N$5:N1639),$H$5:$I$6009,2,0),"")</f>
        <v/>
      </c>
    </row>
    <row r="1640" spans="8:14" x14ac:dyDescent="0.2">
      <c r="H1640" s="38">
        <f ca="1">IF(ISNUMBER(SEARCH($N$1,I1640)),MAX($H$4:H1639)+1,0)</f>
        <v>0</v>
      </c>
      <c r="N1640" s="38" t="str">
        <f ca="1">IFERROR(VLOOKUP(ROWS($N$5:N1640),$H$5:$I$6009,2,0),"")</f>
        <v/>
      </c>
    </row>
    <row r="1641" spans="8:14" x14ac:dyDescent="0.2">
      <c r="H1641" s="38">
        <f ca="1">IF(ISNUMBER(SEARCH($N$1,I1641)),MAX($H$4:H1640)+1,0)</f>
        <v>0</v>
      </c>
      <c r="N1641" s="38" t="str">
        <f ca="1">IFERROR(VLOOKUP(ROWS($N$5:N1641),$H$5:$I$6009,2,0),"")</f>
        <v/>
      </c>
    </row>
    <row r="1642" spans="8:14" x14ac:dyDescent="0.2">
      <c r="H1642" s="38">
        <f ca="1">IF(ISNUMBER(SEARCH($N$1,I1642)),MAX($H$4:H1641)+1,0)</f>
        <v>0</v>
      </c>
      <c r="N1642" s="38" t="str">
        <f ca="1">IFERROR(VLOOKUP(ROWS($N$5:N1642),$H$5:$I$6009,2,0),"")</f>
        <v/>
      </c>
    </row>
    <row r="1643" spans="8:14" x14ac:dyDescent="0.2">
      <c r="H1643" s="38">
        <f ca="1">IF(ISNUMBER(SEARCH($N$1,I1643)),MAX($H$4:H1642)+1,0)</f>
        <v>0</v>
      </c>
      <c r="N1643" s="38" t="str">
        <f ca="1">IFERROR(VLOOKUP(ROWS($N$5:N1643),$H$5:$I$6009,2,0),"")</f>
        <v/>
      </c>
    </row>
    <row r="1644" spans="8:14" x14ac:dyDescent="0.2">
      <c r="H1644" s="38">
        <f ca="1">IF(ISNUMBER(SEARCH($N$1,I1644)),MAX($H$4:H1643)+1,0)</f>
        <v>0</v>
      </c>
      <c r="N1644" s="38" t="str">
        <f ca="1">IFERROR(VLOOKUP(ROWS($N$5:N1644),$H$5:$I$6009,2,0),"")</f>
        <v/>
      </c>
    </row>
    <row r="1645" spans="8:14" x14ac:dyDescent="0.2">
      <c r="H1645" s="38">
        <f ca="1">IF(ISNUMBER(SEARCH($N$1,I1645)),MAX($H$4:H1644)+1,0)</f>
        <v>0</v>
      </c>
      <c r="N1645" s="38" t="str">
        <f ca="1">IFERROR(VLOOKUP(ROWS($N$5:N1645),$H$5:$I$6009,2,0),"")</f>
        <v/>
      </c>
    </row>
    <row r="1646" spans="8:14" x14ac:dyDescent="0.2">
      <c r="H1646" s="38">
        <f ca="1">IF(ISNUMBER(SEARCH($N$1,I1646)),MAX($H$4:H1645)+1,0)</f>
        <v>0</v>
      </c>
      <c r="N1646" s="38" t="str">
        <f ca="1">IFERROR(VLOOKUP(ROWS($N$5:N1646),$H$5:$I$6009,2,0),"")</f>
        <v/>
      </c>
    </row>
    <row r="1647" spans="8:14" x14ac:dyDescent="0.2">
      <c r="H1647" s="38">
        <f ca="1">IF(ISNUMBER(SEARCH($N$1,I1647)),MAX($H$4:H1646)+1,0)</f>
        <v>0</v>
      </c>
      <c r="N1647" s="38" t="str">
        <f ca="1">IFERROR(VLOOKUP(ROWS($N$5:N1647),$H$5:$I$6009,2,0),"")</f>
        <v/>
      </c>
    </row>
    <row r="1648" spans="8:14" x14ac:dyDescent="0.2">
      <c r="H1648" s="38">
        <f ca="1">IF(ISNUMBER(SEARCH($N$1,I1648)),MAX($H$4:H1647)+1,0)</f>
        <v>0</v>
      </c>
      <c r="N1648" s="38" t="str">
        <f ca="1">IFERROR(VLOOKUP(ROWS($N$5:N1648),$H$5:$I$6009,2,0),"")</f>
        <v/>
      </c>
    </row>
    <row r="1649" spans="8:14" x14ac:dyDescent="0.2">
      <c r="H1649" s="38">
        <f ca="1">IF(ISNUMBER(SEARCH($N$1,I1649)),MAX($H$4:H1648)+1,0)</f>
        <v>0</v>
      </c>
      <c r="N1649" s="38" t="str">
        <f ca="1">IFERROR(VLOOKUP(ROWS($N$5:N1649),$H$5:$I$6009,2,0),"")</f>
        <v/>
      </c>
    </row>
    <row r="1650" spans="8:14" x14ac:dyDescent="0.2">
      <c r="H1650" s="38">
        <f ca="1">IF(ISNUMBER(SEARCH($N$1,I1650)),MAX($H$4:H1649)+1,0)</f>
        <v>0</v>
      </c>
      <c r="N1650" s="38" t="str">
        <f ca="1">IFERROR(VLOOKUP(ROWS($N$5:N1650),$H$5:$I$6009,2,0),"")</f>
        <v/>
      </c>
    </row>
    <row r="1651" spans="8:14" x14ac:dyDescent="0.2">
      <c r="H1651" s="38">
        <f ca="1">IF(ISNUMBER(SEARCH($N$1,I1651)),MAX($H$4:H1650)+1,0)</f>
        <v>0</v>
      </c>
      <c r="N1651" s="38" t="str">
        <f ca="1">IFERROR(VLOOKUP(ROWS($N$5:N1651),$H$5:$I$6009,2,0),"")</f>
        <v/>
      </c>
    </row>
    <row r="1652" spans="8:14" x14ac:dyDescent="0.2">
      <c r="H1652" s="38">
        <f ca="1">IF(ISNUMBER(SEARCH($N$1,I1652)),MAX($H$4:H1651)+1,0)</f>
        <v>0</v>
      </c>
      <c r="N1652" s="38" t="str">
        <f ca="1">IFERROR(VLOOKUP(ROWS($N$5:N1652),$H$5:$I$6009,2,0),"")</f>
        <v/>
      </c>
    </row>
    <row r="1653" spans="8:14" x14ac:dyDescent="0.2">
      <c r="H1653" s="38">
        <f ca="1">IF(ISNUMBER(SEARCH($N$1,I1653)),MAX($H$4:H1652)+1,0)</f>
        <v>0</v>
      </c>
      <c r="N1653" s="38" t="str">
        <f ca="1">IFERROR(VLOOKUP(ROWS($N$5:N1653),$H$5:$I$6009,2,0),"")</f>
        <v/>
      </c>
    </row>
    <row r="1654" spans="8:14" x14ac:dyDescent="0.2">
      <c r="H1654" s="38">
        <f ca="1">IF(ISNUMBER(SEARCH($N$1,I1654)),MAX($H$4:H1653)+1,0)</f>
        <v>0</v>
      </c>
      <c r="N1654" s="38" t="str">
        <f ca="1">IFERROR(VLOOKUP(ROWS($N$5:N1654),$H$5:$I$6009,2,0),"")</f>
        <v/>
      </c>
    </row>
    <row r="1655" spans="8:14" x14ac:dyDescent="0.2">
      <c r="H1655" s="38">
        <f ca="1">IF(ISNUMBER(SEARCH($N$1,I1655)),MAX($H$4:H1654)+1,0)</f>
        <v>0</v>
      </c>
      <c r="N1655" s="38" t="str">
        <f ca="1">IFERROR(VLOOKUP(ROWS($N$5:N1655),$H$5:$I$6009,2,0),"")</f>
        <v/>
      </c>
    </row>
    <row r="1656" spans="8:14" x14ac:dyDescent="0.2">
      <c r="H1656" s="38">
        <f ca="1">IF(ISNUMBER(SEARCH($N$1,I1656)),MAX($H$4:H1655)+1,0)</f>
        <v>0</v>
      </c>
      <c r="N1656" s="38" t="str">
        <f ca="1">IFERROR(VLOOKUP(ROWS($N$5:N1656),$H$5:$I$6009,2,0),"")</f>
        <v/>
      </c>
    </row>
    <row r="1657" spans="8:14" x14ac:dyDescent="0.2">
      <c r="H1657" s="38">
        <f ca="1">IF(ISNUMBER(SEARCH($N$1,I1657)),MAX($H$4:H1656)+1,0)</f>
        <v>0</v>
      </c>
      <c r="N1657" s="38" t="str">
        <f ca="1">IFERROR(VLOOKUP(ROWS($N$5:N1657),$H$5:$I$6009,2,0),"")</f>
        <v/>
      </c>
    </row>
    <row r="1658" spans="8:14" x14ac:dyDescent="0.2">
      <c r="H1658" s="38">
        <f ca="1">IF(ISNUMBER(SEARCH($N$1,I1658)),MAX($H$4:H1657)+1,0)</f>
        <v>0</v>
      </c>
      <c r="N1658" s="38" t="str">
        <f ca="1">IFERROR(VLOOKUP(ROWS($N$5:N1658),$H$5:$I$6009,2,0),"")</f>
        <v/>
      </c>
    </row>
    <row r="1659" spans="8:14" x14ac:dyDescent="0.2">
      <c r="H1659" s="38">
        <f ca="1">IF(ISNUMBER(SEARCH($N$1,I1659)),MAX($H$4:H1658)+1,0)</f>
        <v>0</v>
      </c>
      <c r="N1659" s="38" t="str">
        <f ca="1">IFERROR(VLOOKUP(ROWS($N$5:N1659),$H$5:$I$6009,2,0),"")</f>
        <v/>
      </c>
    </row>
    <row r="1660" spans="8:14" x14ac:dyDescent="0.2">
      <c r="H1660" s="38">
        <f ca="1">IF(ISNUMBER(SEARCH($N$1,I1660)),MAX($H$4:H1659)+1,0)</f>
        <v>0</v>
      </c>
      <c r="N1660" s="38" t="str">
        <f ca="1">IFERROR(VLOOKUP(ROWS($N$5:N1660),$H$5:$I$6009,2,0),"")</f>
        <v/>
      </c>
    </row>
    <row r="1661" spans="8:14" x14ac:dyDescent="0.2">
      <c r="H1661" s="38">
        <f ca="1">IF(ISNUMBER(SEARCH($N$1,I1661)),MAX($H$4:H1660)+1,0)</f>
        <v>0</v>
      </c>
      <c r="N1661" s="38" t="str">
        <f ca="1">IFERROR(VLOOKUP(ROWS($N$5:N1661),$H$5:$I$6009,2,0),"")</f>
        <v/>
      </c>
    </row>
    <row r="1662" spans="8:14" x14ac:dyDescent="0.2">
      <c r="H1662" s="38">
        <f ca="1">IF(ISNUMBER(SEARCH($N$1,I1662)),MAX($H$4:H1661)+1,0)</f>
        <v>0</v>
      </c>
      <c r="N1662" s="38" t="str">
        <f ca="1">IFERROR(VLOOKUP(ROWS($N$5:N1662),$H$5:$I$6009,2,0),"")</f>
        <v/>
      </c>
    </row>
    <row r="1663" spans="8:14" x14ac:dyDescent="0.2">
      <c r="H1663" s="38">
        <f ca="1">IF(ISNUMBER(SEARCH($N$1,I1663)),MAX($H$4:H1662)+1,0)</f>
        <v>0</v>
      </c>
      <c r="N1663" s="38" t="str">
        <f ca="1">IFERROR(VLOOKUP(ROWS($N$5:N1663),$H$5:$I$6009,2,0),"")</f>
        <v/>
      </c>
    </row>
    <row r="1664" spans="8:14" x14ac:dyDescent="0.2">
      <c r="H1664" s="38">
        <f ca="1">IF(ISNUMBER(SEARCH($N$1,I1664)),MAX($H$4:H1663)+1,0)</f>
        <v>0</v>
      </c>
      <c r="N1664" s="38" t="str">
        <f ca="1">IFERROR(VLOOKUP(ROWS($N$5:N1664),$H$5:$I$6009,2,0),"")</f>
        <v/>
      </c>
    </row>
    <row r="1665" spans="8:14" x14ac:dyDescent="0.2">
      <c r="H1665" s="38">
        <f ca="1">IF(ISNUMBER(SEARCH($N$1,I1665)),MAX($H$4:H1664)+1,0)</f>
        <v>0</v>
      </c>
      <c r="N1665" s="38" t="str">
        <f ca="1">IFERROR(VLOOKUP(ROWS($N$5:N1665),$H$5:$I$6009,2,0),"")</f>
        <v/>
      </c>
    </row>
    <row r="1666" spans="8:14" x14ac:dyDescent="0.2">
      <c r="H1666" s="38">
        <f ca="1">IF(ISNUMBER(SEARCH($N$1,I1666)),MAX($H$4:H1665)+1,0)</f>
        <v>0</v>
      </c>
      <c r="N1666" s="38" t="str">
        <f ca="1">IFERROR(VLOOKUP(ROWS($N$5:N1666),$H$5:$I$6009,2,0),"")</f>
        <v/>
      </c>
    </row>
    <row r="1667" spans="8:14" x14ac:dyDescent="0.2">
      <c r="H1667" s="38">
        <f ca="1">IF(ISNUMBER(SEARCH($N$1,I1667)),MAX($H$4:H1666)+1,0)</f>
        <v>0</v>
      </c>
      <c r="N1667" s="38" t="str">
        <f ca="1">IFERROR(VLOOKUP(ROWS($N$5:N1667),$H$5:$I$6009,2,0),"")</f>
        <v/>
      </c>
    </row>
    <row r="1668" spans="8:14" x14ac:dyDescent="0.2">
      <c r="H1668" s="38">
        <f ca="1">IF(ISNUMBER(SEARCH($N$1,I1668)),MAX($H$4:H1667)+1,0)</f>
        <v>0</v>
      </c>
      <c r="N1668" s="38" t="str">
        <f ca="1">IFERROR(VLOOKUP(ROWS($N$5:N1668),$H$5:$I$6009,2,0),"")</f>
        <v/>
      </c>
    </row>
    <row r="1669" spans="8:14" x14ac:dyDescent="0.2">
      <c r="H1669" s="38">
        <f ca="1">IF(ISNUMBER(SEARCH($N$1,I1669)),MAX($H$4:H1668)+1,0)</f>
        <v>0</v>
      </c>
      <c r="N1669" s="38" t="str">
        <f ca="1">IFERROR(VLOOKUP(ROWS($N$5:N1669),$H$5:$I$6009,2,0),"")</f>
        <v/>
      </c>
    </row>
    <row r="1670" spans="8:14" x14ac:dyDescent="0.2">
      <c r="H1670" s="38">
        <f ca="1">IF(ISNUMBER(SEARCH($N$1,I1670)),MAX($H$4:H1669)+1,0)</f>
        <v>0</v>
      </c>
      <c r="N1670" s="38" t="str">
        <f ca="1">IFERROR(VLOOKUP(ROWS($N$5:N1670),$H$5:$I$6009,2,0),"")</f>
        <v/>
      </c>
    </row>
    <row r="1671" spans="8:14" x14ac:dyDescent="0.2">
      <c r="H1671" s="38">
        <f ca="1">IF(ISNUMBER(SEARCH($N$1,I1671)),MAX($H$4:H1670)+1,0)</f>
        <v>0</v>
      </c>
      <c r="N1671" s="38" t="str">
        <f ca="1">IFERROR(VLOOKUP(ROWS($N$5:N1671),$H$5:$I$6009,2,0),"")</f>
        <v/>
      </c>
    </row>
    <row r="1672" spans="8:14" x14ac:dyDescent="0.2">
      <c r="H1672" s="38">
        <f ca="1">IF(ISNUMBER(SEARCH($N$1,I1672)),MAX($H$4:H1671)+1,0)</f>
        <v>0</v>
      </c>
      <c r="N1672" s="38" t="str">
        <f ca="1">IFERROR(VLOOKUP(ROWS($N$5:N1672),$H$5:$I$6009,2,0),"")</f>
        <v/>
      </c>
    </row>
    <row r="1673" spans="8:14" x14ac:dyDescent="0.2">
      <c r="H1673" s="38">
        <f ca="1">IF(ISNUMBER(SEARCH($N$1,I1673)),MAX($H$4:H1672)+1,0)</f>
        <v>0</v>
      </c>
      <c r="N1673" s="38" t="str">
        <f ca="1">IFERROR(VLOOKUP(ROWS($N$5:N1673),$H$5:$I$6009,2,0),"")</f>
        <v/>
      </c>
    </row>
    <row r="1674" spans="8:14" x14ac:dyDescent="0.2">
      <c r="H1674" s="38">
        <f ca="1">IF(ISNUMBER(SEARCH($N$1,I1674)),MAX($H$4:H1673)+1,0)</f>
        <v>0</v>
      </c>
      <c r="N1674" s="38" t="str">
        <f ca="1">IFERROR(VLOOKUP(ROWS($N$5:N1674),$H$5:$I$6009,2,0),"")</f>
        <v/>
      </c>
    </row>
    <row r="1675" spans="8:14" x14ac:dyDescent="0.2">
      <c r="H1675" s="38">
        <f ca="1">IF(ISNUMBER(SEARCH($N$1,I1675)),MAX($H$4:H1674)+1,0)</f>
        <v>0</v>
      </c>
      <c r="N1675" s="38" t="str">
        <f ca="1">IFERROR(VLOOKUP(ROWS($N$5:N1675),$H$5:$I$6009,2,0),"")</f>
        <v/>
      </c>
    </row>
    <row r="1676" spans="8:14" x14ac:dyDescent="0.2">
      <c r="H1676" s="38">
        <f ca="1">IF(ISNUMBER(SEARCH($N$1,I1676)),MAX($H$4:H1675)+1,0)</f>
        <v>0</v>
      </c>
      <c r="N1676" s="38" t="str">
        <f ca="1">IFERROR(VLOOKUP(ROWS($N$5:N1676),$H$5:$I$6009,2,0),"")</f>
        <v/>
      </c>
    </row>
    <row r="1677" spans="8:14" x14ac:dyDescent="0.2">
      <c r="H1677" s="38">
        <f ca="1">IF(ISNUMBER(SEARCH($N$1,I1677)),MAX($H$4:H1676)+1,0)</f>
        <v>0</v>
      </c>
      <c r="N1677" s="38" t="str">
        <f ca="1">IFERROR(VLOOKUP(ROWS($N$5:N1677),$H$5:$I$6009,2,0),"")</f>
        <v/>
      </c>
    </row>
    <row r="1678" spans="8:14" x14ac:dyDescent="0.2">
      <c r="H1678" s="38">
        <f ca="1">IF(ISNUMBER(SEARCH($N$1,I1678)),MAX($H$4:H1677)+1,0)</f>
        <v>0</v>
      </c>
      <c r="N1678" s="38" t="str">
        <f ca="1">IFERROR(VLOOKUP(ROWS($N$5:N1678),$H$5:$I$6009,2,0),"")</f>
        <v/>
      </c>
    </row>
    <row r="1679" spans="8:14" x14ac:dyDescent="0.2">
      <c r="H1679" s="38">
        <f ca="1">IF(ISNUMBER(SEARCH($N$1,I1679)),MAX($H$4:H1678)+1,0)</f>
        <v>0</v>
      </c>
      <c r="N1679" s="38" t="str">
        <f ca="1">IFERROR(VLOOKUP(ROWS($N$5:N1679),$H$5:$I$6009,2,0),"")</f>
        <v/>
      </c>
    </row>
    <row r="1680" spans="8:14" x14ac:dyDescent="0.2">
      <c r="H1680" s="38">
        <f ca="1">IF(ISNUMBER(SEARCH($N$1,I1680)),MAX($H$4:H1679)+1,0)</f>
        <v>0</v>
      </c>
      <c r="N1680" s="38" t="str">
        <f ca="1">IFERROR(VLOOKUP(ROWS($N$5:N1680),$H$5:$I$6009,2,0),"")</f>
        <v/>
      </c>
    </row>
    <row r="1681" spans="8:14" x14ac:dyDescent="0.2">
      <c r="H1681" s="38">
        <f ca="1">IF(ISNUMBER(SEARCH($N$1,I1681)),MAX($H$4:H1680)+1,0)</f>
        <v>0</v>
      </c>
      <c r="N1681" s="38" t="str">
        <f ca="1">IFERROR(VLOOKUP(ROWS($N$5:N1681),$H$5:$I$6009,2,0),"")</f>
        <v/>
      </c>
    </row>
    <row r="1682" spans="8:14" x14ac:dyDescent="0.2">
      <c r="H1682" s="38">
        <f ca="1">IF(ISNUMBER(SEARCH($N$1,I1682)),MAX($H$4:H1681)+1,0)</f>
        <v>0</v>
      </c>
      <c r="N1682" s="38" t="str">
        <f ca="1">IFERROR(VLOOKUP(ROWS($N$5:N1682),$H$5:$I$6009,2,0),"")</f>
        <v/>
      </c>
    </row>
    <row r="1683" spans="8:14" x14ac:dyDescent="0.2">
      <c r="H1683" s="38">
        <f ca="1">IF(ISNUMBER(SEARCH($N$1,I1683)),MAX($H$4:H1682)+1,0)</f>
        <v>0</v>
      </c>
      <c r="N1683" s="38" t="str">
        <f ca="1">IFERROR(VLOOKUP(ROWS($N$5:N1683),$H$5:$I$6009,2,0),"")</f>
        <v/>
      </c>
    </row>
    <row r="1684" spans="8:14" x14ac:dyDescent="0.2">
      <c r="H1684" s="38">
        <f ca="1">IF(ISNUMBER(SEARCH($N$1,I1684)),MAX($H$4:H1683)+1,0)</f>
        <v>0</v>
      </c>
      <c r="N1684" s="38" t="str">
        <f ca="1">IFERROR(VLOOKUP(ROWS($N$5:N1684),$H$5:$I$6009,2,0),"")</f>
        <v/>
      </c>
    </row>
    <row r="1685" spans="8:14" x14ac:dyDescent="0.2">
      <c r="H1685" s="38">
        <f ca="1">IF(ISNUMBER(SEARCH($N$1,I1685)),MAX($H$4:H1684)+1,0)</f>
        <v>0</v>
      </c>
      <c r="N1685" s="38" t="str">
        <f ca="1">IFERROR(VLOOKUP(ROWS($N$5:N1685),$H$5:$I$6009,2,0),"")</f>
        <v/>
      </c>
    </row>
    <row r="1686" spans="8:14" x14ac:dyDescent="0.2">
      <c r="H1686" s="38">
        <f ca="1">IF(ISNUMBER(SEARCH($N$1,I1686)),MAX($H$4:H1685)+1,0)</f>
        <v>0</v>
      </c>
      <c r="N1686" s="38" t="str">
        <f ca="1">IFERROR(VLOOKUP(ROWS($N$5:N1686),$H$5:$I$6009,2,0),"")</f>
        <v/>
      </c>
    </row>
    <row r="1687" spans="8:14" x14ac:dyDescent="0.2">
      <c r="H1687" s="38">
        <f ca="1">IF(ISNUMBER(SEARCH($N$1,I1687)),MAX($H$4:H1686)+1,0)</f>
        <v>0</v>
      </c>
      <c r="N1687" s="38" t="str">
        <f ca="1">IFERROR(VLOOKUP(ROWS($N$5:N1687),$H$5:$I$6009,2,0),"")</f>
        <v/>
      </c>
    </row>
    <row r="1688" spans="8:14" x14ac:dyDescent="0.2">
      <c r="H1688" s="38">
        <f ca="1">IF(ISNUMBER(SEARCH($N$1,I1688)),MAX($H$4:H1687)+1,0)</f>
        <v>0</v>
      </c>
      <c r="N1688" s="38" t="str">
        <f ca="1">IFERROR(VLOOKUP(ROWS($N$5:N1688),$H$5:$I$6009,2,0),"")</f>
        <v/>
      </c>
    </row>
    <row r="1689" spans="8:14" x14ac:dyDescent="0.2">
      <c r="H1689" s="38">
        <f ca="1">IF(ISNUMBER(SEARCH($N$1,I1689)),MAX($H$4:H1688)+1,0)</f>
        <v>0</v>
      </c>
      <c r="N1689" s="38" t="str">
        <f ca="1">IFERROR(VLOOKUP(ROWS($N$5:N1689),$H$5:$I$6009,2,0),"")</f>
        <v/>
      </c>
    </row>
    <row r="1690" spans="8:14" x14ac:dyDescent="0.2">
      <c r="H1690" s="38">
        <f ca="1">IF(ISNUMBER(SEARCH($N$1,I1690)),MAX($H$4:H1689)+1,0)</f>
        <v>0</v>
      </c>
      <c r="N1690" s="38" t="str">
        <f ca="1">IFERROR(VLOOKUP(ROWS($N$5:N1690),$H$5:$I$6009,2,0),"")</f>
        <v/>
      </c>
    </row>
    <row r="1691" spans="8:14" x14ac:dyDescent="0.2">
      <c r="H1691" s="38">
        <f ca="1">IF(ISNUMBER(SEARCH($N$1,I1691)),MAX($H$4:H1690)+1,0)</f>
        <v>0</v>
      </c>
      <c r="N1691" s="38" t="str">
        <f ca="1">IFERROR(VLOOKUP(ROWS($N$5:N1691),$H$5:$I$6009,2,0),"")</f>
        <v/>
      </c>
    </row>
    <row r="1692" spans="8:14" x14ac:dyDescent="0.2">
      <c r="H1692" s="38">
        <f ca="1">IF(ISNUMBER(SEARCH($N$1,I1692)),MAX($H$4:H1691)+1,0)</f>
        <v>0</v>
      </c>
      <c r="N1692" s="38" t="str">
        <f ca="1">IFERROR(VLOOKUP(ROWS($N$5:N1692),$H$5:$I$6009,2,0),"")</f>
        <v/>
      </c>
    </row>
    <row r="1693" spans="8:14" x14ac:dyDescent="0.2">
      <c r="H1693" s="38">
        <f ca="1">IF(ISNUMBER(SEARCH($N$1,I1693)),MAX($H$4:H1692)+1,0)</f>
        <v>0</v>
      </c>
      <c r="N1693" s="38" t="str">
        <f ca="1">IFERROR(VLOOKUP(ROWS($N$5:N1693),$H$5:$I$6009,2,0),"")</f>
        <v/>
      </c>
    </row>
    <row r="1694" spans="8:14" x14ac:dyDescent="0.2">
      <c r="H1694" s="38">
        <f ca="1">IF(ISNUMBER(SEARCH($N$1,I1694)),MAX($H$4:H1693)+1,0)</f>
        <v>0</v>
      </c>
      <c r="N1694" s="38" t="str">
        <f ca="1">IFERROR(VLOOKUP(ROWS($N$5:N1694),$H$5:$I$6009,2,0),"")</f>
        <v/>
      </c>
    </row>
    <row r="1695" spans="8:14" x14ac:dyDescent="0.2">
      <c r="H1695" s="38">
        <f ca="1">IF(ISNUMBER(SEARCH($N$1,I1695)),MAX($H$4:H1694)+1,0)</f>
        <v>0</v>
      </c>
      <c r="N1695" s="38" t="str">
        <f ca="1">IFERROR(VLOOKUP(ROWS($N$5:N1695),$H$5:$I$6009,2,0),"")</f>
        <v/>
      </c>
    </row>
    <row r="1696" spans="8:14" x14ac:dyDescent="0.2">
      <c r="H1696" s="38">
        <f ca="1">IF(ISNUMBER(SEARCH($N$1,I1696)),MAX($H$4:H1695)+1,0)</f>
        <v>0</v>
      </c>
      <c r="N1696" s="38" t="str">
        <f ca="1">IFERROR(VLOOKUP(ROWS($N$5:N1696),$H$5:$I$6009,2,0),"")</f>
        <v/>
      </c>
    </row>
    <row r="1697" spans="8:14" x14ac:dyDescent="0.2">
      <c r="H1697" s="38">
        <f ca="1">IF(ISNUMBER(SEARCH($N$1,I1697)),MAX($H$4:H1696)+1,0)</f>
        <v>0</v>
      </c>
      <c r="N1697" s="38" t="str">
        <f ca="1">IFERROR(VLOOKUP(ROWS($N$5:N1697),$H$5:$I$6009,2,0),"")</f>
        <v/>
      </c>
    </row>
    <row r="1698" spans="8:14" x14ac:dyDescent="0.2">
      <c r="H1698" s="38">
        <f ca="1">IF(ISNUMBER(SEARCH($N$1,I1698)),MAX($H$4:H1697)+1,0)</f>
        <v>0</v>
      </c>
      <c r="N1698" s="38" t="str">
        <f ca="1">IFERROR(VLOOKUP(ROWS($N$5:N1698),$H$5:$I$6009,2,0),"")</f>
        <v/>
      </c>
    </row>
    <row r="1699" spans="8:14" x14ac:dyDescent="0.2">
      <c r="H1699" s="38">
        <f ca="1">IF(ISNUMBER(SEARCH($N$1,I1699)),MAX($H$4:H1698)+1,0)</f>
        <v>0</v>
      </c>
      <c r="N1699" s="38" t="str">
        <f ca="1">IFERROR(VLOOKUP(ROWS($N$5:N1699),$H$5:$I$6009,2,0),"")</f>
        <v/>
      </c>
    </row>
    <row r="1700" spans="8:14" x14ac:dyDescent="0.2">
      <c r="H1700" s="38">
        <f ca="1">IF(ISNUMBER(SEARCH($N$1,I1700)),MAX($H$4:H1699)+1,0)</f>
        <v>0</v>
      </c>
      <c r="N1700" s="38" t="str">
        <f ca="1">IFERROR(VLOOKUP(ROWS($N$5:N1700),$H$5:$I$6009,2,0),"")</f>
        <v/>
      </c>
    </row>
    <row r="1701" spans="8:14" x14ac:dyDescent="0.2">
      <c r="H1701" s="38">
        <f ca="1">IF(ISNUMBER(SEARCH($N$1,I1701)),MAX($H$4:H1700)+1,0)</f>
        <v>0</v>
      </c>
      <c r="N1701" s="38" t="str">
        <f ca="1">IFERROR(VLOOKUP(ROWS($N$5:N1701),$H$5:$I$6009,2,0),"")</f>
        <v/>
      </c>
    </row>
    <row r="1702" spans="8:14" x14ac:dyDescent="0.2">
      <c r="H1702" s="38">
        <f ca="1">IF(ISNUMBER(SEARCH($N$1,I1702)),MAX($H$4:H1701)+1,0)</f>
        <v>0</v>
      </c>
      <c r="N1702" s="38" t="str">
        <f ca="1">IFERROR(VLOOKUP(ROWS($N$5:N1702),$H$5:$I$6009,2,0),"")</f>
        <v/>
      </c>
    </row>
    <row r="1703" spans="8:14" x14ac:dyDescent="0.2">
      <c r="H1703" s="38">
        <f ca="1">IF(ISNUMBER(SEARCH($N$1,I1703)),MAX($H$4:H1702)+1,0)</f>
        <v>0</v>
      </c>
      <c r="N1703" s="38" t="str">
        <f ca="1">IFERROR(VLOOKUP(ROWS($N$5:N1703),$H$5:$I$6009,2,0),"")</f>
        <v/>
      </c>
    </row>
    <row r="1704" spans="8:14" x14ac:dyDescent="0.2">
      <c r="H1704" s="38">
        <f ca="1">IF(ISNUMBER(SEARCH($N$1,I1704)),MAX($H$4:H1703)+1,0)</f>
        <v>0</v>
      </c>
      <c r="N1704" s="38" t="str">
        <f ca="1">IFERROR(VLOOKUP(ROWS($N$5:N1704),$H$5:$I$6009,2,0),"")</f>
        <v/>
      </c>
    </row>
    <row r="1705" spans="8:14" x14ac:dyDescent="0.2">
      <c r="H1705" s="38">
        <f ca="1">IF(ISNUMBER(SEARCH($N$1,I1705)),MAX($H$4:H1704)+1,0)</f>
        <v>0</v>
      </c>
      <c r="N1705" s="38" t="str">
        <f ca="1">IFERROR(VLOOKUP(ROWS($N$5:N1705),$H$5:$I$6009,2,0),"")</f>
        <v/>
      </c>
    </row>
    <row r="1706" spans="8:14" x14ac:dyDescent="0.2">
      <c r="H1706" s="38">
        <f ca="1">IF(ISNUMBER(SEARCH($N$1,I1706)),MAX($H$4:H1705)+1,0)</f>
        <v>0</v>
      </c>
      <c r="N1706" s="38" t="str">
        <f ca="1">IFERROR(VLOOKUP(ROWS($N$5:N1706),$H$5:$I$6009,2,0),"")</f>
        <v/>
      </c>
    </row>
    <row r="1707" spans="8:14" x14ac:dyDescent="0.2">
      <c r="H1707" s="38">
        <f ca="1">IF(ISNUMBER(SEARCH($N$1,I1707)),MAX($H$4:H1706)+1,0)</f>
        <v>0</v>
      </c>
      <c r="N1707" s="38" t="str">
        <f ca="1">IFERROR(VLOOKUP(ROWS($N$5:N1707),$H$5:$I$6009,2,0),"")</f>
        <v/>
      </c>
    </row>
    <row r="1708" spans="8:14" x14ac:dyDescent="0.2">
      <c r="H1708" s="38">
        <f ca="1">IF(ISNUMBER(SEARCH($N$1,I1708)),MAX($H$4:H1707)+1,0)</f>
        <v>0</v>
      </c>
      <c r="N1708" s="38" t="str">
        <f ca="1">IFERROR(VLOOKUP(ROWS($N$5:N1708),$H$5:$I$6009,2,0),"")</f>
        <v/>
      </c>
    </row>
    <row r="1709" spans="8:14" x14ac:dyDescent="0.2">
      <c r="H1709" s="38">
        <f ca="1">IF(ISNUMBER(SEARCH($N$1,I1709)),MAX($H$4:H1708)+1,0)</f>
        <v>0</v>
      </c>
      <c r="N1709" s="38" t="str">
        <f ca="1">IFERROR(VLOOKUP(ROWS($N$5:N1709),$H$5:$I$6009,2,0),"")</f>
        <v/>
      </c>
    </row>
    <row r="1710" spans="8:14" x14ac:dyDescent="0.2">
      <c r="H1710" s="38">
        <f ca="1">IF(ISNUMBER(SEARCH($N$1,I1710)),MAX($H$4:H1709)+1,0)</f>
        <v>0</v>
      </c>
      <c r="N1710" s="38" t="str">
        <f ca="1">IFERROR(VLOOKUP(ROWS($N$5:N1710),$H$5:$I$6009,2,0),"")</f>
        <v/>
      </c>
    </row>
    <row r="1711" spans="8:14" x14ac:dyDescent="0.2">
      <c r="H1711" s="38">
        <f ca="1">IF(ISNUMBER(SEARCH($N$1,I1711)),MAX($H$4:H1710)+1,0)</f>
        <v>0</v>
      </c>
      <c r="N1711" s="38" t="str">
        <f ca="1">IFERROR(VLOOKUP(ROWS($N$5:N1711),$H$5:$I$6009,2,0),"")</f>
        <v/>
      </c>
    </row>
    <row r="1712" spans="8:14" x14ac:dyDescent="0.2">
      <c r="H1712" s="38">
        <f ca="1">IF(ISNUMBER(SEARCH($N$1,I1712)),MAX($H$4:H1711)+1,0)</f>
        <v>0</v>
      </c>
      <c r="N1712" s="38" t="str">
        <f ca="1">IFERROR(VLOOKUP(ROWS($N$5:N1712),$H$5:$I$6009,2,0),"")</f>
        <v/>
      </c>
    </row>
    <row r="1713" spans="8:14" x14ac:dyDescent="0.2">
      <c r="H1713" s="38">
        <f ca="1">IF(ISNUMBER(SEARCH($N$1,I1713)),MAX($H$4:H1712)+1,0)</f>
        <v>0</v>
      </c>
      <c r="N1713" s="38" t="str">
        <f ca="1">IFERROR(VLOOKUP(ROWS($N$5:N1713),$H$5:$I$6009,2,0),"")</f>
        <v/>
      </c>
    </row>
    <row r="1714" spans="8:14" x14ac:dyDescent="0.2">
      <c r="H1714" s="38">
        <f ca="1">IF(ISNUMBER(SEARCH($N$1,I1714)),MAX($H$4:H1713)+1,0)</f>
        <v>0</v>
      </c>
      <c r="N1714" s="38" t="str">
        <f ca="1">IFERROR(VLOOKUP(ROWS($N$5:N1714),$H$5:$I$6009,2,0),"")</f>
        <v/>
      </c>
    </row>
    <row r="1715" spans="8:14" x14ac:dyDescent="0.2">
      <c r="H1715" s="38">
        <f ca="1">IF(ISNUMBER(SEARCH($N$1,I1715)),MAX($H$4:H1714)+1,0)</f>
        <v>0</v>
      </c>
      <c r="N1715" s="38" t="str">
        <f ca="1">IFERROR(VLOOKUP(ROWS($N$5:N1715),$H$5:$I$6009,2,0),"")</f>
        <v/>
      </c>
    </row>
    <row r="1716" spans="8:14" x14ac:dyDescent="0.2">
      <c r="H1716" s="38">
        <f ca="1">IF(ISNUMBER(SEARCH($N$1,I1716)),MAX($H$4:H1715)+1,0)</f>
        <v>0</v>
      </c>
      <c r="N1716" s="38" t="str">
        <f ca="1">IFERROR(VLOOKUP(ROWS($N$5:N1716),$H$5:$I$6009,2,0),"")</f>
        <v/>
      </c>
    </row>
    <row r="1717" spans="8:14" x14ac:dyDescent="0.2">
      <c r="H1717" s="38">
        <f ca="1">IF(ISNUMBER(SEARCH($N$1,I1717)),MAX($H$4:H1716)+1,0)</f>
        <v>0</v>
      </c>
      <c r="N1717" s="38" t="str">
        <f ca="1">IFERROR(VLOOKUP(ROWS($N$5:N1717),$H$5:$I$6009,2,0),"")</f>
        <v/>
      </c>
    </row>
    <row r="1718" spans="8:14" x14ac:dyDescent="0.2">
      <c r="H1718" s="38">
        <f ca="1">IF(ISNUMBER(SEARCH($N$1,I1718)),MAX($H$4:H1717)+1,0)</f>
        <v>0</v>
      </c>
      <c r="N1718" s="38" t="str">
        <f ca="1">IFERROR(VLOOKUP(ROWS($N$5:N1718),$H$5:$I$6009,2,0),"")</f>
        <v/>
      </c>
    </row>
    <row r="1719" spans="8:14" x14ac:dyDescent="0.2">
      <c r="H1719" s="38">
        <f ca="1">IF(ISNUMBER(SEARCH($N$1,I1719)),MAX($H$4:H1718)+1,0)</f>
        <v>0</v>
      </c>
      <c r="N1719" s="38" t="str">
        <f ca="1">IFERROR(VLOOKUP(ROWS($N$5:N1719),$H$5:$I$6009,2,0),"")</f>
        <v/>
      </c>
    </row>
    <row r="1720" spans="8:14" x14ac:dyDescent="0.2">
      <c r="H1720" s="38">
        <f ca="1">IF(ISNUMBER(SEARCH($N$1,I1720)),MAX($H$4:H1719)+1,0)</f>
        <v>0</v>
      </c>
      <c r="N1720" s="38" t="str">
        <f ca="1">IFERROR(VLOOKUP(ROWS($N$5:N1720),$H$5:$I$6009,2,0),"")</f>
        <v/>
      </c>
    </row>
    <row r="1721" spans="8:14" x14ac:dyDescent="0.2">
      <c r="H1721" s="38">
        <f ca="1">IF(ISNUMBER(SEARCH($N$1,I1721)),MAX($H$4:H1720)+1,0)</f>
        <v>0</v>
      </c>
      <c r="N1721" s="38" t="str">
        <f ca="1">IFERROR(VLOOKUP(ROWS($N$5:N1721),$H$5:$I$6009,2,0),"")</f>
        <v/>
      </c>
    </row>
    <row r="1722" spans="8:14" x14ac:dyDescent="0.2">
      <c r="H1722" s="38">
        <f ca="1">IF(ISNUMBER(SEARCH($N$1,I1722)),MAX($H$4:H1721)+1,0)</f>
        <v>0</v>
      </c>
      <c r="N1722" s="38" t="str">
        <f ca="1">IFERROR(VLOOKUP(ROWS($N$5:N1722),$H$5:$I$6009,2,0),"")</f>
        <v/>
      </c>
    </row>
    <row r="1723" spans="8:14" x14ac:dyDescent="0.2">
      <c r="H1723" s="38">
        <f ca="1">IF(ISNUMBER(SEARCH($N$1,I1723)),MAX($H$4:H1722)+1,0)</f>
        <v>0</v>
      </c>
      <c r="N1723" s="38" t="str">
        <f ca="1">IFERROR(VLOOKUP(ROWS($N$5:N1723),$H$5:$I$6009,2,0),"")</f>
        <v/>
      </c>
    </row>
    <row r="1724" spans="8:14" x14ac:dyDescent="0.2">
      <c r="H1724" s="38">
        <f ca="1">IF(ISNUMBER(SEARCH($N$1,I1724)),MAX($H$4:H1723)+1,0)</f>
        <v>0</v>
      </c>
      <c r="N1724" s="38" t="str">
        <f ca="1">IFERROR(VLOOKUP(ROWS($N$5:N1724),$H$5:$I$6009,2,0),"")</f>
        <v/>
      </c>
    </row>
    <row r="1725" spans="8:14" x14ac:dyDescent="0.2">
      <c r="H1725" s="38">
        <f ca="1">IF(ISNUMBER(SEARCH($N$1,I1725)),MAX($H$4:H1724)+1,0)</f>
        <v>0</v>
      </c>
      <c r="N1725" s="38" t="str">
        <f ca="1">IFERROR(VLOOKUP(ROWS($N$5:N1725),$H$5:$I$6009,2,0),"")</f>
        <v/>
      </c>
    </row>
    <row r="1726" spans="8:14" x14ac:dyDescent="0.2">
      <c r="H1726" s="38">
        <f ca="1">IF(ISNUMBER(SEARCH($N$1,I1726)),MAX($H$4:H1725)+1,0)</f>
        <v>0</v>
      </c>
      <c r="N1726" s="38" t="str">
        <f ca="1">IFERROR(VLOOKUP(ROWS($N$5:N1726),$H$5:$I$6009,2,0),"")</f>
        <v/>
      </c>
    </row>
    <row r="1727" spans="8:14" x14ac:dyDescent="0.2">
      <c r="H1727" s="38">
        <f ca="1">IF(ISNUMBER(SEARCH($N$1,I1727)),MAX($H$4:H1726)+1,0)</f>
        <v>0</v>
      </c>
      <c r="N1727" s="38" t="str">
        <f ca="1">IFERROR(VLOOKUP(ROWS($N$5:N1727),$H$5:$I$6009,2,0),"")</f>
        <v/>
      </c>
    </row>
    <row r="1728" spans="8:14" x14ac:dyDescent="0.2">
      <c r="H1728" s="38">
        <f ca="1">IF(ISNUMBER(SEARCH($N$1,I1728)),MAX($H$4:H1727)+1,0)</f>
        <v>0</v>
      </c>
      <c r="N1728" s="38" t="str">
        <f ca="1">IFERROR(VLOOKUP(ROWS($N$5:N1728),$H$5:$I$6009,2,0),"")</f>
        <v/>
      </c>
    </row>
    <row r="1729" spans="8:14" x14ac:dyDescent="0.2">
      <c r="H1729" s="38">
        <f ca="1">IF(ISNUMBER(SEARCH($N$1,I1729)),MAX($H$4:H1728)+1,0)</f>
        <v>0</v>
      </c>
      <c r="N1729" s="38" t="str">
        <f ca="1">IFERROR(VLOOKUP(ROWS($N$5:N1729),$H$5:$I$6009,2,0),"")</f>
        <v/>
      </c>
    </row>
    <row r="1730" spans="8:14" x14ac:dyDescent="0.2">
      <c r="H1730" s="38">
        <f ca="1">IF(ISNUMBER(SEARCH($N$1,I1730)),MAX($H$4:H1729)+1,0)</f>
        <v>0</v>
      </c>
      <c r="N1730" s="38" t="str">
        <f ca="1">IFERROR(VLOOKUP(ROWS($N$5:N1730),$H$5:$I$6009,2,0),"")</f>
        <v/>
      </c>
    </row>
    <row r="1731" spans="8:14" x14ac:dyDescent="0.2">
      <c r="H1731" s="38">
        <f ca="1">IF(ISNUMBER(SEARCH($N$1,I1731)),MAX($H$4:H1730)+1,0)</f>
        <v>0</v>
      </c>
      <c r="N1731" s="38" t="str">
        <f ca="1">IFERROR(VLOOKUP(ROWS($N$5:N1731),$H$5:$I$6009,2,0),"")</f>
        <v/>
      </c>
    </row>
    <row r="1732" spans="8:14" x14ac:dyDescent="0.2">
      <c r="H1732" s="38">
        <f ca="1">IF(ISNUMBER(SEARCH($N$1,I1732)),MAX($H$4:H1731)+1,0)</f>
        <v>0</v>
      </c>
      <c r="N1732" s="38" t="str">
        <f ca="1">IFERROR(VLOOKUP(ROWS($N$5:N1732),$H$5:$I$6009,2,0),"")</f>
        <v/>
      </c>
    </row>
    <row r="1733" spans="8:14" x14ac:dyDescent="0.2">
      <c r="H1733" s="38">
        <f ca="1">IF(ISNUMBER(SEARCH($N$1,I1733)),MAX($H$4:H1732)+1,0)</f>
        <v>0</v>
      </c>
      <c r="N1733" s="38" t="str">
        <f ca="1">IFERROR(VLOOKUP(ROWS($N$5:N1733),$H$5:$I$6009,2,0),"")</f>
        <v/>
      </c>
    </row>
    <row r="1734" spans="8:14" x14ac:dyDescent="0.2">
      <c r="H1734" s="38">
        <f ca="1">IF(ISNUMBER(SEARCH($N$1,I1734)),MAX($H$4:H1733)+1,0)</f>
        <v>0</v>
      </c>
      <c r="N1734" s="38" t="str">
        <f ca="1">IFERROR(VLOOKUP(ROWS($N$5:N1734),$H$5:$I$6009,2,0),"")</f>
        <v/>
      </c>
    </row>
    <row r="1735" spans="8:14" x14ac:dyDescent="0.2">
      <c r="H1735" s="38">
        <f ca="1">IF(ISNUMBER(SEARCH($N$1,I1735)),MAX($H$4:H1734)+1,0)</f>
        <v>0</v>
      </c>
      <c r="N1735" s="38" t="str">
        <f ca="1">IFERROR(VLOOKUP(ROWS($N$5:N1735),$H$5:$I$6009,2,0),"")</f>
        <v/>
      </c>
    </row>
    <row r="1736" spans="8:14" x14ac:dyDescent="0.2">
      <c r="H1736" s="38">
        <f ca="1">IF(ISNUMBER(SEARCH($N$1,I1736)),MAX($H$4:H1735)+1,0)</f>
        <v>0</v>
      </c>
      <c r="N1736" s="38" t="str">
        <f ca="1">IFERROR(VLOOKUP(ROWS($N$5:N1736),$H$5:$I$6009,2,0),"")</f>
        <v/>
      </c>
    </row>
    <row r="1737" spans="8:14" x14ac:dyDescent="0.2">
      <c r="H1737" s="38">
        <f ca="1">IF(ISNUMBER(SEARCH($N$1,I1737)),MAX($H$4:H1736)+1,0)</f>
        <v>0</v>
      </c>
      <c r="N1737" s="38" t="str">
        <f ca="1">IFERROR(VLOOKUP(ROWS($N$5:N1737),$H$5:$I$6009,2,0),"")</f>
        <v/>
      </c>
    </row>
    <row r="1738" spans="8:14" x14ac:dyDescent="0.2">
      <c r="H1738" s="38">
        <f ca="1">IF(ISNUMBER(SEARCH($N$1,I1738)),MAX($H$4:H1737)+1,0)</f>
        <v>0</v>
      </c>
      <c r="N1738" s="38" t="str">
        <f ca="1">IFERROR(VLOOKUP(ROWS($N$5:N1738),$H$5:$I$6009,2,0),"")</f>
        <v/>
      </c>
    </row>
    <row r="1739" spans="8:14" x14ac:dyDescent="0.2">
      <c r="H1739" s="38">
        <f ca="1">IF(ISNUMBER(SEARCH($N$1,I1739)),MAX($H$4:H1738)+1,0)</f>
        <v>0</v>
      </c>
      <c r="N1739" s="38" t="str">
        <f ca="1">IFERROR(VLOOKUP(ROWS($N$5:N1739),$H$5:$I$6009,2,0),"")</f>
        <v/>
      </c>
    </row>
    <row r="1740" spans="8:14" x14ac:dyDescent="0.2">
      <c r="H1740" s="38">
        <f ca="1">IF(ISNUMBER(SEARCH($N$1,I1740)),MAX($H$4:H1739)+1,0)</f>
        <v>0</v>
      </c>
      <c r="N1740" s="38" t="str">
        <f ca="1">IFERROR(VLOOKUP(ROWS($N$5:N1740),$H$5:$I$6009,2,0),"")</f>
        <v/>
      </c>
    </row>
    <row r="1741" spans="8:14" x14ac:dyDescent="0.2">
      <c r="H1741" s="38">
        <f ca="1">IF(ISNUMBER(SEARCH($N$1,I1741)),MAX($H$4:H1740)+1,0)</f>
        <v>0</v>
      </c>
      <c r="N1741" s="38" t="str">
        <f ca="1">IFERROR(VLOOKUP(ROWS($N$5:N1741),$H$5:$I$6009,2,0),"")</f>
        <v/>
      </c>
    </row>
    <row r="1742" spans="8:14" x14ac:dyDescent="0.2">
      <c r="H1742" s="38">
        <f ca="1">IF(ISNUMBER(SEARCH($N$1,I1742)),MAX($H$4:H1741)+1,0)</f>
        <v>0</v>
      </c>
      <c r="N1742" s="38" t="str">
        <f ca="1">IFERROR(VLOOKUP(ROWS($N$5:N1742),$H$5:$I$6009,2,0),"")</f>
        <v/>
      </c>
    </row>
    <row r="1743" spans="8:14" x14ac:dyDescent="0.2">
      <c r="H1743" s="38">
        <f ca="1">IF(ISNUMBER(SEARCH($N$1,I1743)),MAX($H$4:H1742)+1,0)</f>
        <v>0</v>
      </c>
      <c r="N1743" s="38" t="str">
        <f ca="1">IFERROR(VLOOKUP(ROWS($N$5:N1743),$H$5:$I$6009,2,0),"")</f>
        <v/>
      </c>
    </row>
    <row r="1744" spans="8:14" x14ac:dyDescent="0.2">
      <c r="H1744" s="38">
        <f ca="1">IF(ISNUMBER(SEARCH($N$1,I1744)),MAX($H$4:H1743)+1,0)</f>
        <v>0</v>
      </c>
      <c r="N1744" s="38" t="str">
        <f ca="1">IFERROR(VLOOKUP(ROWS($N$5:N1744),$H$5:$I$6009,2,0),"")</f>
        <v/>
      </c>
    </row>
    <row r="1745" spans="8:14" x14ac:dyDescent="0.2">
      <c r="H1745" s="38">
        <f ca="1">IF(ISNUMBER(SEARCH($N$1,I1745)),MAX($H$4:H1744)+1,0)</f>
        <v>0</v>
      </c>
      <c r="N1745" s="38" t="str">
        <f ca="1">IFERROR(VLOOKUP(ROWS($N$5:N1745),$H$5:$I$6009,2,0),"")</f>
        <v/>
      </c>
    </row>
    <row r="1746" spans="8:14" x14ac:dyDescent="0.2">
      <c r="H1746" s="38">
        <f ca="1">IF(ISNUMBER(SEARCH($N$1,I1746)),MAX($H$4:H1745)+1,0)</f>
        <v>0</v>
      </c>
      <c r="N1746" s="38" t="str">
        <f ca="1">IFERROR(VLOOKUP(ROWS($N$5:N1746),$H$5:$I$6009,2,0),"")</f>
        <v/>
      </c>
    </row>
    <row r="1747" spans="8:14" x14ac:dyDescent="0.2">
      <c r="H1747" s="38">
        <f ca="1">IF(ISNUMBER(SEARCH($N$1,I1747)),MAX($H$4:H1746)+1,0)</f>
        <v>0</v>
      </c>
      <c r="N1747" s="38" t="str">
        <f ca="1">IFERROR(VLOOKUP(ROWS($N$5:N1747),$H$5:$I$6009,2,0),"")</f>
        <v/>
      </c>
    </row>
    <row r="1748" spans="8:14" x14ac:dyDescent="0.2">
      <c r="H1748" s="38">
        <f ca="1">IF(ISNUMBER(SEARCH($N$1,I1748)),MAX($H$4:H1747)+1,0)</f>
        <v>0</v>
      </c>
      <c r="N1748" s="38" t="str">
        <f ca="1">IFERROR(VLOOKUP(ROWS($N$5:N1748),$H$5:$I$6009,2,0),"")</f>
        <v/>
      </c>
    </row>
    <row r="1749" spans="8:14" x14ac:dyDescent="0.2">
      <c r="H1749" s="38">
        <f ca="1">IF(ISNUMBER(SEARCH($N$1,I1749)),MAX($H$4:H1748)+1,0)</f>
        <v>0</v>
      </c>
      <c r="N1749" s="38" t="str">
        <f ca="1">IFERROR(VLOOKUP(ROWS($N$5:N1749),$H$5:$I$6009,2,0),"")</f>
        <v/>
      </c>
    </row>
    <row r="1750" spans="8:14" x14ac:dyDescent="0.2">
      <c r="H1750" s="38">
        <f ca="1">IF(ISNUMBER(SEARCH($N$1,I1750)),MAX($H$4:H1749)+1,0)</f>
        <v>0</v>
      </c>
      <c r="N1750" s="38" t="str">
        <f ca="1">IFERROR(VLOOKUP(ROWS($N$5:N1750),$H$5:$I$6009,2,0),"")</f>
        <v/>
      </c>
    </row>
    <row r="1751" spans="8:14" x14ac:dyDescent="0.2">
      <c r="H1751" s="38">
        <f ca="1">IF(ISNUMBER(SEARCH($N$1,I1751)),MAX($H$4:H1750)+1,0)</f>
        <v>0</v>
      </c>
      <c r="N1751" s="38" t="str">
        <f ca="1">IFERROR(VLOOKUP(ROWS($N$5:N1751),$H$5:$I$6009,2,0),"")</f>
        <v/>
      </c>
    </row>
    <row r="1752" spans="8:14" x14ac:dyDescent="0.2">
      <c r="H1752" s="38">
        <f ca="1">IF(ISNUMBER(SEARCH($N$1,I1752)),MAX($H$4:H1751)+1,0)</f>
        <v>0</v>
      </c>
      <c r="N1752" s="38" t="str">
        <f ca="1">IFERROR(VLOOKUP(ROWS($N$5:N1752),$H$5:$I$6009,2,0),"")</f>
        <v/>
      </c>
    </row>
    <row r="1753" spans="8:14" x14ac:dyDescent="0.2">
      <c r="H1753" s="38">
        <f ca="1">IF(ISNUMBER(SEARCH($N$1,I1753)),MAX($H$4:H1752)+1,0)</f>
        <v>0</v>
      </c>
      <c r="N1753" s="38" t="str">
        <f ca="1">IFERROR(VLOOKUP(ROWS($N$5:N1753),$H$5:$I$6009,2,0),"")</f>
        <v/>
      </c>
    </row>
    <row r="1754" spans="8:14" x14ac:dyDescent="0.2">
      <c r="H1754" s="38">
        <f ca="1">IF(ISNUMBER(SEARCH($N$1,I1754)),MAX($H$4:H1753)+1,0)</f>
        <v>0</v>
      </c>
      <c r="N1754" s="38" t="str">
        <f ca="1">IFERROR(VLOOKUP(ROWS($N$5:N1754),$H$5:$I$6009,2,0),"")</f>
        <v/>
      </c>
    </row>
    <row r="1755" spans="8:14" x14ac:dyDescent="0.2">
      <c r="H1755" s="38">
        <f ca="1">IF(ISNUMBER(SEARCH($N$1,I1755)),MAX($H$4:H1754)+1,0)</f>
        <v>0</v>
      </c>
      <c r="N1755" s="38" t="str">
        <f ca="1">IFERROR(VLOOKUP(ROWS($N$5:N1755),$H$5:$I$6009,2,0),"")</f>
        <v/>
      </c>
    </row>
    <row r="1756" spans="8:14" x14ac:dyDescent="0.2">
      <c r="H1756" s="38">
        <f ca="1">IF(ISNUMBER(SEARCH($N$1,I1756)),MAX($H$4:H1755)+1,0)</f>
        <v>0</v>
      </c>
      <c r="N1756" s="38" t="str">
        <f ca="1">IFERROR(VLOOKUP(ROWS($N$5:N1756),$H$5:$I$6009,2,0),"")</f>
        <v/>
      </c>
    </row>
    <row r="1757" spans="8:14" x14ac:dyDescent="0.2">
      <c r="H1757" s="38">
        <f ca="1">IF(ISNUMBER(SEARCH($N$1,I1757)),MAX($H$4:H1756)+1,0)</f>
        <v>0</v>
      </c>
      <c r="N1757" s="38" t="str">
        <f ca="1">IFERROR(VLOOKUP(ROWS($N$5:N1757),$H$5:$I$6009,2,0),"")</f>
        <v/>
      </c>
    </row>
    <row r="1758" spans="8:14" x14ac:dyDescent="0.2">
      <c r="H1758" s="38">
        <f ca="1">IF(ISNUMBER(SEARCH($N$1,I1758)),MAX($H$4:H1757)+1,0)</f>
        <v>0</v>
      </c>
      <c r="N1758" s="38" t="str">
        <f ca="1">IFERROR(VLOOKUP(ROWS($N$5:N1758),$H$5:$I$6009,2,0),"")</f>
        <v/>
      </c>
    </row>
    <row r="1759" spans="8:14" x14ac:dyDescent="0.2">
      <c r="H1759" s="38">
        <f ca="1">IF(ISNUMBER(SEARCH($N$1,I1759)),MAX($H$4:H1758)+1,0)</f>
        <v>0</v>
      </c>
      <c r="N1759" s="38" t="str">
        <f ca="1">IFERROR(VLOOKUP(ROWS($N$5:N1759),$H$5:$I$6009,2,0),"")</f>
        <v/>
      </c>
    </row>
    <row r="1760" spans="8:14" x14ac:dyDescent="0.2">
      <c r="H1760" s="38">
        <f ca="1">IF(ISNUMBER(SEARCH($N$1,I1760)),MAX($H$4:H1759)+1,0)</f>
        <v>0</v>
      </c>
      <c r="N1760" s="38" t="str">
        <f ca="1">IFERROR(VLOOKUP(ROWS($N$5:N1760),$H$5:$I$6009,2,0),"")</f>
        <v/>
      </c>
    </row>
    <row r="1761" spans="8:14" x14ac:dyDescent="0.2">
      <c r="H1761" s="38">
        <f ca="1">IF(ISNUMBER(SEARCH($N$1,I1761)),MAX($H$4:H1760)+1,0)</f>
        <v>0</v>
      </c>
      <c r="N1761" s="38" t="str">
        <f ca="1">IFERROR(VLOOKUP(ROWS($N$5:N1761),$H$5:$I$6009,2,0),"")</f>
        <v/>
      </c>
    </row>
    <row r="1762" spans="8:14" x14ac:dyDescent="0.2">
      <c r="H1762" s="38">
        <f ca="1">IF(ISNUMBER(SEARCH($N$1,I1762)),MAX($H$4:H1761)+1,0)</f>
        <v>0</v>
      </c>
      <c r="N1762" s="38" t="str">
        <f ca="1">IFERROR(VLOOKUP(ROWS($N$5:N1762),$H$5:$I$6009,2,0),"")</f>
        <v/>
      </c>
    </row>
    <row r="1763" spans="8:14" x14ac:dyDescent="0.2">
      <c r="H1763" s="38">
        <f ca="1">IF(ISNUMBER(SEARCH($N$1,I1763)),MAX($H$4:H1762)+1,0)</f>
        <v>0</v>
      </c>
      <c r="N1763" s="38" t="str">
        <f ca="1">IFERROR(VLOOKUP(ROWS($N$5:N1763),$H$5:$I$6009,2,0),"")</f>
        <v/>
      </c>
    </row>
    <row r="1764" spans="8:14" x14ac:dyDescent="0.2">
      <c r="H1764" s="38">
        <f ca="1">IF(ISNUMBER(SEARCH($N$1,I1764)),MAX($H$4:H1763)+1,0)</f>
        <v>0</v>
      </c>
      <c r="N1764" s="38" t="str">
        <f ca="1">IFERROR(VLOOKUP(ROWS($N$5:N1764),$H$5:$I$6009,2,0),"")</f>
        <v/>
      </c>
    </row>
    <row r="1765" spans="8:14" x14ac:dyDescent="0.2">
      <c r="H1765" s="38">
        <f ca="1">IF(ISNUMBER(SEARCH($N$1,I1765)),MAX($H$4:H1764)+1,0)</f>
        <v>0</v>
      </c>
      <c r="N1765" s="38" t="str">
        <f ca="1">IFERROR(VLOOKUP(ROWS($N$5:N1765),$H$5:$I$6009,2,0),"")</f>
        <v/>
      </c>
    </row>
    <row r="1766" spans="8:14" x14ac:dyDescent="0.2">
      <c r="H1766" s="38">
        <f ca="1">IF(ISNUMBER(SEARCH($N$1,I1766)),MAX($H$4:H1765)+1,0)</f>
        <v>0</v>
      </c>
      <c r="N1766" s="38" t="str">
        <f ca="1">IFERROR(VLOOKUP(ROWS($N$5:N1766),$H$5:$I$6009,2,0),"")</f>
        <v/>
      </c>
    </row>
    <row r="1767" spans="8:14" x14ac:dyDescent="0.2">
      <c r="H1767" s="38">
        <f ca="1">IF(ISNUMBER(SEARCH($N$1,I1767)),MAX($H$4:H1766)+1,0)</f>
        <v>0</v>
      </c>
      <c r="N1767" s="38" t="str">
        <f ca="1">IFERROR(VLOOKUP(ROWS($N$5:N1767),$H$5:$I$6009,2,0),"")</f>
        <v/>
      </c>
    </row>
    <row r="1768" spans="8:14" x14ac:dyDescent="0.2">
      <c r="H1768" s="38">
        <f ca="1">IF(ISNUMBER(SEARCH($N$1,I1768)),MAX($H$4:H1767)+1,0)</f>
        <v>0</v>
      </c>
      <c r="N1768" s="38" t="str">
        <f ca="1">IFERROR(VLOOKUP(ROWS($N$5:N1768),$H$5:$I$6009,2,0),"")</f>
        <v/>
      </c>
    </row>
    <row r="1769" spans="8:14" x14ac:dyDescent="0.2">
      <c r="H1769" s="38">
        <f ca="1">IF(ISNUMBER(SEARCH($N$1,I1769)),MAX($H$4:H1768)+1,0)</f>
        <v>0</v>
      </c>
      <c r="N1769" s="38" t="str">
        <f ca="1">IFERROR(VLOOKUP(ROWS($N$5:N1769),$H$5:$I$6009,2,0),"")</f>
        <v/>
      </c>
    </row>
    <row r="1770" spans="8:14" x14ac:dyDescent="0.2">
      <c r="H1770" s="38">
        <f ca="1">IF(ISNUMBER(SEARCH($N$1,I1770)),MAX($H$4:H1769)+1,0)</f>
        <v>0</v>
      </c>
      <c r="N1770" s="38" t="str">
        <f ca="1">IFERROR(VLOOKUP(ROWS($N$5:N1770),$H$5:$I$6009,2,0),"")</f>
        <v/>
      </c>
    </row>
    <row r="1771" spans="8:14" x14ac:dyDescent="0.2">
      <c r="H1771" s="38">
        <f ca="1">IF(ISNUMBER(SEARCH($N$1,I1771)),MAX($H$4:H1770)+1,0)</f>
        <v>0</v>
      </c>
      <c r="N1771" s="38" t="str">
        <f ca="1">IFERROR(VLOOKUP(ROWS($N$5:N1771),$H$5:$I$6009,2,0),"")</f>
        <v/>
      </c>
    </row>
    <row r="1772" spans="8:14" x14ac:dyDescent="0.2">
      <c r="H1772" s="38">
        <f ca="1">IF(ISNUMBER(SEARCH($N$1,I1772)),MAX($H$4:H1771)+1,0)</f>
        <v>0</v>
      </c>
      <c r="N1772" s="38" t="str">
        <f ca="1">IFERROR(VLOOKUP(ROWS($N$5:N1772),$H$5:$I$6009,2,0),"")</f>
        <v/>
      </c>
    </row>
    <row r="1773" spans="8:14" x14ac:dyDescent="0.2">
      <c r="H1773" s="38">
        <f ca="1">IF(ISNUMBER(SEARCH($N$1,I1773)),MAX($H$4:H1772)+1,0)</f>
        <v>0</v>
      </c>
      <c r="N1773" s="38" t="str">
        <f ca="1">IFERROR(VLOOKUP(ROWS($N$5:N1773),$H$5:$I$6009,2,0),"")</f>
        <v/>
      </c>
    </row>
    <row r="1774" spans="8:14" x14ac:dyDescent="0.2">
      <c r="H1774" s="38">
        <f ca="1">IF(ISNUMBER(SEARCH($N$1,I1774)),MAX($H$4:H1773)+1,0)</f>
        <v>0</v>
      </c>
      <c r="N1774" s="38" t="str">
        <f ca="1">IFERROR(VLOOKUP(ROWS($N$5:N1774),$H$5:$I$6009,2,0),"")</f>
        <v/>
      </c>
    </row>
    <row r="1775" spans="8:14" x14ac:dyDescent="0.2">
      <c r="H1775" s="38">
        <f ca="1">IF(ISNUMBER(SEARCH($N$1,I1775)),MAX($H$4:H1774)+1,0)</f>
        <v>0</v>
      </c>
      <c r="N1775" s="38" t="str">
        <f ca="1">IFERROR(VLOOKUP(ROWS($N$5:N1775),$H$5:$I$6009,2,0),"")</f>
        <v/>
      </c>
    </row>
    <row r="1776" spans="8:14" x14ac:dyDescent="0.2">
      <c r="H1776" s="38">
        <f ca="1">IF(ISNUMBER(SEARCH($N$1,I1776)),MAX($H$4:H1775)+1,0)</f>
        <v>0</v>
      </c>
      <c r="N1776" s="38" t="str">
        <f ca="1">IFERROR(VLOOKUP(ROWS($N$5:N1776),$H$5:$I$6009,2,0),"")</f>
        <v/>
      </c>
    </row>
    <row r="1777" spans="8:14" x14ac:dyDescent="0.2">
      <c r="H1777" s="38">
        <f ca="1">IF(ISNUMBER(SEARCH($N$1,I1777)),MAX($H$4:H1776)+1,0)</f>
        <v>0</v>
      </c>
      <c r="N1777" s="38" t="str">
        <f ca="1">IFERROR(VLOOKUP(ROWS($N$5:N1777),$H$5:$I$6009,2,0),"")</f>
        <v/>
      </c>
    </row>
    <row r="1778" spans="8:14" x14ac:dyDescent="0.2">
      <c r="H1778" s="38">
        <f ca="1">IF(ISNUMBER(SEARCH($N$1,I1778)),MAX($H$4:H1777)+1,0)</f>
        <v>0</v>
      </c>
      <c r="N1778" s="38" t="str">
        <f ca="1">IFERROR(VLOOKUP(ROWS($N$5:N1778),$H$5:$I$6009,2,0),"")</f>
        <v/>
      </c>
    </row>
    <row r="1779" spans="8:14" x14ac:dyDescent="0.2">
      <c r="H1779" s="38">
        <f ca="1">IF(ISNUMBER(SEARCH($N$1,I1779)),MAX($H$4:H1778)+1,0)</f>
        <v>0</v>
      </c>
      <c r="N1779" s="38" t="str">
        <f ca="1">IFERROR(VLOOKUP(ROWS($N$5:N1779),$H$5:$I$6009,2,0),"")</f>
        <v/>
      </c>
    </row>
    <row r="1780" spans="8:14" x14ac:dyDescent="0.2">
      <c r="H1780" s="38">
        <f ca="1">IF(ISNUMBER(SEARCH($N$1,I1780)),MAX($H$4:H1779)+1,0)</f>
        <v>0</v>
      </c>
      <c r="N1780" s="38" t="str">
        <f ca="1">IFERROR(VLOOKUP(ROWS($N$5:N1780),$H$5:$I$6009,2,0),"")</f>
        <v/>
      </c>
    </row>
    <row r="1781" spans="8:14" x14ac:dyDescent="0.2">
      <c r="H1781" s="38">
        <f ca="1">IF(ISNUMBER(SEARCH($N$1,I1781)),MAX($H$4:H1780)+1,0)</f>
        <v>0</v>
      </c>
      <c r="N1781" s="38" t="str">
        <f ca="1">IFERROR(VLOOKUP(ROWS($N$5:N1781),$H$5:$I$6009,2,0),"")</f>
        <v/>
      </c>
    </row>
    <row r="1782" spans="8:14" x14ac:dyDescent="0.2">
      <c r="H1782" s="38">
        <f ca="1">IF(ISNUMBER(SEARCH($N$1,I1782)),MAX($H$4:H1781)+1,0)</f>
        <v>0</v>
      </c>
      <c r="N1782" s="38" t="str">
        <f ca="1">IFERROR(VLOOKUP(ROWS($N$5:N1782),$H$5:$I$6009,2,0),"")</f>
        <v/>
      </c>
    </row>
    <row r="1783" spans="8:14" x14ac:dyDescent="0.2">
      <c r="H1783" s="38">
        <f ca="1">IF(ISNUMBER(SEARCH($N$1,I1783)),MAX($H$4:H1782)+1,0)</f>
        <v>0</v>
      </c>
      <c r="N1783" s="38" t="str">
        <f ca="1">IFERROR(VLOOKUP(ROWS($N$5:N1783),$H$5:$I$6009,2,0),"")</f>
        <v/>
      </c>
    </row>
    <row r="1784" spans="8:14" x14ac:dyDescent="0.2">
      <c r="H1784" s="38">
        <f ca="1">IF(ISNUMBER(SEARCH($N$1,I1784)),MAX($H$4:H1783)+1,0)</f>
        <v>0</v>
      </c>
      <c r="N1784" s="38" t="str">
        <f ca="1">IFERROR(VLOOKUP(ROWS($N$5:N1784),$H$5:$I$6009,2,0),"")</f>
        <v/>
      </c>
    </row>
    <row r="1785" spans="8:14" x14ac:dyDescent="0.2">
      <c r="H1785" s="38">
        <f ca="1">IF(ISNUMBER(SEARCH($N$1,I1785)),MAX($H$4:H1784)+1,0)</f>
        <v>0</v>
      </c>
      <c r="N1785" s="38" t="str">
        <f ca="1">IFERROR(VLOOKUP(ROWS($N$5:N1785),$H$5:$I$6009,2,0),"")</f>
        <v/>
      </c>
    </row>
    <row r="1786" spans="8:14" x14ac:dyDescent="0.2">
      <c r="H1786" s="38">
        <f ca="1">IF(ISNUMBER(SEARCH($N$1,I1786)),MAX($H$4:H1785)+1,0)</f>
        <v>0</v>
      </c>
      <c r="N1786" s="38" t="str">
        <f ca="1">IFERROR(VLOOKUP(ROWS($N$5:N1786),$H$5:$I$6009,2,0),"")</f>
        <v/>
      </c>
    </row>
    <row r="1787" spans="8:14" x14ac:dyDescent="0.2">
      <c r="H1787" s="38">
        <f ca="1">IF(ISNUMBER(SEARCH($N$1,I1787)),MAX($H$4:H1786)+1,0)</f>
        <v>0</v>
      </c>
      <c r="N1787" s="38" t="str">
        <f ca="1">IFERROR(VLOOKUP(ROWS($N$5:N1787),$H$5:$I$6009,2,0),"")</f>
        <v/>
      </c>
    </row>
    <row r="1788" spans="8:14" x14ac:dyDescent="0.2">
      <c r="H1788" s="38">
        <f ca="1">IF(ISNUMBER(SEARCH($N$1,I1788)),MAX($H$4:H1787)+1,0)</f>
        <v>0</v>
      </c>
      <c r="N1788" s="38" t="str">
        <f ca="1">IFERROR(VLOOKUP(ROWS($N$5:N1788),$H$5:$I$6009,2,0),"")</f>
        <v/>
      </c>
    </row>
    <row r="1789" spans="8:14" x14ac:dyDescent="0.2">
      <c r="H1789" s="38">
        <f ca="1">IF(ISNUMBER(SEARCH($N$1,I1789)),MAX($H$4:H1788)+1,0)</f>
        <v>0</v>
      </c>
      <c r="N1789" s="38" t="str">
        <f ca="1">IFERROR(VLOOKUP(ROWS($N$5:N1789),$H$5:$I$6009,2,0),"")</f>
        <v/>
      </c>
    </row>
    <row r="1790" spans="8:14" x14ac:dyDescent="0.2">
      <c r="H1790" s="38">
        <f ca="1">IF(ISNUMBER(SEARCH($N$1,I1790)),MAX($H$4:H1789)+1,0)</f>
        <v>0</v>
      </c>
      <c r="N1790" s="38" t="str">
        <f ca="1">IFERROR(VLOOKUP(ROWS($N$5:N1790),$H$5:$I$6009,2,0),"")</f>
        <v/>
      </c>
    </row>
    <row r="1791" spans="8:14" x14ac:dyDescent="0.2">
      <c r="H1791" s="38">
        <f ca="1">IF(ISNUMBER(SEARCH($N$1,I1791)),MAX($H$4:H1790)+1,0)</f>
        <v>0</v>
      </c>
      <c r="N1791" s="38" t="str">
        <f ca="1">IFERROR(VLOOKUP(ROWS($N$5:N1791),$H$5:$I$6009,2,0),"")</f>
        <v/>
      </c>
    </row>
    <row r="1792" spans="8:14" x14ac:dyDescent="0.2">
      <c r="H1792" s="38">
        <f ca="1">IF(ISNUMBER(SEARCH($N$1,I1792)),MAX($H$4:H1791)+1,0)</f>
        <v>0</v>
      </c>
      <c r="N1792" s="38" t="str">
        <f ca="1">IFERROR(VLOOKUP(ROWS($N$5:N1792),$H$5:$I$6009,2,0),"")</f>
        <v/>
      </c>
    </row>
    <row r="1793" spans="8:14" x14ac:dyDescent="0.2">
      <c r="H1793" s="38">
        <f ca="1">IF(ISNUMBER(SEARCH($N$1,I1793)),MAX($H$4:H1792)+1,0)</f>
        <v>0</v>
      </c>
      <c r="N1793" s="38" t="str">
        <f ca="1">IFERROR(VLOOKUP(ROWS($N$5:N1793),$H$5:$I$6009,2,0),"")</f>
        <v/>
      </c>
    </row>
    <row r="1794" spans="8:14" x14ac:dyDescent="0.2">
      <c r="H1794" s="38">
        <f ca="1">IF(ISNUMBER(SEARCH($N$1,I1794)),MAX($H$4:H1793)+1,0)</f>
        <v>0</v>
      </c>
      <c r="N1794" s="38" t="str">
        <f ca="1">IFERROR(VLOOKUP(ROWS($N$5:N1794),$H$5:$I$6009,2,0),"")</f>
        <v/>
      </c>
    </row>
    <row r="1795" spans="8:14" x14ac:dyDescent="0.2">
      <c r="H1795" s="38">
        <f ca="1">IF(ISNUMBER(SEARCH($N$1,I1795)),MAX($H$4:H1794)+1,0)</f>
        <v>0</v>
      </c>
      <c r="N1795" s="38" t="str">
        <f ca="1">IFERROR(VLOOKUP(ROWS($N$5:N1795),$H$5:$I$6009,2,0),"")</f>
        <v/>
      </c>
    </row>
    <row r="1796" spans="8:14" x14ac:dyDescent="0.2">
      <c r="H1796" s="38">
        <f ca="1">IF(ISNUMBER(SEARCH($N$1,I1796)),MAX($H$4:H1795)+1,0)</f>
        <v>0</v>
      </c>
      <c r="N1796" s="38" t="str">
        <f ca="1">IFERROR(VLOOKUP(ROWS($N$5:N1796),$H$5:$I$6009,2,0),"")</f>
        <v/>
      </c>
    </row>
    <row r="1797" spans="8:14" x14ac:dyDescent="0.2">
      <c r="H1797" s="38">
        <f ca="1">IF(ISNUMBER(SEARCH($N$1,I1797)),MAX($H$4:H1796)+1,0)</f>
        <v>0</v>
      </c>
      <c r="N1797" s="38" t="str">
        <f ca="1">IFERROR(VLOOKUP(ROWS($N$5:N1797),$H$5:$I$6009,2,0),"")</f>
        <v/>
      </c>
    </row>
    <row r="1798" spans="8:14" x14ac:dyDescent="0.2">
      <c r="H1798" s="38">
        <f ca="1">IF(ISNUMBER(SEARCH($N$1,I1798)),MAX($H$4:H1797)+1,0)</f>
        <v>0</v>
      </c>
      <c r="N1798" s="38" t="str">
        <f ca="1">IFERROR(VLOOKUP(ROWS($N$5:N1798),$H$5:$I$6009,2,0),"")</f>
        <v/>
      </c>
    </row>
    <row r="1799" spans="8:14" x14ac:dyDescent="0.2">
      <c r="H1799" s="38">
        <f ca="1">IF(ISNUMBER(SEARCH($N$1,I1799)),MAX($H$4:H1798)+1,0)</f>
        <v>0</v>
      </c>
      <c r="N1799" s="38" t="str">
        <f ca="1">IFERROR(VLOOKUP(ROWS($N$5:N1799),$H$5:$I$6009,2,0),"")</f>
        <v/>
      </c>
    </row>
    <row r="1800" spans="8:14" x14ac:dyDescent="0.2">
      <c r="H1800" s="38">
        <f ca="1">IF(ISNUMBER(SEARCH($N$1,I1800)),MAX($H$4:H1799)+1,0)</f>
        <v>0</v>
      </c>
      <c r="N1800" s="38" t="str">
        <f ca="1">IFERROR(VLOOKUP(ROWS($N$5:N1800),$H$5:$I$6009,2,0),"")</f>
        <v/>
      </c>
    </row>
    <row r="1801" spans="8:14" x14ac:dyDescent="0.2">
      <c r="H1801" s="38">
        <f ca="1">IF(ISNUMBER(SEARCH($N$1,I1801)),MAX($H$4:H1800)+1,0)</f>
        <v>0</v>
      </c>
      <c r="N1801" s="38" t="str">
        <f ca="1">IFERROR(VLOOKUP(ROWS($N$5:N1801),$H$5:$I$6009,2,0),"")</f>
        <v/>
      </c>
    </row>
    <row r="1802" spans="8:14" x14ac:dyDescent="0.2">
      <c r="H1802" s="38">
        <f ca="1">IF(ISNUMBER(SEARCH($N$1,I1802)),MAX($H$4:H1801)+1,0)</f>
        <v>0</v>
      </c>
      <c r="N1802" s="38" t="str">
        <f ca="1">IFERROR(VLOOKUP(ROWS($N$5:N1802),$H$5:$I$6009,2,0),"")</f>
        <v/>
      </c>
    </row>
    <row r="1803" spans="8:14" x14ac:dyDescent="0.2">
      <c r="H1803" s="38">
        <f ca="1">IF(ISNUMBER(SEARCH($N$1,I1803)),MAX($H$4:H1802)+1,0)</f>
        <v>0</v>
      </c>
      <c r="N1803" s="38" t="str">
        <f ca="1">IFERROR(VLOOKUP(ROWS($N$5:N1803),$H$5:$I$6009,2,0),"")</f>
        <v/>
      </c>
    </row>
    <row r="1804" spans="8:14" x14ac:dyDescent="0.2">
      <c r="H1804" s="38">
        <f ca="1">IF(ISNUMBER(SEARCH($N$1,I1804)),MAX($H$4:H1803)+1,0)</f>
        <v>0</v>
      </c>
      <c r="N1804" s="38" t="str">
        <f ca="1">IFERROR(VLOOKUP(ROWS($N$5:N1804),$H$5:$I$6009,2,0),"")</f>
        <v/>
      </c>
    </row>
    <row r="1805" spans="8:14" x14ac:dyDescent="0.2">
      <c r="H1805" s="38">
        <f ca="1">IF(ISNUMBER(SEARCH($N$1,I1805)),MAX($H$4:H1804)+1,0)</f>
        <v>0</v>
      </c>
      <c r="N1805" s="38" t="str">
        <f ca="1">IFERROR(VLOOKUP(ROWS($N$5:N1805),$H$5:$I$6009,2,0),"")</f>
        <v/>
      </c>
    </row>
    <row r="1806" spans="8:14" x14ac:dyDescent="0.2">
      <c r="H1806" s="38">
        <f ca="1">IF(ISNUMBER(SEARCH($N$1,I1806)),MAX($H$4:H1805)+1,0)</f>
        <v>0</v>
      </c>
      <c r="N1806" s="38" t="str">
        <f ca="1">IFERROR(VLOOKUP(ROWS($N$5:N1806),$H$5:$I$6009,2,0),"")</f>
        <v/>
      </c>
    </row>
    <row r="1807" spans="8:14" x14ac:dyDescent="0.2">
      <c r="H1807" s="38">
        <f ca="1">IF(ISNUMBER(SEARCH($N$1,I1807)),MAX($H$4:H1806)+1,0)</f>
        <v>0</v>
      </c>
      <c r="N1807" s="38" t="str">
        <f ca="1">IFERROR(VLOOKUP(ROWS($N$5:N1807),$H$5:$I$6009,2,0),"")</f>
        <v/>
      </c>
    </row>
    <row r="1808" spans="8:14" x14ac:dyDescent="0.2">
      <c r="H1808" s="38">
        <f ca="1">IF(ISNUMBER(SEARCH($N$1,I1808)),MAX($H$4:H1807)+1,0)</f>
        <v>0</v>
      </c>
      <c r="N1808" s="38" t="str">
        <f ca="1">IFERROR(VLOOKUP(ROWS($N$5:N1808),$H$5:$I$6009,2,0),"")</f>
        <v/>
      </c>
    </row>
    <row r="1809" spans="8:14" x14ac:dyDescent="0.2">
      <c r="H1809" s="38">
        <f ca="1">IF(ISNUMBER(SEARCH($N$1,I1809)),MAX($H$4:H1808)+1,0)</f>
        <v>0</v>
      </c>
      <c r="N1809" s="38" t="str">
        <f ca="1">IFERROR(VLOOKUP(ROWS($N$5:N1809),$H$5:$I$6009,2,0),"")</f>
        <v/>
      </c>
    </row>
    <row r="1810" spans="8:14" x14ac:dyDescent="0.2">
      <c r="H1810" s="38">
        <f ca="1">IF(ISNUMBER(SEARCH($N$1,I1810)),MAX($H$4:H1809)+1,0)</f>
        <v>0</v>
      </c>
      <c r="N1810" s="38" t="str">
        <f ca="1">IFERROR(VLOOKUP(ROWS($N$5:N1810),$H$5:$I$6009,2,0),"")</f>
        <v/>
      </c>
    </row>
    <row r="1811" spans="8:14" x14ac:dyDescent="0.2">
      <c r="H1811" s="38">
        <f ca="1">IF(ISNUMBER(SEARCH($N$1,I1811)),MAX($H$4:H1810)+1,0)</f>
        <v>0</v>
      </c>
      <c r="N1811" s="38" t="str">
        <f ca="1">IFERROR(VLOOKUP(ROWS($N$5:N1811),$H$5:$I$6009,2,0),"")</f>
        <v/>
      </c>
    </row>
    <row r="1812" spans="8:14" x14ac:dyDescent="0.2">
      <c r="H1812" s="38">
        <f ca="1">IF(ISNUMBER(SEARCH($N$1,I1812)),MAX($H$4:H1811)+1,0)</f>
        <v>0</v>
      </c>
      <c r="N1812" s="38" t="str">
        <f ca="1">IFERROR(VLOOKUP(ROWS($N$5:N1812),$H$5:$I$6009,2,0),"")</f>
        <v/>
      </c>
    </row>
    <row r="1813" spans="8:14" x14ac:dyDescent="0.2">
      <c r="H1813" s="38">
        <f ca="1">IF(ISNUMBER(SEARCH($N$1,I1813)),MAX($H$4:H1812)+1,0)</f>
        <v>0</v>
      </c>
      <c r="N1813" s="38" t="str">
        <f ca="1">IFERROR(VLOOKUP(ROWS($N$5:N1813),$H$5:$I$6009,2,0),"")</f>
        <v/>
      </c>
    </row>
    <row r="1814" spans="8:14" x14ac:dyDescent="0.2">
      <c r="H1814" s="38">
        <f ca="1">IF(ISNUMBER(SEARCH($N$1,I1814)),MAX($H$4:H1813)+1,0)</f>
        <v>0</v>
      </c>
      <c r="N1814" s="38" t="str">
        <f ca="1">IFERROR(VLOOKUP(ROWS($N$5:N1814),$H$5:$I$6009,2,0),"")</f>
        <v/>
      </c>
    </row>
    <row r="1815" spans="8:14" x14ac:dyDescent="0.2">
      <c r="H1815" s="38">
        <f ca="1">IF(ISNUMBER(SEARCH($N$1,I1815)),MAX($H$4:H1814)+1,0)</f>
        <v>0</v>
      </c>
      <c r="N1815" s="38" t="str">
        <f ca="1">IFERROR(VLOOKUP(ROWS($N$5:N1815),$H$5:$I$6009,2,0),"")</f>
        <v/>
      </c>
    </row>
    <row r="1816" spans="8:14" x14ac:dyDescent="0.2">
      <c r="H1816" s="38">
        <f ca="1">IF(ISNUMBER(SEARCH($N$1,I1816)),MAX($H$4:H1815)+1,0)</f>
        <v>0</v>
      </c>
      <c r="N1816" s="38" t="str">
        <f ca="1">IFERROR(VLOOKUP(ROWS($N$5:N1816),$H$5:$I$6009,2,0),"")</f>
        <v/>
      </c>
    </row>
    <row r="1817" spans="8:14" x14ac:dyDescent="0.2">
      <c r="H1817" s="38">
        <f ca="1">IF(ISNUMBER(SEARCH($N$1,I1817)),MAX($H$4:H1816)+1,0)</f>
        <v>0</v>
      </c>
      <c r="N1817" s="38" t="str">
        <f ca="1">IFERROR(VLOOKUP(ROWS($N$5:N1817),$H$5:$I$6009,2,0),"")</f>
        <v/>
      </c>
    </row>
    <row r="1818" spans="8:14" x14ac:dyDescent="0.2">
      <c r="H1818" s="38">
        <f ca="1">IF(ISNUMBER(SEARCH($N$1,I1818)),MAX($H$4:H1817)+1,0)</f>
        <v>0</v>
      </c>
      <c r="N1818" s="38" t="str">
        <f ca="1">IFERROR(VLOOKUP(ROWS($N$5:N1818),$H$5:$I$6009,2,0),"")</f>
        <v/>
      </c>
    </row>
    <row r="1819" spans="8:14" x14ac:dyDescent="0.2">
      <c r="H1819" s="38">
        <f ca="1">IF(ISNUMBER(SEARCH($N$1,I1819)),MAX($H$4:H1818)+1,0)</f>
        <v>0</v>
      </c>
      <c r="N1819" s="38" t="str">
        <f ca="1">IFERROR(VLOOKUP(ROWS($N$5:N1819),$H$5:$I$6009,2,0),"")</f>
        <v/>
      </c>
    </row>
    <row r="1820" spans="8:14" x14ac:dyDescent="0.2">
      <c r="H1820" s="38">
        <f ca="1">IF(ISNUMBER(SEARCH($N$1,I1820)),MAX($H$4:H1819)+1,0)</f>
        <v>0</v>
      </c>
      <c r="N1820" s="38" t="str">
        <f ca="1">IFERROR(VLOOKUP(ROWS($N$5:N1820),$H$5:$I$6009,2,0),"")</f>
        <v/>
      </c>
    </row>
    <row r="1821" spans="8:14" x14ac:dyDescent="0.2">
      <c r="H1821" s="38">
        <f ca="1">IF(ISNUMBER(SEARCH($N$1,I1821)),MAX($H$4:H1820)+1,0)</f>
        <v>0</v>
      </c>
      <c r="N1821" s="38" t="str">
        <f ca="1">IFERROR(VLOOKUP(ROWS($N$5:N1821),$H$5:$I$6009,2,0),"")</f>
        <v/>
      </c>
    </row>
    <row r="1822" spans="8:14" x14ac:dyDescent="0.2">
      <c r="H1822" s="38">
        <f ca="1">IF(ISNUMBER(SEARCH($N$1,I1822)),MAX($H$4:H1821)+1,0)</f>
        <v>0</v>
      </c>
      <c r="N1822" s="38" t="str">
        <f ca="1">IFERROR(VLOOKUP(ROWS($N$5:N1822),$H$5:$I$6009,2,0),"")</f>
        <v/>
      </c>
    </row>
    <row r="1823" spans="8:14" x14ac:dyDescent="0.2">
      <c r="H1823" s="38">
        <f ca="1">IF(ISNUMBER(SEARCH($N$1,I1823)),MAX($H$4:H1822)+1,0)</f>
        <v>0</v>
      </c>
      <c r="N1823" s="38" t="str">
        <f ca="1">IFERROR(VLOOKUP(ROWS($N$5:N1823),$H$5:$I$6009,2,0),"")</f>
        <v/>
      </c>
    </row>
    <row r="1824" spans="8:14" x14ac:dyDescent="0.2">
      <c r="H1824" s="38">
        <f ca="1">IF(ISNUMBER(SEARCH($N$1,I1824)),MAX($H$4:H1823)+1,0)</f>
        <v>0</v>
      </c>
      <c r="N1824" s="38" t="str">
        <f ca="1">IFERROR(VLOOKUP(ROWS($N$5:N1824),$H$5:$I$6009,2,0),"")</f>
        <v/>
      </c>
    </row>
    <row r="1825" spans="8:14" x14ac:dyDescent="0.2">
      <c r="H1825" s="38">
        <f ca="1">IF(ISNUMBER(SEARCH($N$1,I1825)),MAX($H$4:H1824)+1,0)</f>
        <v>0</v>
      </c>
      <c r="N1825" s="38" t="str">
        <f ca="1">IFERROR(VLOOKUP(ROWS($N$5:N1825),$H$5:$I$6009,2,0),"")</f>
        <v/>
      </c>
    </row>
    <row r="1826" spans="8:14" x14ac:dyDescent="0.2">
      <c r="H1826" s="38">
        <f ca="1">IF(ISNUMBER(SEARCH($N$1,I1826)),MAX($H$4:H1825)+1,0)</f>
        <v>0</v>
      </c>
      <c r="N1826" s="38" t="str">
        <f ca="1">IFERROR(VLOOKUP(ROWS($N$5:N1826),$H$5:$I$6009,2,0),"")</f>
        <v/>
      </c>
    </row>
    <row r="1827" spans="8:14" x14ac:dyDescent="0.2">
      <c r="H1827" s="38">
        <f ca="1">IF(ISNUMBER(SEARCH($N$1,I1827)),MAX($H$4:H1826)+1,0)</f>
        <v>0</v>
      </c>
      <c r="N1827" s="38" t="str">
        <f ca="1">IFERROR(VLOOKUP(ROWS($N$5:N1827),$H$5:$I$6009,2,0),"")</f>
        <v/>
      </c>
    </row>
    <row r="1828" spans="8:14" x14ac:dyDescent="0.2">
      <c r="H1828" s="38">
        <f ca="1">IF(ISNUMBER(SEARCH($N$1,I1828)),MAX($H$4:H1827)+1,0)</f>
        <v>0</v>
      </c>
      <c r="N1828" s="38" t="str">
        <f ca="1">IFERROR(VLOOKUP(ROWS($N$5:N1828),$H$5:$I$6009,2,0),"")</f>
        <v/>
      </c>
    </row>
    <row r="1829" spans="8:14" x14ac:dyDescent="0.2">
      <c r="H1829" s="38">
        <f ca="1">IF(ISNUMBER(SEARCH($N$1,I1829)),MAX($H$4:H1828)+1,0)</f>
        <v>0</v>
      </c>
      <c r="N1829" s="38" t="str">
        <f ca="1">IFERROR(VLOOKUP(ROWS($N$5:N1829),$H$5:$I$6009,2,0),"")</f>
        <v/>
      </c>
    </row>
    <row r="1830" spans="8:14" x14ac:dyDescent="0.2">
      <c r="H1830" s="38">
        <f ca="1">IF(ISNUMBER(SEARCH($N$1,I1830)),MAX($H$4:H1829)+1,0)</f>
        <v>0</v>
      </c>
      <c r="N1830" s="38" t="str">
        <f ca="1">IFERROR(VLOOKUP(ROWS($N$5:N1830),$H$5:$I$6009,2,0),"")</f>
        <v/>
      </c>
    </row>
    <row r="1831" spans="8:14" x14ac:dyDescent="0.2">
      <c r="H1831" s="38">
        <f ca="1">IF(ISNUMBER(SEARCH($N$1,I1831)),MAX($H$4:H1830)+1,0)</f>
        <v>0</v>
      </c>
      <c r="N1831" s="38" t="str">
        <f ca="1">IFERROR(VLOOKUP(ROWS($N$5:N1831),$H$5:$I$6009,2,0),"")</f>
        <v/>
      </c>
    </row>
    <row r="1832" spans="8:14" x14ac:dyDescent="0.2">
      <c r="H1832" s="38">
        <f ca="1">IF(ISNUMBER(SEARCH($N$1,I1832)),MAX($H$4:H1831)+1,0)</f>
        <v>0</v>
      </c>
      <c r="N1832" s="38" t="str">
        <f ca="1">IFERROR(VLOOKUP(ROWS($N$5:N1832),$H$5:$I$6009,2,0),"")</f>
        <v/>
      </c>
    </row>
    <row r="1833" spans="8:14" x14ac:dyDescent="0.2">
      <c r="H1833" s="38">
        <f ca="1">IF(ISNUMBER(SEARCH($N$1,I1833)),MAX($H$4:H1832)+1,0)</f>
        <v>0</v>
      </c>
      <c r="N1833" s="38" t="str">
        <f ca="1">IFERROR(VLOOKUP(ROWS($N$5:N1833),$H$5:$I$6009,2,0),"")</f>
        <v/>
      </c>
    </row>
    <row r="1834" spans="8:14" x14ac:dyDescent="0.2">
      <c r="H1834" s="38">
        <f ca="1">IF(ISNUMBER(SEARCH($N$1,I1834)),MAX($H$4:H1833)+1,0)</f>
        <v>0</v>
      </c>
      <c r="N1834" s="38" t="str">
        <f ca="1">IFERROR(VLOOKUP(ROWS($N$5:N1834),$H$5:$I$6009,2,0),"")</f>
        <v/>
      </c>
    </row>
    <row r="1835" spans="8:14" x14ac:dyDescent="0.2">
      <c r="H1835" s="38">
        <f ca="1">IF(ISNUMBER(SEARCH($N$1,I1835)),MAX($H$4:H1834)+1,0)</f>
        <v>0</v>
      </c>
      <c r="N1835" s="38" t="str">
        <f ca="1">IFERROR(VLOOKUP(ROWS($N$5:N1835),$H$5:$I$6009,2,0),"")</f>
        <v/>
      </c>
    </row>
    <row r="1836" spans="8:14" x14ac:dyDescent="0.2">
      <c r="H1836" s="38">
        <f ca="1">IF(ISNUMBER(SEARCH($N$1,I1836)),MAX($H$4:H1835)+1,0)</f>
        <v>0</v>
      </c>
      <c r="N1836" s="38" t="str">
        <f ca="1">IFERROR(VLOOKUP(ROWS($N$5:N1836),$H$5:$I$6009,2,0),"")</f>
        <v/>
      </c>
    </row>
    <row r="1837" spans="8:14" x14ac:dyDescent="0.2">
      <c r="H1837" s="38">
        <f ca="1">IF(ISNUMBER(SEARCH($N$1,I1837)),MAX($H$4:H1836)+1,0)</f>
        <v>0</v>
      </c>
      <c r="N1837" s="38" t="str">
        <f ca="1">IFERROR(VLOOKUP(ROWS($N$5:N1837),$H$5:$I$6009,2,0),"")</f>
        <v/>
      </c>
    </row>
    <row r="1838" spans="8:14" x14ac:dyDescent="0.2">
      <c r="H1838" s="38">
        <f ca="1">IF(ISNUMBER(SEARCH($N$1,I1838)),MAX($H$4:H1837)+1,0)</f>
        <v>0</v>
      </c>
      <c r="N1838" s="38" t="str">
        <f ca="1">IFERROR(VLOOKUP(ROWS($N$5:N1838),$H$5:$I$6009,2,0),"")</f>
        <v/>
      </c>
    </row>
    <row r="1839" spans="8:14" x14ac:dyDescent="0.2">
      <c r="H1839" s="38">
        <f ca="1">IF(ISNUMBER(SEARCH($N$1,I1839)),MAX($H$4:H1838)+1,0)</f>
        <v>0</v>
      </c>
      <c r="N1839" s="38" t="str">
        <f ca="1">IFERROR(VLOOKUP(ROWS($N$5:N1839),$H$5:$I$6009,2,0),"")</f>
        <v/>
      </c>
    </row>
    <row r="1840" spans="8:14" x14ac:dyDescent="0.2">
      <c r="H1840" s="38">
        <f ca="1">IF(ISNUMBER(SEARCH($N$1,I1840)),MAX($H$4:H1839)+1,0)</f>
        <v>0</v>
      </c>
      <c r="N1840" s="38" t="str">
        <f ca="1">IFERROR(VLOOKUP(ROWS($N$5:N1840),$H$5:$I$6009,2,0),"")</f>
        <v/>
      </c>
    </row>
    <row r="1841" spans="8:14" x14ac:dyDescent="0.2">
      <c r="H1841" s="38">
        <f ca="1">IF(ISNUMBER(SEARCH($N$1,I1841)),MAX($H$4:H1840)+1,0)</f>
        <v>0</v>
      </c>
      <c r="N1841" s="38" t="str">
        <f ca="1">IFERROR(VLOOKUP(ROWS($N$5:N1841),$H$5:$I$6009,2,0),"")</f>
        <v/>
      </c>
    </row>
    <row r="1842" spans="8:14" x14ac:dyDescent="0.2">
      <c r="H1842" s="38">
        <f ca="1">IF(ISNUMBER(SEARCH($N$1,I1842)),MAX($H$4:H1841)+1,0)</f>
        <v>0</v>
      </c>
      <c r="N1842" s="38" t="str">
        <f ca="1">IFERROR(VLOOKUP(ROWS($N$5:N1842),$H$5:$I$6009,2,0),"")</f>
        <v/>
      </c>
    </row>
    <row r="1843" spans="8:14" x14ac:dyDescent="0.2">
      <c r="H1843" s="38">
        <f ca="1">IF(ISNUMBER(SEARCH($N$1,I1843)),MAX($H$4:H1842)+1,0)</f>
        <v>0</v>
      </c>
      <c r="N1843" s="38" t="str">
        <f ca="1">IFERROR(VLOOKUP(ROWS($N$5:N1843),$H$5:$I$6009,2,0),"")</f>
        <v/>
      </c>
    </row>
    <row r="1844" spans="8:14" x14ac:dyDescent="0.2">
      <c r="H1844" s="38">
        <f ca="1">IF(ISNUMBER(SEARCH($N$1,I1844)),MAX($H$4:H1843)+1,0)</f>
        <v>0</v>
      </c>
      <c r="N1844" s="38" t="str">
        <f ca="1">IFERROR(VLOOKUP(ROWS($N$5:N1844),$H$5:$I$6009,2,0),"")</f>
        <v/>
      </c>
    </row>
    <row r="1845" spans="8:14" x14ac:dyDescent="0.2">
      <c r="H1845" s="38">
        <f ca="1">IF(ISNUMBER(SEARCH($N$1,I1845)),MAX($H$4:H1844)+1,0)</f>
        <v>0</v>
      </c>
      <c r="N1845" s="38" t="str">
        <f ca="1">IFERROR(VLOOKUP(ROWS($N$5:N1845),$H$5:$I$6009,2,0),"")</f>
        <v/>
      </c>
    </row>
    <row r="1846" spans="8:14" x14ac:dyDescent="0.2">
      <c r="H1846" s="38">
        <f ca="1">IF(ISNUMBER(SEARCH($N$1,I1846)),MAX($H$4:H1845)+1,0)</f>
        <v>0</v>
      </c>
      <c r="N1846" s="38" t="str">
        <f ca="1">IFERROR(VLOOKUP(ROWS($N$5:N1846),$H$5:$I$6009,2,0),"")</f>
        <v/>
      </c>
    </row>
    <row r="1847" spans="8:14" x14ac:dyDescent="0.2">
      <c r="H1847" s="38">
        <f ca="1">IF(ISNUMBER(SEARCH($N$1,I1847)),MAX($H$4:H1846)+1,0)</f>
        <v>0</v>
      </c>
      <c r="N1847" s="38" t="str">
        <f ca="1">IFERROR(VLOOKUP(ROWS($N$5:N1847),$H$5:$I$6009,2,0),"")</f>
        <v/>
      </c>
    </row>
    <row r="1848" spans="8:14" x14ac:dyDescent="0.2">
      <c r="H1848" s="38">
        <f ca="1">IF(ISNUMBER(SEARCH($N$1,I1848)),MAX($H$4:H1847)+1,0)</f>
        <v>0</v>
      </c>
      <c r="N1848" s="38" t="str">
        <f ca="1">IFERROR(VLOOKUP(ROWS($N$5:N1848),$H$5:$I$6009,2,0),"")</f>
        <v/>
      </c>
    </row>
    <row r="1849" spans="8:14" x14ac:dyDescent="0.2">
      <c r="H1849" s="38">
        <f ca="1">IF(ISNUMBER(SEARCH($N$1,I1849)),MAX($H$4:H1848)+1,0)</f>
        <v>0</v>
      </c>
      <c r="N1849" s="38" t="str">
        <f ca="1">IFERROR(VLOOKUP(ROWS($N$5:N1849),$H$5:$I$6009,2,0),"")</f>
        <v/>
      </c>
    </row>
    <row r="1850" spans="8:14" x14ac:dyDescent="0.2">
      <c r="H1850" s="38">
        <f ca="1">IF(ISNUMBER(SEARCH($N$1,I1850)),MAX($H$4:H1849)+1,0)</f>
        <v>0</v>
      </c>
      <c r="N1850" s="38" t="str">
        <f ca="1">IFERROR(VLOOKUP(ROWS($N$5:N1850),$H$5:$I$6009,2,0),"")</f>
        <v/>
      </c>
    </row>
    <row r="1851" spans="8:14" x14ac:dyDescent="0.2">
      <c r="H1851" s="38">
        <f ca="1">IF(ISNUMBER(SEARCH($N$1,I1851)),MAX($H$4:H1850)+1,0)</f>
        <v>0</v>
      </c>
      <c r="N1851" s="38" t="str">
        <f ca="1">IFERROR(VLOOKUP(ROWS($N$5:N1851),$H$5:$I$6009,2,0),"")</f>
        <v/>
      </c>
    </row>
    <row r="1852" spans="8:14" x14ac:dyDescent="0.2">
      <c r="H1852" s="38">
        <f ca="1">IF(ISNUMBER(SEARCH($N$1,I1852)),MAX($H$4:H1851)+1,0)</f>
        <v>0</v>
      </c>
      <c r="N1852" s="38" t="str">
        <f ca="1">IFERROR(VLOOKUP(ROWS($N$5:N1852),$H$5:$I$6009,2,0),"")</f>
        <v/>
      </c>
    </row>
    <row r="1853" spans="8:14" x14ac:dyDescent="0.2">
      <c r="H1853" s="38">
        <f ca="1">IF(ISNUMBER(SEARCH($N$1,I1853)),MAX($H$4:H1852)+1,0)</f>
        <v>0</v>
      </c>
      <c r="N1853" s="38" t="str">
        <f ca="1">IFERROR(VLOOKUP(ROWS($N$5:N1853),$H$5:$I$6009,2,0),"")</f>
        <v/>
      </c>
    </row>
    <row r="1854" spans="8:14" x14ac:dyDescent="0.2">
      <c r="H1854" s="38">
        <f ca="1">IF(ISNUMBER(SEARCH($N$1,I1854)),MAX($H$4:H1853)+1,0)</f>
        <v>0</v>
      </c>
      <c r="N1854" s="38" t="str">
        <f ca="1">IFERROR(VLOOKUP(ROWS($N$5:N1854),$H$5:$I$6009,2,0),"")</f>
        <v/>
      </c>
    </row>
    <row r="1855" spans="8:14" x14ac:dyDescent="0.2">
      <c r="H1855" s="38">
        <f ca="1">IF(ISNUMBER(SEARCH($N$1,I1855)),MAX($H$4:H1854)+1,0)</f>
        <v>0</v>
      </c>
      <c r="N1855" s="38" t="str">
        <f ca="1">IFERROR(VLOOKUP(ROWS($N$5:N1855),$H$5:$I$6009,2,0),"")</f>
        <v/>
      </c>
    </row>
    <row r="1856" spans="8:14" x14ac:dyDescent="0.2">
      <c r="H1856" s="38">
        <f ca="1">IF(ISNUMBER(SEARCH($N$1,I1856)),MAX($H$4:H1855)+1,0)</f>
        <v>0</v>
      </c>
      <c r="N1856" s="38" t="str">
        <f ca="1">IFERROR(VLOOKUP(ROWS($N$5:N1856),$H$5:$I$6009,2,0),"")</f>
        <v/>
      </c>
    </row>
    <row r="1857" spans="8:14" x14ac:dyDescent="0.2">
      <c r="H1857" s="38">
        <f ca="1">IF(ISNUMBER(SEARCH($N$1,I1857)),MAX($H$4:H1856)+1,0)</f>
        <v>0</v>
      </c>
      <c r="N1857" s="38" t="str">
        <f ca="1">IFERROR(VLOOKUP(ROWS($N$5:N1857),$H$5:$I$6009,2,0),"")</f>
        <v/>
      </c>
    </row>
    <row r="1858" spans="8:14" x14ac:dyDescent="0.2">
      <c r="H1858" s="38">
        <f ca="1">IF(ISNUMBER(SEARCH($N$1,I1858)),MAX($H$4:H1857)+1,0)</f>
        <v>0</v>
      </c>
      <c r="N1858" s="38" t="str">
        <f ca="1">IFERROR(VLOOKUP(ROWS($N$5:N1858),$H$5:$I$6009,2,0),"")</f>
        <v/>
      </c>
    </row>
    <row r="1859" spans="8:14" x14ac:dyDescent="0.2">
      <c r="H1859" s="38">
        <f ca="1">IF(ISNUMBER(SEARCH($N$1,I1859)),MAX($H$4:H1858)+1,0)</f>
        <v>0</v>
      </c>
      <c r="N1859" s="38" t="str">
        <f ca="1">IFERROR(VLOOKUP(ROWS($N$5:N1859),$H$5:$I$6009,2,0),"")</f>
        <v/>
      </c>
    </row>
    <row r="1860" spans="8:14" x14ac:dyDescent="0.2">
      <c r="H1860" s="38">
        <f ca="1">IF(ISNUMBER(SEARCH($N$1,I1860)),MAX($H$4:H1859)+1,0)</f>
        <v>0</v>
      </c>
      <c r="N1860" s="38" t="str">
        <f ca="1">IFERROR(VLOOKUP(ROWS($N$5:N1860),$H$5:$I$6009,2,0),"")</f>
        <v/>
      </c>
    </row>
    <row r="1861" spans="8:14" x14ac:dyDescent="0.2">
      <c r="H1861" s="38">
        <f ca="1">IF(ISNUMBER(SEARCH($N$1,I1861)),MAX($H$4:H1860)+1,0)</f>
        <v>0</v>
      </c>
      <c r="N1861" s="38" t="str">
        <f ca="1">IFERROR(VLOOKUP(ROWS($N$5:N1861),$H$5:$I$6009,2,0),"")</f>
        <v/>
      </c>
    </row>
    <row r="1862" spans="8:14" x14ac:dyDescent="0.2">
      <c r="H1862" s="38">
        <f ca="1">IF(ISNUMBER(SEARCH($N$1,I1862)),MAX($H$4:H1861)+1,0)</f>
        <v>0</v>
      </c>
      <c r="N1862" s="38" t="str">
        <f ca="1">IFERROR(VLOOKUP(ROWS($N$5:N1862),$H$5:$I$6009,2,0),"")</f>
        <v/>
      </c>
    </row>
    <row r="1863" spans="8:14" x14ac:dyDescent="0.2">
      <c r="H1863" s="38">
        <f ca="1">IF(ISNUMBER(SEARCH($N$1,I1863)),MAX($H$4:H1862)+1,0)</f>
        <v>0</v>
      </c>
      <c r="N1863" s="38" t="str">
        <f ca="1">IFERROR(VLOOKUP(ROWS($N$5:N1863),$H$5:$I$6009,2,0),"")</f>
        <v/>
      </c>
    </row>
    <row r="1864" spans="8:14" x14ac:dyDescent="0.2">
      <c r="H1864" s="38">
        <f ca="1">IF(ISNUMBER(SEARCH($N$1,I1864)),MAX($H$4:H1863)+1,0)</f>
        <v>0</v>
      </c>
      <c r="N1864" s="38" t="str">
        <f ca="1">IFERROR(VLOOKUP(ROWS($N$5:N1864),$H$5:$I$6009,2,0),"")</f>
        <v/>
      </c>
    </row>
    <row r="1865" spans="8:14" x14ac:dyDescent="0.2">
      <c r="H1865" s="38">
        <f ca="1">IF(ISNUMBER(SEARCH($N$1,I1865)),MAX($H$4:H1864)+1,0)</f>
        <v>0</v>
      </c>
      <c r="N1865" s="38" t="str">
        <f ca="1">IFERROR(VLOOKUP(ROWS($N$5:N1865),$H$5:$I$6009,2,0),"")</f>
        <v/>
      </c>
    </row>
    <row r="1866" spans="8:14" x14ac:dyDescent="0.2">
      <c r="H1866" s="38">
        <f ca="1">IF(ISNUMBER(SEARCH($N$1,I1866)),MAX($H$4:H1865)+1,0)</f>
        <v>0</v>
      </c>
      <c r="N1866" s="38" t="str">
        <f ca="1">IFERROR(VLOOKUP(ROWS($N$5:N1866),$H$5:$I$6009,2,0),"")</f>
        <v/>
      </c>
    </row>
    <row r="1867" spans="8:14" x14ac:dyDescent="0.2">
      <c r="H1867" s="38">
        <f ca="1">IF(ISNUMBER(SEARCH($N$1,I1867)),MAX($H$4:H1866)+1,0)</f>
        <v>0</v>
      </c>
      <c r="N1867" s="38" t="str">
        <f ca="1">IFERROR(VLOOKUP(ROWS($N$5:N1867),$H$5:$I$6009,2,0),"")</f>
        <v/>
      </c>
    </row>
    <row r="1868" spans="8:14" x14ac:dyDescent="0.2">
      <c r="H1868" s="38">
        <f ca="1">IF(ISNUMBER(SEARCH($N$1,I1868)),MAX($H$4:H1867)+1,0)</f>
        <v>0</v>
      </c>
      <c r="N1868" s="38" t="str">
        <f ca="1">IFERROR(VLOOKUP(ROWS($N$5:N1868),$H$5:$I$6009,2,0),"")</f>
        <v/>
      </c>
    </row>
    <row r="1869" spans="8:14" x14ac:dyDescent="0.2">
      <c r="H1869" s="38">
        <f ca="1">IF(ISNUMBER(SEARCH($N$1,I1869)),MAX($H$4:H1868)+1,0)</f>
        <v>0</v>
      </c>
      <c r="N1869" s="38" t="str">
        <f ca="1">IFERROR(VLOOKUP(ROWS($N$5:N1869),$H$5:$I$6009,2,0),"")</f>
        <v/>
      </c>
    </row>
    <row r="1870" spans="8:14" x14ac:dyDescent="0.2">
      <c r="H1870" s="38">
        <f ca="1">IF(ISNUMBER(SEARCH($N$1,I1870)),MAX($H$4:H1869)+1,0)</f>
        <v>0</v>
      </c>
      <c r="N1870" s="38" t="str">
        <f ca="1">IFERROR(VLOOKUP(ROWS($N$5:N1870),$H$5:$I$6009,2,0),"")</f>
        <v/>
      </c>
    </row>
    <row r="1871" spans="8:14" x14ac:dyDescent="0.2">
      <c r="H1871" s="38">
        <f ca="1">IF(ISNUMBER(SEARCH($N$1,I1871)),MAX($H$4:H1870)+1,0)</f>
        <v>0</v>
      </c>
      <c r="N1871" s="38" t="str">
        <f ca="1">IFERROR(VLOOKUP(ROWS($N$5:N1871),$H$5:$I$6009,2,0),"")</f>
        <v/>
      </c>
    </row>
    <row r="1872" spans="8:14" x14ac:dyDescent="0.2">
      <c r="H1872" s="38">
        <f ca="1">IF(ISNUMBER(SEARCH($N$1,I1872)),MAX($H$4:H1871)+1,0)</f>
        <v>0</v>
      </c>
      <c r="N1872" s="38" t="str">
        <f ca="1">IFERROR(VLOOKUP(ROWS($N$5:N1872),$H$5:$I$6009,2,0),"")</f>
        <v/>
      </c>
    </row>
    <row r="1873" spans="8:14" x14ac:dyDescent="0.2">
      <c r="H1873" s="38">
        <f ca="1">IF(ISNUMBER(SEARCH($N$1,I1873)),MAX($H$4:H1872)+1,0)</f>
        <v>0</v>
      </c>
      <c r="N1873" s="38" t="str">
        <f ca="1">IFERROR(VLOOKUP(ROWS($N$5:N1873),$H$5:$I$6009,2,0),"")</f>
        <v/>
      </c>
    </row>
    <row r="1874" spans="8:14" x14ac:dyDescent="0.2">
      <c r="H1874" s="38">
        <f ca="1">IF(ISNUMBER(SEARCH($N$1,I1874)),MAX($H$4:H1873)+1,0)</f>
        <v>0</v>
      </c>
      <c r="N1874" s="38" t="str">
        <f ca="1">IFERROR(VLOOKUP(ROWS($N$5:N1874),$H$5:$I$6009,2,0),"")</f>
        <v/>
      </c>
    </row>
    <row r="1875" spans="8:14" x14ac:dyDescent="0.2">
      <c r="H1875" s="38">
        <f ca="1">IF(ISNUMBER(SEARCH($N$1,I1875)),MAX($H$4:H1874)+1,0)</f>
        <v>0</v>
      </c>
      <c r="N1875" s="38" t="str">
        <f ca="1">IFERROR(VLOOKUP(ROWS($N$5:N1875),$H$5:$I$6009,2,0),"")</f>
        <v/>
      </c>
    </row>
    <row r="1876" spans="8:14" x14ac:dyDescent="0.2">
      <c r="H1876" s="38">
        <f ca="1">IF(ISNUMBER(SEARCH($N$1,I1876)),MAX($H$4:H1875)+1,0)</f>
        <v>0</v>
      </c>
      <c r="N1876" s="38" t="str">
        <f ca="1">IFERROR(VLOOKUP(ROWS($N$5:N1876),$H$5:$I$6009,2,0),"")</f>
        <v/>
      </c>
    </row>
    <row r="1877" spans="8:14" x14ac:dyDescent="0.2">
      <c r="H1877" s="38">
        <f ca="1">IF(ISNUMBER(SEARCH($N$1,I1877)),MAX($H$4:H1876)+1,0)</f>
        <v>0</v>
      </c>
      <c r="N1877" s="38" t="str">
        <f ca="1">IFERROR(VLOOKUP(ROWS($N$5:N1877),$H$5:$I$6009,2,0),"")</f>
        <v/>
      </c>
    </row>
    <row r="1878" spans="8:14" x14ac:dyDescent="0.2">
      <c r="H1878" s="38">
        <f ca="1">IF(ISNUMBER(SEARCH($N$1,I1878)),MAX($H$4:H1877)+1,0)</f>
        <v>0</v>
      </c>
      <c r="N1878" s="38" t="str">
        <f ca="1">IFERROR(VLOOKUP(ROWS($N$5:N1878),$H$5:$I$6009,2,0),"")</f>
        <v/>
      </c>
    </row>
    <row r="1879" spans="8:14" x14ac:dyDescent="0.2">
      <c r="H1879" s="38">
        <f ca="1">IF(ISNUMBER(SEARCH($N$1,I1879)),MAX($H$4:H1878)+1,0)</f>
        <v>0</v>
      </c>
      <c r="N1879" s="38" t="str">
        <f ca="1">IFERROR(VLOOKUP(ROWS($N$5:N1879),$H$5:$I$6009,2,0),"")</f>
        <v/>
      </c>
    </row>
    <row r="1880" spans="8:14" x14ac:dyDescent="0.2">
      <c r="H1880" s="38">
        <f ca="1">IF(ISNUMBER(SEARCH($N$1,I1880)),MAX($H$4:H1879)+1,0)</f>
        <v>0</v>
      </c>
      <c r="N1880" s="38" t="str">
        <f ca="1">IFERROR(VLOOKUP(ROWS($N$5:N1880),$H$5:$I$6009,2,0),"")</f>
        <v/>
      </c>
    </row>
    <row r="1881" spans="8:14" x14ac:dyDescent="0.2">
      <c r="H1881" s="38">
        <f ca="1">IF(ISNUMBER(SEARCH($N$1,I1881)),MAX($H$4:H1880)+1,0)</f>
        <v>0</v>
      </c>
      <c r="N1881" s="38" t="str">
        <f ca="1">IFERROR(VLOOKUP(ROWS($N$5:N1881),$H$5:$I$6009,2,0),"")</f>
        <v/>
      </c>
    </row>
    <row r="1882" spans="8:14" x14ac:dyDescent="0.2">
      <c r="H1882" s="38">
        <f ca="1">IF(ISNUMBER(SEARCH($N$1,I1882)),MAX($H$4:H1881)+1,0)</f>
        <v>0</v>
      </c>
      <c r="N1882" s="38" t="str">
        <f ca="1">IFERROR(VLOOKUP(ROWS($N$5:N1882),$H$5:$I$6009,2,0),"")</f>
        <v/>
      </c>
    </row>
    <row r="1883" spans="8:14" x14ac:dyDescent="0.2">
      <c r="H1883" s="38">
        <f ca="1">IF(ISNUMBER(SEARCH($N$1,I1883)),MAX($H$4:H1882)+1,0)</f>
        <v>0</v>
      </c>
      <c r="N1883" s="38" t="str">
        <f ca="1">IFERROR(VLOOKUP(ROWS($N$5:N1883),$H$5:$I$6009,2,0),"")</f>
        <v/>
      </c>
    </row>
    <row r="1884" spans="8:14" x14ac:dyDescent="0.2">
      <c r="H1884" s="38">
        <f ca="1">IF(ISNUMBER(SEARCH($N$1,I1884)),MAX($H$4:H1883)+1,0)</f>
        <v>0</v>
      </c>
      <c r="N1884" s="38" t="str">
        <f ca="1">IFERROR(VLOOKUP(ROWS($N$5:N1884),$H$5:$I$6009,2,0),"")</f>
        <v/>
      </c>
    </row>
    <row r="1885" spans="8:14" x14ac:dyDescent="0.2">
      <c r="H1885" s="38">
        <f ca="1">IF(ISNUMBER(SEARCH($N$1,I1885)),MAX($H$4:H1884)+1,0)</f>
        <v>0</v>
      </c>
      <c r="N1885" s="38" t="str">
        <f ca="1">IFERROR(VLOOKUP(ROWS($N$5:N1885),$H$5:$I$6009,2,0),"")</f>
        <v/>
      </c>
    </row>
    <row r="1886" spans="8:14" x14ac:dyDescent="0.2">
      <c r="H1886" s="38">
        <f ca="1">IF(ISNUMBER(SEARCH($N$1,I1886)),MAX($H$4:H1885)+1,0)</f>
        <v>0</v>
      </c>
      <c r="N1886" s="38" t="str">
        <f ca="1">IFERROR(VLOOKUP(ROWS($N$5:N1886),$H$5:$I$6009,2,0),"")</f>
        <v/>
      </c>
    </row>
    <row r="1887" spans="8:14" x14ac:dyDescent="0.2">
      <c r="H1887" s="38">
        <f ca="1">IF(ISNUMBER(SEARCH($N$1,I1887)),MAX($H$4:H1886)+1,0)</f>
        <v>0</v>
      </c>
      <c r="N1887" s="38" t="str">
        <f ca="1">IFERROR(VLOOKUP(ROWS($N$5:N1887),$H$5:$I$6009,2,0),"")</f>
        <v/>
      </c>
    </row>
    <row r="1888" spans="8:14" x14ac:dyDescent="0.2">
      <c r="H1888" s="38">
        <f ca="1">IF(ISNUMBER(SEARCH($N$1,I1888)),MAX($H$4:H1887)+1,0)</f>
        <v>0</v>
      </c>
      <c r="N1888" s="38" t="str">
        <f ca="1">IFERROR(VLOOKUP(ROWS($N$5:N1888),$H$5:$I$6009,2,0),"")</f>
        <v/>
      </c>
    </row>
    <row r="1889" spans="8:14" x14ac:dyDescent="0.2">
      <c r="H1889" s="38">
        <f ca="1">IF(ISNUMBER(SEARCH($N$1,I1889)),MAX($H$4:H1888)+1,0)</f>
        <v>0</v>
      </c>
      <c r="N1889" s="38" t="str">
        <f ca="1">IFERROR(VLOOKUP(ROWS($N$5:N1889),$H$5:$I$6009,2,0),"")</f>
        <v/>
      </c>
    </row>
    <row r="1890" spans="8:14" x14ac:dyDescent="0.2">
      <c r="H1890" s="38">
        <f ca="1">IF(ISNUMBER(SEARCH($N$1,I1890)),MAX($H$4:H1889)+1,0)</f>
        <v>0</v>
      </c>
      <c r="N1890" s="38" t="str">
        <f ca="1">IFERROR(VLOOKUP(ROWS($N$5:N1890),$H$5:$I$6009,2,0),"")</f>
        <v/>
      </c>
    </row>
    <row r="1891" spans="8:14" x14ac:dyDescent="0.2">
      <c r="H1891" s="38">
        <f ca="1">IF(ISNUMBER(SEARCH($N$1,I1891)),MAX($H$4:H1890)+1,0)</f>
        <v>0</v>
      </c>
      <c r="N1891" s="38" t="str">
        <f ca="1">IFERROR(VLOOKUP(ROWS($N$5:N1891),$H$5:$I$6009,2,0),"")</f>
        <v/>
      </c>
    </row>
    <row r="1892" spans="8:14" x14ac:dyDescent="0.2">
      <c r="H1892" s="38">
        <f ca="1">IF(ISNUMBER(SEARCH($N$1,I1892)),MAX($H$4:H1891)+1,0)</f>
        <v>0</v>
      </c>
      <c r="N1892" s="38" t="str">
        <f ca="1">IFERROR(VLOOKUP(ROWS($N$5:N1892),$H$5:$I$6009,2,0),"")</f>
        <v/>
      </c>
    </row>
    <row r="1893" spans="8:14" x14ac:dyDescent="0.2">
      <c r="H1893" s="38">
        <f ca="1">IF(ISNUMBER(SEARCH($N$1,I1893)),MAX($H$4:H1892)+1,0)</f>
        <v>0</v>
      </c>
      <c r="N1893" s="38" t="str">
        <f ca="1">IFERROR(VLOOKUP(ROWS($N$5:N1893),$H$5:$I$6009,2,0),"")</f>
        <v/>
      </c>
    </row>
    <row r="1894" spans="8:14" x14ac:dyDescent="0.2">
      <c r="H1894" s="38">
        <f ca="1">IF(ISNUMBER(SEARCH($N$1,I1894)),MAX($H$4:H1893)+1,0)</f>
        <v>0</v>
      </c>
      <c r="N1894" s="38" t="str">
        <f ca="1">IFERROR(VLOOKUP(ROWS($N$5:N1894),$H$5:$I$6009,2,0),"")</f>
        <v/>
      </c>
    </row>
    <row r="1895" spans="8:14" x14ac:dyDescent="0.2">
      <c r="H1895" s="38">
        <f ca="1">IF(ISNUMBER(SEARCH($N$1,I1895)),MAX($H$4:H1894)+1,0)</f>
        <v>0</v>
      </c>
      <c r="N1895" s="38" t="str">
        <f ca="1">IFERROR(VLOOKUP(ROWS($N$5:N1895),$H$5:$I$6009,2,0),"")</f>
        <v/>
      </c>
    </row>
    <row r="1896" spans="8:14" x14ac:dyDescent="0.2">
      <c r="H1896" s="38">
        <f ca="1">IF(ISNUMBER(SEARCH($N$1,I1896)),MAX($H$4:H1895)+1,0)</f>
        <v>0</v>
      </c>
      <c r="N1896" s="38" t="str">
        <f ca="1">IFERROR(VLOOKUP(ROWS($N$5:N1896),$H$5:$I$6009,2,0),"")</f>
        <v/>
      </c>
    </row>
    <row r="1897" spans="8:14" x14ac:dyDescent="0.2">
      <c r="H1897" s="38">
        <f ca="1">IF(ISNUMBER(SEARCH($N$1,I1897)),MAX($H$4:H1896)+1,0)</f>
        <v>0</v>
      </c>
      <c r="N1897" s="38" t="str">
        <f ca="1">IFERROR(VLOOKUP(ROWS($N$5:N1897),$H$5:$I$6009,2,0),"")</f>
        <v/>
      </c>
    </row>
    <row r="1898" spans="8:14" x14ac:dyDescent="0.2">
      <c r="H1898" s="38">
        <f ca="1">IF(ISNUMBER(SEARCH($N$1,I1898)),MAX($H$4:H1897)+1,0)</f>
        <v>0</v>
      </c>
      <c r="N1898" s="38" t="str">
        <f ca="1">IFERROR(VLOOKUP(ROWS($N$5:N1898),$H$5:$I$6009,2,0),"")</f>
        <v/>
      </c>
    </row>
    <row r="1899" spans="8:14" x14ac:dyDescent="0.2">
      <c r="H1899" s="38">
        <f ca="1">IF(ISNUMBER(SEARCH($N$1,I1899)),MAX($H$4:H1898)+1,0)</f>
        <v>0</v>
      </c>
      <c r="N1899" s="38" t="str">
        <f ca="1">IFERROR(VLOOKUP(ROWS($N$5:N1899),$H$5:$I$6009,2,0),"")</f>
        <v/>
      </c>
    </row>
    <row r="1900" spans="8:14" x14ac:dyDescent="0.2">
      <c r="H1900" s="38">
        <f ca="1">IF(ISNUMBER(SEARCH($N$1,I1900)),MAX($H$4:H1899)+1,0)</f>
        <v>0</v>
      </c>
      <c r="N1900" s="38" t="str">
        <f ca="1">IFERROR(VLOOKUP(ROWS($N$5:N1900),$H$5:$I$6009,2,0),"")</f>
        <v/>
      </c>
    </row>
    <row r="1901" spans="8:14" x14ac:dyDescent="0.2">
      <c r="H1901" s="38">
        <f ca="1">IF(ISNUMBER(SEARCH($N$1,I1901)),MAX($H$4:H1900)+1,0)</f>
        <v>0</v>
      </c>
      <c r="N1901" s="38" t="str">
        <f ca="1">IFERROR(VLOOKUP(ROWS($N$5:N1901),$H$5:$I$6009,2,0),"")</f>
        <v/>
      </c>
    </row>
    <row r="1902" spans="8:14" x14ac:dyDescent="0.2">
      <c r="H1902" s="38">
        <f ca="1">IF(ISNUMBER(SEARCH($N$1,I1902)),MAX($H$4:H1901)+1,0)</f>
        <v>0</v>
      </c>
      <c r="N1902" s="38" t="str">
        <f ca="1">IFERROR(VLOOKUP(ROWS($N$5:N1902),$H$5:$I$6009,2,0),"")</f>
        <v/>
      </c>
    </row>
    <row r="1903" spans="8:14" x14ac:dyDescent="0.2">
      <c r="H1903" s="38">
        <f ca="1">IF(ISNUMBER(SEARCH($N$1,I1903)),MAX($H$4:H1902)+1,0)</f>
        <v>0</v>
      </c>
      <c r="N1903" s="38" t="str">
        <f ca="1">IFERROR(VLOOKUP(ROWS($N$5:N1903),$H$5:$I$6009,2,0),"")</f>
        <v/>
      </c>
    </row>
    <row r="1904" spans="8:14" x14ac:dyDescent="0.2">
      <c r="H1904" s="38">
        <f ca="1">IF(ISNUMBER(SEARCH($N$1,I1904)),MAX($H$4:H1903)+1,0)</f>
        <v>0</v>
      </c>
      <c r="N1904" s="38" t="str">
        <f ca="1">IFERROR(VLOOKUP(ROWS($N$5:N1904),$H$5:$I$6009,2,0),"")</f>
        <v/>
      </c>
    </row>
    <row r="1905" spans="8:14" x14ac:dyDescent="0.2">
      <c r="H1905" s="38">
        <f ca="1">IF(ISNUMBER(SEARCH($N$1,I1905)),MAX($H$4:H1904)+1,0)</f>
        <v>0</v>
      </c>
      <c r="N1905" s="38" t="str">
        <f ca="1">IFERROR(VLOOKUP(ROWS($N$5:N1905),$H$5:$I$6009,2,0),"")</f>
        <v/>
      </c>
    </row>
    <row r="1906" spans="8:14" x14ac:dyDescent="0.2">
      <c r="H1906" s="38">
        <f ca="1">IF(ISNUMBER(SEARCH($N$1,I1906)),MAX($H$4:H1905)+1,0)</f>
        <v>0</v>
      </c>
      <c r="N1906" s="38" t="str">
        <f ca="1">IFERROR(VLOOKUP(ROWS($N$5:N1906),$H$5:$I$6009,2,0),"")</f>
        <v/>
      </c>
    </row>
    <row r="1907" spans="8:14" x14ac:dyDescent="0.2">
      <c r="H1907" s="38">
        <f ca="1">IF(ISNUMBER(SEARCH($N$1,I1907)),MAX($H$4:H1906)+1,0)</f>
        <v>0</v>
      </c>
      <c r="N1907" s="38" t="str">
        <f ca="1">IFERROR(VLOOKUP(ROWS($N$5:N1907),$H$5:$I$6009,2,0),"")</f>
        <v/>
      </c>
    </row>
    <row r="1908" spans="8:14" x14ac:dyDescent="0.2">
      <c r="H1908" s="38">
        <f ca="1">IF(ISNUMBER(SEARCH($N$1,I1908)),MAX($H$4:H1907)+1,0)</f>
        <v>0</v>
      </c>
      <c r="N1908" s="38" t="str">
        <f ca="1">IFERROR(VLOOKUP(ROWS($N$5:N1908),$H$5:$I$6009,2,0),"")</f>
        <v/>
      </c>
    </row>
    <row r="1909" spans="8:14" x14ac:dyDescent="0.2">
      <c r="H1909" s="38">
        <f ca="1">IF(ISNUMBER(SEARCH($N$1,I1909)),MAX($H$4:H1908)+1,0)</f>
        <v>0</v>
      </c>
      <c r="N1909" s="38" t="str">
        <f ca="1">IFERROR(VLOOKUP(ROWS($N$5:N1909),$H$5:$I$6009,2,0),"")</f>
        <v/>
      </c>
    </row>
    <row r="1910" spans="8:14" x14ac:dyDescent="0.2">
      <c r="H1910" s="38">
        <f ca="1">IF(ISNUMBER(SEARCH($N$1,I1910)),MAX($H$4:H1909)+1,0)</f>
        <v>0</v>
      </c>
      <c r="N1910" s="38" t="str">
        <f ca="1">IFERROR(VLOOKUP(ROWS($N$5:N1910),$H$5:$I$6009,2,0),"")</f>
        <v/>
      </c>
    </row>
    <row r="1911" spans="8:14" x14ac:dyDescent="0.2">
      <c r="H1911" s="38">
        <f ca="1">IF(ISNUMBER(SEARCH($N$1,I1911)),MAX($H$4:H1910)+1,0)</f>
        <v>0</v>
      </c>
      <c r="N1911" s="38" t="str">
        <f ca="1">IFERROR(VLOOKUP(ROWS($N$5:N1911),$H$5:$I$6009,2,0),"")</f>
        <v/>
      </c>
    </row>
    <row r="1912" spans="8:14" x14ac:dyDescent="0.2">
      <c r="H1912" s="38">
        <f ca="1">IF(ISNUMBER(SEARCH($N$1,I1912)),MAX($H$4:H1911)+1,0)</f>
        <v>0</v>
      </c>
      <c r="N1912" s="38" t="str">
        <f ca="1">IFERROR(VLOOKUP(ROWS($N$5:N1912),$H$5:$I$6009,2,0),"")</f>
        <v/>
      </c>
    </row>
    <row r="1913" spans="8:14" x14ac:dyDescent="0.2">
      <c r="H1913" s="38">
        <f ca="1">IF(ISNUMBER(SEARCH($N$1,I1913)),MAX($H$4:H1912)+1,0)</f>
        <v>0</v>
      </c>
      <c r="N1913" s="38" t="str">
        <f ca="1">IFERROR(VLOOKUP(ROWS($N$5:N1913),$H$5:$I$6009,2,0),"")</f>
        <v/>
      </c>
    </row>
    <row r="1914" spans="8:14" x14ac:dyDescent="0.2">
      <c r="H1914" s="38">
        <f ca="1">IF(ISNUMBER(SEARCH($N$1,I1914)),MAX($H$4:H1913)+1,0)</f>
        <v>0</v>
      </c>
      <c r="N1914" s="38" t="str">
        <f ca="1">IFERROR(VLOOKUP(ROWS($N$5:N1914),$H$5:$I$6009,2,0),"")</f>
        <v/>
      </c>
    </row>
    <row r="1915" spans="8:14" x14ac:dyDescent="0.2">
      <c r="H1915" s="38">
        <f ca="1">IF(ISNUMBER(SEARCH($N$1,I1915)),MAX($H$4:H1914)+1,0)</f>
        <v>0</v>
      </c>
      <c r="N1915" s="38" t="str">
        <f ca="1">IFERROR(VLOOKUP(ROWS($N$5:N1915),$H$5:$I$6009,2,0),"")</f>
        <v/>
      </c>
    </row>
    <row r="1916" spans="8:14" x14ac:dyDescent="0.2">
      <c r="H1916" s="38">
        <f ca="1">IF(ISNUMBER(SEARCH($N$1,I1916)),MAX($H$4:H1915)+1,0)</f>
        <v>0</v>
      </c>
      <c r="N1916" s="38" t="str">
        <f ca="1">IFERROR(VLOOKUP(ROWS($N$5:N1916),$H$5:$I$6009,2,0),"")</f>
        <v/>
      </c>
    </row>
    <row r="1917" spans="8:14" x14ac:dyDescent="0.2">
      <c r="H1917" s="38">
        <f ca="1">IF(ISNUMBER(SEARCH($N$1,I1917)),MAX($H$4:H1916)+1,0)</f>
        <v>0</v>
      </c>
      <c r="N1917" s="38" t="str">
        <f ca="1">IFERROR(VLOOKUP(ROWS($N$5:N1917),$H$5:$I$6009,2,0),"")</f>
        <v/>
      </c>
    </row>
    <row r="1918" spans="8:14" x14ac:dyDescent="0.2">
      <c r="H1918" s="38">
        <f ca="1">IF(ISNUMBER(SEARCH($N$1,I1918)),MAX($H$4:H1917)+1,0)</f>
        <v>0</v>
      </c>
      <c r="N1918" s="38" t="str">
        <f ca="1">IFERROR(VLOOKUP(ROWS($N$5:N1918),$H$5:$I$6009,2,0),"")</f>
        <v/>
      </c>
    </row>
    <row r="1919" spans="8:14" x14ac:dyDescent="0.2">
      <c r="H1919" s="38">
        <f ca="1">IF(ISNUMBER(SEARCH($N$1,I1919)),MAX($H$4:H1918)+1,0)</f>
        <v>0</v>
      </c>
      <c r="N1919" s="38" t="str">
        <f ca="1">IFERROR(VLOOKUP(ROWS($N$5:N1919),$H$5:$I$6009,2,0),"")</f>
        <v/>
      </c>
    </row>
    <row r="1920" spans="8:14" x14ac:dyDescent="0.2">
      <c r="H1920" s="38">
        <f ca="1">IF(ISNUMBER(SEARCH($N$1,I1920)),MAX($H$4:H1919)+1,0)</f>
        <v>0</v>
      </c>
      <c r="N1920" s="38" t="str">
        <f ca="1">IFERROR(VLOOKUP(ROWS($N$5:N1920),$H$5:$I$6009,2,0),"")</f>
        <v/>
      </c>
    </row>
    <row r="1921" spans="8:14" x14ac:dyDescent="0.2">
      <c r="H1921" s="38">
        <f ca="1">IF(ISNUMBER(SEARCH($N$1,I1921)),MAX($H$4:H1920)+1,0)</f>
        <v>0</v>
      </c>
      <c r="N1921" s="38" t="str">
        <f ca="1">IFERROR(VLOOKUP(ROWS($N$5:N1921),$H$5:$I$6009,2,0),"")</f>
        <v/>
      </c>
    </row>
    <row r="1922" spans="8:14" x14ac:dyDescent="0.2">
      <c r="H1922" s="38">
        <f ca="1">IF(ISNUMBER(SEARCH($N$1,I1922)),MAX($H$4:H1921)+1,0)</f>
        <v>0</v>
      </c>
      <c r="N1922" s="38" t="str">
        <f ca="1">IFERROR(VLOOKUP(ROWS($N$5:N1922),$H$5:$I$6009,2,0),"")</f>
        <v/>
      </c>
    </row>
    <row r="1923" spans="8:14" x14ac:dyDescent="0.2">
      <c r="H1923" s="38">
        <f ca="1">IF(ISNUMBER(SEARCH($N$1,I1923)),MAX($H$4:H1922)+1,0)</f>
        <v>0</v>
      </c>
      <c r="N1923" s="38" t="str">
        <f ca="1">IFERROR(VLOOKUP(ROWS($N$5:N1923),$H$5:$I$6009,2,0),"")</f>
        <v/>
      </c>
    </row>
    <row r="1924" spans="8:14" x14ac:dyDescent="0.2">
      <c r="H1924" s="38">
        <f ca="1">IF(ISNUMBER(SEARCH($N$1,I1924)),MAX($H$4:H1923)+1,0)</f>
        <v>0</v>
      </c>
      <c r="N1924" s="38" t="str">
        <f ca="1">IFERROR(VLOOKUP(ROWS($N$5:N1924),$H$5:$I$6009,2,0),"")</f>
        <v/>
      </c>
    </row>
    <row r="1925" spans="8:14" x14ac:dyDescent="0.2">
      <c r="H1925" s="38">
        <f ca="1">IF(ISNUMBER(SEARCH($N$1,I1925)),MAX($H$4:H1924)+1,0)</f>
        <v>0</v>
      </c>
      <c r="N1925" s="38" t="str">
        <f ca="1">IFERROR(VLOOKUP(ROWS($N$5:N1925),$H$5:$I$6009,2,0),"")</f>
        <v/>
      </c>
    </row>
    <row r="1926" spans="8:14" x14ac:dyDescent="0.2">
      <c r="H1926" s="38">
        <f ca="1">IF(ISNUMBER(SEARCH($N$1,I1926)),MAX($H$4:H1925)+1,0)</f>
        <v>0</v>
      </c>
      <c r="N1926" s="38" t="str">
        <f ca="1">IFERROR(VLOOKUP(ROWS($N$5:N1926),$H$5:$I$6009,2,0),"")</f>
        <v/>
      </c>
    </row>
    <row r="1927" spans="8:14" x14ac:dyDescent="0.2">
      <c r="H1927" s="38">
        <f ca="1">IF(ISNUMBER(SEARCH($N$1,I1927)),MAX($H$4:H1926)+1,0)</f>
        <v>0</v>
      </c>
      <c r="N1927" s="38" t="str">
        <f ca="1">IFERROR(VLOOKUP(ROWS($N$5:N1927),$H$5:$I$6009,2,0),"")</f>
        <v/>
      </c>
    </row>
    <row r="1928" spans="8:14" x14ac:dyDescent="0.2">
      <c r="H1928" s="38">
        <f ca="1">IF(ISNUMBER(SEARCH($N$1,I1928)),MAX($H$4:H1927)+1,0)</f>
        <v>0</v>
      </c>
      <c r="N1928" s="38" t="str">
        <f ca="1">IFERROR(VLOOKUP(ROWS($N$5:N1928),$H$5:$I$6009,2,0),"")</f>
        <v/>
      </c>
    </row>
    <row r="1929" spans="8:14" x14ac:dyDescent="0.2">
      <c r="H1929" s="38">
        <f ca="1">IF(ISNUMBER(SEARCH($N$1,I1929)),MAX($H$4:H1928)+1,0)</f>
        <v>0</v>
      </c>
      <c r="N1929" s="38" t="str">
        <f ca="1">IFERROR(VLOOKUP(ROWS($N$5:N1929),$H$5:$I$6009,2,0),"")</f>
        <v/>
      </c>
    </row>
    <row r="1930" spans="8:14" x14ac:dyDescent="0.2">
      <c r="H1930" s="38">
        <f ca="1">IF(ISNUMBER(SEARCH($N$1,I1930)),MAX($H$4:H1929)+1,0)</f>
        <v>0</v>
      </c>
      <c r="N1930" s="38" t="str">
        <f ca="1">IFERROR(VLOOKUP(ROWS($N$5:N1930),$H$5:$I$6009,2,0),"")</f>
        <v/>
      </c>
    </row>
    <row r="1931" spans="8:14" x14ac:dyDescent="0.2">
      <c r="H1931" s="38">
        <f ca="1">IF(ISNUMBER(SEARCH($N$1,I1931)),MAX($H$4:H1930)+1,0)</f>
        <v>0</v>
      </c>
      <c r="N1931" s="38" t="str">
        <f ca="1">IFERROR(VLOOKUP(ROWS($N$5:N1931),$H$5:$I$6009,2,0),"")</f>
        <v/>
      </c>
    </row>
    <row r="1932" spans="8:14" x14ac:dyDescent="0.2">
      <c r="H1932" s="38">
        <f ca="1">IF(ISNUMBER(SEARCH($N$1,I1932)),MAX($H$4:H1931)+1,0)</f>
        <v>0</v>
      </c>
      <c r="N1932" s="38" t="str">
        <f ca="1">IFERROR(VLOOKUP(ROWS($N$5:N1932),$H$5:$I$6009,2,0),"")</f>
        <v/>
      </c>
    </row>
    <row r="1933" spans="8:14" x14ac:dyDescent="0.2">
      <c r="H1933" s="38">
        <f ca="1">IF(ISNUMBER(SEARCH($N$1,I1933)),MAX($H$4:H1932)+1,0)</f>
        <v>0</v>
      </c>
      <c r="N1933" s="38" t="str">
        <f ca="1">IFERROR(VLOOKUP(ROWS($N$5:N1933),$H$5:$I$6009,2,0),"")</f>
        <v/>
      </c>
    </row>
    <row r="1934" spans="8:14" x14ac:dyDescent="0.2">
      <c r="H1934" s="38">
        <f ca="1">IF(ISNUMBER(SEARCH($N$1,I1934)),MAX($H$4:H1933)+1,0)</f>
        <v>0</v>
      </c>
      <c r="N1934" s="38" t="str">
        <f ca="1">IFERROR(VLOOKUP(ROWS($N$5:N1934),$H$5:$I$6009,2,0),"")</f>
        <v/>
      </c>
    </row>
    <row r="1935" spans="8:14" x14ac:dyDescent="0.2">
      <c r="H1935" s="38">
        <f ca="1">IF(ISNUMBER(SEARCH($N$1,I1935)),MAX($H$4:H1934)+1,0)</f>
        <v>0</v>
      </c>
      <c r="N1935" s="38" t="str">
        <f ca="1">IFERROR(VLOOKUP(ROWS($N$5:N1935),$H$5:$I$6009,2,0),"")</f>
        <v/>
      </c>
    </row>
    <row r="1936" spans="8:14" x14ac:dyDescent="0.2">
      <c r="H1936" s="38">
        <f ca="1">IF(ISNUMBER(SEARCH($N$1,I1936)),MAX($H$4:H1935)+1,0)</f>
        <v>0</v>
      </c>
      <c r="N1936" s="38" t="str">
        <f ca="1">IFERROR(VLOOKUP(ROWS($N$5:N1936),$H$5:$I$6009,2,0),"")</f>
        <v/>
      </c>
    </row>
    <row r="1937" spans="8:14" x14ac:dyDescent="0.2">
      <c r="H1937" s="38">
        <f ca="1">IF(ISNUMBER(SEARCH($N$1,I1937)),MAX($H$4:H1936)+1,0)</f>
        <v>0</v>
      </c>
      <c r="N1937" s="38" t="str">
        <f ca="1">IFERROR(VLOOKUP(ROWS($N$5:N1937),$H$5:$I$6009,2,0),"")</f>
        <v/>
      </c>
    </row>
    <row r="1938" spans="8:14" x14ac:dyDescent="0.2">
      <c r="H1938" s="38">
        <f ca="1">IF(ISNUMBER(SEARCH($N$1,I1938)),MAX($H$4:H1937)+1,0)</f>
        <v>0</v>
      </c>
      <c r="N1938" s="38" t="str">
        <f ca="1">IFERROR(VLOOKUP(ROWS($N$5:N1938),$H$5:$I$6009,2,0),"")</f>
        <v/>
      </c>
    </row>
    <row r="1939" spans="8:14" x14ac:dyDescent="0.2">
      <c r="H1939" s="38">
        <f ca="1">IF(ISNUMBER(SEARCH($N$1,I1939)),MAX($H$4:H1938)+1,0)</f>
        <v>0</v>
      </c>
      <c r="N1939" s="38" t="str">
        <f ca="1">IFERROR(VLOOKUP(ROWS($N$5:N1939),$H$5:$I$6009,2,0),"")</f>
        <v/>
      </c>
    </row>
    <row r="1940" spans="8:14" x14ac:dyDescent="0.2">
      <c r="H1940" s="38">
        <f ca="1">IF(ISNUMBER(SEARCH($N$1,I1940)),MAX($H$4:H1939)+1,0)</f>
        <v>0</v>
      </c>
      <c r="N1940" s="38" t="str">
        <f ca="1">IFERROR(VLOOKUP(ROWS($N$5:N1940),$H$5:$I$6009,2,0),"")</f>
        <v/>
      </c>
    </row>
    <row r="1941" spans="8:14" x14ac:dyDescent="0.2">
      <c r="H1941" s="38">
        <f ca="1">IF(ISNUMBER(SEARCH($N$1,I1941)),MAX($H$4:H1940)+1,0)</f>
        <v>0</v>
      </c>
      <c r="N1941" s="38" t="str">
        <f ca="1">IFERROR(VLOOKUP(ROWS($N$5:N1941),$H$5:$I$6009,2,0),"")</f>
        <v/>
      </c>
    </row>
    <row r="1942" spans="8:14" x14ac:dyDescent="0.2">
      <c r="H1942" s="38">
        <f ca="1">IF(ISNUMBER(SEARCH($N$1,I1942)),MAX($H$4:H1941)+1,0)</f>
        <v>0</v>
      </c>
      <c r="N1942" s="38" t="str">
        <f ca="1">IFERROR(VLOOKUP(ROWS($N$5:N1942),$H$5:$I$6009,2,0),"")</f>
        <v/>
      </c>
    </row>
    <row r="1943" spans="8:14" x14ac:dyDescent="0.2">
      <c r="H1943" s="38">
        <f ca="1">IF(ISNUMBER(SEARCH($N$1,I1943)),MAX($H$4:H1942)+1,0)</f>
        <v>0</v>
      </c>
      <c r="N1943" s="38" t="str">
        <f ca="1">IFERROR(VLOOKUP(ROWS($N$5:N1943),$H$5:$I$6009,2,0),"")</f>
        <v/>
      </c>
    </row>
    <row r="1944" spans="8:14" x14ac:dyDescent="0.2">
      <c r="H1944" s="38">
        <f ca="1">IF(ISNUMBER(SEARCH($N$1,I1944)),MAX($H$4:H1943)+1,0)</f>
        <v>0</v>
      </c>
      <c r="N1944" s="38" t="str">
        <f ca="1">IFERROR(VLOOKUP(ROWS($N$5:N1944),$H$5:$I$6009,2,0),"")</f>
        <v/>
      </c>
    </row>
    <row r="1945" spans="8:14" x14ac:dyDescent="0.2">
      <c r="H1945" s="38">
        <f ca="1">IF(ISNUMBER(SEARCH($N$1,I1945)),MAX($H$4:H1944)+1,0)</f>
        <v>0</v>
      </c>
      <c r="N1945" s="38" t="str">
        <f ca="1">IFERROR(VLOOKUP(ROWS($N$5:N1945),$H$5:$I$6009,2,0),"")</f>
        <v/>
      </c>
    </row>
    <row r="1946" spans="8:14" x14ac:dyDescent="0.2">
      <c r="H1946" s="38">
        <f ca="1">IF(ISNUMBER(SEARCH($N$1,I1946)),MAX($H$4:H1945)+1,0)</f>
        <v>0</v>
      </c>
      <c r="N1946" s="38" t="str">
        <f ca="1">IFERROR(VLOOKUP(ROWS($N$5:N1946),$H$5:$I$6009,2,0),"")</f>
        <v/>
      </c>
    </row>
    <row r="1947" spans="8:14" x14ac:dyDescent="0.2">
      <c r="H1947" s="38">
        <f ca="1">IF(ISNUMBER(SEARCH($N$1,I1947)),MAX($H$4:H1946)+1,0)</f>
        <v>0</v>
      </c>
      <c r="N1947" s="38" t="str">
        <f ca="1">IFERROR(VLOOKUP(ROWS($N$5:N1947),$H$5:$I$6009,2,0),"")</f>
        <v/>
      </c>
    </row>
    <row r="1948" spans="8:14" x14ac:dyDescent="0.2">
      <c r="H1948" s="38">
        <f ca="1">IF(ISNUMBER(SEARCH($N$1,I1948)),MAX($H$4:H1947)+1,0)</f>
        <v>0</v>
      </c>
      <c r="N1948" s="38" t="str">
        <f ca="1">IFERROR(VLOOKUP(ROWS($N$5:N1948),$H$5:$I$6009,2,0),"")</f>
        <v/>
      </c>
    </row>
    <row r="1949" spans="8:14" x14ac:dyDescent="0.2">
      <c r="H1949" s="38">
        <f ca="1">IF(ISNUMBER(SEARCH($N$1,I1949)),MAX($H$4:H1948)+1,0)</f>
        <v>0</v>
      </c>
      <c r="N1949" s="38" t="str">
        <f ca="1">IFERROR(VLOOKUP(ROWS($N$5:N1949),$H$5:$I$6009,2,0),"")</f>
        <v/>
      </c>
    </row>
    <row r="1950" spans="8:14" x14ac:dyDescent="0.2">
      <c r="H1950" s="38">
        <f ca="1">IF(ISNUMBER(SEARCH($N$1,I1950)),MAX($H$4:H1949)+1,0)</f>
        <v>0</v>
      </c>
      <c r="N1950" s="38" t="str">
        <f ca="1">IFERROR(VLOOKUP(ROWS($N$5:N1950),$H$5:$I$6009,2,0),"")</f>
        <v/>
      </c>
    </row>
    <row r="1951" spans="8:14" x14ac:dyDescent="0.2">
      <c r="H1951" s="38">
        <f ca="1">IF(ISNUMBER(SEARCH($N$1,I1951)),MAX($H$4:H1950)+1,0)</f>
        <v>0</v>
      </c>
      <c r="N1951" s="38" t="str">
        <f ca="1">IFERROR(VLOOKUP(ROWS($N$5:N1951),$H$5:$I$6009,2,0),"")</f>
        <v/>
      </c>
    </row>
    <row r="1952" spans="8:14" x14ac:dyDescent="0.2">
      <c r="H1952" s="38">
        <f ca="1">IF(ISNUMBER(SEARCH($N$1,I1952)),MAX($H$4:H1951)+1,0)</f>
        <v>0</v>
      </c>
      <c r="N1952" s="38" t="str">
        <f ca="1">IFERROR(VLOOKUP(ROWS($N$5:N1952),$H$5:$I$6009,2,0),"")</f>
        <v/>
      </c>
    </row>
    <row r="1953" spans="8:14" x14ac:dyDescent="0.2">
      <c r="H1953" s="38">
        <f ca="1">IF(ISNUMBER(SEARCH($N$1,I1953)),MAX($H$4:H1952)+1,0)</f>
        <v>0</v>
      </c>
      <c r="N1953" s="38" t="str">
        <f ca="1">IFERROR(VLOOKUP(ROWS($N$5:N1953),$H$5:$I$6009,2,0),"")</f>
        <v/>
      </c>
    </row>
    <row r="1954" spans="8:14" x14ac:dyDescent="0.2">
      <c r="H1954" s="38">
        <f ca="1">IF(ISNUMBER(SEARCH($N$1,I1954)),MAX($H$4:H1953)+1,0)</f>
        <v>0</v>
      </c>
      <c r="N1954" s="38" t="str">
        <f ca="1">IFERROR(VLOOKUP(ROWS($N$5:N1954),$H$5:$I$6009,2,0),"")</f>
        <v/>
      </c>
    </row>
    <row r="1955" spans="8:14" x14ac:dyDescent="0.2">
      <c r="H1955" s="38">
        <f ca="1">IF(ISNUMBER(SEARCH($N$1,I1955)),MAX($H$4:H1954)+1,0)</f>
        <v>0</v>
      </c>
      <c r="N1955" s="38" t="str">
        <f ca="1">IFERROR(VLOOKUP(ROWS($N$5:N1955),$H$5:$I$6009,2,0),"")</f>
        <v/>
      </c>
    </row>
    <row r="1956" spans="8:14" x14ac:dyDescent="0.2">
      <c r="H1956" s="38">
        <f ca="1">IF(ISNUMBER(SEARCH($N$1,I1956)),MAX($H$4:H1955)+1,0)</f>
        <v>0</v>
      </c>
      <c r="N1956" s="38" t="str">
        <f ca="1">IFERROR(VLOOKUP(ROWS($N$5:N1956),$H$5:$I$6009,2,0),"")</f>
        <v/>
      </c>
    </row>
    <row r="1957" spans="8:14" x14ac:dyDescent="0.2">
      <c r="H1957" s="38">
        <f ca="1">IF(ISNUMBER(SEARCH($N$1,I1957)),MAX($H$4:H1956)+1,0)</f>
        <v>0</v>
      </c>
      <c r="N1957" s="38" t="str">
        <f ca="1">IFERROR(VLOOKUP(ROWS($N$5:N1957),$H$5:$I$6009,2,0),"")</f>
        <v/>
      </c>
    </row>
    <row r="1958" spans="8:14" x14ac:dyDescent="0.2">
      <c r="H1958" s="38">
        <f ca="1">IF(ISNUMBER(SEARCH($N$1,I1958)),MAX($H$4:H1957)+1,0)</f>
        <v>0</v>
      </c>
      <c r="N1958" s="38" t="str">
        <f ca="1">IFERROR(VLOOKUP(ROWS($N$5:N1958),$H$5:$I$6009,2,0),"")</f>
        <v/>
      </c>
    </row>
    <row r="1959" spans="8:14" x14ac:dyDescent="0.2">
      <c r="H1959" s="38">
        <f ca="1">IF(ISNUMBER(SEARCH($N$1,I1959)),MAX($H$4:H1958)+1,0)</f>
        <v>0</v>
      </c>
      <c r="N1959" s="38" t="str">
        <f ca="1">IFERROR(VLOOKUP(ROWS($N$5:N1959),$H$5:$I$6009,2,0),"")</f>
        <v/>
      </c>
    </row>
    <row r="1960" spans="8:14" x14ac:dyDescent="0.2">
      <c r="H1960" s="38">
        <f ca="1">IF(ISNUMBER(SEARCH($N$1,I1960)),MAX($H$4:H1959)+1,0)</f>
        <v>0</v>
      </c>
      <c r="N1960" s="38" t="str">
        <f ca="1">IFERROR(VLOOKUP(ROWS($N$5:N1960),$H$5:$I$6009,2,0),"")</f>
        <v/>
      </c>
    </row>
    <row r="1961" spans="8:14" x14ac:dyDescent="0.2">
      <c r="H1961" s="38">
        <f ca="1">IF(ISNUMBER(SEARCH($N$1,I1961)),MAX($H$4:H1960)+1,0)</f>
        <v>0</v>
      </c>
      <c r="N1961" s="38" t="str">
        <f ca="1">IFERROR(VLOOKUP(ROWS($N$5:N1961),$H$5:$I$6009,2,0),"")</f>
        <v/>
      </c>
    </row>
    <row r="1962" spans="8:14" x14ac:dyDescent="0.2">
      <c r="H1962" s="38">
        <f ca="1">IF(ISNUMBER(SEARCH($N$1,I1962)),MAX($H$4:H1961)+1,0)</f>
        <v>0</v>
      </c>
      <c r="N1962" s="38" t="str">
        <f ca="1">IFERROR(VLOOKUP(ROWS($N$5:N1962),$H$5:$I$6009,2,0),"")</f>
        <v/>
      </c>
    </row>
    <row r="1963" spans="8:14" x14ac:dyDescent="0.2">
      <c r="H1963" s="38">
        <f ca="1">IF(ISNUMBER(SEARCH($N$1,I1963)),MAX($H$4:H1962)+1,0)</f>
        <v>0</v>
      </c>
      <c r="N1963" s="38" t="str">
        <f ca="1">IFERROR(VLOOKUP(ROWS($N$5:N1963),$H$5:$I$6009,2,0),"")</f>
        <v/>
      </c>
    </row>
    <row r="1964" spans="8:14" x14ac:dyDescent="0.2">
      <c r="H1964" s="38">
        <f ca="1">IF(ISNUMBER(SEARCH($N$1,I1964)),MAX($H$4:H1963)+1,0)</f>
        <v>0</v>
      </c>
      <c r="N1964" s="38" t="str">
        <f ca="1">IFERROR(VLOOKUP(ROWS($N$5:N1964),$H$5:$I$6009,2,0),"")</f>
        <v/>
      </c>
    </row>
    <row r="1965" spans="8:14" x14ac:dyDescent="0.2">
      <c r="H1965" s="38">
        <f ca="1">IF(ISNUMBER(SEARCH($N$1,I1965)),MAX($H$4:H1964)+1,0)</f>
        <v>0</v>
      </c>
      <c r="N1965" s="38" t="str">
        <f ca="1">IFERROR(VLOOKUP(ROWS($N$5:N1965),$H$5:$I$6009,2,0),"")</f>
        <v/>
      </c>
    </row>
    <row r="1966" spans="8:14" x14ac:dyDescent="0.2">
      <c r="H1966" s="38">
        <f ca="1">IF(ISNUMBER(SEARCH($N$1,I1966)),MAX($H$4:H1965)+1,0)</f>
        <v>0</v>
      </c>
      <c r="N1966" s="38" t="str">
        <f ca="1">IFERROR(VLOOKUP(ROWS($N$5:N1966),$H$5:$I$6009,2,0),"")</f>
        <v/>
      </c>
    </row>
    <row r="1967" spans="8:14" x14ac:dyDescent="0.2">
      <c r="H1967" s="38">
        <f ca="1">IF(ISNUMBER(SEARCH($N$1,I1967)),MAX($H$4:H1966)+1,0)</f>
        <v>0</v>
      </c>
      <c r="N1967" s="38" t="str">
        <f ca="1">IFERROR(VLOOKUP(ROWS($N$5:N1967),$H$5:$I$6009,2,0),"")</f>
        <v/>
      </c>
    </row>
    <row r="1968" spans="8:14" x14ac:dyDescent="0.2">
      <c r="H1968" s="38">
        <f ca="1">IF(ISNUMBER(SEARCH($N$1,I1968)),MAX($H$4:H1967)+1,0)</f>
        <v>0</v>
      </c>
      <c r="N1968" s="38" t="str">
        <f ca="1">IFERROR(VLOOKUP(ROWS($N$5:N1968),$H$5:$I$6009,2,0),"")</f>
        <v/>
      </c>
    </row>
    <row r="1969" spans="8:14" x14ac:dyDescent="0.2">
      <c r="H1969" s="38">
        <f ca="1">IF(ISNUMBER(SEARCH($N$1,I1969)),MAX($H$4:H1968)+1,0)</f>
        <v>0</v>
      </c>
      <c r="N1969" s="38" t="str">
        <f ca="1">IFERROR(VLOOKUP(ROWS($N$5:N1969),$H$5:$I$6009,2,0),"")</f>
        <v/>
      </c>
    </row>
    <row r="1970" spans="8:14" x14ac:dyDescent="0.2">
      <c r="H1970" s="38">
        <f ca="1">IF(ISNUMBER(SEARCH($N$1,I1970)),MAX($H$4:H1969)+1,0)</f>
        <v>0</v>
      </c>
      <c r="N1970" s="38" t="str">
        <f ca="1">IFERROR(VLOOKUP(ROWS($N$5:N1970),$H$5:$I$6009,2,0),"")</f>
        <v/>
      </c>
    </row>
    <row r="1971" spans="8:14" x14ac:dyDescent="0.2">
      <c r="H1971" s="38">
        <f ca="1">IF(ISNUMBER(SEARCH($N$1,I1971)),MAX($H$4:H1970)+1,0)</f>
        <v>0</v>
      </c>
      <c r="N1971" s="38" t="str">
        <f ca="1">IFERROR(VLOOKUP(ROWS($N$5:N1971),$H$5:$I$6009,2,0),"")</f>
        <v/>
      </c>
    </row>
    <row r="1972" spans="8:14" x14ac:dyDescent="0.2">
      <c r="H1972" s="38">
        <f ca="1">IF(ISNUMBER(SEARCH($N$1,I1972)),MAX($H$4:H1971)+1,0)</f>
        <v>0</v>
      </c>
      <c r="N1972" s="38" t="str">
        <f ca="1">IFERROR(VLOOKUP(ROWS($N$5:N1972),$H$5:$I$6009,2,0),"")</f>
        <v/>
      </c>
    </row>
    <row r="1973" spans="8:14" x14ac:dyDescent="0.2">
      <c r="H1973" s="38">
        <f ca="1">IF(ISNUMBER(SEARCH($N$1,I1973)),MAX($H$4:H1972)+1,0)</f>
        <v>0</v>
      </c>
      <c r="N1973" s="38" t="str">
        <f ca="1">IFERROR(VLOOKUP(ROWS($N$5:N1973),$H$5:$I$6009,2,0),"")</f>
        <v/>
      </c>
    </row>
    <row r="1974" spans="8:14" x14ac:dyDescent="0.2">
      <c r="H1974" s="38">
        <f ca="1">IF(ISNUMBER(SEARCH($N$1,I1974)),MAX($H$4:H1973)+1,0)</f>
        <v>0</v>
      </c>
      <c r="N1974" s="38" t="str">
        <f ca="1">IFERROR(VLOOKUP(ROWS($N$5:N1974),$H$5:$I$6009,2,0),"")</f>
        <v/>
      </c>
    </row>
    <row r="1975" spans="8:14" x14ac:dyDescent="0.2">
      <c r="H1975" s="38">
        <f ca="1">IF(ISNUMBER(SEARCH($N$1,I1975)),MAX($H$4:H1974)+1,0)</f>
        <v>0</v>
      </c>
      <c r="N1975" s="38" t="str">
        <f ca="1">IFERROR(VLOOKUP(ROWS($N$5:N1975),$H$5:$I$6009,2,0),"")</f>
        <v/>
      </c>
    </row>
    <row r="1976" spans="8:14" x14ac:dyDescent="0.2">
      <c r="H1976" s="38">
        <f ca="1">IF(ISNUMBER(SEARCH($N$1,I1976)),MAX($H$4:H1975)+1,0)</f>
        <v>0</v>
      </c>
      <c r="N1976" s="38" t="str">
        <f ca="1">IFERROR(VLOOKUP(ROWS($N$5:N1976),$H$5:$I$6009,2,0),"")</f>
        <v/>
      </c>
    </row>
    <row r="1977" spans="8:14" x14ac:dyDescent="0.2">
      <c r="H1977" s="38">
        <f ca="1">IF(ISNUMBER(SEARCH($N$1,I1977)),MAX($H$4:H1976)+1,0)</f>
        <v>0</v>
      </c>
      <c r="N1977" s="38" t="str">
        <f ca="1">IFERROR(VLOOKUP(ROWS($N$5:N1977),$H$5:$I$6009,2,0),"")</f>
        <v/>
      </c>
    </row>
    <row r="1978" spans="8:14" x14ac:dyDescent="0.2">
      <c r="H1978" s="38">
        <f ca="1">IF(ISNUMBER(SEARCH($N$1,I1978)),MAX($H$4:H1977)+1,0)</f>
        <v>0</v>
      </c>
      <c r="N1978" s="38" t="str">
        <f ca="1">IFERROR(VLOOKUP(ROWS($N$5:N1978),$H$5:$I$6009,2,0),"")</f>
        <v/>
      </c>
    </row>
    <row r="1979" spans="8:14" x14ac:dyDescent="0.2">
      <c r="H1979" s="38">
        <f ca="1">IF(ISNUMBER(SEARCH($N$1,I1979)),MAX($H$4:H1978)+1,0)</f>
        <v>0</v>
      </c>
      <c r="N1979" s="38" t="str">
        <f ca="1">IFERROR(VLOOKUP(ROWS($N$5:N1979),$H$5:$I$6009,2,0),"")</f>
        <v/>
      </c>
    </row>
    <row r="1980" spans="8:14" x14ac:dyDescent="0.2">
      <c r="H1980" s="38">
        <f ca="1">IF(ISNUMBER(SEARCH($N$1,I1980)),MAX($H$4:H1979)+1,0)</f>
        <v>0</v>
      </c>
      <c r="N1980" s="38" t="str">
        <f ca="1">IFERROR(VLOOKUP(ROWS($N$5:N1980),$H$5:$I$6009,2,0),"")</f>
        <v/>
      </c>
    </row>
    <row r="1981" spans="8:14" x14ac:dyDescent="0.2">
      <c r="H1981" s="38">
        <f ca="1">IF(ISNUMBER(SEARCH($N$1,I1981)),MAX($H$4:H1980)+1,0)</f>
        <v>0</v>
      </c>
      <c r="N1981" s="38" t="str">
        <f ca="1">IFERROR(VLOOKUP(ROWS($N$5:N1981),$H$5:$I$6009,2,0),"")</f>
        <v/>
      </c>
    </row>
    <row r="1982" spans="8:14" x14ac:dyDescent="0.2">
      <c r="H1982" s="38">
        <f ca="1">IF(ISNUMBER(SEARCH($N$1,I1982)),MAX($H$4:H1981)+1,0)</f>
        <v>0</v>
      </c>
      <c r="N1982" s="38" t="str">
        <f ca="1">IFERROR(VLOOKUP(ROWS($N$5:N1982),$H$5:$I$6009,2,0),"")</f>
        <v/>
      </c>
    </row>
    <row r="1983" spans="8:14" x14ac:dyDescent="0.2">
      <c r="H1983" s="38">
        <f ca="1">IF(ISNUMBER(SEARCH($N$1,I1983)),MAX($H$4:H1982)+1,0)</f>
        <v>0</v>
      </c>
      <c r="N1983" s="38" t="str">
        <f ca="1">IFERROR(VLOOKUP(ROWS($N$5:N1983),$H$5:$I$6009,2,0),"")</f>
        <v/>
      </c>
    </row>
    <row r="1984" spans="8:14" x14ac:dyDescent="0.2">
      <c r="H1984" s="38">
        <f ca="1">IF(ISNUMBER(SEARCH($N$1,I1984)),MAX($H$4:H1983)+1,0)</f>
        <v>0</v>
      </c>
      <c r="N1984" s="38" t="str">
        <f ca="1">IFERROR(VLOOKUP(ROWS($N$5:N1984),$H$5:$I$6009,2,0),"")</f>
        <v/>
      </c>
    </row>
    <row r="1985" spans="8:14" x14ac:dyDescent="0.2">
      <c r="H1985" s="38">
        <f ca="1">IF(ISNUMBER(SEARCH($N$1,I1985)),MAX($H$4:H1984)+1,0)</f>
        <v>0</v>
      </c>
      <c r="N1985" s="38" t="str">
        <f ca="1">IFERROR(VLOOKUP(ROWS($N$5:N1985),$H$5:$I$6009,2,0),"")</f>
        <v/>
      </c>
    </row>
    <row r="1986" spans="8:14" x14ac:dyDescent="0.2">
      <c r="H1986" s="38">
        <f ca="1">IF(ISNUMBER(SEARCH($N$1,I1986)),MAX($H$4:H1985)+1,0)</f>
        <v>0</v>
      </c>
      <c r="N1986" s="38" t="str">
        <f ca="1">IFERROR(VLOOKUP(ROWS($N$5:N1986),$H$5:$I$6009,2,0),"")</f>
        <v/>
      </c>
    </row>
    <row r="1987" spans="8:14" x14ac:dyDescent="0.2">
      <c r="H1987" s="38">
        <f ca="1">IF(ISNUMBER(SEARCH($N$1,I1987)),MAX($H$4:H1986)+1,0)</f>
        <v>0</v>
      </c>
      <c r="N1987" s="38" t="str">
        <f ca="1">IFERROR(VLOOKUP(ROWS($N$5:N1987),$H$5:$I$6009,2,0),"")</f>
        <v/>
      </c>
    </row>
    <row r="1988" spans="8:14" x14ac:dyDescent="0.2">
      <c r="H1988" s="38">
        <f ca="1">IF(ISNUMBER(SEARCH($N$1,I1988)),MAX($H$4:H1987)+1,0)</f>
        <v>0</v>
      </c>
      <c r="N1988" s="38" t="str">
        <f ca="1">IFERROR(VLOOKUP(ROWS($N$5:N1988),$H$5:$I$6009,2,0),"")</f>
        <v/>
      </c>
    </row>
    <row r="1989" spans="8:14" x14ac:dyDescent="0.2">
      <c r="H1989" s="38">
        <f ca="1">IF(ISNUMBER(SEARCH($N$1,I1989)),MAX($H$4:H1988)+1,0)</f>
        <v>0</v>
      </c>
      <c r="N1989" s="38" t="str">
        <f ca="1">IFERROR(VLOOKUP(ROWS($N$5:N1989),$H$5:$I$6009,2,0),"")</f>
        <v/>
      </c>
    </row>
    <row r="1990" spans="8:14" x14ac:dyDescent="0.2">
      <c r="H1990" s="38">
        <f ca="1">IF(ISNUMBER(SEARCH($N$1,I1990)),MAX($H$4:H1989)+1,0)</f>
        <v>0</v>
      </c>
      <c r="N1990" s="38" t="str">
        <f ca="1">IFERROR(VLOOKUP(ROWS($N$5:N1990),$H$5:$I$6009,2,0),"")</f>
        <v/>
      </c>
    </row>
    <row r="1991" spans="8:14" x14ac:dyDescent="0.2">
      <c r="H1991" s="38">
        <f ca="1">IF(ISNUMBER(SEARCH($N$1,I1991)),MAX($H$4:H1990)+1,0)</f>
        <v>0</v>
      </c>
      <c r="N1991" s="38" t="str">
        <f ca="1">IFERROR(VLOOKUP(ROWS($N$5:N1991),$H$5:$I$6009,2,0),"")</f>
        <v/>
      </c>
    </row>
    <row r="1992" spans="8:14" x14ac:dyDescent="0.2">
      <c r="H1992" s="38">
        <f ca="1">IF(ISNUMBER(SEARCH($N$1,I1992)),MAX($H$4:H1991)+1,0)</f>
        <v>0</v>
      </c>
      <c r="N1992" s="38" t="str">
        <f ca="1">IFERROR(VLOOKUP(ROWS($N$5:N1992),$H$5:$I$6009,2,0),"")</f>
        <v/>
      </c>
    </row>
    <row r="1993" spans="8:14" x14ac:dyDescent="0.2">
      <c r="H1993" s="38">
        <f ca="1">IF(ISNUMBER(SEARCH($N$1,I1993)),MAX($H$4:H1992)+1,0)</f>
        <v>0</v>
      </c>
      <c r="N1993" s="38" t="str">
        <f ca="1">IFERROR(VLOOKUP(ROWS($N$5:N1993),$H$5:$I$6009,2,0),"")</f>
        <v/>
      </c>
    </row>
    <row r="1994" spans="8:14" x14ac:dyDescent="0.2">
      <c r="H1994" s="38">
        <f ca="1">IF(ISNUMBER(SEARCH($N$1,I1994)),MAX($H$4:H1993)+1,0)</f>
        <v>0</v>
      </c>
      <c r="N1994" s="38" t="str">
        <f ca="1">IFERROR(VLOOKUP(ROWS($N$5:N1994),$H$5:$I$6009,2,0),"")</f>
        <v/>
      </c>
    </row>
    <row r="1995" spans="8:14" x14ac:dyDescent="0.2">
      <c r="H1995" s="38">
        <f ca="1">IF(ISNUMBER(SEARCH($N$1,I1995)),MAX($H$4:H1994)+1,0)</f>
        <v>0</v>
      </c>
      <c r="N1995" s="38" t="str">
        <f ca="1">IFERROR(VLOOKUP(ROWS($N$5:N1995),$H$5:$I$6009,2,0),"")</f>
        <v/>
      </c>
    </row>
    <row r="1996" spans="8:14" x14ac:dyDescent="0.2">
      <c r="H1996" s="38">
        <f ca="1">IF(ISNUMBER(SEARCH($N$1,I1996)),MAX($H$4:H1995)+1,0)</f>
        <v>0</v>
      </c>
      <c r="N1996" s="38" t="str">
        <f ca="1">IFERROR(VLOOKUP(ROWS($N$5:N1996),$H$5:$I$6009,2,0),"")</f>
        <v/>
      </c>
    </row>
    <row r="1997" spans="8:14" x14ac:dyDescent="0.2">
      <c r="H1997" s="38">
        <f ca="1">IF(ISNUMBER(SEARCH($N$1,I1997)),MAX($H$4:H1996)+1,0)</f>
        <v>0</v>
      </c>
      <c r="N1997" s="38" t="str">
        <f ca="1">IFERROR(VLOOKUP(ROWS($N$5:N1997),$H$5:$I$6009,2,0),"")</f>
        <v/>
      </c>
    </row>
    <row r="1998" spans="8:14" x14ac:dyDescent="0.2">
      <c r="H1998" s="38">
        <f ca="1">IF(ISNUMBER(SEARCH($N$1,I1998)),MAX($H$4:H1997)+1,0)</f>
        <v>0</v>
      </c>
      <c r="N1998" s="38" t="str">
        <f ca="1">IFERROR(VLOOKUP(ROWS($N$5:N1998),$H$5:$I$6009,2,0),"")</f>
        <v/>
      </c>
    </row>
    <row r="1999" spans="8:14" x14ac:dyDescent="0.2">
      <c r="H1999" s="38">
        <f ca="1">IF(ISNUMBER(SEARCH($N$1,I1999)),MAX($H$4:H1998)+1,0)</f>
        <v>0</v>
      </c>
      <c r="N1999" s="38" t="str">
        <f ca="1">IFERROR(VLOOKUP(ROWS($N$5:N1999),$H$5:$I$6009,2,0),"")</f>
        <v/>
      </c>
    </row>
    <row r="2000" spans="8:14" x14ac:dyDescent="0.2">
      <c r="H2000" s="38">
        <f ca="1">IF(ISNUMBER(SEARCH($N$1,I2000)),MAX($H$4:H1999)+1,0)</f>
        <v>0</v>
      </c>
      <c r="N2000" s="38" t="str">
        <f ca="1">IFERROR(VLOOKUP(ROWS($N$5:N2000),$H$5:$I$6009,2,0),"")</f>
        <v/>
      </c>
    </row>
    <row r="2001" spans="8:14" x14ac:dyDescent="0.2">
      <c r="H2001" s="38">
        <f ca="1">IF(ISNUMBER(SEARCH($N$1,I2001)),MAX($H$4:H2000)+1,0)</f>
        <v>0</v>
      </c>
      <c r="N2001" s="38" t="str">
        <f ca="1">IFERROR(VLOOKUP(ROWS($N$5:N2001),$H$5:$I$6009,2,0),"")</f>
        <v/>
      </c>
    </row>
    <row r="2002" spans="8:14" x14ac:dyDescent="0.2">
      <c r="H2002" s="38">
        <f ca="1">IF(ISNUMBER(SEARCH($N$1,I2002)),MAX($H$4:H2001)+1,0)</f>
        <v>0</v>
      </c>
      <c r="N2002" s="38" t="str">
        <f ca="1">IFERROR(VLOOKUP(ROWS($N$5:N2002),$H$5:$I$6009,2,0),"")</f>
        <v/>
      </c>
    </row>
    <row r="2003" spans="8:14" x14ac:dyDescent="0.2">
      <c r="H2003" s="38">
        <f ca="1">IF(ISNUMBER(SEARCH($N$1,I2003)),MAX($H$4:H2002)+1,0)</f>
        <v>0</v>
      </c>
      <c r="N2003" s="38" t="str">
        <f ca="1">IFERROR(VLOOKUP(ROWS($N$5:N2003),$H$5:$I$6009,2,0),"")</f>
        <v/>
      </c>
    </row>
    <row r="2004" spans="8:14" x14ac:dyDescent="0.2">
      <c r="H2004" s="38">
        <f ca="1">IF(ISNUMBER(SEARCH($N$1,I2004)),MAX($H$4:H2003)+1,0)</f>
        <v>0</v>
      </c>
      <c r="N2004" s="38" t="str">
        <f ca="1">IFERROR(VLOOKUP(ROWS($N$5:N2004),$H$5:$I$6009,2,0),"")</f>
        <v/>
      </c>
    </row>
    <row r="2005" spans="8:14" x14ac:dyDescent="0.2">
      <c r="H2005" s="38">
        <f ca="1">IF(ISNUMBER(SEARCH($N$1,I2005)),MAX($H$4:H2004)+1,0)</f>
        <v>0</v>
      </c>
      <c r="N2005" s="38" t="str">
        <f ca="1">IFERROR(VLOOKUP(ROWS($N$5:N2005),$H$5:$I$6009,2,0),"")</f>
        <v/>
      </c>
    </row>
    <row r="2006" spans="8:14" x14ac:dyDescent="0.2">
      <c r="H2006" s="38">
        <f ca="1">IF(ISNUMBER(SEARCH($N$1,I2006)),MAX($H$4:H2005)+1,0)</f>
        <v>0</v>
      </c>
      <c r="N2006" s="38" t="str">
        <f ca="1">IFERROR(VLOOKUP(ROWS($N$5:N2006),$H$5:$I$6009,2,0),"")</f>
        <v/>
      </c>
    </row>
    <row r="2007" spans="8:14" x14ac:dyDescent="0.2">
      <c r="H2007" s="38">
        <f ca="1">IF(ISNUMBER(SEARCH($N$1,I2007)),MAX($H$4:H2006)+1,0)</f>
        <v>0</v>
      </c>
      <c r="N2007" s="38" t="str">
        <f ca="1">IFERROR(VLOOKUP(ROWS($N$5:N2007),$H$5:$I$6009,2,0),"")</f>
        <v/>
      </c>
    </row>
    <row r="2008" spans="8:14" x14ac:dyDescent="0.2">
      <c r="H2008" s="38">
        <f ca="1">IF(ISNUMBER(SEARCH($N$1,I2008)),MAX($H$4:H2007)+1,0)</f>
        <v>0</v>
      </c>
      <c r="N2008" s="38" t="str">
        <f ca="1">IFERROR(VLOOKUP(ROWS($N$5:N2008),$H$5:$I$6009,2,0),"")</f>
        <v/>
      </c>
    </row>
    <row r="2009" spans="8:14" x14ac:dyDescent="0.2">
      <c r="H2009" s="38">
        <f ca="1">IF(ISNUMBER(SEARCH($N$1,I2009)),MAX($H$4:H2008)+1,0)</f>
        <v>0</v>
      </c>
      <c r="N2009" s="38" t="str">
        <f ca="1">IFERROR(VLOOKUP(ROWS($N$5:N2009),$H$5:$I$6009,2,0),"")</f>
        <v/>
      </c>
    </row>
    <row r="2010" spans="8:14" x14ac:dyDescent="0.2">
      <c r="H2010" s="38">
        <f ca="1">IF(ISNUMBER(SEARCH($N$1,I2010)),MAX($H$4:H2009)+1,0)</f>
        <v>0</v>
      </c>
      <c r="N2010" s="38" t="str">
        <f ca="1">IFERROR(VLOOKUP(ROWS($N$5:N2010),$H$5:$I$6009,2,0),"")</f>
        <v/>
      </c>
    </row>
    <row r="2011" spans="8:14" x14ac:dyDescent="0.2">
      <c r="H2011" s="38">
        <f ca="1">IF(ISNUMBER(SEARCH($N$1,I2011)),MAX($H$4:H2010)+1,0)</f>
        <v>0</v>
      </c>
      <c r="N2011" s="38" t="str">
        <f ca="1">IFERROR(VLOOKUP(ROWS($N$5:N2011),$H$5:$I$6009,2,0),"")</f>
        <v/>
      </c>
    </row>
    <row r="2012" spans="8:14" x14ac:dyDescent="0.2">
      <c r="H2012" s="38">
        <f ca="1">IF(ISNUMBER(SEARCH($N$1,I2012)),MAX($H$4:H2011)+1,0)</f>
        <v>0</v>
      </c>
      <c r="N2012" s="38" t="str">
        <f ca="1">IFERROR(VLOOKUP(ROWS($N$5:N2012),$H$5:$I$6009,2,0),"")</f>
        <v/>
      </c>
    </row>
    <row r="2013" spans="8:14" x14ac:dyDescent="0.2">
      <c r="H2013" s="38">
        <f ca="1">IF(ISNUMBER(SEARCH($N$1,I2013)),MAX($H$4:H2012)+1,0)</f>
        <v>0</v>
      </c>
      <c r="N2013" s="38" t="str">
        <f ca="1">IFERROR(VLOOKUP(ROWS($N$5:N2013),$H$5:$I$6009,2,0),"")</f>
        <v/>
      </c>
    </row>
    <row r="2014" spans="8:14" x14ac:dyDescent="0.2">
      <c r="H2014" s="38">
        <f ca="1">IF(ISNUMBER(SEARCH($N$1,I2014)),MAX($H$4:H2013)+1,0)</f>
        <v>0</v>
      </c>
      <c r="N2014" s="38" t="str">
        <f ca="1">IFERROR(VLOOKUP(ROWS($N$5:N2014),$H$5:$I$6009,2,0),"")</f>
        <v/>
      </c>
    </row>
    <row r="2015" spans="8:14" x14ac:dyDescent="0.2">
      <c r="H2015" s="38">
        <f ca="1">IF(ISNUMBER(SEARCH($N$1,I2015)),MAX($H$4:H2014)+1,0)</f>
        <v>0</v>
      </c>
      <c r="N2015" s="38" t="str">
        <f ca="1">IFERROR(VLOOKUP(ROWS($N$5:N2015),$H$5:$I$6009,2,0),"")</f>
        <v/>
      </c>
    </row>
    <row r="2016" spans="8:14" x14ac:dyDescent="0.2">
      <c r="H2016" s="38">
        <f ca="1">IF(ISNUMBER(SEARCH($N$1,I2016)),MAX($H$4:H2015)+1,0)</f>
        <v>0</v>
      </c>
      <c r="N2016" s="38" t="str">
        <f ca="1">IFERROR(VLOOKUP(ROWS($N$5:N2016),$H$5:$I$6009,2,0),"")</f>
        <v/>
      </c>
    </row>
    <row r="2017" spans="8:14" x14ac:dyDescent="0.2">
      <c r="H2017" s="38">
        <f ca="1">IF(ISNUMBER(SEARCH($N$1,I2017)),MAX($H$4:H2016)+1,0)</f>
        <v>0</v>
      </c>
      <c r="N2017" s="38" t="str">
        <f ca="1">IFERROR(VLOOKUP(ROWS($N$5:N2017),$H$5:$I$6009,2,0),"")</f>
        <v/>
      </c>
    </row>
    <row r="2018" spans="8:14" x14ac:dyDescent="0.2">
      <c r="H2018" s="38">
        <f ca="1">IF(ISNUMBER(SEARCH($N$1,I2018)),MAX($H$4:H2017)+1,0)</f>
        <v>0</v>
      </c>
      <c r="N2018" s="38" t="str">
        <f ca="1">IFERROR(VLOOKUP(ROWS($N$5:N2018),$H$5:$I$6009,2,0),"")</f>
        <v/>
      </c>
    </row>
    <row r="2019" spans="8:14" x14ac:dyDescent="0.2">
      <c r="H2019" s="38">
        <f ca="1">IF(ISNUMBER(SEARCH($N$1,I2019)),MAX($H$4:H2018)+1,0)</f>
        <v>0</v>
      </c>
      <c r="N2019" s="38" t="str">
        <f ca="1">IFERROR(VLOOKUP(ROWS($N$5:N2019),$H$5:$I$6009,2,0),"")</f>
        <v/>
      </c>
    </row>
    <row r="2020" spans="8:14" x14ac:dyDescent="0.2">
      <c r="H2020" s="38">
        <f ca="1">IF(ISNUMBER(SEARCH($N$1,I2020)),MAX($H$4:H2019)+1,0)</f>
        <v>0</v>
      </c>
      <c r="N2020" s="38" t="str">
        <f ca="1">IFERROR(VLOOKUP(ROWS($N$5:N2020),$H$5:$I$6009,2,0),"")</f>
        <v/>
      </c>
    </row>
    <row r="2021" spans="8:14" x14ac:dyDescent="0.2">
      <c r="H2021" s="38">
        <f ca="1">IF(ISNUMBER(SEARCH($N$1,I2021)),MAX($H$4:H2020)+1,0)</f>
        <v>0</v>
      </c>
      <c r="N2021" s="38" t="str">
        <f ca="1">IFERROR(VLOOKUP(ROWS($N$5:N2021),$H$5:$I$6009,2,0),"")</f>
        <v/>
      </c>
    </row>
    <row r="2022" spans="8:14" x14ac:dyDescent="0.2">
      <c r="H2022" s="38">
        <f ca="1">IF(ISNUMBER(SEARCH($N$1,I2022)),MAX($H$4:H2021)+1,0)</f>
        <v>0</v>
      </c>
      <c r="N2022" s="38" t="str">
        <f ca="1">IFERROR(VLOOKUP(ROWS($N$5:N2022),$H$5:$I$6009,2,0),"")</f>
        <v/>
      </c>
    </row>
    <row r="2023" spans="8:14" x14ac:dyDescent="0.2">
      <c r="H2023" s="38">
        <f ca="1">IF(ISNUMBER(SEARCH($N$1,I2023)),MAX($H$4:H2022)+1,0)</f>
        <v>0</v>
      </c>
      <c r="N2023" s="38" t="str">
        <f ca="1">IFERROR(VLOOKUP(ROWS($N$5:N2023),$H$5:$I$6009,2,0),"")</f>
        <v/>
      </c>
    </row>
    <row r="2024" spans="8:14" x14ac:dyDescent="0.2">
      <c r="H2024" s="38">
        <f ca="1">IF(ISNUMBER(SEARCH($N$1,I2024)),MAX($H$4:H2023)+1,0)</f>
        <v>0</v>
      </c>
      <c r="N2024" s="38" t="str">
        <f ca="1">IFERROR(VLOOKUP(ROWS($N$5:N2024),$H$5:$I$6009,2,0),"")</f>
        <v/>
      </c>
    </row>
    <row r="2025" spans="8:14" x14ac:dyDescent="0.2">
      <c r="H2025" s="38">
        <f ca="1">IF(ISNUMBER(SEARCH($N$1,I2025)),MAX($H$4:H2024)+1,0)</f>
        <v>0</v>
      </c>
      <c r="N2025" s="38" t="str">
        <f ca="1">IFERROR(VLOOKUP(ROWS($N$5:N2025),$H$5:$I$6009,2,0),"")</f>
        <v/>
      </c>
    </row>
    <row r="2026" spans="8:14" x14ac:dyDescent="0.2">
      <c r="H2026" s="38">
        <f ca="1">IF(ISNUMBER(SEARCH($N$1,I2026)),MAX($H$4:H2025)+1,0)</f>
        <v>0</v>
      </c>
      <c r="N2026" s="38" t="str">
        <f ca="1">IFERROR(VLOOKUP(ROWS($N$5:N2026),$H$5:$I$6009,2,0),"")</f>
        <v/>
      </c>
    </row>
    <row r="2027" spans="8:14" x14ac:dyDescent="0.2">
      <c r="H2027" s="38">
        <f ca="1">IF(ISNUMBER(SEARCH($N$1,I2027)),MAX($H$4:H2026)+1,0)</f>
        <v>0</v>
      </c>
      <c r="N2027" s="38" t="str">
        <f ca="1">IFERROR(VLOOKUP(ROWS($N$5:N2027),$H$5:$I$6009,2,0),"")</f>
        <v/>
      </c>
    </row>
    <row r="2028" spans="8:14" x14ac:dyDescent="0.2">
      <c r="H2028" s="38">
        <f ca="1">IF(ISNUMBER(SEARCH($N$1,I2028)),MAX($H$4:H2027)+1,0)</f>
        <v>0</v>
      </c>
      <c r="N2028" s="38" t="str">
        <f ca="1">IFERROR(VLOOKUP(ROWS($N$5:N2028),$H$5:$I$6009,2,0),"")</f>
        <v/>
      </c>
    </row>
    <row r="2029" spans="8:14" x14ac:dyDescent="0.2">
      <c r="H2029" s="38">
        <f ca="1">IF(ISNUMBER(SEARCH($N$1,I2029)),MAX($H$4:H2028)+1,0)</f>
        <v>0</v>
      </c>
      <c r="N2029" s="38" t="str">
        <f ca="1">IFERROR(VLOOKUP(ROWS($N$5:N2029),$H$5:$I$6009,2,0),"")</f>
        <v/>
      </c>
    </row>
    <row r="2030" spans="8:14" x14ac:dyDescent="0.2">
      <c r="H2030" s="38">
        <f ca="1">IF(ISNUMBER(SEARCH($N$1,I2030)),MAX($H$4:H2029)+1,0)</f>
        <v>0</v>
      </c>
      <c r="N2030" s="38" t="str">
        <f ca="1">IFERROR(VLOOKUP(ROWS($N$5:N2030),$H$5:$I$6009,2,0),"")</f>
        <v/>
      </c>
    </row>
    <row r="2031" spans="8:14" x14ac:dyDescent="0.2">
      <c r="H2031" s="38">
        <f ca="1">IF(ISNUMBER(SEARCH($N$1,I2031)),MAX($H$4:H2030)+1,0)</f>
        <v>0</v>
      </c>
      <c r="N2031" s="38" t="str">
        <f ca="1">IFERROR(VLOOKUP(ROWS($N$5:N2031),$H$5:$I$6009,2,0),"")</f>
        <v/>
      </c>
    </row>
    <row r="2032" spans="8:14" x14ac:dyDescent="0.2">
      <c r="H2032" s="38">
        <f ca="1">IF(ISNUMBER(SEARCH($N$1,I2032)),MAX($H$4:H2031)+1,0)</f>
        <v>0</v>
      </c>
      <c r="N2032" s="38" t="str">
        <f ca="1">IFERROR(VLOOKUP(ROWS($N$5:N2032),$H$5:$I$6009,2,0),"")</f>
        <v/>
      </c>
    </row>
    <row r="2033" spans="8:14" x14ac:dyDescent="0.2">
      <c r="H2033" s="38">
        <f ca="1">IF(ISNUMBER(SEARCH($N$1,I2033)),MAX($H$4:H2032)+1,0)</f>
        <v>0</v>
      </c>
      <c r="N2033" s="38" t="str">
        <f ca="1">IFERROR(VLOOKUP(ROWS($N$5:N2033),$H$5:$I$6009,2,0),"")</f>
        <v/>
      </c>
    </row>
    <row r="2034" spans="8:14" x14ac:dyDescent="0.2">
      <c r="H2034" s="38">
        <f ca="1">IF(ISNUMBER(SEARCH($N$1,I2034)),MAX($H$4:H2033)+1,0)</f>
        <v>0</v>
      </c>
      <c r="N2034" s="38" t="str">
        <f ca="1">IFERROR(VLOOKUP(ROWS($N$5:N2034),$H$5:$I$6009,2,0),"")</f>
        <v/>
      </c>
    </row>
    <row r="2035" spans="8:14" x14ac:dyDescent="0.2">
      <c r="H2035" s="38">
        <f ca="1">IF(ISNUMBER(SEARCH($N$1,I2035)),MAX($H$4:H2034)+1,0)</f>
        <v>0</v>
      </c>
      <c r="N2035" s="38" t="str">
        <f ca="1">IFERROR(VLOOKUP(ROWS($N$5:N2035),$H$5:$I$6009,2,0),"")</f>
        <v/>
      </c>
    </row>
    <row r="2036" spans="8:14" x14ac:dyDescent="0.2">
      <c r="H2036" s="38">
        <f ca="1">IF(ISNUMBER(SEARCH($N$1,I2036)),MAX($H$4:H2035)+1,0)</f>
        <v>0</v>
      </c>
      <c r="N2036" s="38" t="str">
        <f ca="1">IFERROR(VLOOKUP(ROWS($N$5:N2036),$H$5:$I$6009,2,0),"")</f>
        <v/>
      </c>
    </row>
    <row r="2037" spans="8:14" x14ac:dyDescent="0.2">
      <c r="H2037" s="38">
        <f ca="1">IF(ISNUMBER(SEARCH($N$1,I2037)),MAX($H$4:H2036)+1,0)</f>
        <v>0</v>
      </c>
      <c r="N2037" s="38" t="str">
        <f ca="1">IFERROR(VLOOKUP(ROWS($N$5:N2037),$H$5:$I$6009,2,0),"")</f>
        <v/>
      </c>
    </row>
    <row r="2038" spans="8:14" x14ac:dyDescent="0.2">
      <c r="H2038" s="38">
        <f ca="1">IF(ISNUMBER(SEARCH($N$1,I2038)),MAX($H$4:H2037)+1,0)</f>
        <v>0</v>
      </c>
      <c r="N2038" s="38" t="str">
        <f ca="1">IFERROR(VLOOKUP(ROWS($N$5:N2038),$H$5:$I$6009,2,0),"")</f>
        <v/>
      </c>
    </row>
    <row r="2039" spans="8:14" x14ac:dyDescent="0.2">
      <c r="H2039" s="38">
        <f ca="1">IF(ISNUMBER(SEARCH($N$1,I2039)),MAX($H$4:H2038)+1,0)</f>
        <v>0</v>
      </c>
      <c r="N2039" s="38" t="str">
        <f ca="1">IFERROR(VLOOKUP(ROWS($N$5:N2039),$H$5:$I$6009,2,0),"")</f>
        <v/>
      </c>
    </row>
    <row r="2040" spans="8:14" x14ac:dyDescent="0.2">
      <c r="H2040" s="38">
        <f ca="1">IF(ISNUMBER(SEARCH($N$1,I2040)),MAX($H$4:H2039)+1,0)</f>
        <v>0</v>
      </c>
      <c r="N2040" s="38" t="str">
        <f ca="1">IFERROR(VLOOKUP(ROWS($N$5:N2040),$H$5:$I$6009,2,0),"")</f>
        <v/>
      </c>
    </row>
    <row r="2041" spans="8:14" x14ac:dyDescent="0.2">
      <c r="H2041" s="38">
        <f ca="1">IF(ISNUMBER(SEARCH($N$1,I2041)),MAX($H$4:H2040)+1,0)</f>
        <v>0</v>
      </c>
      <c r="N2041" s="38" t="str">
        <f ca="1">IFERROR(VLOOKUP(ROWS($N$5:N2041),$H$5:$I$6009,2,0),"")</f>
        <v/>
      </c>
    </row>
    <row r="2042" spans="8:14" x14ac:dyDescent="0.2">
      <c r="H2042" s="38">
        <f ca="1">IF(ISNUMBER(SEARCH($N$1,I2042)),MAX($H$4:H2041)+1,0)</f>
        <v>0</v>
      </c>
      <c r="N2042" s="38" t="str">
        <f ca="1">IFERROR(VLOOKUP(ROWS($N$5:N2042),$H$5:$I$6009,2,0),"")</f>
        <v/>
      </c>
    </row>
    <row r="2043" spans="8:14" x14ac:dyDescent="0.2">
      <c r="H2043" s="38">
        <f ca="1">IF(ISNUMBER(SEARCH($N$1,I2043)),MAX($H$4:H2042)+1,0)</f>
        <v>0</v>
      </c>
      <c r="N2043" s="38" t="str">
        <f ca="1">IFERROR(VLOOKUP(ROWS($N$5:N2043),$H$5:$I$6009,2,0),"")</f>
        <v/>
      </c>
    </row>
    <row r="2044" spans="8:14" x14ac:dyDescent="0.2">
      <c r="H2044" s="38">
        <f ca="1">IF(ISNUMBER(SEARCH($N$1,I2044)),MAX($H$4:H2043)+1,0)</f>
        <v>0</v>
      </c>
      <c r="N2044" s="38" t="str">
        <f ca="1">IFERROR(VLOOKUP(ROWS($N$5:N2044),$H$5:$I$6009,2,0),"")</f>
        <v/>
      </c>
    </row>
    <row r="2045" spans="8:14" x14ac:dyDescent="0.2">
      <c r="H2045" s="38">
        <f ca="1">IF(ISNUMBER(SEARCH($N$1,I2045)),MAX($H$4:H2044)+1,0)</f>
        <v>0</v>
      </c>
      <c r="N2045" s="38" t="str">
        <f ca="1">IFERROR(VLOOKUP(ROWS($N$5:N2045),$H$5:$I$6009,2,0),"")</f>
        <v/>
      </c>
    </row>
    <row r="2046" spans="8:14" x14ac:dyDescent="0.2">
      <c r="H2046" s="38">
        <f ca="1">IF(ISNUMBER(SEARCH($N$1,I2046)),MAX($H$4:H2045)+1,0)</f>
        <v>0</v>
      </c>
      <c r="N2046" s="38" t="str">
        <f ca="1">IFERROR(VLOOKUP(ROWS($N$5:N2046),$H$5:$I$6009,2,0),"")</f>
        <v/>
      </c>
    </row>
    <row r="2047" spans="8:14" x14ac:dyDescent="0.2">
      <c r="H2047" s="38">
        <f ca="1">IF(ISNUMBER(SEARCH($N$1,I2047)),MAX($H$4:H2046)+1,0)</f>
        <v>0</v>
      </c>
      <c r="N2047" s="38" t="str">
        <f ca="1">IFERROR(VLOOKUP(ROWS($N$5:N2047),$H$5:$I$6009,2,0),"")</f>
        <v/>
      </c>
    </row>
    <row r="2048" spans="8:14" x14ac:dyDescent="0.2">
      <c r="H2048" s="38">
        <f ca="1">IF(ISNUMBER(SEARCH($N$1,I2048)),MAX($H$4:H2047)+1,0)</f>
        <v>0</v>
      </c>
      <c r="N2048" s="38" t="str">
        <f ca="1">IFERROR(VLOOKUP(ROWS($N$5:N2048),$H$5:$I$6009,2,0),"")</f>
        <v/>
      </c>
    </row>
    <row r="2049" spans="8:14" x14ac:dyDescent="0.2">
      <c r="H2049" s="38">
        <f ca="1">IF(ISNUMBER(SEARCH($N$1,I2049)),MAX($H$4:H2048)+1,0)</f>
        <v>0</v>
      </c>
      <c r="N2049" s="38" t="str">
        <f ca="1">IFERROR(VLOOKUP(ROWS($N$5:N2049),$H$5:$I$6009,2,0),"")</f>
        <v/>
      </c>
    </row>
    <row r="2050" spans="8:14" x14ac:dyDescent="0.2">
      <c r="H2050" s="38">
        <f ca="1">IF(ISNUMBER(SEARCH($N$1,I2050)),MAX($H$4:H2049)+1,0)</f>
        <v>0</v>
      </c>
      <c r="N2050" s="38" t="str">
        <f ca="1">IFERROR(VLOOKUP(ROWS($N$5:N2050),$H$5:$I$6009,2,0),"")</f>
        <v/>
      </c>
    </row>
    <row r="2051" spans="8:14" x14ac:dyDescent="0.2">
      <c r="H2051" s="38">
        <f ca="1">IF(ISNUMBER(SEARCH($N$1,I2051)),MAX($H$4:H2050)+1,0)</f>
        <v>0</v>
      </c>
      <c r="N2051" s="38" t="str">
        <f ca="1">IFERROR(VLOOKUP(ROWS($N$5:N2051),$H$5:$I$6009,2,0),"")</f>
        <v/>
      </c>
    </row>
    <row r="2052" spans="8:14" x14ac:dyDescent="0.2">
      <c r="H2052" s="38">
        <f ca="1">IF(ISNUMBER(SEARCH($N$1,I2052)),MAX($H$4:H2051)+1,0)</f>
        <v>0</v>
      </c>
      <c r="N2052" s="38" t="str">
        <f ca="1">IFERROR(VLOOKUP(ROWS($N$5:N2052),$H$5:$I$6009,2,0),"")</f>
        <v/>
      </c>
    </row>
    <row r="2053" spans="8:14" x14ac:dyDescent="0.2">
      <c r="H2053" s="38">
        <f ca="1">IF(ISNUMBER(SEARCH($N$1,I2053)),MAX($H$4:H2052)+1,0)</f>
        <v>0</v>
      </c>
      <c r="N2053" s="38" t="str">
        <f ca="1">IFERROR(VLOOKUP(ROWS($N$5:N2053),$H$5:$I$6009,2,0),"")</f>
        <v/>
      </c>
    </row>
    <row r="2054" spans="8:14" x14ac:dyDescent="0.2">
      <c r="H2054" s="38">
        <f ca="1">IF(ISNUMBER(SEARCH($N$1,I2054)),MAX($H$4:H2053)+1,0)</f>
        <v>0</v>
      </c>
      <c r="N2054" s="38" t="str">
        <f ca="1">IFERROR(VLOOKUP(ROWS($N$5:N2054),$H$5:$I$6009,2,0),"")</f>
        <v/>
      </c>
    </row>
    <row r="2055" spans="8:14" x14ac:dyDescent="0.2">
      <c r="H2055" s="38">
        <f ca="1">IF(ISNUMBER(SEARCH($N$1,I2055)),MAX($H$4:H2054)+1,0)</f>
        <v>0</v>
      </c>
      <c r="N2055" s="38" t="str">
        <f ca="1">IFERROR(VLOOKUP(ROWS($N$5:N2055),$H$5:$I$6009,2,0),"")</f>
        <v/>
      </c>
    </row>
    <row r="2056" spans="8:14" x14ac:dyDescent="0.2">
      <c r="H2056" s="38">
        <f ca="1">IF(ISNUMBER(SEARCH($N$1,I2056)),MAX($H$4:H2055)+1,0)</f>
        <v>0</v>
      </c>
      <c r="N2056" s="38" t="str">
        <f ca="1">IFERROR(VLOOKUP(ROWS($N$5:N2056),$H$5:$I$6009,2,0),"")</f>
        <v/>
      </c>
    </row>
    <row r="2057" spans="8:14" x14ac:dyDescent="0.2">
      <c r="H2057" s="38">
        <f ca="1">IF(ISNUMBER(SEARCH($N$1,I2057)),MAX($H$4:H2056)+1,0)</f>
        <v>0</v>
      </c>
      <c r="N2057" s="38" t="str">
        <f ca="1">IFERROR(VLOOKUP(ROWS($N$5:N2057),$H$5:$I$6009,2,0),"")</f>
        <v/>
      </c>
    </row>
    <row r="2058" spans="8:14" x14ac:dyDescent="0.2">
      <c r="H2058" s="38">
        <f ca="1">IF(ISNUMBER(SEARCH($N$1,I2058)),MAX($H$4:H2057)+1,0)</f>
        <v>0</v>
      </c>
      <c r="N2058" s="38" t="str">
        <f ca="1">IFERROR(VLOOKUP(ROWS($N$5:N2058),$H$5:$I$6009,2,0),"")</f>
        <v/>
      </c>
    </row>
    <row r="2059" spans="8:14" x14ac:dyDescent="0.2">
      <c r="H2059" s="38">
        <f ca="1">IF(ISNUMBER(SEARCH($N$1,I2059)),MAX($H$4:H2058)+1,0)</f>
        <v>0</v>
      </c>
      <c r="N2059" s="38" t="str">
        <f ca="1">IFERROR(VLOOKUP(ROWS($N$5:N2059),$H$5:$I$6009,2,0),"")</f>
        <v/>
      </c>
    </row>
    <row r="2060" spans="8:14" x14ac:dyDescent="0.2">
      <c r="H2060" s="38">
        <f ca="1">IF(ISNUMBER(SEARCH($N$1,I2060)),MAX($H$4:H2059)+1,0)</f>
        <v>0</v>
      </c>
      <c r="N2060" s="38" t="str">
        <f ca="1">IFERROR(VLOOKUP(ROWS($N$5:N2060),$H$5:$I$6009,2,0),"")</f>
        <v/>
      </c>
    </row>
    <row r="2061" spans="8:14" x14ac:dyDescent="0.2">
      <c r="H2061" s="38">
        <f ca="1">IF(ISNUMBER(SEARCH($N$1,I2061)),MAX($H$4:H2060)+1,0)</f>
        <v>0</v>
      </c>
      <c r="N2061" s="38" t="str">
        <f ca="1">IFERROR(VLOOKUP(ROWS($N$5:N2061),$H$5:$I$6009,2,0),"")</f>
        <v/>
      </c>
    </row>
    <row r="2062" spans="8:14" x14ac:dyDescent="0.2">
      <c r="H2062" s="38">
        <f ca="1">IF(ISNUMBER(SEARCH($N$1,I2062)),MAX($H$4:H2061)+1,0)</f>
        <v>0</v>
      </c>
      <c r="N2062" s="38" t="str">
        <f ca="1">IFERROR(VLOOKUP(ROWS($N$5:N2062),$H$5:$I$6009,2,0),"")</f>
        <v/>
      </c>
    </row>
    <row r="2063" spans="8:14" x14ac:dyDescent="0.2">
      <c r="H2063" s="38">
        <f ca="1">IF(ISNUMBER(SEARCH($N$1,I2063)),MAX($H$4:H2062)+1,0)</f>
        <v>0</v>
      </c>
      <c r="N2063" s="38" t="str">
        <f ca="1">IFERROR(VLOOKUP(ROWS($N$5:N2063),$H$5:$I$6009,2,0),"")</f>
        <v/>
      </c>
    </row>
    <row r="2064" spans="8:14" x14ac:dyDescent="0.2">
      <c r="H2064" s="38">
        <f ca="1">IF(ISNUMBER(SEARCH($N$1,I2064)),MAX($H$4:H2063)+1,0)</f>
        <v>0</v>
      </c>
      <c r="N2064" s="38" t="str">
        <f ca="1">IFERROR(VLOOKUP(ROWS($N$5:N2064),$H$5:$I$6009,2,0),"")</f>
        <v/>
      </c>
    </row>
    <row r="2065" spans="8:14" x14ac:dyDescent="0.2">
      <c r="H2065" s="38">
        <f ca="1">IF(ISNUMBER(SEARCH($N$1,I2065)),MAX($H$4:H2064)+1,0)</f>
        <v>0</v>
      </c>
      <c r="N2065" s="38" t="str">
        <f ca="1">IFERROR(VLOOKUP(ROWS($N$5:N2065),$H$5:$I$6009,2,0),"")</f>
        <v/>
      </c>
    </row>
    <row r="2066" spans="8:14" x14ac:dyDescent="0.2">
      <c r="H2066" s="38">
        <f ca="1">IF(ISNUMBER(SEARCH($N$1,I2066)),MAX($H$4:H2065)+1,0)</f>
        <v>0</v>
      </c>
      <c r="N2066" s="38" t="str">
        <f ca="1">IFERROR(VLOOKUP(ROWS($N$5:N2066),$H$5:$I$6009,2,0),"")</f>
        <v/>
      </c>
    </row>
    <row r="2067" spans="8:14" x14ac:dyDescent="0.2">
      <c r="H2067" s="38">
        <f ca="1">IF(ISNUMBER(SEARCH($N$1,I2067)),MAX($H$4:H2066)+1,0)</f>
        <v>0</v>
      </c>
      <c r="N2067" s="38" t="str">
        <f ca="1">IFERROR(VLOOKUP(ROWS($N$5:N2067),$H$5:$I$6009,2,0),"")</f>
        <v/>
      </c>
    </row>
    <row r="2068" spans="8:14" x14ac:dyDescent="0.2">
      <c r="H2068" s="38">
        <f ca="1">IF(ISNUMBER(SEARCH($N$1,I2068)),MAX($H$4:H2067)+1,0)</f>
        <v>0</v>
      </c>
      <c r="N2068" s="38" t="str">
        <f ca="1">IFERROR(VLOOKUP(ROWS($N$5:N2068),$H$5:$I$6009,2,0),"")</f>
        <v/>
      </c>
    </row>
    <row r="2069" spans="8:14" x14ac:dyDescent="0.2">
      <c r="H2069" s="38">
        <f ca="1">IF(ISNUMBER(SEARCH($N$1,I2069)),MAX($H$4:H2068)+1,0)</f>
        <v>0</v>
      </c>
      <c r="N2069" s="38" t="str">
        <f ca="1">IFERROR(VLOOKUP(ROWS($N$5:N2069),$H$5:$I$6009,2,0),"")</f>
        <v/>
      </c>
    </row>
    <row r="2070" spans="8:14" x14ac:dyDescent="0.2">
      <c r="H2070" s="38">
        <f ca="1">IF(ISNUMBER(SEARCH($N$1,I2070)),MAX($H$4:H2069)+1,0)</f>
        <v>0</v>
      </c>
      <c r="N2070" s="38" t="str">
        <f ca="1">IFERROR(VLOOKUP(ROWS($N$5:N2070),$H$5:$I$6009,2,0),"")</f>
        <v/>
      </c>
    </row>
    <row r="2071" spans="8:14" x14ac:dyDescent="0.2">
      <c r="H2071" s="38">
        <f ca="1">IF(ISNUMBER(SEARCH($N$1,I2071)),MAX($H$4:H2070)+1,0)</f>
        <v>0</v>
      </c>
      <c r="N2071" s="38" t="str">
        <f ca="1">IFERROR(VLOOKUP(ROWS($N$5:N2071),$H$5:$I$6009,2,0),"")</f>
        <v/>
      </c>
    </row>
    <row r="2072" spans="8:14" x14ac:dyDescent="0.2">
      <c r="H2072" s="38">
        <f ca="1">IF(ISNUMBER(SEARCH($N$1,I2072)),MAX($H$4:H2071)+1,0)</f>
        <v>0</v>
      </c>
      <c r="N2072" s="38" t="str">
        <f ca="1">IFERROR(VLOOKUP(ROWS($N$5:N2072),$H$5:$I$6009,2,0),"")</f>
        <v/>
      </c>
    </row>
    <row r="2073" spans="8:14" x14ac:dyDescent="0.2">
      <c r="H2073" s="38">
        <f ca="1">IF(ISNUMBER(SEARCH($N$1,I2073)),MAX($H$4:H2072)+1,0)</f>
        <v>0</v>
      </c>
      <c r="N2073" s="38" t="str">
        <f ca="1">IFERROR(VLOOKUP(ROWS($N$5:N2073),$H$5:$I$6009,2,0),"")</f>
        <v/>
      </c>
    </row>
    <row r="2074" spans="8:14" x14ac:dyDescent="0.2">
      <c r="H2074" s="38">
        <f ca="1">IF(ISNUMBER(SEARCH($N$1,I2074)),MAX($H$4:H2073)+1,0)</f>
        <v>0</v>
      </c>
      <c r="N2074" s="38" t="str">
        <f ca="1">IFERROR(VLOOKUP(ROWS($N$5:N2074),$H$5:$I$6009,2,0),"")</f>
        <v/>
      </c>
    </row>
    <row r="2075" spans="8:14" x14ac:dyDescent="0.2">
      <c r="H2075" s="38">
        <f ca="1">IF(ISNUMBER(SEARCH($N$1,I2075)),MAX($H$4:H2074)+1,0)</f>
        <v>0</v>
      </c>
      <c r="N2075" s="38" t="str">
        <f ca="1">IFERROR(VLOOKUP(ROWS($N$5:N2075),$H$5:$I$6009,2,0),"")</f>
        <v/>
      </c>
    </row>
    <row r="2076" spans="8:14" x14ac:dyDescent="0.2">
      <c r="H2076" s="38">
        <f ca="1">IF(ISNUMBER(SEARCH($N$1,I2076)),MAX($H$4:H2075)+1,0)</f>
        <v>0</v>
      </c>
      <c r="N2076" s="38" t="str">
        <f ca="1">IFERROR(VLOOKUP(ROWS($N$5:N2076),$H$5:$I$6009,2,0),"")</f>
        <v/>
      </c>
    </row>
    <row r="2077" spans="8:14" x14ac:dyDescent="0.2">
      <c r="H2077" s="38">
        <f ca="1">IF(ISNUMBER(SEARCH($N$1,I2077)),MAX($H$4:H2076)+1,0)</f>
        <v>0</v>
      </c>
      <c r="N2077" s="38" t="str">
        <f ca="1">IFERROR(VLOOKUP(ROWS($N$5:N2077),$H$5:$I$6009,2,0),"")</f>
        <v/>
      </c>
    </row>
    <row r="2078" spans="8:14" x14ac:dyDescent="0.2">
      <c r="H2078" s="38">
        <f ca="1">IF(ISNUMBER(SEARCH($N$1,I2078)),MAX($H$4:H2077)+1,0)</f>
        <v>0</v>
      </c>
      <c r="N2078" s="38" t="str">
        <f ca="1">IFERROR(VLOOKUP(ROWS($N$5:N2078),$H$5:$I$6009,2,0),"")</f>
        <v/>
      </c>
    </row>
    <row r="2079" spans="8:14" x14ac:dyDescent="0.2">
      <c r="H2079" s="38">
        <f ca="1">IF(ISNUMBER(SEARCH($N$1,I2079)),MAX($H$4:H2078)+1,0)</f>
        <v>0</v>
      </c>
      <c r="N2079" s="38" t="str">
        <f ca="1">IFERROR(VLOOKUP(ROWS($N$5:N2079),$H$5:$I$6009,2,0),"")</f>
        <v/>
      </c>
    </row>
    <row r="2080" spans="8:14" x14ac:dyDescent="0.2">
      <c r="H2080" s="38">
        <f ca="1">IF(ISNUMBER(SEARCH($N$1,I2080)),MAX($H$4:H2079)+1,0)</f>
        <v>0</v>
      </c>
      <c r="N2080" s="38" t="str">
        <f ca="1">IFERROR(VLOOKUP(ROWS($N$5:N2080),$H$5:$I$6009,2,0),"")</f>
        <v/>
      </c>
    </row>
    <row r="2081" spans="8:14" x14ac:dyDescent="0.2">
      <c r="H2081" s="38">
        <f ca="1">IF(ISNUMBER(SEARCH($N$1,I2081)),MAX($H$4:H2080)+1,0)</f>
        <v>0</v>
      </c>
      <c r="N2081" s="38" t="str">
        <f ca="1">IFERROR(VLOOKUP(ROWS($N$5:N2081),$H$5:$I$6009,2,0),"")</f>
        <v/>
      </c>
    </row>
    <row r="2082" spans="8:14" x14ac:dyDescent="0.2">
      <c r="H2082" s="38">
        <f ca="1">IF(ISNUMBER(SEARCH($N$1,I2082)),MAX($H$4:H2081)+1,0)</f>
        <v>0</v>
      </c>
      <c r="N2082" s="38" t="str">
        <f ca="1">IFERROR(VLOOKUP(ROWS($N$5:N2082),$H$5:$I$6009,2,0),"")</f>
        <v/>
      </c>
    </row>
    <row r="2083" spans="8:14" x14ac:dyDescent="0.2">
      <c r="H2083" s="38">
        <f ca="1">IF(ISNUMBER(SEARCH($N$1,I2083)),MAX($H$4:H2082)+1,0)</f>
        <v>0</v>
      </c>
      <c r="N2083" s="38" t="str">
        <f ca="1">IFERROR(VLOOKUP(ROWS($N$5:N2083),$H$5:$I$6009,2,0),"")</f>
        <v/>
      </c>
    </row>
    <row r="2084" spans="8:14" x14ac:dyDescent="0.2">
      <c r="H2084" s="38">
        <f ca="1">IF(ISNUMBER(SEARCH($N$1,I2084)),MAX($H$4:H2083)+1,0)</f>
        <v>0</v>
      </c>
      <c r="N2084" s="38" t="str">
        <f ca="1">IFERROR(VLOOKUP(ROWS($N$5:N2084),$H$5:$I$6009,2,0),"")</f>
        <v/>
      </c>
    </row>
    <row r="2085" spans="8:14" x14ac:dyDescent="0.2">
      <c r="H2085" s="38">
        <f ca="1">IF(ISNUMBER(SEARCH($N$1,I2085)),MAX($H$4:H2084)+1,0)</f>
        <v>0</v>
      </c>
      <c r="N2085" s="38" t="str">
        <f ca="1">IFERROR(VLOOKUP(ROWS($N$5:N2085),$H$5:$I$6009,2,0),"")</f>
        <v/>
      </c>
    </row>
    <row r="2086" spans="8:14" x14ac:dyDescent="0.2">
      <c r="H2086" s="38">
        <f ca="1">IF(ISNUMBER(SEARCH($N$1,I2086)),MAX($H$4:H2085)+1,0)</f>
        <v>0</v>
      </c>
      <c r="N2086" s="38" t="str">
        <f ca="1">IFERROR(VLOOKUP(ROWS($N$5:N2086),$H$5:$I$6009,2,0),"")</f>
        <v/>
      </c>
    </row>
    <row r="2087" spans="8:14" x14ac:dyDescent="0.2">
      <c r="H2087" s="38">
        <f ca="1">IF(ISNUMBER(SEARCH($N$1,I2087)),MAX($H$4:H2086)+1,0)</f>
        <v>0</v>
      </c>
      <c r="N2087" s="38" t="str">
        <f ca="1">IFERROR(VLOOKUP(ROWS($N$5:N2087),$H$5:$I$6009,2,0),"")</f>
        <v/>
      </c>
    </row>
    <row r="2088" spans="8:14" x14ac:dyDescent="0.2">
      <c r="H2088" s="38">
        <f ca="1">IF(ISNUMBER(SEARCH($N$1,I2088)),MAX($H$4:H2087)+1,0)</f>
        <v>0</v>
      </c>
      <c r="N2088" s="38" t="str">
        <f ca="1">IFERROR(VLOOKUP(ROWS($N$5:N2088),$H$5:$I$6009,2,0),"")</f>
        <v/>
      </c>
    </row>
    <row r="2089" spans="8:14" x14ac:dyDescent="0.2">
      <c r="H2089" s="38">
        <f ca="1">IF(ISNUMBER(SEARCH($N$1,I2089)),MAX($H$4:H2088)+1,0)</f>
        <v>0</v>
      </c>
      <c r="N2089" s="38" t="str">
        <f ca="1">IFERROR(VLOOKUP(ROWS($N$5:N2089),$H$5:$I$6009,2,0),"")</f>
        <v/>
      </c>
    </row>
    <row r="2090" spans="8:14" x14ac:dyDescent="0.2">
      <c r="H2090" s="38">
        <f ca="1">IF(ISNUMBER(SEARCH($N$1,I2090)),MAX($H$4:H2089)+1,0)</f>
        <v>0</v>
      </c>
      <c r="N2090" s="38" t="str">
        <f ca="1">IFERROR(VLOOKUP(ROWS($N$5:N2090),$H$5:$I$6009,2,0),"")</f>
        <v/>
      </c>
    </row>
    <row r="2091" spans="8:14" x14ac:dyDescent="0.2">
      <c r="H2091" s="38">
        <f ca="1">IF(ISNUMBER(SEARCH($N$1,I2091)),MAX($H$4:H2090)+1,0)</f>
        <v>0</v>
      </c>
      <c r="N2091" s="38" t="str">
        <f ca="1">IFERROR(VLOOKUP(ROWS($N$5:N2091),$H$5:$I$6009,2,0),"")</f>
        <v/>
      </c>
    </row>
    <row r="2092" spans="8:14" x14ac:dyDescent="0.2">
      <c r="H2092" s="38">
        <f ca="1">IF(ISNUMBER(SEARCH($N$1,I2092)),MAX($H$4:H2091)+1,0)</f>
        <v>0</v>
      </c>
      <c r="N2092" s="38" t="str">
        <f ca="1">IFERROR(VLOOKUP(ROWS($N$5:N2092),$H$5:$I$6009,2,0),"")</f>
        <v/>
      </c>
    </row>
    <row r="2093" spans="8:14" x14ac:dyDescent="0.2">
      <c r="H2093" s="38">
        <f ca="1">IF(ISNUMBER(SEARCH($N$1,I2093)),MAX($H$4:H2092)+1,0)</f>
        <v>0</v>
      </c>
      <c r="N2093" s="38" t="str">
        <f ca="1">IFERROR(VLOOKUP(ROWS($N$5:N2093),$H$5:$I$6009,2,0),"")</f>
        <v/>
      </c>
    </row>
    <row r="2094" spans="8:14" x14ac:dyDescent="0.2">
      <c r="H2094" s="38">
        <f ca="1">IF(ISNUMBER(SEARCH($N$1,I2094)),MAX($H$4:H2093)+1,0)</f>
        <v>0</v>
      </c>
      <c r="N2094" s="38" t="str">
        <f ca="1">IFERROR(VLOOKUP(ROWS($N$5:N2094),$H$5:$I$6009,2,0),"")</f>
        <v/>
      </c>
    </row>
    <row r="2095" spans="8:14" x14ac:dyDescent="0.2">
      <c r="H2095" s="38">
        <f ca="1">IF(ISNUMBER(SEARCH($N$1,I2095)),MAX($H$4:H2094)+1,0)</f>
        <v>0</v>
      </c>
      <c r="N2095" s="38" t="str">
        <f ca="1">IFERROR(VLOOKUP(ROWS($N$5:N2095),$H$5:$I$6009,2,0),"")</f>
        <v/>
      </c>
    </row>
    <row r="2096" spans="8:14" x14ac:dyDescent="0.2">
      <c r="H2096" s="38">
        <f ca="1">IF(ISNUMBER(SEARCH($N$1,I2096)),MAX($H$4:H2095)+1,0)</f>
        <v>0</v>
      </c>
      <c r="N2096" s="38" t="str">
        <f ca="1">IFERROR(VLOOKUP(ROWS($N$5:N2096),$H$5:$I$6009,2,0),"")</f>
        <v/>
      </c>
    </row>
    <row r="2097" spans="8:14" x14ac:dyDescent="0.2">
      <c r="H2097" s="38">
        <f ca="1">IF(ISNUMBER(SEARCH($N$1,I2097)),MAX($H$4:H2096)+1,0)</f>
        <v>0</v>
      </c>
      <c r="N2097" s="38" t="str">
        <f ca="1">IFERROR(VLOOKUP(ROWS($N$5:N2097),$H$5:$I$6009,2,0),"")</f>
        <v/>
      </c>
    </row>
    <row r="2098" spans="8:14" x14ac:dyDescent="0.2">
      <c r="H2098" s="38">
        <f ca="1">IF(ISNUMBER(SEARCH($N$1,I2098)),MAX($H$4:H2097)+1,0)</f>
        <v>0</v>
      </c>
      <c r="N2098" s="38" t="str">
        <f ca="1">IFERROR(VLOOKUP(ROWS($N$5:N2098),$H$5:$I$6009,2,0),"")</f>
        <v/>
      </c>
    </row>
    <row r="2099" spans="8:14" x14ac:dyDescent="0.2">
      <c r="H2099" s="38">
        <f ca="1">IF(ISNUMBER(SEARCH($N$1,I2099)),MAX($H$4:H2098)+1,0)</f>
        <v>0</v>
      </c>
      <c r="N2099" s="38" t="str">
        <f ca="1">IFERROR(VLOOKUP(ROWS($N$5:N2099),$H$5:$I$6009,2,0),"")</f>
        <v/>
      </c>
    </row>
    <row r="2100" spans="8:14" x14ac:dyDescent="0.2">
      <c r="H2100" s="38">
        <f ca="1">IF(ISNUMBER(SEARCH($N$1,I2100)),MAX($H$4:H2099)+1,0)</f>
        <v>0</v>
      </c>
      <c r="N2100" s="38" t="str">
        <f ca="1">IFERROR(VLOOKUP(ROWS($N$5:N2100),$H$5:$I$6009,2,0),"")</f>
        <v/>
      </c>
    </row>
    <row r="2101" spans="8:14" x14ac:dyDescent="0.2">
      <c r="H2101" s="38">
        <f ca="1">IF(ISNUMBER(SEARCH($N$1,I2101)),MAX($H$4:H2100)+1,0)</f>
        <v>0</v>
      </c>
      <c r="N2101" s="38" t="str">
        <f ca="1">IFERROR(VLOOKUP(ROWS($N$5:N2101),$H$5:$I$6009,2,0),"")</f>
        <v/>
      </c>
    </row>
    <row r="2102" spans="8:14" x14ac:dyDescent="0.2">
      <c r="H2102" s="38">
        <f ca="1">IF(ISNUMBER(SEARCH($N$1,I2102)),MAX($H$4:H2101)+1,0)</f>
        <v>0</v>
      </c>
      <c r="N2102" s="38" t="str">
        <f ca="1">IFERROR(VLOOKUP(ROWS($N$5:N2102),$H$5:$I$6009,2,0),"")</f>
        <v/>
      </c>
    </row>
    <row r="2103" spans="8:14" x14ac:dyDescent="0.2">
      <c r="H2103" s="38">
        <f ca="1">IF(ISNUMBER(SEARCH($N$1,I2103)),MAX($H$4:H2102)+1,0)</f>
        <v>0</v>
      </c>
      <c r="N2103" s="38" t="str">
        <f ca="1">IFERROR(VLOOKUP(ROWS($N$5:N2103),$H$5:$I$6009,2,0),"")</f>
        <v/>
      </c>
    </row>
    <row r="2104" spans="8:14" x14ac:dyDescent="0.2">
      <c r="H2104" s="38">
        <f ca="1">IF(ISNUMBER(SEARCH($N$1,I2104)),MAX($H$4:H2103)+1,0)</f>
        <v>0</v>
      </c>
      <c r="N2104" s="38" t="str">
        <f ca="1">IFERROR(VLOOKUP(ROWS($N$5:N2104),$H$5:$I$6009,2,0),"")</f>
        <v/>
      </c>
    </row>
    <row r="2105" spans="8:14" x14ac:dyDescent="0.2">
      <c r="H2105" s="38">
        <f ca="1">IF(ISNUMBER(SEARCH($N$1,I2105)),MAX($H$4:H2104)+1,0)</f>
        <v>0</v>
      </c>
      <c r="N2105" s="38" t="str">
        <f ca="1">IFERROR(VLOOKUP(ROWS($N$5:N2105),$H$5:$I$6009,2,0),"")</f>
        <v/>
      </c>
    </row>
    <row r="2106" spans="8:14" x14ac:dyDescent="0.2">
      <c r="H2106" s="38">
        <f ca="1">IF(ISNUMBER(SEARCH($N$1,I2106)),MAX($H$4:H2105)+1,0)</f>
        <v>0</v>
      </c>
      <c r="N2106" s="38" t="str">
        <f ca="1">IFERROR(VLOOKUP(ROWS($N$5:N2106),$H$5:$I$6009,2,0),"")</f>
        <v/>
      </c>
    </row>
    <row r="2107" spans="8:14" x14ac:dyDescent="0.2">
      <c r="H2107" s="38">
        <f ca="1">IF(ISNUMBER(SEARCH($N$1,I2107)),MAX($H$4:H2106)+1,0)</f>
        <v>0</v>
      </c>
      <c r="N2107" s="38" t="str">
        <f ca="1">IFERROR(VLOOKUP(ROWS($N$5:N2107),$H$5:$I$6009,2,0),"")</f>
        <v/>
      </c>
    </row>
    <row r="2108" spans="8:14" x14ac:dyDescent="0.2">
      <c r="H2108" s="38">
        <f ca="1">IF(ISNUMBER(SEARCH($N$1,I2108)),MAX($H$4:H2107)+1,0)</f>
        <v>0</v>
      </c>
      <c r="N2108" s="38" t="str">
        <f ca="1">IFERROR(VLOOKUP(ROWS($N$5:N2108),$H$5:$I$6009,2,0),"")</f>
        <v/>
      </c>
    </row>
    <row r="2109" spans="8:14" x14ac:dyDescent="0.2">
      <c r="H2109" s="38">
        <f ca="1">IF(ISNUMBER(SEARCH($N$1,I2109)),MAX($H$4:H2108)+1,0)</f>
        <v>0</v>
      </c>
      <c r="N2109" s="38" t="str">
        <f ca="1">IFERROR(VLOOKUP(ROWS($N$5:N2109),$H$5:$I$6009,2,0),"")</f>
        <v/>
      </c>
    </row>
    <row r="2110" spans="8:14" x14ac:dyDescent="0.2">
      <c r="H2110" s="38">
        <f ca="1">IF(ISNUMBER(SEARCH($N$1,I2110)),MAX($H$4:H2109)+1,0)</f>
        <v>0</v>
      </c>
      <c r="N2110" s="38" t="str">
        <f ca="1">IFERROR(VLOOKUP(ROWS($N$5:N2110),$H$5:$I$6009,2,0),"")</f>
        <v/>
      </c>
    </row>
    <row r="2111" spans="8:14" x14ac:dyDescent="0.2">
      <c r="H2111" s="38">
        <f ca="1">IF(ISNUMBER(SEARCH($N$1,I2111)),MAX($H$4:H2110)+1,0)</f>
        <v>0</v>
      </c>
      <c r="N2111" s="38" t="str">
        <f ca="1">IFERROR(VLOOKUP(ROWS($N$5:N2111),$H$5:$I$6009,2,0),"")</f>
        <v/>
      </c>
    </row>
    <row r="2112" spans="8:14" x14ac:dyDescent="0.2">
      <c r="H2112" s="38">
        <f ca="1">IF(ISNUMBER(SEARCH($N$1,I2112)),MAX($H$4:H2111)+1,0)</f>
        <v>0</v>
      </c>
      <c r="N2112" s="38" t="str">
        <f ca="1">IFERROR(VLOOKUP(ROWS($N$5:N2112),$H$5:$I$6009,2,0),"")</f>
        <v/>
      </c>
    </row>
    <row r="2113" spans="8:14" x14ac:dyDescent="0.2">
      <c r="H2113" s="38">
        <f ca="1">IF(ISNUMBER(SEARCH($N$1,I2113)),MAX($H$4:H2112)+1,0)</f>
        <v>0</v>
      </c>
      <c r="N2113" s="38" t="str">
        <f ca="1">IFERROR(VLOOKUP(ROWS($N$5:N2113),$H$5:$I$6009,2,0),"")</f>
        <v/>
      </c>
    </row>
    <row r="2114" spans="8:14" x14ac:dyDescent="0.2">
      <c r="H2114" s="38">
        <f ca="1">IF(ISNUMBER(SEARCH($N$1,I2114)),MAX($H$4:H2113)+1,0)</f>
        <v>0</v>
      </c>
      <c r="N2114" s="38" t="str">
        <f ca="1">IFERROR(VLOOKUP(ROWS($N$5:N2114),$H$5:$I$6009,2,0),"")</f>
        <v/>
      </c>
    </row>
    <row r="2115" spans="8:14" x14ac:dyDescent="0.2">
      <c r="H2115" s="38">
        <f ca="1">IF(ISNUMBER(SEARCH($N$1,I2115)),MAX($H$4:H2114)+1,0)</f>
        <v>0</v>
      </c>
      <c r="N2115" s="38" t="str">
        <f ca="1">IFERROR(VLOOKUP(ROWS($N$5:N2115),$H$5:$I$6009,2,0),"")</f>
        <v/>
      </c>
    </row>
    <row r="2116" spans="8:14" x14ac:dyDescent="0.2">
      <c r="H2116" s="38">
        <f ca="1">IF(ISNUMBER(SEARCH($N$1,I2116)),MAX($H$4:H2115)+1,0)</f>
        <v>0</v>
      </c>
      <c r="N2116" s="38" t="str">
        <f ca="1">IFERROR(VLOOKUP(ROWS($N$5:N2116),$H$5:$I$6009,2,0),"")</f>
        <v/>
      </c>
    </row>
    <row r="2117" spans="8:14" x14ac:dyDescent="0.2">
      <c r="H2117" s="38">
        <f ca="1">IF(ISNUMBER(SEARCH($N$1,I2117)),MAX($H$4:H2116)+1,0)</f>
        <v>0</v>
      </c>
      <c r="N2117" s="38" t="str">
        <f ca="1">IFERROR(VLOOKUP(ROWS($N$5:N2117),$H$5:$I$6009,2,0),"")</f>
        <v/>
      </c>
    </row>
    <row r="2118" spans="8:14" x14ac:dyDescent="0.2">
      <c r="H2118" s="38">
        <f ca="1">IF(ISNUMBER(SEARCH($N$1,I2118)),MAX($H$4:H2117)+1,0)</f>
        <v>0</v>
      </c>
      <c r="N2118" s="38" t="str">
        <f ca="1">IFERROR(VLOOKUP(ROWS($N$5:N2118),$H$5:$I$6009,2,0),"")</f>
        <v/>
      </c>
    </row>
    <row r="2119" spans="8:14" x14ac:dyDescent="0.2">
      <c r="H2119" s="38">
        <f ca="1">IF(ISNUMBER(SEARCH($N$1,I2119)),MAX($H$4:H2118)+1,0)</f>
        <v>0</v>
      </c>
      <c r="N2119" s="38" t="str">
        <f ca="1">IFERROR(VLOOKUP(ROWS($N$5:N2119),$H$5:$I$6009,2,0),"")</f>
        <v/>
      </c>
    </row>
    <row r="2120" spans="8:14" x14ac:dyDescent="0.2">
      <c r="H2120" s="38">
        <f ca="1">IF(ISNUMBER(SEARCH($N$1,I2120)),MAX($H$4:H2119)+1,0)</f>
        <v>0</v>
      </c>
      <c r="N2120" s="38" t="str">
        <f ca="1">IFERROR(VLOOKUP(ROWS($N$5:N2120),$H$5:$I$6009,2,0),"")</f>
        <v/>
      </c>
    </row>
    <row r="2121" spans="8:14" x14ac:dyDescent="0.2">
      <c r="H2121" s="38">
        <f ca="1">IF(ISNUMBER(SEARCH($N$1,I2121)),MAX($H$4:H2120)+1,0)</f>
        <v>0</v>
      </c>
      <c r="N2121" s="38" t="str">
        <f ca="1">IFERROR(VLOOKUP(ROWS($N$5:N2121),$H$5:$I$6009,2,0),"")</f>
        <v/>
      </c>
    </row>
    <row r="2122" spans="8:14" x14ac:dyDescent="0.2">
      <c r="H2122" s="38">
        <f ca="1">IF(ISNUMBER(SEARCH($N$1,I2122)),MAX($H$4:H2121)+1,0)</f>
        <v>0</v>
      </c>
      <c r="N2122" s="38" t="str">
        <f ca="1">IFERROR(VLOOKUP(ROWS($N$5:N2122),$H$5:$I$6009,2,0),"")</f>
        <v/>
      </c>
    </row>
    <row r="2123" spans="8:14" x14ac:dyDescent="0.2">
      <c r="H2123" s="38">
        <f ca="1">IF(ISNUMBER(SEARCH($N$1,I2123)),MAX($H$4:H2122)+1,0)</f>
        <v>0</v>
      </c>
      <c r="N2123" s="38" t="str">
        <f ca="1">IFERROR(VLOOKUP(ROWS($N$5:N2123),$H$5:$I$6009,2,0),"")</f>
        <v/>
      </c>
    </row>
    <row r="2124" spans="8:14" x14ac:dyDescent="0.2">
      <c r="H2124" s="38">
        <f ca="1">IF(ISNUMBER(SEARCH($N$1,I2124)),MAX($H$4:H2123)+1,0)</f>
        <v>0</v>
      </c>
      <c r="N2124" s="38" t="str">
        <f ca="1">IFERROR(VLOOKUP(ROWS($N$5:N2124),$H$5:$I$6009,2,0),"")</f>
        <v/>
      </c>
    </row>
    <row r="2125" spans="8:14" x14ac:dyDescent="0.2">
      <c r="H2125" s="38">
        <f ca="1">IF(ISNUMBER(SEARCH($N$1,I2125)),MAX($H$4:H2124)+1,0)</f>
        <v>0</v>
      </c>
      <c r="N2125" s="38" t="str">
        <f ca="1">IFERROR(VLOOKUP(ROWS($N$5:N2125),$H$5:$I$6009,2,0),"")</f>
        <v/>
      </c>
    </row>
    <row r="2126" spans="8:14" x14ac:dyDescent="0.2">
      <c r="H2126" s="38">
        <f ca="1">IF(ISNUMBER(SEARCH($N$1,I2126)),MAX($H$4:H2125)+1,0)</f>
        <v>0</v>
      </c>
      <c r="N2126" s="38" t="str">
        <f ca="1">IFERROR(VLOOKUP(ROWS($N$5:N2126),$H$5:$I$6009,2,0),"")</f>
        <v/>
      </c>
    </row>
    <row r="2127" spans="8:14" x14ac:dyDescent="0.2">
      <c r="H2127" s="38">
        <f ca="1">IF(ISNUMBER(SEARCH($N$1,I2127)),MAX($H$4:H2126)+1,0)</f>
        <v>0</v>
      </c>
      <c r="N2127" s="38" t="str">
        <f ca="1">IFERROR(VLOOKUP(ROWS($N$5:N2127),$H$5:$I$6009,2,0),"")</f>
        <v/>
      </c>
    </row>
    <row r="2128" spans="8:14" x14ac:dyDescent="0.2">
      <c r="H2128" s="38">
        <f ca="1">IF(ISNUMBER(SEARCH($N$1,I2128)),MAX($H$4:H2127)+1,0)</f>
        <v>0</v>
      </c>
      <c r="N2128" s="38" t="str">
        <f ca="1">IFERROR(VLOOKUP(ROWS($N$5:N2128),$H$5:$I$6009,2,0),"")</f>
        <v/>
      </c>
    </row>
    <row r="2129" spans="8:14" x14ac:dyDescent="0.2">
      <c r="H2129" s="38">
        <f ca="1">IF(ISNUMBER(SEARCH($N$1,I2129)),MAX($H$4:H2128)+1,0)</f>
        <v>0</v>
      </c>
      <c r="N2129" s="38" t="str">
        <f ca="1">IFERROR(VLOOKUP(ROWS($N$5:N2129),$H$5:$I$6009,2,0),"")</f>
        <v/>
      </c>
    </row>
    <row r="2130" spans="8:14" x14ac:dyDescent="0.2">
      <c r="H2130" s="38">
        <f ca="1">IF(ISNUMBER(SEARCH($N$1,I2130)),MAX($H$4:H2129)+1,0)</f>
        <v>0</v>
      </c>
      <c r="N2130" s="38" t="str">
        <f ca="1">IFERROR(VLOOKUP(ROWS($N$5:N2130),$H$5:$I$6009,2,0),"")</f>
        <v/>
      </c>
    </row>
    <row r="2131" spans="8:14" x14ac:dyDescent="0.2">
      <c r="H2131" s="38">
        <f ca="1">IF(ISNUMBER(SEARCH($N$1,I2131)),MAX($H$4:H2130)+1,0)</f>
        <v>0</v>
      </c>
      <c r="N2131" s="38" t="str">
        <f ca="1">IFERROR(VLOOKUP(ROWS($N$5:N2131),$H$5:$I$6009,2,0),"")</f>
        <v/>
      </c>
    </row>
    <row r="2132" spans="8:14" x14ac:dyDescent="0.2">
      <c r="H2132" s="38">
        <f ca="1">IF(ISNUMBER(SEARCH($N$1,I2132)),MAX($H$4:H2131)+1,0)</f>
        <v>0</v>
      </c>
      <c r="N2132" s="38" t="str">
        <f ca="1">IFERROR(VLOOKUP(ROWS($N$5:N2132),$H$5:$I$6009,2,0),"")</f>
        <v/>
      </c>
    </row>
    <row r="2133" spans="8:14" x14ac:dyDescent="0.2">
      <c r="H2133" s="38">
        <f ca="1">IF(ISNUMBER(SEARCH($N$1,I2133)),MAX($H$4:H2132)+1,0)</f>
        <v>0</v>
      </c>
      <c r="N2133" s="38" t="str">
        <f ca="1">IFERROR(VLOOKUP(ROWS($N$5:N2133),$H$5:$I$6009,2,0),"")</f>
        <v/>
      </c>
    </row>
    <row r="2134" spans="8:14" x14ac:dyDescent="0.2">
      <c r="H2134" s="38">
        <f ca="1">IF(ISNUMBER(SEARCH($N$1,I2134)),MAX($H$4:H2133)+1,0)</f>
        <v>0</v>
      </c>
      <c r="N2134" s="38" t="str">
        <f ca="1">IFERROR(VLOOKUP(ROWS($N$5:N2134),$H$5:$I$6009,2,0),"")</f>
        <v/>
      </c>
    </row>
    <row r="2135" spans="8:14" x14ac:dyDescent="0.2">
      <c r="H2135" s="38">
        <f ca="1">IF(ISNUMBER(SEARCH($N$1,I2135)),MAX($H$4:H2134)+1,0)</f>
        <v>0</v>
      </c>
      <c r="N2135" s="38" t="str">
        <f ca="1">IFERROR(VLOOKUP(ROWS($N$5:N2135),$H$5:$I$6009,2,0),"")</f>
        <v/>
      </c>
    </row>
    <row r="2136" spans="8:14" x14ac:dyDescent="0.2">
      <c r="H2136" s="38">
        <f ca="1">IF(ISNUMBER(SEARCH($N$1,I2136)),MAX($H$4:H2135)+1,0)</f>
        <v>0</v>
      </c>
      <c r="N2136" s="38" t="str">
        <f ca="1">IFERROR(VLOOKUP(ROWS($N$5:N2136),$H$5:$I$6009,2,0),"")</f>
        <v/>
      </c>
    </row>
    <row r="2137" spans="8:14" x14ac:dyDescent="0.2">
      <c r="H2137" s="38">
        <f ca="1">IF(ISNUMBER(SEARCH($N$1,I2137)),MAX($H$4:H2136)+1,0)</f>
        <v>0</v>
      </c>
      <c r="N2137" s="38" t="str">
        <f ca="1">IFERROR(VLOOKUP(ROWS($N$5:N2137),$H$5:$I$6009,2,0),"")</f>
        <v/>
      </c>
    </row>
    <row r="2138" spans="8:14" x14ac:dyDescent="0.2">
      <c r="H2138" s="38">
        <f ca="1">IF(ISNUMBER(SEARCH($N$1,I2138)),MAX($H$4:H2137)+1,0)</f>
        <v>0</v>
      </c>
      <c r="N2138" s="38" t="str">
        <f ca="1">IFERROR(VLOOKUP(ROWS($N$5:N2138),$H$5:$I$6009,2,0),"")</f>
        <v/>
      </c>
    </row>
    <row r="2139" spans="8:14" x14ac:dyDescent="0.2">
      <c r="H2139" s="38">
        <f ca="1">IF(ISNUMBER(SEARCH($N$1,I2139)),MAX($H$4:H2138)+1,0)</f>
        <v>0</v>
      </c>
      <c r="N2139" s="38" t="str">
        <f ca="1">IFERROR(VLOOKUP(ROWS($N$5:N2139),$H$5:$I$6009,2,0),"")</f>
        <v/>
      </c>
    </row>
    <row r="2140" spans="8:14" x14ac:dyDescent="0.2">
      <c r="H2140" s="38">
        <f ca="1">IF(ISNUMBER(SEARCH($N$1,I2140)),MAX($H$4:H2139)+1,0)</f>
        <v>0</v>
      </c>
      <c r="N2140" s="38" t="str">
        <f ca="1">IFERROR(VLOOKUP(ROWS($N$5:N2140),$H$5:$I$6009,2,0),"")</f>
        <v/>
      </c>
    </row>
    <row r="2141" spans="8:14" x14ac:dyDescent="0.2">
      <c r="H2141" s="38">
        <f ca="1">IF(ISNUMBER(SEARCH($N$1,I2141)),MAX($H$4:H2140)+1,0)</f>
        <v>0</v>
      </c>
      <c r="N2141" s="38" t="str">
        <f ca="1">IFERROR(VLOOKUP(ROWS($N$5:N2141),$H$5:$I$6009,2,0),"")</f>
        <v/>
      </c>
    </row>
    <row r="2142" spans="8:14" x14ac:dyDescent="0.2">
      <c r="H2142" s="38">
        <f ca="1">IF(ISNUMBER(SEARCH($N$1,I2142)),MAX($H$4:H2141)+1,0)</f>
        <v>0</v>
      </c>
      <c r="N2142" s="38" t="str">
        <f ca="1">IFERROR(VLOOKUP(ROWS($N$5:N2142),$H$5:$I$6009,2,0),"")</f>
        <v/>
      </c>
    </row>
    <row r="2143" spans="8:14" x14ac:dyDescent="0.2">
      <c r="H2143" s="38">
        <f ca="1">IF(ISNUMBER(SEARCH($N$1,I2143)),MAX($H$4:H2142)+1,0)</f>
        <v>0</v>
      </c>
      <c r="N2143" s="38" t="str">
        <f ca="1">IFERROR(VLOOKUP(ROWS($N$5:N2143),$H$5:$I$6009,2,0),"")</f>
        <v/>
      </c>
    </row>
    <row r="2144" spans="8:14" x14ac:dyDescent="0.2">
      <c r="H2144" s="38">
        <f ca="1">IF(ISNUMBER(SEARCH($N$1,I2144)),MAX($H$4:H2143)+1,0)</f>
        <v>0</v>
      </c>
      <c r="N2144" s="38" t="str">
        <f ca="1">IFERROR(VLOOKUP(ROWS($N$5:N2144),$H$5:$I$6009,2,0),"")</f>
        <v/>
      </c>
    </row>
    <row r="2145" spans="8:14" x14ac:dyDescent="0.2">
      <c r="H2145" s="38">
        <f ca="1">IF(ISNUMBER(SEARCH($N$1,I2145)),MAX($H$4:H2144)+1,0)</f>
        <v>0</v>
      </c>
      <c r="N2145" s="38" t="str">
        <f ca="1">IFERROR(VLOOKUP(ROWS($N$5:N2145),$H$5:$I$6009,2,0),"")</f>
        <v/>
      </c>
    </row>
    <row r="2146" spans="8:14" x14ac:dyDescent="0.2">
      <c r="H2146" s="38">
        <f ca="1">IF(ISNUMBER(SEARCH($N$1,I2146)),MAX($H$4:H2145)+1,0)</f>
        <v>0</v>
      </c>
      <c r="N2146" s="38" t="str">
        <f ca="1">IFERROR(VLOOKUP(ROWS($N$5:N2146),$H$5:$I$6009,2,0),"")</f>
        <v/>
      </c>
    </row>
    <row r="2147" spans="8:14" x14ac:dyDescent="0.2">
      <c r="H2147" s="38">
        <f ca="1">IF(ISNUMBER(SEARCH($N$1,I2147)),MAX($H$4:H2146)+1,0)</f>
        <v>0</v>
      </c>
      <c r="N2147" s="38" t="str">
        <f ca="1">IFERROR(VLOOKUP(ROWS($N$5:N2147),$H$5:$I$6009,2,0),"")</f>
        <v/>
      </c>
    </row>
    <row r="2148" spans="8:14" x14ac:dyDescent="0.2">
      <c r="H2148" s="38">
        <f ca="1">IF(ISNUMBER(SEARCH($N$1,I2148)),MAX($H$4:H2147)+1,0)</f>
        <v>0</v>
      </c>
      <c r="N2148" s="38" t="str">
        <f ca="1">IFERROR(VLOOKUP(ROWS($N$5:N2148),$H$5:$I$6009,2,0),"")</f>
        <v/>
      </c>
    </row>
    <row r="2149" spans="8:14" x14ac:dyDescent="0.2">
      <c r="H2149" s="38">
        <f ca="1">IF(ISNUMBER(SEARCH($N$1,I2149)),MAX($H$4:H2148)+1,0)</f>
        <v>0</v>
      </c>
      <c r="N2149" s="38" t="str">
        <f ca="1">IFERROR(VLOOKUP(ROWS($N$5:N2149),$H$5:$I$6009,2,0),"")</f>
        <v/>
      </c>
    </row>
    <row r="2150" spans="8:14" x14ac:dyDescent="0.2">
      <c r="H2150" s="38">
        <f ca="1">IF(ISNUMBER(SEARCH($N$1,I2150)),MAX($H$4:H2149)+1,0)</f>
        <v>0</v>
      </c>
      <c r="N2150" s="38" t="str">
        <f ca="1">IFERROR(VLOOKUP(ROWS($N$5:N2150),$H$5:$I$6009,2,0),"")</f>
        <v/>
      </c>
    </row>
    <row r="2151" spans="8:14" x14ac:dyDescent="0.2">
      <c r="H2151" s="38">
        <f ca="1">IF(ISNUMBER(SEARCH($N$1,I2151)),MAX($H$4:H2150)+1,0)</f>
        <v>0</v>
      </c>
      <c r="N2151" s="38" t="str">
        <f ca="1">IFERROR(VLOOKUP(ROWS($N$5:N2151),$H$5:$I$6009,2,0),"")</f>
        <v/>
      </c>
    </row>
    <row r="2152" spans="8:14" x14ac:dyDescent="0.2">
      <c r="H2152" s="38">
        <f ca="1">IF(ISNUMBER(SEARCH($N$1,I2152)),MAX($H$4:H2151)+1,0)</f>
        <v>0</v>
      </c>
      <c r="N2152" s="38" t="str">
        <f ca="1">IFERROR(VLOOKUP(ROWS($N$5:N2152),$H$5:$I$6009,2,0),"")</f>
        <v/>
      </c>
    </row>
    <row r="2153" spans="8:14" x14ac:dyDescent="0.2">
      <c r="H2153" s="38">
        <f ca="1">IF(ISNUMBER(SEARCH($N$1,I2153)),MAX($H$4:H2152)+1,0)</f>
        <v>0</v>
      </c>
      <c r="N2153" s="38" t="str">
        <f ca="1">IFERROR(VLOOKUP(ROWS($N$5:N2153),$H$5:$I$6009,2,0),"")</f>
        <v/>
      </c>
    </row>
    <row r="2154" spans="8:14" x14ac:dyDescent="0.2">
      <c r="H2154" s="38">
        <f ca="1">IF(ISNUMBER(SEARCH($N$1,I2154)),MAX($H$4:H2153)+1,0)</f>
        <v>0</v>
      </c>
      <c r="N2154" s="38" t="str">
        <f ca="1">IFERROR(VLOOKUP(ROWS($N$5:N2154),$H$5:$I$6009,2,0),"")</f>
        <v/>
      </c>
    </row>
    <row r="2155" spans="8:14" x14ac:dyDescent="0.2">
      <c r="H2155" s="38">
        <f ca="1">IF(ISNUMBER(SEARCH($N$1,I2155)),MAX($H$4:H2154)+1,0)</f>
        <v>0</v>
      </c>
      <c r="N2155" s="38" t="str">
        <f ca="1">IFERROR(VLOOKUP(ROWS($N$5:N2155),$H$5:$I$6009,2,0),"")</f>
        <v/>
      </c>
    </row>
    <row r="2156" spans="8:14" x14ac:dyDescent="0.2">
      <c r="H2156" s="38">
        <f ca="1">IF(ISNUMBER(SEARCH($N$1,I2156)),MAX($H$4:H2155)+1,0)</f>
        <v>0</v>
      </c>
      <c r="N2156" s="38" t="str">
        <f ca="1">IFERROR(VLOOKUP(ROWS($N$5:N2156),$H$5:$I$6009,2,0),"")</f>
        <v/>
      </c>
    </row>
    <row r="2157" spans="8:14" x14ac:dyDescent="0.2">
      <c r="H2157" s="38">
        <f ca="1">IF(ISNUMBER(SEARCH($N$1,I2157)),MAX($H$4:H2156)+1,0)</f>
        <v>0</v>
      </c>
      <c r="N2157" s="38" t="str">
        <f ca="1">IFERROR(VLOOKUP(ROWS($N$5:N2157),$H$5:$I$6009,2,0),"")</f>
        <v/>
      </c>
    </row>
    <row r="2158" spans="8:14" x14ac:dyDescent="0.2">
      <c r="H2158" s="38">
        <f ca="1">IF(ISNUMBER(SEARCH($N$1,I2158)),MAX($H$4:H2157)+1,0)</f>
        <v>0</v>
      </c>
      <c r="N2158" s="38" t="str">
        <f ca="1">IFERROR(VLOOKUP(ROWS($N$5:N2158),$H$5:$I$6009,2,0),"")</f>
        <v/>
      </c>
    </row>
    <row r="2159" spans="8:14" x14ac:dyDescent="0.2">
      <c r="H2159" s="38">
        <f ca="1">IF(ISNUMBER(SEARCH($N$1,I2159)),MAX($H$4:H2158)+1,0)</f>
        <v>0</v>
      </c>
      <c r="N2159" s="38" t="str">
        <f ca="1">IFERROR(VLOOKUP(ROWS($N$5:N2159),$H$5:$I$6009,2,0),"")</f>
        <v/>
      </c>
    </row>
    <row r="2160" spans="8:14" x14ac:dyDescent="0.2">
      <c r="H2160" s="38">
        <f ca="1">IF(ISNUMBER(SEARCH($N$1,I2160)),MAX($H$4:H2159)+1,0)</f>
        <v>0</v>
      </c>
      <c r="N2160" s="38" t="str">
        <f ca="1">IFERROR(VLOOKUP(ROWS($N$5:N2160),$H$5:$I$6009,2,0),"")</f>
        <v/>
      </c>
    </row>
    <row r="2161" spans="8:14" x14ac:dyDescent="0.2">
      <c r="H2161" s="38">
        <f ca="1">IF(ISNUMBER(SEARCH($N$1,I2161)),MAX($H$4:H2160)+1,0)</f>
        <v>0</v>
      </c>
      <c r="N2161" s="38" t="str">
        <f ca="1">IFERROR(VLOOKUP(ROWS($N$5:N2161),$H$5:$I$6009,2,0),"")</f>
        <v/>
      </c>
    </row>
    <row r="2162" spans="8:14" x14ac:dyDescent="0.2">
      <c r="H2162" s="38">
        <f ca="1">IF(ISNUMBER(SEARCH($N$1,I2162)),MAX($H$4:H2161)+1,0)</f>
        <v>0</v>
      </c>
      <c r="N2162" s="38" t="str">
        <f ca="1">IFERROR(VLOOKUP(ROWS($N$5:N2162),$H$5:$I$6009,2,0),"")</f>
        <v/>
      </c>
    </row>
    <row r="2163" spans="8:14" x14ac:dyDescent="0.2">
      <c r="H2163" s="38">
        <f ca="1">IF(ISNUMBER(SEARCH($N$1,I2163)),MAX($H$4:H2162)+1,0)</f>
        <v>0</v>
      </c>
      <c r="N2163" s="38" t="str">
        <f ca="1">IFERROR(VLOOKUP(ROWS($N$5:N2163),$H$5:$I$6009,2,0),"")</f>
        <v/>
      </c>
    </row>
    <row r="2164" spans="8:14" x14ac:dyDescent="0.2">
      <c r="H2164" s="38">
        <f ca="1">IF(ISNUMBER(SEARCH($N$1,I2164)),MAX($H$4:H2163)+1,0)</f>
        <v>0</v>
      </c>
      <c r="N2164" s="38" t="str">
        <f ca="1">IFERROR(VLOOKUP(ROWS($N$5:N2164),$H$5:$I$6009,2,0),"")</f>
        <v/>
      </c>
    </row>
    <row r="2165" spans="8:14" x14ac:dyDescent="0.2">
      <c r="H2165" s="38">
        <f ca="1">IF(ISNUMBER(SEARCH($N$1,I2165)),MAX($H$4:H2164)+1,0)</f>
        <v>0</v>
      </c>
      <c r="N2165" s="38" t="str">
        <f ca="1">IFERROR(VLOOKUP(ROWS($N$5:N2165),$H$5:$I$6009,2,0),"")</f>
        <v/>
      </c>
    </row>
    <row r="2166" spans="8:14" x14ac:dyDescent="0.2">
      <c r="H2166" s="38">
        <f ca="1">IF(ISNUMBER(SEARCH($N$1,I2166)),MAX($H$4:H2165)+1,0)</f>
        <v>0</v>
      </c>
      <c r="N2166" s="38" t="str">
        <f ca="1">IFERROR(VLOOKUP(ROWS($N$5:N2166),$H$5:$I$6009,2,0),"")</f>
        <v/>
      </c>
    </row>
    <row r="2167" spans="8:14" x14ac:dyDescent="0.2">
      <c r="H2167" s="38">
        <f ca="1">IF(ISNUMBER(SEARCH($N$1,I2167)),MAX($H$4:H2166)+1,0)</f>
        <v>0</v>
      </c>
      <c r="N2167" s="38" t="str">
        <f ca="1">IFERROR(VLOOKUP(ROWS($N$5:N2167),$H$5:$I$6009,2,0),"")</f>
        <v/>
      </c>
    </row>
    <row r="2168" spans="8:14" x14ac:dyDescent="0.2">
      <c r="H2168" s="38">
        <f ca="1">IF(ISNUMBER(SEARCH($N$1,I2168)),MAX($H$4:H2167)+1,0)</f>
        <v>0</v>
      </c>
      <c r="N2168" s="38" t="str">
        <f ca="1">IFERROR(VLOOKUP(ROWS($N$5:N2168),$H$5:$I$6009,2,0),"")</f>
        <v/>
      </c>
    </row>
    <row r="2169" spans="8:14" x14ac:dyDescent="0.2">
      <c r="H2169" s="38">
        <f ca="1">IF(ISNUMBER(SEARCH($N$1,I2169)),MAX($H$4:H2168)+1,0)</f>
        <v>0</v>
      </c>
      <c r="N2169" s="38" t="str">
        <f ca="1">IFERROR(VLOOKUP(ROWS($N$5:N2169),$H$5:$I$6009,2,0),"")</f>
        <v/>
      </c>
    </row>
    <row r="2170" spans="8:14" x14ac:dyDescent="0.2">
      <c r="H2170" s="38">
        <f ca="1">IF(ISNUMBER(SEARCH($N$1,I2170)),MAX($H$4:H2169)+1,0)</f>
        <v>0</v>
      </c>
      <c r="N2170" s="38" t="str">
        <f ca="1">IFERROR(VLOOKUP(ROWS($N$5:N2170),$H$5:$I$6009,2,0),"")</f>
        <v/>
      </c>
    </row>
    <row r="2171" spans="8:14" x14ac:dyDescent="0.2">
      <c r="H2171" s="38">
        <f ca="1">IF(ISNUMBER(SEARCH($N$1,I2171)),MAX($H$4:H2170)+1,0)</f>
        <v>0</v>
      </c>
      <c r="N2171" s="38" t="str">
        <f ca="1">IFERROR(VLOOKUP(ROWS($N$5:N2171),$H$5:$I$6009,2,0),"")</f>
        <v/>
      </c>
    </row>
    <row r="2172" spans="8:14" x14ac:dyDescent="0.2">
      <c r="H2172" s="38">
        <f ca="1">IF(ISNUMBER(SEARCH($N$1,I2172)),MAX($H$4:H2171)+1,0)</f>
        <v>0</v>
      </c>
      <c r="N2172" s="38" t="str">
        <f ca="1">IFERROR(VLOOKUP(ROWS($N$5:N2172),$H$5:$I$6009,2,0),"")</f>
        <v/>
      </c>
    </row>
    <row r="2173" spans="8:14" x14ac:dyDescent="0.2">
      <c r="H2173" s="38">
        <f ca="1">IF(ISNUMBER(SEARCH($N$1,I2173)),MAX($H$4:H2172)+1,0)</f>
        <v>0</v>
      </c>
      <c r="N2173" s="38" t="str">
        <f ca="1">IFERROR(VLOOKUP(ROWS($N$5:N2173),$H$5:$I$6009,2,0),"")</f>
        <v/>
      </c>
    </row>
    <row r="2174" spans="8:14" x14ac:dyDescent="0.2">
      <c r="H2174" s="38">
        <f ca="1">IF(ISNUMBER(SEARCH($N$1,I2174)),MAX($H$4:H2173)+1,0)</f>
        <v>0</v>
      </c>
      <c r="N2174" s="38" t="str">
        <f ca="1">IFERROR(VLOOKUP(ROWS($N$5:N2174),$H$5:$I$6009,2,0),"")</f>
        <v/>
      </c>
    </row>
    <row r="2175" spans="8:14" x14ac:dyDescent="0.2">
      <c r="H2175" s="38">
        <f ca="1">IF(ISNUMBER(SEARCH($N$1,I2175)),MAX($H$4:H2174)+1,0)</f>
        <v>0</v>
      </c>
      <c r="N2175" s="38" t="str">
        <f ca="1">IFERROR(VLOOKUP(ROWS($N$5:N2175),$H$5:$I$6009,2,0),"")</f>
        <v/>
      </c>
    </row>
    <row r="2176" spans="8:14" x14ac:dyDescent="0.2">
      <c r="H2176" s="38">
        <f ca="1">IF(ISNUMBER(SEARCH($N$1,I2176)),MAX($H$4:H2175)+1,0)</f>
        <v>0</v>
      </c>
      <c r="N2176" s="38" t="str">
        <f ca="1">IFERROR(VLOOKUP(ROWS($N$5:N2176),$H$5:$I$6009,2,0),"")</f>
        <v/>
      </c>
    </row>
    <row r="2177" spans="8:14" x14ac:dyDescent="0.2">
      <c r="H2177" s="38">
        <f ca="1">IF(ISNUMBER(SEARCH($N$1,I2177)),MAX($H$4:H2176)+1,0)</f>
        <v>0</v>
      </c>
      <c r="N2177" s="38" t="str">
        <f ca="1">IFERROR(VLOOKUP(ROWS($N$5:N2177),$H$5:$I$6009,2,0),"")</f>
        <v/>
      </c>
    </row>
    <row r="2178" spans="8:14" x14ac:dyDescent="0.2">
      <c r="H2178" s="38">
        <f ca="1">IF(ISNUMBER(SEARCH($N$1,I2178)),MAX($H$4:H2177)+1,0)</f>
        <v>0</v>
      </c>
      <c r="N2178" s="38" t="str">
        <f ca="1">IFERROR(VLOOKUP(ROWS($N$5:N2178),$H$5:$I$6009,2,0),"")</f>
        <v/>
      </c>
    </row>
    <row r="2179" spans="8:14" x14ac:dyDescent="0.2">
      <c r="H2179" s="38">
        <f ca="1">IF(ISNUMBER(SEARCH($N$1,I2179)),MAX($H$4:H2178)+1,0)</f>
        <v>0</v>
      </c>
      <c r="N2179" s="38" t="str">
        <f ca="1">IFERROR(VLOOKUP(ROWS($N$5:N2179),$H$5:$I$6009,2,0),"")</f>
        <v/>
      </c>
    </row>
    <row r="2180" spans="8:14" x14ac:dyDescent="0.2">
      <c r="H2180" s="38">
        <f ca="1">IF(ISNUMBER(SEARCH($N$1,I2180)),MAX($H$4:H2179)+1,0)</f>
        <v>0</v>
      </c>
      <c r="N2180" s="38" t="str">
        <f ca="1">IFERROR(VLOOKUP(ROWS($N$5:N2180),$H$5:$I$6009,2,0),"")</f>
        <v/>
      </c>
    </row>
    <row r="2181" spans="8:14" x14ac:dyDescent="0.2">
      <c r="H2181" s="38">
        <f ca="1">IF(ISNUMBER(SEARCH($N$1,I2181)),MAX($H$4:H2180)+1,0)</f>
        <v>0</v>
      </c>
      <c r="N2181" s="38" t="str">
        <f ca="1">IFERROR(VLOOKUP(ROWS($N$5:N2181),$H$5:$I$6009,2,0),"")</f>
        <v/>
      </c>
    </row>
    <row r="2182" spans="8:14" x14ac:dyDescent="0.2">
      <c r="H2182" s="38">
        <f ca="1">IF(ISNUMBER(SEARCH($N$1,I2182)),MAX($H$4:H2181)+1,0)</f>
        <v>0</v>
      </c>
      <c r="N2182" s="38" t="str">
        <f ca="1">IFERROR(VLOOKUP(ROWS($N$5:N2182),$H$5:$I$6009,2,0),"")</f>
        <v/>
      </c>
    </row>
    <row r="2183" spans="8:14" x14ac:dyDescent="0.2">
      <c r="H2183" s="38">
        <f ca="1">IF(ISNUMBER(SEARCH($N$1,I2183)),MAX($H$4:H2182)+1,0)</f>
        <v>0</v>
      </c>
      <c r="N2183" s="38" t="str">
        <f ca="1">IFERROR(VLOOKUP(ROWS($N$5:N2183),$H$5:$I$6009,2,0),"")</f>
        <v/>
      </c>
    </row>
    <row r="2184" spans="8:14" x14ac:dyDescent="0.2">
      <c r="H2184" s="38">
        <f ca="1">IF(ISNUMBER(SEARCH($N$1,I2184)),MAX($H$4:H2183)+1,0)</f>
        <v>0</v>
      </c>
      <c r="N2184" s="38" t="str">
        <f ca="1">IFERROR(VLOOKUP(ROWS($N$5:N2184),$H$5:$I$6009,2,0),"")</f>
        <v/>
      </c>
    </row>
    <row r="2185" spans="8:14" x14ac:dyDescent="0.2">
      <c r="H2185" s="38">
        <f ca="1">IF(ISNUMBER(SEARCH($N$1,I2185)),MAX($H$4:H2184)+1,0)</f>
        <v>0</v>
      </c>
      <c r="N2185" s="38" t="str">
        <f ca="1">IFERROR(VLOOKUP(ROWS($N$5:N2185),$H$5:$I$6009,2,0),"")</f>
        <v/>
      </c>
    </row>
    <row r="2186" spans="8:14" x14ac:dyDescent="0.2">
      <c r="H2186" s="38">
        <f ca="1">IF(ISNUMBER(SEARCH($N$1,I2186)),MAX($H$4:H2185)+1,0)</f>
        <v>0</v>
      </c>
      <c r="N2186" s="38" t="str">
        <f ca="1">IFERROR(VLOOKUP(ROWS($N$5:N2186),$H$5:$I$6009,2,0),"")</f>
        <v/>
      </c>
    </row>
    <row r="2187" spans="8:14" x14ac:dyDescent="0.2">
      <c r="H2187" s="38">
        <f ca="1">IF(ISNUMBER(SEARCH($N$1,I2187)),MAX($H$4:H2186)+1,0)</f>
        <v>0</v>
      </c>
      <c r="N2187" s="38" t="str">
        <f ca="1">IFERROR(VLOOKUP(ROWS($N$5:N2187),$H$5:$I$6009,2,0),"")</f>
        <v/>
      </c>
    </row>
    <row r="2188" spans="8:14" x14ac:dyDescent="0.2">
      <c r="H2188" s="38">
        <f ca="1">IF(ISNUMBER(SEARCH($N$1,I2188)),MAX($H$4:H2187)+1,0)</f>
        <v>0</v>
      </c>
      <c r="N2188" s="38" t="str">
        <f ca="1">IFERROR(VLOOKUP(ROWS($N$5:N2188),$H$5:$I$6009,2,0),"")</f>
        <v/>
      </c>
    </row>
    <row r="2189" spans="8:14" x14ac:dyDescent="0.2">
      <c r="H2189" s="38">
        <f ca="1">IF(ISNUMBER(SEARCH($N$1,I2189)),MAX($H$4:H2188)+1,0)</f>
        <v>0</v>
      </c>
      <c r="N2189" s="38" t="str">
        <f ca="1">IFERROR(VLOOKUP(ROWS($N$5:N2189),$H$5:$I$6009,2,0),"")</f>
        <v/>
      </c>
    </row>
    <row r="2190" spans="8:14" x14ac:dyDescent="0.2">
      <c r="H2190" s="38">
        <f ca="1">IF(ISNUMBER(SEARCH($N$1,I2190)),MAX($H$4:H2189)+1,0)</f>
        <v>0</v>
      </c>
      <c r="N2190" s="38" t="str">
        <f ca="1">IFERROR(VLOOKUP(ROWS($N$5:N2190),$H$5:$I$6009,2,0),"")</f>
        <v/>
      </c>
    </row>
    <row r="2191" spans="8:14" x14ac:dyDescent="0.2">
      <c r="H2191" s="38">
        <f ca="1">IF(ISNUMBER(SEARCH($N$1,I2191)),MAX($H$4:H2190)+1,0)</f>
        <v>0</v>
      </c>
      <c r="N2191" s="38" t="str">
        <f ca="1">IFERROR(VLOOKUP(ROWS($N$5:N2191),$H$5:$I$6009,2,0),"")</f>
        <v/>
      </c>
    </row>
    <row r="2192" spans="8:14" x14ac:dyDescent="0.2">
      <c r="H2192" s="38">
        <f ca="1">IF(ISNUMBER(SEARCH($N$1,I2192)),MAX($H$4:H2191)+1,0)</f>
        <v>0</v>
      </c>
      <c r="N2192" s="38" t="str">
        <f ca="1">IFERROR(VLOOKUP(ROWS($N$5:N2192),$H$5:$I$6009,2,0),"")</f>
        <v/>
      </c>
    </row>
    <row r="2193" spans="8:14" x14ac:dyDescent="0.2">
      <c r="H2193" s="38">
        <f ca="1">IF(ISNUMBER(SEARCH($N$1,I2193)),MAX($H$4:H2192)+1,0)</f>
        <v>0</v>
      </c>
      <c r="N2193" s="38" t="str">
        <f ca="1">IFERROR(VLOOKUP(ROWS($N$5:N2193),$H$5:$I$6009,2,0),"")</f>
        <v/>
      </c>
    </row>
    <row r="2194" spans="8:14" x14ac:dyDescent="0.2">
      <c r="H2194" s="38">
        <f ca="1">IF(ISNUMBER(SEARCH($N$1,I2194)),MAX($H$4:H2193)+1,0)</f>
        <v>0</v>
      </c>
      <c r="N2194" s="38" t="str">
        <f ca="1">IFERROR(VLOOKUP(ROWS($N$5:N2194),$H$5:$I$6009,2,0),"")</f>
        <v/>
      </c>
    </row>
    <row r="2195" spans="8:14" x14ac:dyDescent="0.2">
      <c r="H2195" s="38">
        <f ca="1">IF(ISNUMBER(SEARCH($N$1,I2195)),MAX($H$4:H2194)+1,0)</f>
        <v>0</v>
      </c>
      <c r="N2195" s="38" t="str">
        <f ca="1">IFERROR(VLOOKUP(ROWS($N$5:N2195),$H$5:$I$6009,2,0),"")</f>
        <v/>
      </c>
    </row>
    <row r="2196" spans="8:14" x14ac:dyDescent="0.2">
      <c r="H2196" s="38">
        <f ca="1">IF(ISNUMBER(SEARCH($N$1,I2196)),MAX($H$4:H2195)+1,0)</f>
        <v>0</v>
      </c>
      <c r="N2196" s="38" t="str">
        <f ca="1">IFERROR(VLOOKUP(ROWS($N$5:N2196),$H$5:$I$6009,2,0),"")</f>
        <v/>
      </c>
    </row>
    <row r="2197" spans="8:14" x14ac:dyDescent="0.2">
      <c r="H2197" s="38">
        <f ca="1">IF(ISNUMBER(SEARCH($N$1,I2197)),MAX($H$4:H2196)+1,0)</f>
        <v>0</v>
      </c>
      <c r="N2197" s="38" t="str">
        <f ca="1">IFERROR(VLOOKUP(ROWS($N$5:N2197),$H$5:$I$6009,2,0),"")</f>
        <v/>
      </c>
    </row>
    <row r="2198" spans="8:14" x14ac:dyDescent="0.2">
      <c r="H2198" s="38">
        <f ca="1">IF(ISNUMBER(SEARCH($N$1,I2198)),MAX($H$4:H2197)+1,0)</f>
        <v>0</v>
      </c>
      <c r="N2198" s="38" t="str">
        <f ca="1">IFERROR(VLOOKUP(ROWS($N$5:N2198),$H$5:$I$6009,2,0),"")</f>
        <v/>
      </c>
    </row>
    <row r="2199" spans="8:14" x14ac:dyDescent="0.2">
      <c r="H2199" s="38">
        <f ca="1">IF(ISNUMBER(SEARCH($N$1,I2199)),MAX($H$4:H2198)+1,0)</f>
        <v>0</v>
      </c>
      <c r="N2199" s="38" t="str">
        <f ca="1">IFERROR(VLOOKUP(ROWS($N$5:N2199),$H$5:$I$6009,2,0),"")</f>
        <v/>
      </c>
    </row>
    <row r="2200" spans="8:14" x14ac:dyDescent="0.2">
      <c r="H2200" s="38">
        <f ca="1">IF(ISNUMBER(SEARCH($N$1,I2200)),MAX($H$4:H2199)+1,0)</f>
        <v>0</v>
      </c>
      <c r="N2200" s="38" t="str">
        <f ca="1">IFERROR(VLOOKUP(ROWS($N$5:N2200),$H$5:$I$6009,2,0),"")</f>
        <v/>
      </c>
    </row>
    <row r="2201" spans="8:14" x14ac:dyDescent="0.2">
      <c r="H2201" s="38">
        <f ca="1">IF(ISNUMBER(SEARCH($N$1,I2201)),MAX($H$4:H2200)+1,0)</f>
        <v>0</v>
      </c>
      <c r="N2201" s="38" t="str">
        <f ca="1">IFERROR(VLOOKUP(ROWS($N$5:N2201),$H$5:$I$6009,2,0),"")</f>
        <v/>
      </c>
    </row>
    <row r="2202" spans="8:14" x14ac:dyDescent="0.2">
      <c r="H2202" s="38">
        <f ca="1">IF(ISNUMBER(SEARCH($N$1,I2202)),MAX($H$4:H2201)+1,0)</f>
        <v>0</v>
      </c>
      <c r="N2202" s="38" t="str">
        <f ca="1">IFERROR(VLOOKUP(ROWS($N$5:N2202),$H$5:$I$6009,2,0),"")</f>
        <v/>
      </c>
    </row>
    <row r="2203" spans="8:14" x14ac:dyDescent="0.2">
      <c r="H2203" s="38">
        <f ca="1">IF(ISNUMBER(SEARCH($N$1,I2203)),MAX($H$4:H2202)+1,0)</f>
        <v>0</v>
      </c>
      <c r="N2203" s="38" t="str">
        <f ca="1">IFERROR(VLOOKUP(ROWS($N$5:N2203),$H$5:$I$6009,2,0),"")</f>
        <v/>
      </c>
    </row>
    <row r="2204" spans="8:14" x14ac:dyDescent="0.2">
      <c r="H2204" s="38">
        <f ca="1">IF(ISNUMBER(SEARCH($N$1,I2204)),MAX($H$4:H2203)+1,0)</f>
        <v>0</v>
      </c>
      <c r="N2204" s="38" t="str">
        <f ca="1">IFERROR(VLOOKUP(ROWS($N$5:N2204),$H$5:$I$6009,2,0),"")</f>
        <v/>
      </c>
    </row>
    <row r="2205" spans="8:14" x14ac:dyDescent="0.2">
      <c r="H2205" s="38">
        <f ca="1">IF(ISNUMBER(SEARCH($N$1,I2205)),MAX($H$4:H2204)+1,0)</f>
        <v>0</v>
      </c>
      <c r="N2205" s="38" t="str">
        <f ca="1">IFERROR(VLOOKUP(ROWS($N$5:N2205),$H$5:$I$6009,2,0),"")</f>
        <v/>
      </c>
    </row>
    <row r="2206" spans="8:14" x14ac:dyDescent="0.2">
      <c r="H2206" s="38">
        <f ca="1">IF(ISNUMBER(SEARCH($N$1,I2206)),MAX($H$4:H2205)+1,0)</f>
        <v>0</v>
      </c>
      <c r="N2206" s="38" t="str">
        <f ca="1">IFERROR(VLOOKUP(ROWS($N$5:N2206),$H$5:$I$6009,2,0),"")</f>
        <v/>
      </c>
    </row>
    <row r="2207" spans="8:14" x14ac:dyDescent="0.2">
      <c r="H2207" s="38">
        <f ca="1">IF(ISNUMBER(SEARCH($N$1,I2207)),MAX($H$4:H2206)+1,0)</f>
        <v>0</v>
      </c>
      <c r="N2207" s="38" t="str">
        <f ca="1">IFERROR(VLOOKUP(ROWS($N$5:N2207),$H$5:$I$6009,2,0),"")</f>
        <v/>
      </c>
    </row>
    <row r="2208" spans="8:14" x14ac:dyDescent="0.2">
      <c r="H2208" s="38">
        <f ca="1">IF(ISNUMBER(SEARCH($N$1,I2208)),MAX($H$4:H2207)+1,0)</f>
        <v>0</v>
      </c>
      <c r="N2208" s="38" t="str">
        <f ca="1">IFERROR(VLOOKUP(ROWS($N$5:N2208),$H$5:$I$6009,2,0),"")</f>
        <v/>
      </c>
    </row>
    <row r="2209" spans="8:14" x14ac:dyDescent="0.2">
      <c r="H2209" s="38">
        <f ca="1">IF(ISNUMBER(SEARCH($N$1,I2209)),MAX($H$4:H2208)+1,0)</f>
        <v>0</v>
      </c>
      <c r="N2209" s="38" t="str">
        <f ca="1">IFERROR(VLOOKUP(ROWS($N$5:N2209),$H$5:$I$6009,2,0),"")</f>
        <v/>
      </c>
    </row>
    <row r="2210" spans="8:14" x14ac:dyDescent="0.2">
      <c r="H2210" s="38">
        <f ca="1">IF(ISNUMBER(SEARCH($N$1,I2210)),MAX($H$4:H2209)+1,0)</f>
        <v>0</v>
      </c>
      <c r="N2210" s="38" t="str">
        <f ca="1">IFERROR(VLOOKUP(ROWS($N$5:N2210),$H$5:$I$6009,2,0),"")</f>
        <v/>
      </c>
    </row>
    <row r="2211" spans="8:14" x14ac:dyDescent="0.2">
      <c r="H2211" s="38">
        <f ca="1">IF(ISNUMBER(SEARCH($N$1,I2211)),MAX($H$4:H2210)+1,0)</f>
        <v>0</v>
      </c>
      <c r="N2211" s="38" t="str">
        <f ca="1">IFERROR(VLOOKUP(ROWS($N$5:N2211),$H$5:$I$6009,2,0),"")</f>
        <v/>
      </c>
    </row>
    <row r="2212" spans="8:14" x14ac:dyDescent="0.2">
      <c r="H2212" s="38">
        <f ca="1">IF(ISNUMBER(SEARCH($N$1,I2212)),MAX($H$4:H2211)+1,0)</f>
        <v>0</v>
      </c>
      <c r="N2212" s="38" t="str">
        <f ca="1">IFERROR(VLOOKUP(ROWS($N$5:N2212),$H$5:$I$6009,2,0),"")</f>
        <v/>
      </c>
    </row>
    <row r="2213" spans="8:14" x14ac:dyDescent="0.2">
      <c r="H2213" s="38">
        <f ca="1">IF(ISNUMBER(SEARCH($N$1,I2213)),MAX($H$4:H2212)+1,0)</f>
        <v>0</v>
      </c>
      <c r="N2213" s="38" t="str">
        <f ca="1">IFERROR(VLOOKUP(ROWS($N$5:N2213),$H$5:$I$6009,2,0),"")</f>
        <v/>
      </c>
    </row>
    <row r="2214" spans="8:14" x14ac:dyDescent="0.2">
      <c r="H2214" s="38">
        <f ca="1">IF(ISNUMBER(SEARCH($N$1,I2214)),MAX($H$4:H2213)+1,0)</f>
        <v>0</v>
      </c>
      <c r="N2214" s="38" t="str">
        <f ca="1">IFERROR(VLOOKUP(ROWS($N$5:N2214),$H$5:$I$6009,2,0),"")</f>
        <v/>
      </c>
    </row>
    <row r="2215" spans="8:14" x14ac:dyDescent="0.2">
      <c r="H2215" s="38">
        <f ca="1">IF(ISNUMBER(SEARCH($N$1,I2215)),MAX($H$4:H2214)+1,0)</f>
        <v>0</v>
      </c>
      <c r="N2215" s="38" t="str">
        <f ca="1">IFERROR(VLOOKUP(ROWS($N$5:N2215),$H$5:$I$6009,2,0),"")</f>
        <v/>
      </c>
    </row>
    <row r="2216" spans="8:14" x14ac:dyDescent="0.2">
      <c r="H2216" s="38">
        <f ca="1">IF(ISNUMBER(SEARCH($N$1,I2216)),MAX($H$4:H2215)+1,0)</f>
        <v>0</v>
      </c>
      <c r="N2216" s="38" t="str">
        <f ca="1">IFERROR(VLOOKUP(ROWS($N$5:N2216),$H$5:$I$6009,2,0),"")</f>
        <v/>
      </c>
    </row>
    <row r="2217" spans="8:14" x14ac:dyDescent="0.2">
      <c r="H2217" s="38">
        <f ca="1">IF(ISNUMBER(SEARCH($N$1,I2217)),MAX($H$4:H2216)+1,0)</f>
        <v>0</v>
      </c>
      <c r="N2217" s="38" t="str">
        <f ca="1">IFERROR(VLOOKUP(ROWS($N$5:N2217),$H$5:$I$6009,2,0),"")</f>
        <v/>
      </c>
    </row>
    <row r="2218" spans="8:14" x14ac:dyDescent="0.2">
      <c r="H2218" s="38">
        <f ca="1">IF(ISNUMBER(SEARCH($N$1,I2218)),MAX($H$4:H2217)+1,0)</f>
        <v>0</v>
      </c>
      <c r="N2218" s="38" t="str">
        <f ca="1">IFERROR(VLOOKUP(ROWS($N$5:N2218),$H$5:$I$6009,2,0),"")</f>
        <v/>
      </c>
    </row>
    <row r="2219" spans="8:14" x14ac:dyDescent="0.2">
      <c r="H2219" s="38">
        <f ca="1">IF(ISNUMBER(SEARCH($N$1,I2219)),MAX($H$4:H2218)+1,0)</f>
        <v>0</v>
      </c>
      <c r="N2219" s="38" t="str">
        <f ca="1">IFERROR(VLOOKUP(ROWS($N$5:N2219),$H$5:$I$6009,2,0),"")</f>
        <v/>
      </c>
    </row>
    <row r="2220" spans="8:14" x14ac:dyDescent="0.2">
      <c r="H2220" s="38">
        <f ca="1">IF(ISNUMBER(SEARCH($N$1,I2220)),MAX($H$4:H2219)+1,0)</f>
        <v>0</v>
      </c>
      <c r="N2220" s="38" t="str">
        <f ca="1">IFERROR(VLOOKUP(ROWS($N$5:N2220),$H$5:$I$6009,2,0),"")</f>
        <v/>
      </c>
    </row>
    <row r="2221" spans="8:14" x14ac:dyDescent="0.2">
      <c r="H2221" s="38">
        <f ca="1">IF(ISNUMBER(SEARCH($N$1,I2221)),MAX($H$4:H2220)+1,0)</f>
        <v>0</v>
      </c>
      <c r="N2221" s="38" t="str">
        <f ca="1">IFERROR(VLOOKUP(ROWS($N$5:N2221),$H$5:$I$6009,2,0),"")</f>
        <v/>
      </c>
    </row>
    <row r="2222" spans="8:14" x14ac:dyDescent="0.2">
      <c r="H2222" s="38">
        <f ca="1">IF(ISNUMBER(SEARCH($N$1,I2222)),MAX($H$4:H2221)+1,0)</f>
        <v>0</v>
      </c>
      <c r="N2222" s="38" t="str">
        <f ca="1">IFERROR(VLOOKUP(ROWS($N$5:N2222),$H$5:$I$6009,2,0),"")</f>
        <v/>
      </c>
    </row>
    <row r="2223" spans="8:14" x14ac:dyDescent="0.2">
      <c r="H2223" s="38">
        <f ca="1">IF(ISNUMBER(SEARCH($N$1,I2223)),MAX($H$4:H2222)+1,0)</f>
        <v>0</v>
      </c>
      <c r="N2223" s="38" t="str">
        <f ca="1">IFERROR(VLOOKUP(ROWS($N$5:N2223),$H$5:$I$6009,2,0),"")</f>
        <v/>
      </c>
    </row>
    <row r="2224" spans="8:14" x14ac:dyDescent="0.2">
      <c r="H2224" s="38">
        <f ca="1">IF(ISNUMBER(SEARCH($N$1,I2224)),MAX($H$4:H2223)+1,0)</f>
        <v>0</v>
      </c>
      <c r="N2224" s="38" t="str">
        <f ca="1">IFERROR(VLOOKUP(ROWS($N$5:N2224),$H$5:$I$6009,2,0),"")</f>
        <v/>
      </c>
    </row>
    <row r="2225" spans="8:14" x14ac:dyDescent="0.2">
      <c r="H2225" s="38">
        <f ca="1">IF(ISNUMBER(SEARCH($N$1,I2225)),MAX($H$4:H2224)+1,0)</f>
        <v>0</v>
      </c>
      <c r="N2225" s="38" t="str">
        <f ca="1">IFERROR(VLOOKUP(ROWS($N$5:N2225),$H$5:$I$6009,2,0),"")</f>
        <v/>
      </c>
    </row>
    <row r="2226" spans="8:14" x14ac:dyDescent="0.2">
      <c r="H2226" s="38">
        <f ca="1">IF(ISNUMBER(SEARCH($N$1,I2226)),MAX($H$4:H2225)+1,0)</f>
        <v>0</v>
      </c>
      <c r="N2226" s="38" t="str">
        <f ca="1">IFERROR(VLOOKUP(ROWS($N$5:N2226),$H$5:$I$6009,2,0),"")</f>
        <v/>
      </c>
    </row>
    <row r="2227" spans="8:14" x14ac:dyDescent="0.2">
      <c r="H2227" s="38">
        <f ca="1">IF(ISNUMBER(SEARCH($N$1,I2227)),MAX($H$4:H2226)+1,0)</f>
        <v>0</v>
      </c>
      <c r="N2227" s="38" t="str">
        <f ca="1">IFERROR(VLOOKUP(ROWS($N$5:N2227),$H$5:$I$6009,2,0),"")</f>
        <v/>
      </c>
    </row>
    <row r="2228" spans="8:14" x14ac:dyDescent="0.2">
      <c r="H2228" s="38">
        <f ca="1">IF(ISNUMBER(SEARCH($N$1,I2228)),MAX($H$4:H2227)+1,0)</f>
        <v>0</v>
      </c>
      <c r="N2228" s="38" t="str">
        <f ca="1">IFERROR(VLOOKUP(ROWS($N$5:N2228),$H$5:$I$6009,2,0),"")</f>
        <v/>
      </c>
    </row>
    <row r="2229" spans="8:14" x14ac:dyDescent="0.2">
      <c r="H2229" s="38">
        <f ca="1">IF(ISNUMBER(SEARCH($N$1,I2229)),MAX($H$4:H2228)+1,0)</f>
        <v>0</v>
      </c>
      <c r="N2229" s="38" t="str">
        <f ca="1">IFERROR(VLOOKUP(ROWS($N$5:N2229),$H$5:$I$6009,2,0),"")</f>
        <v/>
      </c>
    </row>
    <row r="2230" spans="8:14" x14ac:dyDescent="0.2">
      <c r="H2230" s="38">
        <f ca="1">IF(ISNUMBER(SEARCH($N$1,I2230)),MAX($H$4:H2229)+1,0)</f>
        <v>0</v>
      </c>
      <c r="N2230" s="38" t="str">
        <f ca="1">IFERROR(VLOOKUP(ROWS($N$5:N2230),$H$5:$I$6009,2,0),"")</f>
        <v/>
      </c>
    </row>
    <row r="2231" spans="8:14" x14ac:dyDescent="0.2">
      <c r="H2231" s="38">
        <f ca="1">IF(ISNUMBER(SEARCH($N$1,I2231)),MAX($H$4:H2230)+1,0)</f>
        <v>0</v>
      </c>
      <c r="N2231" s="38" t="str">
        <f ca="1">IFERROR(VLOOKUP(ROWS($N$5:N2231),$H$5:$I$6009,2,0),"")</f>
        <v/>
      </c>
    </row>
    <row r="2232" spans="8:14" x14ac:dyDescent="0.2">
      <c r="H2232" s="38">
        <f ca="1">IF(ISNUMBER(SEARCH($N$1,I2232)),MAX($H$4:H2231)+1,0)</f>
        <v>0</v>
      </c>
      <c r="N2232" s="38" t="str">
        <f ca="1">IFERROR(VLOOKUP(ROWS($N$5:N2232),$H$5:$I$6009,2,0),"")</f>
        <v/>
      </c>
    </row>
    <row r="2233" spans="8:14" x14ac:dyDescent="0.2">
      <c r="H2233" s="38">
        <f ca="1">IF(ISNUMBER(SEARCH($N$1,I2233)),MAX($H$4:H2232)+1,0)</f>
        <v>0</v>
      </c>
      <c r="N2233" s="38" t="str">
        <f ca="1">IFERROR(VLOOKUP(ROWS($N$5:N2233),$H$5:$I$6009,2,0),"")</f>
        <v/>
      </c>
    </row>
    <row r="2234" spans="8:14" x14ac:dyDescent="0.2">
      <c r="H2234" s="38">
        <f ca="1">IF(ISNUMBER(SEARCH($N$1,I2234)),MAX($H$4:H2233)+1,0)</f>
        <v>0</v>
      </c>
      <c r="N2234" s="38" t="str">
        <f ca="1">IFERROR(VLOOKUP(ROWS($N$5:N2234),$H$5:$I$6009,2,0),"")</f>
        <v/>
      </c>
    </row>
    <row r="2235" spans="8:14" x14ac:dyDescent="0.2">
      <c r="H2235" s="38">
        <f ca="1">IF(ISNUMBER(SEARCH($N$1,I2235)),MAX($H$4:H2234)+1,0)</f>
        <v>0</v>
      </c>
      <c r="N2235" s="38" t="str">
        <f ca="1">IFERROR(VLOOKUP(ROWS($N$5:N2235),$H$5:$I$6009,2,0),"")</f>
        <v/>
      </c>
    </row>
    <row r="2236" spans="8:14" x14ac:dyDescent="0.2">
      <c r="H2236" s="38">
        <f ca="1">IF(ISNUMBER(SEARCH($N$1,I2236)),MAX($H$4:H2235)+1,0)</f>
        <v>0</v>
      </c>
      <c r="N2236" s="38" t="str">
        <f ca="1">IFERROR(VLOOKUP(ROWS($N$5:N2236),$H$5:$I$6009,2,0),"")</f>
        <v/>
      </c>
    </row>
    <row r="2237" spans="8:14" x14ac:dyDescent="0.2">
      <c r="H2237" s="38">
        <f ca="1">IF(ISNUMBER(SEARCH($N$1,I2237)),MAX($H$4:H2236)+1,0)</f>
        <v>0</v>
      </c>
      <c r="N2237" s="38" t="str">
        <f ca="1">IFERROR(VLOOKUP(ROWS($N$5:N2237),$H$5:$I$6009,2,0),"")</f>
        <v/>
      </c>
    </row>
    <row r="2238" spans="8:14" x14ac:dyDescent="0.2">
      <c r="H2238" s="38">
        <f ca="1">IF(ISNUMBER(SEARCH($N$1,I2238)),MAX($H$4:H2237)+1,0)</f>
        <v>0</v>
      </c>
      <c r="N2238" s="38" t="str">
        <f ca="1">IFERROR(VLOOKUP(ROWS($N$5:N2238),$H$5:$I$6009,2,0),"")</f>
        <v/>
      </c>
    </row>
    <row r="2239" spans="8:14" x14ac:dyDescent="0.2">
      <c r="H2239" s="38">
        <f ca="1">IF(ISNUMBER(SEARCH($N$1,I2239)),MAX($H$4:H2238)+1,0)</f>
        <v>0</v>
      </c>
      <c r="N2239" s="38" t="str">
        <f ca="1">IFERROR(VLOOKUP(ROWS($N$5:N2239),$H$5:$I$6009,2,0),"")</f>
        <v/>
      </c>
    </row>
    <row r="2240" spans="8:14" x14ac:dyDescent="0.2">
      <c r="H2240" s="38">
        <f ca="1">IF(ISNUMBER(SEARCH($N$1,I2240)),MAX($H$4:H2239)+1,0)</f>
        <v>0</v>
      </c>
      <c r="N2240" s="38" t="str">
        <f ca="1">IFERROR(VLOOKUP(ROWS($N$5:N2240),$H$5:$I$6009,2,0),"")</f>
        <v/>
      </c>
    </row>
    <row r="2241" spans="8:14" x14ac:dyDescent="0.2">
      <c r="H2241" s="38">
        <f ca="1">IF(ISNUMBER(SEARCH($N$1,I2241)),MAX($H$4:H2240)+1,0)</f>
        <v>0</v>
      </c>
      <c r="N2241" s="38" t="str">
        <f ca="1">IFERROR(VLOOKUP(ROWS($N$5:N2241),$H$5:$I$6009,2,0),"")</f>
        <v/>
      </c>
    </row>
    <row r="2242" spans="8:14" x14ac:dyDescent="0.2">
      <c r="H2242" s="38">
        <f ca="1">IF(ISNUMBER(SEARCH($N$1,I2242)),MAX($H$4:H2241)+1,0)</f>
        <v>0</v>
      </c>
      <c r="N2242" s="38" t="str">
        <f ca="1">IFERROR(VLOOKUP(ROWS($N$5:N2242),$H$5:$I$6009,2,0),"")</f>
        <v/>
      </c>
    </row>
    <row r="2243" spans="8:14" x14ac:dyDescent="0.2">
      <c r="H2243" s="38">
        <f ca="1">IF(ISNUMBER(SEARCH($N$1,I2243)),MAX($H$4:H2242)+1,0)</f>
        <v>0</v>
      </c>
      <c r="N2243" s="38" t="str">
        <f ca="1">IFERROR(VLOOKUP(ROWS($N$5:N2243),$H$5:$I$6009,2,0),"")</f>
        <v/>
      </c>
    </row>
    <row r="2244" spans="8:14" x14ac:dyDescent="0.2">
      <c r="H2244" s="38">
        <f ca="1">IF(ISNUMBER(SEARCH($N$1,I2244)),MAX($H$4:H2243)+1,0)</f>
        <v>0</v>
      </c>
      <c r="N2244" s="38" t="str">
        <f ca="1">IFERROR(VLOOKUP(ROWS($N$5:N2244),$H$5:$I$6009,2,0),"")</f>
        <v/>
      </c>
    </row>
    <row r="2245" spans="8:14" x14ac:dyDescent="0.2">
      <c r="H2245" s="38">
        <f ca="1">IF(ISNUMBER(SEARCH($N$1,I2245)),MAX($H$4:H2244)+1,0)</f>
        <v>0</v>
      </c>
      <c r="N2245" s="38" t="str">
        <f ca="1">IFERROR(VLOOKUP(ROWS($N$5:N2245),$H$5:$I$6009,2,0),"")</f>
        <v/>
      </c>
    </row>
    <row r="2246" spans="8:14" x14ac:dyDescent="0.2">
      <c r="H2246" s="38">
        <f ca="1">IF(ISNUMBER(SEARCH($N$1,I2246)),MAX($H$4:H2245)+1,0)</f>
        <v>0</v>
      </c>
      <c r="N2246" s="38" t="str">
        <f ca="1">IFERROR(VLOOKUP(ROWS($N$5:N2246),$H$5:$I$6009,2,0),"")</f>
        <v/>
      </c>
    </row>
    <row r="2247" spans="8:14" x14ac:dyDescent="0.2">
      <c r="H2247" s="38">
        <f ca="1">IF(ISNUMBER(SEARCH($N$1,I2247)),MAX($H$4:H2246)+1,0)</f>
        <v>0</v>
      </c>
      <c r="N2247" s="38" t="str">
        <f ca="1">IFERROR(VLOOKUP(ROWS($N$5:N2247),$H$5:$I$6009,2,0),"")</f>
        <v/>
      </c>
    </row>
    <row r="2248" spans="8:14" x14ac:dyDescent="0.2">
      <c r="H2248" s="38">
        <f ca="1">IF(ISNUMBER(SEARCH($N$1,I2248)),MAX($H$4:H2247)+1,0)</f>
        <v>0</v>
      </c>
      <c r="N2248" s="38" t="str">
        <f ca="1">IFERROR(VLOOKUP(ROWS($N$5:N2248),$H$5:$I$6009,2,0),"")</f>
        <v/>
      </c>
    </row>
    <row r="2249" spans="8:14" x14ac:dyDescent="0.2">
      <c r="H2249" s="38">
        <f ca="1">IF(ISNUMBER(SEARCH($N$1,I2249)),MAX($H$4:H2248)+1,0)</f>
        <v>0</v>
      </c>
      <c r="N2249" s="38" t="str">
        <f ca="1">IFERROR(VLOOKUP(ROWS($N$5:N2249),$H$5:$I$6009,2,0),"")</f>
        <v/>
      </c>
    </row>
    <row r="2250" spans="8:14" x14ac:dyDescent="0.2">
      <c r="H2250" s="38">
        <f ca="1">IF(ISNUMBER(SEARCH($N$1,I2250)),MAX($H$4:H2249)+1,0)</f>
        <v>0</v>
      </c>
      <c r="N2250" s="38" t="str">
        <f ca="1">IFERROR(VLOOKUP(ROWS($N$5:N2250),$H$5:$I$6009,2,0),"")</f>
        <v/>
      </c>
    </row>
    <row r="2251" spans="8:14" x14ac:dyDescent="0.2">
      <c r="H2251" s="38">
        <f ca="1">IF(ISNUMBER(SEARCH($N$1,I2251)),MAX($H$4:H2250)+1,0)</f>
        <v>0</v>
      </c>
      <c r="N2251" s="38" t="str">
        <f ca="1">IFERROR(VLOOKUP(ROWS($N$5:N2251),$H$5:$I$6009,2,0),"")</f>
        <v/>
      </c>
    </row>
    <row r="2252" spans="8:14" x14ac:dyDescent="0.2">
      <c r="H2252" s="38">
        <f ca="1">IF(ISNUMBER(SEARCH($N$1,I2252)),MAX($H$4:H2251)+1,0)</f>
        <v>0</v>
      </c>
      <c r="N2252" s="38" t="str">
        <f ca="1">IFERROR(VLOOKUP(ROWS($N$5:N2252),$H$5:$I$6009,2,0),"")</f>
        <v/>
      </c>
    </row>
    <row r="2253" spans="8:14" x14ac:dyDescent="0.2">
      <c r="H2253" s="38">
        <f ca="1">IF(ISNUMBER(SEARCH($N$1,I2253)),MAX($H$4:H2252)+1,0)</f>
        <v>0</v>
      </c>
      <c r="N2253" s="38" t="str">
        <f ca="1">IFERROR(VLOOKUP(ROWS($N$5:N2253),$H$5:$I$6009,2,0),"")</f>
        <v/>
      </c>
    </row>
    <row r="2254" spans="8:14" x14ac:dyDescent="0.2">
      <c r="H2254" s="38">
        <f ca="1">IF(ISNUMBER(SEARCH($N$1,I2254)),MAX($H$4:H2253)+1,0)</f>
        <v>0</v>
      </c>
      <c r="N2254" s="38" t="str">
        <f ca="1">IFERROR(VLOOKUP(ROWS($N$5:N2254),$H$5:$I$6009,2,0),"")</f>
        <v/>
      </c>
    </row>
    <row r="2255" spans="8:14" x14ac:dyDescent="0.2">
      <c r="H2255" s="38">
        <f ca="1">IF(ISNUMBER(SEARCH($N$1,I2255)),MAX($H$4:H2254)+1,0)</f>
        <v>0</v>
      </c>
      <c r="N2255" s="38" t="str">
        <f ca="1">IFERROR(VLOOKUP(ROWS($N$5:N2255),$H$5:$I$6009,2,0),"")</f>
        <v/>
      </c>
    </row>
    <row r="2256" spans="8:14" x14ac:dyDescent="0.2">
      <c r="H2256" s="38">
        <f ca="1">IF(ISNUMBER(SEARCH($N$1,I2256)),MAX($H$4:H2255)+1,0)</f>
        <v>0</v>
      </c>
      <c r="N2256" s="38" t="str">
        <f ca="1">IFERROR(VLOOKUP(ROWS($N$5:N2256),$H$5:$I$6009,2,0),"")</f>
        <v/>
      </c>
    </row>
    <row r="2257" spans="8:14" x14ac:dyDescent="0.2">
      <c r="H2257" s="38">
        <f ca="1">IF(ISNUMBER(SEARCH($N$1,I2257)),MAX($H$4:H2256)+1,0)</f>
        <v>0</v>
      </c>
      <c r="N2257" s="38" t="str">
        <f ca="1">IFERROR(VLOOKUP(ROWS($N$5:N2257),$H$5:$I$6009,2,0),"")</f>
        <v/>
      </c>
    </row>
    <row r="2258" spans="8:14" x14ac:dyDescent="0.2">
      <c r="H2258" s="38">
        <f ca="1">IF(ISNUMBER(SEARCH($N$1,I2258)),MAX($H$4:H2257)+1,0)</f>
        <v>0</v>
      </c>
      <c r="N2258" s="38" t="str">
        <f ca="1">IFERROR(VLOOKUP(ROWS($N$5:N2258),$H$5:$I$6009,2,0),"")</f>
        <v/>
      </c>
    </row>
    <row r="2259" spans="8:14" x14ac:dyDescent="0.2">
      <c r="H2259" s="38">
        <f ca="1">IF(ISNUMBER(SEARCH($N$1,I2259)),MAX($H$4:H2258)+1,0)</f>
        <v>0</v>
      </c>
      <c r="N2259" s="38" t="str">
        <f ca="1">IFERROR(VLOOKUP(ROWS($N$5:N2259),$H$5:$I$6009,2,0),"")</f>
        <v/>
      </c>
    </row>
    <row r="2260" spans="8:14" x14ac:dyDescent="0.2">
      <c r="H2260" s="38">
        <f ca="1">IF(ISNUMBER(SEARCH($N$1,I2260)),MAX($H$4:H2259)+1,0)</f>
        <v>0</v>
      </c>
      <c r="N2260" s="38" t="str">
        <f ca="1">IFERROR(VLOOKUP(ROWS($N$5:N2260),$H$5:$I$6009,2,0),"")</f>
        <v/>
      </c>
    </row>
    <row r="2261" spans="8:14" x14ac:dyDescent="0.2">
      <c r="H2261" s="38">
        <f ca="1">IF(ISNUMBER(SEARCH($N$1,I2261)),MAX($H$4:H2260)+1,0)</f>
        <v>0</v>
      </c>
      <c r="N2261" s="38" t="str">
        <f ca="1">IFERROR(VLOOKUP(ROWS($N$5:N2261),$H$5:$I$6009,2,0),"")</f>
        <v/>
      </c>
    </row>
    <row r="2262" spans="8:14" x14ac:dyDescent="0.2">
      <c r="H2262" s="38">
        <f ca="1">IF(ISNUMBER(SEARCH($N$1,I2262)),MAX($H$4:H2261)+1,0)</f>
        <v>0</v>
      </c>
      <c r="N2262" s="38" t="str">
        <f ca="1">IFERROR(VLOOKUP(ROWS($N$5:N2262),$H$5:$I$6009,2,0),"")</f>
        <v/>
      </c>
    </row>
    <row r="2263" spans="8:14" x14ac:dyDescent="0.2">
      <c r="H2263" s="38">
        <f ca="1">IF(ISNUMBER(SEARCH($N$1,I2263)),MAX($H$4:H2262)+1,0)</f>
        <v>0</v>
      </c>
      <c r="N2263" s="38" t="str">
        <f ca="1">IFERROR(VLOOKUP(ROWS($N$5:N2263),$H$5:$I$6009,2,0),"")</f>
        <v/>
      </c>
    </row>
    <row r="2264" spans="8:14" x14ac:dyDescent="0.2">
      <c r="H2264" s="38">
        <f ca="1">IF(ISNUMBER(SEARCH($N$1,I2264)),MAX($H$4:H2263)+1,0)</f>
        <v>0</v>
      </c>
      <c r="N2264" s="38" t="str">
        <f ca="1">IFERROR(VLOOKUP(ROWS($N$5:N2264),$H$5:$I$6009,2,0),"")</f>
        <v/>
      </c>
    </row>
    <row r="2265" spans="8:14" x14ac:dyDescent="0.2">
      <c r="H2265" s="38">
        <f ca="1">IF(ISNUMBER(SEARCH($N$1,I2265)),MAX($H$4:H2264)+1,0)</f>
        <v>0</v>
      </c>
      <c r="N2265" s="38" t="str">
        <f ca="1">IFERROR(VLOOKUP(ROWS($N$5:N2265),$H$5:$I$6009,2,0),"")</f>
        <v/>
      </c>
    </row>
    <row r="2266" spans="8:14" x14ac:dyDescent="0.2">
      <c r="H2266" s="38">
        <f ca="1">IF(ISNUMBER(SEARCH($N$1,I2266)),MAX($H$4:H2265)+1,0)</f>
        <v>0</v>
      </c>
      <c r="N2266" s="38" t="str">
        <f ca="1">IFERROR(VLOOKUP(ROWS($N$5:N2266),$H$5:$I$6009,2,0),"")</f>
        <v/>
      </c>
    </row>
    <row r="2267" spans="8:14" x14ac:dyDescent="0.2">
      <c r="H2267" s="38">
        <f ca="1">IF(ISNUMBER(SEARCH($N$1,I2267)),MAX($H$4:H2266)+1,0)</f>
        <v>0</v>
      </c>
      <c r="N2267" s="38" t="str">
        <f ca="1">IFERROR(VLOOKUP(ROWS($N$5:N2267),$H$5:$I$6009,2,0),"")</f>
        <v/>
      </c>
    </row>
    <row r="2268" spans="8:14" x14ac:dyDescent="0.2">
      <c r="H2268" s="38">
        <f ca="1">IF(ISNUMBER(SEARCH($N$1,I2268)),MAX($H$4:H2267)+1,0)</f>
        <v>0</v>
      </c>
      <c r="N2268" s="38" t="str">
        <f ca="1">IFERROR(VLOOKUP(ROWS($N$5:N2268),$H$5:$I$6009,2,0),"")</f>
        <v/>
      </c>
    </row>
    <row r="2269" spans="8:14" x14ac:dyDescent="0.2">
      <c r="H2269" s="38">
        <f ca="1">IF(ISNUMBER(SEARCH($N$1,I2269)),MAX($H$4:H2268)+1,0)</f>
        <v>0</v>
      </c>
      <c r="N2269" s="38" t="str">
        <f ca="1">IFERROR(VLOOKUP(ROWS($N$5:N2269),$H$5:$I$6009,2,0),"")</f>
        <v/>
      </c>
    </row>
    <row r="2270" spans="8:14" x14ac:dyDescent="0.2">
      <c r="H2270" s="38">
        <f ca="1">IF(ISNUMBER(SEARCH($N$1,I2270)),MAX($H$4:H2269)+1,0)</f>
        <v>0</v>
      </c>
      <c r="N2270" s="38" t="str">
        <f ca="1">IFERROR(VLOOKUP(ROWS($N$5:N2270),$H$5:$I$6009,2,0),"")</f>
        <v/>
      </c>
    </row>
    <row r="2271" spans="8:14" x14ac:dyDescent="0.2">
      <c r="H2271" s="38">
        <f ca="1">IF(ISNUMBER(SEARCH($N$1,I2271)),MAX($H$4:H2270)+1,0)</f>
        <v>0</v>
      </c>
      <c r="N2271" s="38" t="str">
        <f ca="1">IFERROR(VLOOKUP(ROWS($N$5:N2271),$H$5:$I$6009,2,0),"")</f>
        <v/>
      </c>
    </row>
    <row r="2272" spans="8:14" x14ac:dyDescent="0.2">
      <c r="H2272" s="38">
        <f ca="1">IF(ISNUMBER(SEARCH($N$1,I2272)),MAX($H$4:H2271)+1,0)</f>
        <v>0</v>
      </c>
      <c r="N2272" s="38" t="str">
        <f ca="1">IFERROR(VLOOKUP(ROWS($N$5:N2272),$H$5:$I$6009,2,0),"")</f>
        <v/>
      </c>
    </row>
    <row r="2273" spans="8:14" x14ac:dyDescent="0.2">
      <c r="H2273" s="38">
        <f ca="1">IF(ISNUMBER(SEARCH($N$1,I2273)),MAX($H$4:H2272)+1,0)</f>
        <v>0</v>
      </c>
      <c r="N2273" s="38" t="str">
        <f ca="1">IFERROR(VLOOKUP(ROWS($N$5:N2273),$H$5:$I$6009,2,0),"")</f>
        <v/>
      </c>
    </row>
    <row r="2274" spans="8:14" x14ac:dyDescent="0.2">
      <c r="H2274" s="38">
        <f ca="1">IF(ISNUMBER(SEARCH($N$1,I2274)),MAX($H$4:H2273)+1,0)</f>
        <v>0</v>
      </c>
      <c r="N2274" s="38" t="str">
        <f ca="1">IFERROR(VLOOKUP(ROWS($N$5:N2274),$H$5:$I$6009,2,0),"")</f>
        <v/>
      </c>
    </row>
    <row r="2275" spans="8:14" x14ac:dyDescent="0.2">
      <c r="H2275" s="38">
        <f ca="1">IF(ISNUMBER(SEARCH($N$1,I2275)),MAX($H$4:H2274)+1,0)</f>
        <v>0</v>
      </c>
      <c r="N2275" s="38" t="str">
        <f ca="1">IFERROR(VLOOKUP(ROWS($N$5:N2275),$H$5:$I$6009,2,0),"")</f>
        <v/>
      </c>
    </row>
    <row r="2276" spans="8:14" x14ac:dyDescent="0.2">
      <c r="H2276" s="38">
        <f ca="1">IF(ISNUMBER(SEARCH($N$1,I2276)),MAX($H$4:H2275)+1,0)</f>
        <v>0</v>
      </c>
      <c r="N2276" s="38" t="str">
        <f ca="1">IFERROR(VLOOKUP(ROWS($N$5:N2276),$H$5:$I$6009,2,0),"")</f>
        <v/>
      </c>
    </row>
    <row r="2277" spans="8:14" x14ac:dyDescent="0.2">
      <c r="H2277" s="38">
        <f ca="1">IF(ISNUMBER(SEARCH($N$1,I2277)),MAX($H$4:H2276)+1,0)</f>
        <v>0</v>
      </c>
      <c r="N2277" s="38" t="str">
        <f ca="1">IFERROR(VLOOKUP(ROWS($N$5:N2277),$H$5:$I$6009,2,0),"")</f>
        <v/>
      </c>
    </row>
    <row r="2278" spans="8:14" x14ac:dyDescent="0.2">
      <c r="H2278" s="38">
        <f ca="1">IF(ISNUMBER(SEARCH($N$1,I2278)),MAX($H$4:H2277)+1,0)</f>
        <v>0</v>
      </c>
      <c r="N2278" s="38" t="str">
        <f ca="1">IFERROR(VLOOKUP(ROWS($N$5:N2278),$H$5:$I$6009,2,0),"")</f>
        <v/>
      </c>
    </row>
    <row r="2279" spans="8:14" x14ac:dyDescent="0.2">
      <c r="H2279" s="38">
        <f ca="1">IF(ISNUMBER(SEARCH($N$1,I2279)),MAX($H$4:H2278)+1,0)</f>
        <v>0</v>
      </c>
      <c r="N2279" s="38" t="str">
        <f ca="1">IFERROR(VLOOKUP(ROWS($N$5:N2279),$H$5:$I$6009,2,0),"")</f>
        <v/>
      </c>
    </row>
    <row r="2280" spans="8:14" x14ac:dyDescent="0.2">
      <c r="H2280" s="38">
        <f ca="1">IF(ISNUMBER(SEARCH($N$1,I2280)),MAX($H$4:H2279)+1,0)</f>
        <v>0</v>
      </c>
      <c r="N2280" s="38" t="str">
        <f ca="1">IFERROR(VLOOKUP(ROWS($N$5:N2280),$H$5:$I$6009,2,0),"")</f>
        <v/>
      </c>
    </row>
    <row r="2281" spans="8:14" x14ac:dyDescent="0.2">
      <c r="H2281" s="38">
        <f ca="1">IF(ISNUMBER(SEARCH($N$1,I2281)),MAX($H$4:H2280)+1,0)</f>
        <v>0</v>
      </c>
      <c r="N2281" s="38" t="str">
        <f ca="1">IFERROR(VLOOKUP(ROWS($N$5:N2281),$H$5:$I$6009,2,0),"")</f>
        <v/>
      </c>
    </row>
    <row r="2282" spans="8:14" x14ac:dyDescent="0.2">
      <c r="H2282" s="38">
        <f ca="1">IF(ISNUMBER(SEARCH($N$1,I2282)),MAX($H$4:H2281)+1,0)</f>
        <v>0</v>
      </c>
      <c r="N2282" s="38" t="str">
        <f ca="1">IFERROR(VLOOKUP(ROWS($N$5:N2282),$H$5:$I$6009,2,0),"")</f>
        <v/>
      </c>
    </row>
    <row r="2283" spans="8:14" x14ac:dyDescent="0.2">
      <c r="H2283" s="38">
        <f ca="1">IF(ISNUMBER(SEARCH($N$1,I2283)),MAX($H$4:H2282)+1,0)</f>
        <v>0</v>
      </c>
      <c r="N2283" s="38" t="str">
        <f ca="1">IFERROR(VLOOKUP(ROWS($N$5:N2283),$H$5:$I$6009,2,0),"")</f>
        <v/>
      </c>
    </row>
    <row r="2284" spans="8:14" x14ac:dyDescent="0.2">
      <c r="H2284" s="38">
        <f ca="1">IF(ISNUMBER(SEARCH($N$1,I2284)),MAX($H$4:H2283)+1,0)</f>
        <v>0</v>
      </c>
      <c r="N2284" s="38" t="str">
        <f ca="1">IFERROR(VLOOKUP(ROWS($N$5:N2284),$H$5:$I$6009,2,0),"")</f>
        <v/>
      </c>
    </row>
    <row r="2285" spans="8:14" x14ac:dyDescent="0.2">
      <c r="H2285" s="38">
        <f ca="1">IF(ISNUMBER(SEARCH($N$1,I2285)),MAX($H$4:H2284)+1,0)</f>
        <v>0</v>
      </c>
      <c r="N2285" s="38" t="str">
        <f ca="1">IFERROR(VLOOKUP(ROWS($N$5:N2285),$H$5:$I$6009,2,0),"")</f>
        <v/>
      </c>
    </row>
    <row r="2286" spans="8:14" x14ac:dyDescent="0.2">
      <c r="H2286" s="38">
        <f ca="1">IF(ISNUMBER(SEARCH($N$1,I2286)),MAX($H$4:H2285)+1,0)</f>
        <v>0</v>
      </c>
      <c r="N2286" s="38" t="str">
        <f ca="1">IFERROR(VLOOKUP(ROWS($N$5:N2286),$H$5:$I$6009,2,0),"")</f>
        <v/>
      </c>
    </row>
    <row r="2287" spans="8:14" x14ac:dyDescent="0.2">
      <c r="H2287" s="38">
        <f ca="1">IF(ISNUMBER(SEARCH($N$1,I2287)),MAX($H$4:H2286)+1,0)</f>
        <v>0</v>
      </c>
      <c r="N2287" s="38" t="str">
        <f ca="1">IFERROR(VLOOKUP(ROWS($N$5:N2287),$H$5:$I$6009,2,0),"")</f>
        <v/>
      </c>
    </row>
    <row r="2288" spans="8:14" x14ac:dyDescent="0.2">
      <c r="H2288" s="38">
        <f ca="1">IF(ISNUMBER(SEARCH($N$1,I2288)),MAX($H$4:H2287)+1,0)</f>
        <v>0</v>
      </c>
      <c r="N2288" s="38" t="str">
        <f ca="1">IFERROR(VLOOKUP(ROWS($N$5:N2288),$H$5:$I$6009,2,0),"")</f>
        <v/>
      </c>
    </row>
    <row r="2289" spans="8:14" x14ac:dyDescent="0.2">
      <c r="H2289" s="38">
        <f ca="1">IF(ISNUMBER(SEARCH($N$1,I2289)),MAX($H$4:H2288)+1,0)</f>
        <v>0</v>
      </c>
      <c r="N2289" s="38" t="str">
        <f ca="1">IFERROR(VLOOKUP(ROWS($N$5:N2289),$H$5:$I$6009,2,0),"")</f>
        <v/>
      </c>
    </row>
    <row r="2290" spans="8:14" x14ac:dyDescent="0.2">
      <c r="H2290" s="38">
        <f ca="1">IF(ISNUMBER(SEARCH($N$1,I2290)),MAX($H$4:H2289)+1,0)</f>
        <v>0</v>
      </c>
      <c r="N2290" s="38" t="str">
        <f ca="1">IFERROR(VLOOKUP(ROWS($N$5:N2290),$H$5:$I$6009,2,0),"")</f>
        <v/>
      </c>
    </row>
    <row r="2291" spans="8:14" x14ac:dyDescent="0.2">
      <c r="H2291" s="38">
        <f ca="1">IF(ISNUMBER(SEARCH($N$1,I2291)),MAX($H$4:H2290)+1,0)</f>
        <v>0</v>
      </c>
      <c r="N2291" s="38" t="str">
        <f ca="1">IFERROR(VLOOKUP(ROWS($N$5:N2291),$H$5:$I$6009,2,0),"")</f>
        <v/>
      </c>
    </row>
    <row r="2292" spans="8:14" x14ac:dyDescent="0.2">
      <c r="H2292" s="38">
        <f ca="1">IF(ISNUMBER(SEARCH($N$1,I2292)),MAX($H$4:H2291)+1,0)</f>
        <v>0</v>
      </c>
      <c r="N2292" s="38" t="str">
        <f ca="1">IFERROR(VLOOKUP(ROWS($N$5:N2292),$H$5:$I$6009,2,0),"")</f>
        <v/>
      </c>
    </row>
    <row r="2293" spans="8:14" x14ac:dyDescent="0.2">
      <c r="H2293" s="38">
        <f ca="1">IF(ISNUMBER(SEARCH($N$1,I2293)),MAX($H$4:H2292)+1,0)</f>
        <v>0</v>
      </c>
      <c r="N2293" s="38" t="str">
        <f ca="1">IFERROR(VLOOKUP(ROWS($N$5:N2293),$H$5:$I$6009,2,0),"")</f>
        <v/>
      </c>
    </row>
    <row r="2294" spans="8:14" x14ac:dyDescent="0.2">
      <c r="H2294" s="38">
        <f ca="1">IF(ISNUMBER(SEARCH($N$1,I2294)),MAX($H$4:H2293)+1,0)</f>
        <v>0</v>
      </c>
      <c r="N2294" s="38" t="str">
        <f ca="1">IFERROR(VLOOKUP(ROWS($N$5:N2294),$H$5:$I$6009,2,0),"")</f>
        <v/>
      </c>
    </row>
    <row r="2295" spans="8:14" x14ac:dyDescent="0.2">
      <c r="H2295" s="38">
        <f ca="1">IF(ISNUMBER(SEARCH($N$1,I2295)),MAX($H$4:H2294)+1,0)</f>
        <v>0</v>
      </c>
      <c r="N2295" s="38" t="str">
        <f ca="1">IFERROR(VLOOKUP(ROWS($N$5:N2295),$H$5:$I$6009,2,0),"")</f>
        <v/>
      </c>
    </row>
    <row r="2296" spans="8:14" x14ac:dyDescent="0.2">
      <c r="H2296" s="38">
        <f ca="1">IF(ISNUMBER(SEARCH($N$1,I2296)),MAX($H$4:H2295)+1,0)</f>
        <v>0</v>
      </c>
      <c r="N2296" s="38" t="str">
        <f ca="1">IFERROR(VLOOKUP(ROWS($N$5:N2296),$H$5:$I$6009,2,0),"")</f>
        <v/>
      </c>
    </row>
    <row r="2297" spans="8:14" x14ac:dyDescent="0.2">
      <c r="H2297" s="38">
        <f ca="1">IF(ISNUMBER(SEARCH($N$1,I2297)),MAX($H$4:H2296)+1,0)</f>
        <v>0</v>
      </c>
      <c r="N2297" s="38" t="str">
        <f ca="1">IFERROR(VLOOKUP(ROWS($N$5:N2297),$H$5:$I$6009,2,0),"")</f>
        <v/>
      </c>
    </row>
    <row r="2298" spans="8:14" x14ac:dyDescent="0.2">
      <c r="H2298" s="38">
        <f ca="1">IF(ISNUMBER(SEARCH($N$1,I2298)),MAX($H$4:H2297)+1,0)</f>
        <v>0</v>
      </c>
      <c r="N2298" s="38" t="str">
        <f ca="1">IFERROR(VLOOKUP(ROWS($N$5:N2298),$H$5:$I$6009,2,0),"")</f>
        <v/>
      </c>
    </row>
    <row r="2299" spans="8:14" x14ac:dyDescent="0.2">
      <c r="H2299" s="38">
        <f ca="1">IF(ISNUMBER(SEARCH($N$1,I2299)),MAX($H$4:H2298)+1,0)</f>
        <v>0</v>
      </c>
      <c r="N2299" s="38" t="str">
        <f ca="1">IFERROR(VLOOKUP(ROWS($N$5:N2299),$H$5:$I$6009,2,0),"")</f>
        <v/>
      </c>
    </row>
    <row r="2300" spans="8:14" x14ac:dyDescent="0.2">
      <c r="H2300" s="38">
        <f ca="1">IF(ISNUMBER(SEARCH($N$1,I2300)),MAX($H$4:H2299)+1,0)</f>
        <v>0</v>
      </c>
      <c r="N2300" s="38" t="str">
        <f ca="1">IFERROR(VLOOKUP(ROWS($N$5:N2300),$H$5:$I$6009,2,0),"")</f>
        <v/>
      </c>
    </row>
    <row r="2301" spans="8:14" x14ac:dyDescent="0.2">
      <c r="H2301" s="38">
        <f ca="1">IF(ISNUMBER(SEARCH($N$1,I2301)),MAX($H$4:H2300)+1,0)</f>
        <v>0</v>
      </c>
      <c r="N2301" s="38" t="str">
        <f ca="1">IFERROR(VLOOKUP(ROWS($N$5:N2301),$H$5:$I$6009,2,0),"")</f>
        <v/>
      </c>
    </row>
    <row r="2302" spans="8:14" x14ac:dyDescent="0.2">
      <c r="H2302" s="38">
        <f ca="1">IF(ISNUMBER(SEARCH($N$1,I2302)),MAX($H$4:H2301)+1,0)</f>
        <v>0</v>
      </c>
      <c r="N2302" s="38" t="str">
        <f ca="1">IFERROR(VLOOKUP(ROWS($N$5:N2302),$H$5:$I$6009,2,0),"")</f>
        <v/>
      </c>
    </row>
    <row r="2303" spans="8:14" x14ac:dyDescent="0.2">
      <c r="H2303" s="38">
        <f ca="1">IF(ISNUMBER(SEARCH($N$1,I2303)),MAX($H$4:H2302)+1,0)</f>
        <v>0</v>
      </c>
      <c r="N2303" s="38" t="str">
        <f ca="1">IFERROR(VLOOKUP(ROWS($N$5:N2303),$H$5:$I$6009,2,0),"")</f>
        <v/>
      </c>
    </row>
    <row r="2304" spans="8:14" x14ac:dyDescent="0.2">
      <c r="H2304" s="38">
        <f ca="1">IF(ISNUMBER(SEARCH($N$1,I2304)),MAX($H$4:H2303)+1,0)</f>
        <v>0</v>
      </c>
      <c r="N2304" s="38" t="str">
        <f ca="1">IFERROR(VLOOKUP(ROWS($N$5:N2304),$H$5:$I$6009,2,0),"")</f>
        <v/>
      </c>
    </row>
    <row r="2305" spans="8:14" x14ac:dyDescent="0.2">
      <c r="H2305" s="38">
        <f ca="1">IF(ISNUMBER(SEARCH($N$1,I2305)),MAX($H$4:H2304)+1,0)</f>
        <v>0</v>
      </c>
      <c r="N2305" s="38" t="str">
        <f ca="1">IFERROR(VLOOKUP(ROWS($N$5:N2305),$H$5:$I$6009,2,0),"")</f>
        <v/>
      </c>
    </row>
    <row r="2306" spans="8:14" x14ac:dyDescent="0.2">
      <c r="H2306" s="38">
        <f ca="1">IF(ISNUMBER(SEARCH($N$1,I2306)),MAX($H$4:H2305)+1,0)</f>
        <v>0</v>
      </c>
      <c r="N2306" s="38" t="str">
        <f ca="1">IFERROR(VLOOKUP(ROWS($N$5:N2306),$H$5:$I$6009,2,0),"")</f>
        <v/>
      </c>
    </row>
    <row r="2307" spans="8:14" x14ac:dyDescent="0.2">
      <c r="H2307" s="38">
        <f ca="1">IF(ISNUMBER(SEARCH($N$1,I2307)),MAX($H$4:H2306)+1,0)</f>
        <v>0</v>
      </c>
      <c r="N2307" s="38" t="str">
        <f ca="1">IFERROR(VLOOKUP(ROWS($N$5:N2307),$H$5:$I$6009,2,0),"")</f>
        <v/>
      </c>
    </row>
    <row r="2308" spans="8:14" x14ac:dyDescent="0.2">
      <c r="H2308" s="38">
        <f ca="1">IF(ISNUMBER(SEARCH($N$1,I2308)),MAX($H$4:H2307)+1,0)</f>
        <v>0</v>
      </c>
      <c r="N2308" s="38" t="str">
        <f ca="1">IFERROR(VLOOKUP(ROWS($N$5:N2308),$H$5:$I$6009,2,0),"")</f>
        <v/>
      </c>
    </row>
    <row r="2309" spans="8:14" x14ac:dyDescent="0.2">
      <c r="H2309" s="38">
        <f ca="1">IF(ISNUMBER(SEARCH($N$1,I2309)),MAX($H$4:H2308)+1,0)</f>
        <v>0</v>
      </c>
      <c r="N2309" s="38" t="str">
        <f ca="1">IFERROR(VLOOKUP(ROWS($N$5:N2309),$H$5:$I$6009,2,0),"")</f>
        <v/>
      </c>
    </row>
    <row r="2310" spans="8:14" x14ac:dyDescent="0.2">
      <c r="H2310" s="38">
        <f ca="1">IF(ISNUMBER(SEARCH($N$1,I2310)),MAX($H$4:H2309)+1,0)</f>
        <v>0</v>
      </c>
      <c r="N2310" s="38" t="str">
        <f ca="1">IFERROR(VLOOKUP(ROWS($N$5:N2310),$H$5:$I$6009,2,0),"")</f>
        <v/>
      </c>
    </row>
    <row r="2311" spans="8:14" x14ac:dyDescent="0.2">
      <c r="H2311" s="38">
        <f ca="1">IF(ISNUMBER(SEARCH($N$1,I2311)),MAX($H$4:H2310)+1,0)</f>
        <v>0</v>
      </c>
      <c r="N2311" s="38" t="str">
        <f ca="1">IFERROR(VLOOKUP(ROWS($N$5:N2311),$H$5:$I$6009,2,0),"")</f>
        <v/>
      </c>
    </row>
    <row r="2312" spans="8:14" x14ac:dyDescent="0.2">
      <c r="H2312" s="38">
        <f ca="1">IF(ISNUMBER(SEARCH($N$1,I2312)),MAX($H$4:H2311)+1,0)</f>
        <v>0</v>
      </c>
      <c r="N2312" s="38" t="str">
        <f ca="1">IFERROR(VLOOKUP(ROWS($N$5:N2312),$H$5:$I$6009,2,0),"")</f>
        <v/>
      </c>
    </row>
    <row r="2313" spans="8:14" x14ac:dyDescent="0.2">
      <c r="H2313" s="38">
        <f ca="1">IF(ISNUMBER(SEARCH($N$1,I2313)),MAX($H$4:H2312)+1,0)</f>
        <v>0</v>
      </c>
      <c r="N2313" s="38" t="str">
        <f ca="1">IFERROR(VLOOKUP(ROWS($N$5:N2313),$H$5:$I$6009,2,0),"")</f>
        <v/>
      </c>
    </row>
    <row r="2314" spans="8:14" x14ac:dyDescent="0.2">
      <c r="H2314" s="38">
        <f ca="1">IF(ISNUMBER(SEARCH($N$1,I2314)),MAX($H$4:H2313)+1,0)</f>
        <v>0</v>
      </c>
      <c r="N2314" s="38" t="str">
        <f ca="1">IFERROR(VLOOKUP(ROWS($N$5:N2314),$H$5:$I$6009,2,0),"")</f>
        <v/>
      </c>
    </row>
    <row r="2315" spans="8:14" x14ac:dyDescent="0.2">
      <c r="H2315" s="38">
        <f ca="1">IF(ISNUMBER(SEARCH($N$1,I2315)),MAX($H$4:H2314)+1,0)</f>
        <v>0</v>
      </c>
      <c r="N2315" s="38" t="str">
        <f ca="1">IFERROR(VLOOKUP(ROWS($N$5:N2315),$H$5:$I$6009,2,0),"")</f>
        <v/>
      </c>
    </row>
    <row r="2316" spans="8:14" x14ac:dyDescent="0.2">
      <c r="H2316" s="38">
        <f ca="1">IF(ISNUMBER(SEARCH($N$1,I2316)),MAX($H$4:H2315)+1,0)</f>
        <v>0</v>
      </c>
      <c r="N2316" s="38" t="str">
        <f ca="1">IFERROR(VLOOKUP(ROWS($N$5:N2316),$H$5:$I$6009,2,0),"")</f>
        <v/>
      </c>
    </row>
    <row r="2317" spans="8:14" x14ac:dyDescent="0.2">
      <c r="H2317" s="38">
        <f ca="1">IF(ISNUMBER(SEARCH($N$1,I2317)),MAX($H$4:H2316)+1,0)</f>
        <v>0</v>
      </c>
      <c r="N2317" s="38" t="str">
        <f ca="1">IFERROR(VLOOKUP(ROWS($N$5:N2317),$H$5:$I$6009,2,0),"")</f>
        <v/>
      </c>
    </row>
    <row r="2318" spans="8:14" x14ac:dyDescent="0.2">
      <c r="H2318" s="38">
        <f ca="1">IF(ISNUMBER(SEARCH($N$1,I2318)),MAX($H$4:H2317)+1,0)</f>
        <v>0</v>
      </c>
      <c r="N2318" s="38" t="str">
        <f ca="1">IFERROR(VLOOKUP(ROWS($N$5:N2318),$H$5:$I$6009,2,0),"")</f>
        <v/>
      </c>
    </row>
    <row r="2319" spans="8:14" x14ac:dyDescent="0.2">
      <c r="H2319" s="38">
        <f ca="1">IF(ISNUMBER(SEARCH($N$1,I2319)),MAX($H$4:H2318)+1,0)</f>
        <v>0</v>
      </c>
      <c r="N2319" s="38" t="str">
        <f ca="1">IFERROR(VLOOKUP(ROWS($N$5:N2319),$H$5:$I$6009,2,0),"")</f>
        <v/>
      </c>
    </row>
    <row r="2320" spans="8:14" x14ac:dyDescent="0.2">
      <c r="H2320" s="38">
        <f ca="1">IF(ISNUMBER(SEARCH($N$1,I2320)),MAX($H$4:H2319)+1,0)</f>
        <v>0</v>
      </c>
      <c r="N2320" s="38" t="str">
        <f ca="1">IFERROR(VLOOKUP(ROWS($N$5:N2320),$H$5:$I$6009,2,0),"")</f>
        <v/>
      </c>
    </row>
    <row r="2321" spans="8:14" x14ac:dyDescent="0.2">
      <c r="H2321" s="38">
        <f ca="1">IF(ISNUMBER(SEARCH($N$1,I2321)),MAX($H$4:H2320)+1,0)</f>
        <v>0</v>
      </c>
      <c r="N2321" s="38" t="str">
        <f ca="1">IFERROR(VLOOKUP(ROWS($N$5:N2321),$H$5:$I$6009,2,0),"")</f>
        <v/>
      </c>
    </row>
    <row r="2322" spans="8:14" x14ac:dyDescent="0.2">
      <c r="H2322" s="38">
        <f ca="1">IF(ISNUMBER(SEARCH($N$1,I2322)),MAX($H$4:H2321)+1,0)</f>
        <v>0</v>
      </c>
      <c r="N2322" s="38" t="str">
        <f ca="1">IFERROR(VLOOKUP(ROWS($N$5:N2322),$H$5:$I$6009,2,0),"")</f>
        <v/>
      </c>
    </row>
    <row r="2323" spans="8:14" x14ac:dyDescent="0.2">
      <c r="H2323" s="38">
        <f ca="1">IF(ISNUMBER(SEARCH($N$1,I2323)),MAX($H$4:H2322)+1,0)</f>
        <v>0</v>
      </c>
      <c r="N2323" s="38" t="str">
        <f ca="1">IFERROR(VLOOKUP(ROWS($N$5:N2323),$H$5:$I$6009,2,0),"")</f>
        <v/>
      </c>
    </row>
    <row r="2324" spans="8:14" x14ac:dyDescent="0.2">
      <c r="H2324" s="38">
        <f ca="1">IF(ISNUMBER(SEARCH($N$1,I2324)),MAX($H$4:H2323)+1,0)</f>
        <v>0</v>
      </c>
      <c r="N2324" s="38" t="str">
        <f ca="1">IFERROR(VLOOKUP(ROWS($N$5:N2324),$H$5:$I$6009,2,0),"")</f>
        <v/>
      </c>
    </row>
    <row r="2325" spans="8:14" x14ac:dyDescent="0.2">
      <c r="H2325" s="38">
        <f ca="1">IF(ISNUMBER(SEARCH($N$1,I2325)),MAX($H$4:H2324)+1,0)</f>
        <v>0</v>
      </c>
      <c r="N2325" s="38" t="str">
        <f ca="1">IFERROR(VLOOKUP(ROWS($N$5:N2325),$H$5:$I$6009,2,0),"")</f>
        <v/>
      </c>
    </row>
    <row r="2326" spans="8:14" x14ac:dyDescent="0.2">
      <c r="H2326" s="38">
        <f ca="1">IF(ISNUMBER(SEARCH($N$1,I2326)),MAX($H$4:H2325)+1,0)</f>
        <v>0</v>
      </c>
      <c r="N2326" s="38" t="str">
        <f ca="1">IFERROR(VLOOKUP(ROWS($N$5:N2326),$H$5:$I$6009,2,0),"")</f>
        <v/>
      </c>
    </row>
    <row r="2327" spans="8:14" x14ac:dyDescent="0.2">
      <c r="H2327" s="38">
        <f ca="1">IF(ISNUMBER(SEARCH($N$1,I2327)),MAX($H$4:H2326)+1,0)</f>
        <v>0</v>
      </c>
      <c r="N2327" s="38" t="str">
        <f ca="1">IFERROR(VLOOKUP(ROWS($N$5:N2327),$H$5:$I$6009,2,0),"")</f>
        <v/>
      </c>
    </row>
    <row r="2328" spans="8:14" x14ac:dyDescent="0.2">
      <c r="H2328" s="38">
        <f ca="1">IF(ISNUMBER(SEARCH($N$1,I2328)),MAX($H$4:H2327)+1,0)</f>
        <v>0</v>
      </c>
      <c r="N2328" s="38" t="str">
        <f ca="1">IFERROR(VLOOKUP(ROWS($N$5:N2328),$H$5:$I$6009,2,0),"")</f>
        <v/>
      </c>
    </row>
    <row r="2329" spans="8:14" x14ac:dyDescent="0.2">
      <c r="H2329" s="38">
        <f ca="1">IF(ISNUMBER(SEARCH($N$1,I2329)),MAX($H$4:H2328)+1,0)</f>
        <v>0</v>
      </c>
      <c r="N2329" s="38" t="str">
        <f ca="1">IFERROR(VLOOKUP(ROWS($N$5:N2329),$H$5:$I$6009,2,0),"")</f>
        <v/>
      </c>
    </row>
    <row r="2330" spans="8:14" x14ac:dyDescent="0.2">
      <c r="H2330" s="38">
        <f ca="1">IF(ISNUMBER(SEARCH($N$1,I2330)),MAX($H$4:H2329)+1,0)</f>
        <v>0</v>
      </c>
      <c r="N2330" s="38" t="str">
        <f ca="1">IFERROR(VLOOKUP(ROWS($N$5:N2330),$H$5:$I$6009,2,0),"")</f>
        <v/>
      </c>
    </row>
    <row r="2331" spans="8:14" x14ac:dyDescent="0.2">
      <c r="H2331" s="38">
        <f ca="1">IF(ISNUMBER(SEARCH($N$1,I2331)),MAX($H$4:H2330)+1,0)</f>
        <v>0</v>
      </c>
      <c r="N2331" s="38" t="str">
        <f ca="1">IFERROR(VLOOKUP(ROWS($N$5:N2331),$H$5:$I$6009,2,0),"")</f>
        <v/>
      </c>
    </row>
    <row r="2332" spans="8:14" x14ac:dyDescent="0.2">
      <c r="H2332" s="38">
        <f ca="1">IF(ISNUMBER(SEARCH($N$1,I2332)),MAX($H$4:H2331)+1,0)</f>
        <v>0</v>
      </c>
      <c r="N2332" s="38" t="str">
        <f ca="1">IFERROR(VLOOKUP(ROWS($N$5:N2332),$H$5:$I$6009,2,0),"")</f>
        <v/>
      </c>
    </row>
    <row r="2333" spans="8:14" x14ac:dyDescent="0.2">
      <c r="H2333" s="38">
        <f ca="1">IF(ISNUMBER(SEARCH($N$1,I2333)),MAX($H$4:H2332)+1,0)</f>
        <v>0</v>
      </c>
      <c r="N2333" s="38" t="str">
        <f ca="1">IFERROR(VLOOKUP(ROWS($N$5:N2333),$H$5:$I$6009,2,0),"")</f>
        <v/>
      </c>
    </row>
    <row r="2334" spans="8:14" x14ac:dyDescent="0.2">
      <c r="H2334" s="38">
        <f ca="1">IF(ISNUMBER(SEARCH($N$1,I2334)),MAX($H$4:H2333)+1,0)</f>
        <v>0</v>
      </c>
      <c r="N2334" s="38" t="str">
        <f ca="1">IFERROR(VLOOKUP(ROWS($N$5:N2334),$H$5:$I$6009,2,0),"")</f>
        <v/>
      </c>
    </row>
    <row r="2335" spans="8:14" x14ac:dyDescent="0.2">
      <c r="H2335" s="38">
        <f ca="1">IF(ISNUMBER(SEARCH($N$1,I2335)),MAX($H$4:H2334)+1,0)</f>
        <v>0</v>
      </c>
      <c r="N2335" s="38" t="str">
        <f ca="1">IFERROR(VLOOKUP(ROWS($N$5:N2335),$H$5:$I$6009,2,0),"")</f>
        <v/>
      </c>
    </row>
    <row r="2336" spans="8:14" x14ac:dyDescent="0.2">
      <c r="H2336" s="38">
        <f ca="1">IF(ISNUMBER(SEARCH($N$1,I2336)),MAX($H$4:H2335)+1,0)</f>
        <v>0</v>
      </c>
      <c r="N2336" s="38" t="str">
        <f ca="1">IFERROR(VLOOKUP(ROWS($N$5:N2336),$H$5:$I$6009,2,0),"")</f>
        <v/>
      </c>
    </row>
    <row r="2337" spans="8:14" x14ac:dyDescent="0.2">
      <c r="H2337" s="38">
        <f ca="1">IF(ISNUMBER(SEARCH($N$1,I2337)),MAX($H$4:H2336)+1,0)</f>
        <v>0</v>
      </c>
      <c r="N2337" s="38" t="str">
        <f ca="1">IFERROR(VLOOKUP(ROWS($N$5:N2337),$H$5:$I$6009,2,0),"")</f>
        <v/>
      </c>
    </row>
    <row r="2338" spans="8:14" x14ac:dyDescent="0.2">
      <c r="H2338" s="38">
        <f ca="1">IF(ISNUMBER(SEARCH($N$1,I2338)),MAX($H$4:H2337)+1,0)</f>
        <v>0</v>
      </c>
      <c r="N2338" s="38" t="str">
        <f ca="1">IFERROR(VLOOKUP(ROWS($N$5:N2338),$H$5:$I$6009,2,0),"")</f>
        <v/>
      </c>
    </row>
    <row r="2339" spans="8:14" x14ac:dyDescent="0.2">
      <c r="H2339" s="38">
        <f ca="1">IF(ISNUMBER(SEARCH($N$1,I2339)),MAX($H$4:H2338)+1,0)</f>
        <v>0</v>
      </c>
      <c r="N2339" s="38" t="str">
        <f ca="1">IFERROR(VLOOKUP(ROWS($N$5:N2339),$H$5:$I$6009,2,0),"")</f>
        <v/>
      </c>
    </row>
    <row r="2340" spans="8:14" x14ac:dyDescent="0.2">
      <c r="H2340" s="38">
        <f ca="1">IF(ISNUMBER(SEARCH($N$1,I2340)),MAX($H$4:H2339)+1,0)</f>
        <v>0</v>
      </c>
      <c r="N2340" s="38" t="str">
        <f ca="1">IFERROR(VLOOKUP(ROWS($N$5:N2340),$H$5:$I$6009,2,0),"")</f>
        <v/>
      </c>
    </row>
    <row r="2341" spans="8:14" x14ac:dyDescent="0.2">
      <c r="H2341" s="38">
        <f ca="1">IF(ISNUMBER(SEARCH($N$1,I2341)),MAX($H$4:H2340)+1,0)</f>
        <v>0</v>
      </c>
      <c r="N2341" s="38" t="str">
        <f ca="1">IFERROR(VLOOKUP(ROWS($N$5:N2341),$H$5:$I$6009,2,0),"")</f>
        <v/>
      </c>
    </row>
    <row r="2342" spans="8:14" x14ac:dyDescent="0.2">
      <c r="H2342" s="38">
        <f ca="1">IF(ISNUMBER(SEARCH($N$1,I2342)),MAX($H$4:H2341)+1,0)</f>
        <v>0</v>
      </c>
      <c r="N2342" s="38" t="str">
        <f ca="1">IFERROR(VLOOKUP(ROWS($N$5:N2342),$H$5:$I$6009,2,0),"")</f>
        <v/>
      </c>
    </row>
    <row r="2343" spans="8:14" x14ac:dyDescent="0.2">
      <c r="H2343" s="38">
        <f ca="1">IF(ISNUMBER(SEARCH($N$1,I2343)),MAX($H$4:H2342)+1,0)</f>
        <v>0</v>
      </c>
      <c r="N2343" s="38" t="str">
        <f ca="1">IFERROR(VLOOKUP(ROWS($N$5:N2343),$H$5:$I$6009,2,0),"")</f>
        <v/>
      </c>
    </row>
    <row r="2344" spans="8:14" x14ac:dyDescent="0.2">
      <c r="H2344" s="38">
        <f ca="1">IF(ISNUMBER(SEARCH($N$1,I2344)),MAX($H$4:H2343)+1,0)</f>
        <v>0</v>
      </c>
      <c r="N2344" s="38" t="str">
        <f ca="1">IFERROR(VLOOKUP(ROWS($N$5:N2344),$H$5:$I$6009,2,0),"")</f>
        <v/>
      </c>
    </row>
    <row r="2345" spans="8:14" x14ac:dyDescent="0.2">
      <c r="H2345" s="38">
        <f ca="1">IF(ISNUMBER(SEARCH($N$1,I2345)),MAX($H$4:H2344)+1,0)</f>
        <v>0</v>
      </c>
      <c r="N2345" s="38" t="str">
        <f ca="1">IFERROR(VLOOKUP(ROWS($N$5:N2345),$H$5:$I$6009,2,0),"")</f>
        <v/>
      </c>
    </row>
    <row r="2346" spans="8:14" x14ac:dyDescent="0.2">
      <c r="H2346" s="38">
        <f ca="1">IF(ISNUMBER(SEARCH($N$1,I2346)),MAX($H$4:H2345)+1,0)</f>
        <v>0</v>
      </c>
      <c r="N2346" s="38" t="str">
        <f ca="1">IFERROR(VLOOKUP(ROWS($N$5:N2346),$H$5:$I$6009,2,0),"")</f>
        <v/>
      </c>
    </row>
    <row r="2347" spans="8:14" x14ac:dyDescent="0.2">
      <c r="H2347" s="38">
        <f ca="1">IF(ISNUMBER(SEARCH($N$1,I2347)),MAX($H$4:H2346)+1,0)</f>
        <v>0</v>
      </c>
      <c r="N2347" s="38" t="str">
        <f ca="1">IFERROR(VLOOKUP(ROWS($N$5:N2347),$H$5:$I$6009,2,0),"")</f>
        <v/>
      </c>
    </row>
    <row r="2348" spans="8:14" x14ac:dyDescent="0.2">
      <c r="H2348" s="38">
        <f ca="1">IF(ISNUMBER(SEARCH($N$1,I2348)),MAX($H$4:H2347)+1,0)</f>
        <v>0</v>
      </c>
      <c r="N2348" s="38" t="str">
        <f ca="1">IFERROR(VLOOKUP(ROWS($N$5:N2348),$H$5:$I$6009,2,0),"")</f>
        <v/>
      </c>
    </row>
    <row r="2349" spans="8:14" x14ac:dyDescent="0.2">
      <c r="H2349" s="38">
        <f ca="1">IF(ISNUMBER(SEARCH($N$1,I2349)),MAX($H$4:H2348)+1,0)</f>
        <v>0</v>
      </c>
      <c r="N2349" s="38" t="str">
        <f ca="1">IFERROR(VLOOKUP(ROWS($N$5:N2349),$H$5:$I$6009,2,0),"")</f>
        <v/>
      </c>
    </row>
    <row r="2350" spans="8:14" x14ac:dyDescent="0.2">
      <c r="H2350" s="38">
        <f ca="1">IF(ISNUMBER(SEARCH($N$1,I2350)),MAX($H$4:H2349)+1,0)</f>
        <v>0</v>
      </c>
      <c r="N2350" s="38" t="str">
        <f ca="1">IFERROR(VLOOKUP(ROWS($N$5:N2350),$H$5:$I$6009,2,0),"")</f>
        <v/>
      </c>
    </row>
    <row r="2351" spans="8:14" x14ac:dyDescent="0.2">
      <c r="H2351" s="38">
        <f ca="1">IF(ISNUMBER(SEARCH($N$1,I2351)),MAX($H$4:H2350)+1,0)</f>
        <v>0</v>
      </c>
      <c r="N2351" s="38" t="str">
        <f ca="1">IFERROR(VLOOKUP(ROWS($N$5:N2351),$H$5:$I$6009,2,0),"")</f>
        <v/>
      </c>
    </row>
    <row r="2352" spans="8:14" x14ac:dyDescent="0.2">
      <c r="H2352" s="38">
        <f ca="1">IF(ISNUMBER(SEARCH($N$1,I2352)),MAX($H$4:H2351)+1,0)</f>
        <v>0</v>
      </c>
      <c r="N2352" s="38" t="str">
        <f ca="1">IFERROR(VLOOKUP(ROWS($N$5:N2352),$H$5:$I$6009,2,0),"")</f>
        <v/>
      </c>
    </row>
    <row r="2353" spans="8:14" x14ac:dyDescent="0.2">
      <c r="H2353" s="38">
        <f ca="1">IF(ISNUMBER(SEARCH($N$1,I2353)),MAX($H$4:H2352)+1,0)</f>
        <v>0</v>
      </c>
      <c r="N2353" s="38" t="str">
        <f ca="1">IFERROR(VLOOKUP(ROWS($N$5:N2353),$H$5:$I$6009,2,0),"")</f>
        <v/>
      </c>
    </row>
    <row r="2354" spans="8:14" x14ac:dyDescent="0.2">
      <c r="H2354" s="38">
        <f ca="1">IF(ISNUMBER(SEARCH($N$1,I2354)),MAX($H$4:H2353)+1,0)</f>
        <v>0</v>
      </c>
      <c r="N2354" s="38" t="str">
        <f ca="1">IFERROR(VLOOKUP(ROWS($N$5:N2354),$H$5:$I$6009,2,0),"")</f>
        <v/>
      </c>
    </row>
    <row r="2355" spans="8:14" x14ac:dyDescent="0.2">
      <c r="H2355" s="38">
        <f ca="1">IF(ISNUMBER(SEARCH($N$1,I2355)),MAX($H$4:H2354)+1,0)</f>
        <v>0</v>
      </c>
      <c r="N2355" s="38" t="str">
        <f ca="1">IFERROR(VLOOKUP(ROWS($N$5:N2355),$H$5:$I$6009,2,0),"")</f>
        <v/>
      </c>
    </row>
    <row r="2356" spans="8:14" x14ac:dyDescent="0.2">
      <c r="H2356" s="38">
        <f ca="1">IF(ISNUMBER(SEARCH($N$1,I2356)),MAX($H$4:H2355)+1,0)</f>
        <v>0</v>
      </c>
      <c r="N2356" s="38" t="str">
        <f ca="1">IFERROR(VLOOKUP(ROWS($N$5:N2356),$H$5:$I$6009,2,0),"")</f>
        <v/>
      </c>
    </row>
    <row r="2357" spans="8:14" x14ac:dyDescent="0.2">
      <c r="H2357" s="38">
        <f ca="1">IF(ISNUMBER(SEARCH($N$1,I2357)),MAX($H$4:H2356)+1,0)</f>
        <v>0</v>
      </c>
      <c r="N2357" s="38" t="str">
        <f ca="1">IFERROR(VLOOKUP(ROWS($N$5:N2357),$H$5:$I$6009,2,0),"")</f>
        <v/>
      </c>
    </row>
    <row r="2358" spans="8:14" x14ac:dyDescent="0.2">
      <c r="H2358" s="38">
        <f ca="1">IF(ISNUMBER(SEARCH($N$1,I2358)),MAX($H$4:H2357)+1,0)</f>
        <v>0</v>
      </c>
      <c r="N2358" s="38" t="str">
        <f ca="1">IFERROR(VLOOKUP(ROWS($N$5:N2358),$H$5:$I$6009,2,0),"")</f>
        <v/>
      </c>
    </row>
    <row r="2359" spans="8:14" x14ac:dyDescent="0.2">
      <c r="H2359" s="38">
        <f ca="1">IF(ISNUMBER(SEARCH($N$1,I2359)),MAX($H$4:H2358)+1,0)</f>
        <v>0</v>
      </c>
      <c r="N2359" s="38" t="str">
        <f ca="1">IFERROR(VLOOKUP(ROWS($N$5:N2359),$H$5:$I$6009,2,0),"")</f>
        <v/>
      </c>
    </row>
    <row r="2360" spans="8:14" x14ac:dyDescent="0.2">
      <c r="H2360" s="38">
        <f ca="1">IF(ISNUMBER(SEARCH($N$1,I2360)),MAX($H$4:H2359)+1,0)</f>
        <v>0</v>
      </c>
      <c r="N2360" s="38" t="str">
        <f ca="1">IFERROR(VLOOKUP(ROWS($N$5:N2360),$H$5:$I$6009,2,0),"")</f>
        <v/>
      </c>
    </row>
    <row r="2361" spans="8:14" x14ac:dyDescent="0.2">
      <c r="H2361" s="38">
        <f ca="1">IF(ISNUMBER(SEARCH($N$1,I2361)),MAX($H$4:H2360)+1,0)</f>
        <v>0</v>
      </c>
      <c r="N2361" s="38" t="str">
        <f ca="1">IFERROR(VLOOKUP(ROWS($N$5:N2361),$H$5:$I$6009,2,0),"")</f>
        <v/>
      </c>
    </row>
    <row r="2362" spans="8:14" x14ac:dyDescent="0.2">
      <c r="H2362" s="38">
        <f ca="1">IF(ISNUMBER(SEARCH($N$1,I2362)),MAX($H$4:H2361)+1,0)</f>
        <v>0</v>
      </c>
      <c r="N2362" s="38" t="str">
        <f ca="1">IFERROR(VLOOKUP(ROWS($N$5:N2362),$H$5:$I$6009,2,0),"")</f>
        <v/>
      </c>
    </row>
    <row r="2363" spans="8:14" x14ac:dyDescent="0.2">
      <c r="H2363" s="38">
        <f ca="1">IF(ISNUMBER(SEARCH($N$1,I2363)),MAX($H$4:H2362)+1,0)</f>
        <v>0</v>
      </c>
      <c r="N2363" s="38" t="str">
        <f ca="1">IFERROR(VLOOKUP(ROWS($N$5:N2363),$H$5:$I$6009,2,0),"")</f>
        <v/>
      </c>
    </row>
    <row r="2364" spans="8:14" x14ac:dyDescent="0.2">
      <c r="H2364" s="38">
        <f ca="1">IF(ISNUMBER(SEARCH($N$1,I2364)),MAX($H$4:H2363)+1,0)</f>
        <v>0</v>
      </c>
      <c r="N2364" s="38" t="str">
        <f ca="1">IFERROR(VLOOKUP(ROWS($N$5:N2364),$H$5:$I$6009,2,0),"")</f>
        <v/>
      </c>
    </row>
    <row r="2365" spans="8:14" x14ac:dyDescent="0.2">
      <c r="H2365" s="38">
        <f ca="1">IF(ISNUMBER(SEARCH($N$1,I2365)),MAX($H$4:H2364)+1,0)</f>
        <v>0</v>
      </c>
      <c r="N2365" s="38" t="str">
        <f ca="1">IFERROR(VLOOKUP(ROWS($N$5:N2365),$H$5:$I$6009,2,0),"")</f>
        <v/>
      </c>
    </row>
    <row r="2366" spans="8:14" x14ac:dyDescent="0.2">
      <c r="H2366" s="38">
        <f ca="1">IF(ISNUMBER(SEARCH($N$1,I2366)),MAX($H$4:H2365)+1,0)</f>
        <v>0</v>
      </c>
      <c r="N2366" s="38" t="str">
        <f ca="1">IFERROR(VLOOKUP(ROWS($N$5:N2366),$H$5:$I$6009,2,0),"")</f>
        <v/>
      </c>
    </row>
    <row r="2367" spans="8:14" x14ac:dyDescent="0.2">
      <c r="H2367" s="38">
        <f ca="1">IF(ISNUMBER(SEARCH($N$1,I2367)),MAX($H$4:H2366)+1,0)</f>
        <v>0</v>
      </c>
      <c r="N2367" s="38" t="str">
        <f ca="1">IFERROR(VLOOKUP(ROWS($N$5:N2367),$H$5:$I$6009,2,0),"")</f>
        <v/>
      </c>
    </row>
    <row r="2368" spans="8:14" x14ac:dyDescent="0.2">
      <c r="H2368" s="38">
        <f ca="1">IF(ISNUMBER(SEARCH($N$1,I2368)),MAX($H$4:H2367)+1,0)</f>
        <v>0</v>
      </c>
      <c r="N2368" s="38" t="str">
        <f ca="1">IFERROR(VLOOKUP(ROWS($N$5:N2368),$H$5:$I$6009,2,0),"")</f>
        <v/>
      </c>
    </row>
    <row r="2369" spans="8:14" x14ac:dyDescent="0.2">
      <c r="H2369" s="38">
        <f ca="1">IF(ISNUMBER(SEARCH($N$1,I2369)),MAX($H$4:H2368)+1,0)</f>
        <v>0</v>
      </c>
      <c r="N2369" s="38" t="str">
        <f ca="1">IFERROR(VLOOKUP(ROWS($N$5:N2369),$H$5:$I$6009,2,0),"")</f>
        <v/>
      </c>
    </row>
    <row r="2370" spans="8:14" x14ac:dyDescent="0.2">
      <c r="H2370" s="38">
        <f ca="1">IF(ISNUMBER(SEARCH($N$1,I2370)),MAX($H$4:H2369)+1,0)</f>
        <v>0</v>
      </c>
      <c r="N2370" s="38" t="str">
        <f ca="1">IFERROR(VLOOKUP(ROWS($N$5:N2370),$H$5:$I$6009,2,0),"")</f>
        <v/>
      </c>
    </row>
    <row r="2371" spans="8:14" x14ac:dyDescent="0.2">
      <c r="H2371" s="38">
        <f ca="1">IF(ISNUMBER(SEARCH($N$1,I2371)),MAX($H$4:H2370)+1,0)</f>
        <v>0</v>
      </c>
      <c r="N2371" s="38" t="str">
        <f ca="1">IFERROR(VLOOKUP(ROWS($N$5:N2371),$H$5:$I$6009,2,0),"")</f>
        <v/>
      </c>
    </row>
    <row r="2372" spans="8:14" x14ac:dyDescent="0.2">
      <c r="H2372" s="38">
        <f ca="1">IF(ISNUMBER(SEARCH($N$1,I2372)),MAX($H$4:H2371)+1,0)</f>
        <v>0</v>
      </c>
      <c r="N2372" s="38" t="str">
        <f ca="1">IFERROR(VLOOKUP(ROWS($N$5:N2372),$H$5:$I$6009,2,0),"")</f>
        <v/>
      </c>
    </row>
    <row r="2373" spans="8:14" x14ac:dyDescent="0.2">
      <c r="H2373" s="38">
        <f ca="1">IF(ISNUMBER(SEARCH($N$1,I2373)),MAX($H$4:H2372)+1,0)</f>
        <v>0</v>
      </c>
      <c r="N2373" s="38" t="str">
        <f ca="1">IFERROR(VLOOKUP(ROWS($N$5:N2373),$H$5:$I$6009,2,0),"")</f>
        <v/>
      </c>
    </row>
    <row r="2374" spans="8:14" x14ac:dyDescent="0.2">
      <c r="H2374" s="38">
        <f ca="1">IF(ISNUMBER(SEARCH($N$1,I2374)),MAX($H$4:H2373)+1,0)</f>
        <v>0</v>
      </c>
      <c r="N2374" s="38" t="str">
        <f ca="1">IFERROR(VLOOKUP(ROWS($N$5:N2374),$H$5:$I$6009,2,0),"")</f>
        <v/>
      </c>
    </row>
    <row r="2375" spans="8:14" x14ac:dyDescent="0.2">
      <c r="H2375" s="38">
        <f ca="1">IF(ISNUMBER(SEARCH($N$1,I2375)),MAX($H$4:H2374)+1,0)</f>
        <v>0</v>
      </c>
      <c r="N2375" s="38" t="str">
        <f ca="1">IFERROR(VLOOKUP(ROWS($N$5:N2375),$H$5:$I$6009,2,0),"")</f>
        <v/>
      </c>
    </row>
    <row r="2376" spans="8:14" x14ac:dyDescent="0.2">
      <c r="H2376" s="38">
        <f ca="1">IF(ISNUMBER(SEARCH($N$1,I2376)),MAX($H$4:H2375)+1,0)</f>
        <v>0</v>
      </c>
      <c r="N2376" s="38" t="str">
        <f ca="1">IFERROR(VLOOKUP(ROWS($N$5:N2376),$H$5:$I$6009,2,0),"")</f>
        <v/>
      </c>
    </row>
    <row r="2377" spans="8:14" x14ac:dyDescent="0.2">
      <c r="H2377" s="38">
        <f ca="1">IF(ISNUMBER(SEARCH($N$1,I2377)),MAX($H$4:H2376)+1,0)</f>
        <v>0</v>
      </c>
      <c r="N2377" s="38" t="str">
        <f ca="1">IFERROR(VLOOKUP(ROWS($N$5:N2377),$H$5:$I$6009,2,0),"")</f>
        <v/>
      </c>
    </row>
    <row r="2378" spans="8:14" x14ac:dyDescent="0.2">
      <c r="H2378" s="38">
        <f ca="1">IF(ISNUMBER(SEARCH($N$1,I2378)),MAX($H$4:H2377)+1,0)</f>
        <v>0</v>
      </c>
      <c r="N2378" s="38" t="str">
        <f ca="1">IFERROR(VLOOKUP(ROWS($N$5:N2378),$H$5:$I$6009,2,0),"")</f>
        <v/>
      </c>
    </row>
    <row r="2379" spans="8:14" x14ac:dyDescent="0.2">
      <c r="H2379" s="38">
        <f ca="1">IF(ISNUMBER(SEARCH($N$1,I2379)),MAX($H$4:H2378)+1,0)</f>
        <v>0</v>
      </c>
      <c r="N2379" s="38" t="str">
        <f ca="1">IFERROR(VLOOKUP(ROWS($N$5:N2379),$H$5:$I$6009,2,0),"")</f>
        <v/>
      </c>
    </row>
    <row r="2380" spans="8:14" x14ac:dyDescent="0.2">
      <c r="H2380" s="38">
        <f ca="1">IF(ISNUMBER(SEARCH($N$1,I2380)),MAX($H$4:H2379)+1,0)</f>
        <v>0</v>
      </c>
      <c r="N2380" s="38" t="str">
        <f ca="1">IFERROR(VLOOKUP(ROWS($N$5:N2380),$H$5:$I$6009,2,0),"")</f>
        <v/>
      </c>
    </row>
    <row r="2381" spans="8:14" x14ac:dyDescent="0.2">
      <c r="H2381" s="38">
        <f ca="1">IF(ISNUMBER(SEARCH($N$1,I2381)),MAX($H$4:H2380)+1,0)</f>
        <v>0</v>
      </c>
      <c r="N2381" s="38" t="str">
        <f ca="1">IFERROR(VLOOKUP(ROWS($N$5:N2381),$H$5:$I$6009,2,0),"")</f>
        <v/>
      </c>
    </row>
    <row r="2382" spans="8:14" x14ac:dyDescent="0.2">
      <c r="H2382" s="38">
        <f ca="1">IF(ISNUMBER(SEARCH($N$1,I2382)),MAX($H$4:H2381)+1,0)</f>
        <v>0</v>
      </c>
      <c r="N2382" s="38" t="str">
        <f ca="1">IFERROR(VLOOKUP(ROWS($N$5:N2382),$H$5:$I$6009,2,0),"")</f>
        <v/>
      </c>
    </row>
    <row r="2383" spans="8:14" x14ac:dyDescent="0.2">
      <c r="H2383" s="38">
        <f ca="1">IF(ISNUMBER(SEARCH($N$1,I2383)),MAX($H$4:H2382)+1,0)</f>
        <v>0</v>
      </c>
      <c r="N2383" s="38" t="str">
        <f ca="1">IFERROR(VLOOKUP(ROWS($N$5:N2383),$H$5:$I$6009,2,0),"")</f>
        <v/>
      </c>
    </row>
    <row r="2384" spans="8:14" x14ac:dyDescent="0.2">
      <c r="H2384" s="38">
        <f ca="1">IF(ISNUMBER(SEARCH($N$1,I2384)),MAX($H$4:H2383)+1,0)</f>
        <v>0</v>
      </c>
      <c r="N2384" s="38" t="str">
        <f ca="1">IFERROR(VLOOKUP(ROWS($N$5:N2384),$H$5:$I$6009,2,0),"")</f>
        <v/>
      </c>
    </row>
    <row r="2385" spans="8:14" x14ac:dyDescent="0.2">
      <c r="H2385" s="38">
        <f ca="1">IF(ISNUMBER(SEARCH($N$1,I2385)),MAX($H$4:H2384)+1,0)</f>
        <v>0</v>
      </c>
      <c r="N2385" s="38" t="str">
        <f ca="1">IFERROR(VLOOKUP(ROWS($N$5:N2385),$H$5:$I$6009,2,0),"")</f>
        <v/>
      </c>
    </row>
    <row r="2386" spans="8:14" x14ac:dyDescent="0.2">
      <c r="H2386" s="38">
        <f ca="1">IF(ISNUMBER(SEARCH($N$1,I2386)),MAX($H$4:H2385)+1,0)</f>
        <v>0</v>
      </c>
      <c r="N2386" s="38" t="str">
        <f ca="1">IFERROR(VLOOKUP(ROWS($N$5:N2386),$H$5:$I$6009,2,0),"")</f>
        <v/>
      </c>
    </row>
    <row r="2387" spans="8:14" x14ac:dyDescent="0.2">
      <c r="H2387" s="38">
        <f ca="1">IF(ISNUMBER(SEARCH($N$1,I2387)),MAX($H$4:H2386)+1,0)</f>
        <v>0</v>
      </c>
      <c r="N2387" s="38" t="str">
        <f ca="1">IFERROR(VLOOKUP(ROWS($N$5:N2387),$H$5:$I$6009,2,0),"")</f>
        <v/>
      </c>
    </row>
    <row r="2388" spans="8:14" x14ac:dyDescent="0.2">
      <c r="H2388" s="38">
        <f ca="1">IF(ISNUMBER(SEARCH($N$1,I2388)),MAX($H$4:H2387)+1,0)</f>
        <v>0</v>
      </c>
      <c r="N2388" s="38" t="str">
        <f ca="1">IFERROR(VLOOKUP(ROWS($N$5:N2388),$H$5:$I$6009,2,0),"")</f>
        <v/>
      </c>
    </row>
    <row r="2389" spans="8:14" x14ac:dyDescent="0.2">
      <c r="H2389" s="38">
        <f ca="1">IF(ISNUMBER(SEARCH($N$1,I2389)),MAX($H$4:H2388)+1,0)</f>
        <v>0</v>
      </c>
      <c r="N2389" s="38" t="str">
        <f ca="1">IFERROR(VLOOKUP(ROWS($N$5:N2389),$H$5:$I$6009,2,0),"")</f>
        <v/>
      </c>
    </row>
    <row r="2390" spans="8:14" x14ac:dyDescent="0.2">
      <c r="H2390" s="38">
        <f ca="1">IF(ISNUMBER(SEARCH($N$1,I2390)),MAX($H$4:H2389)+1,0)</f>
        <v>0</v>
      </c>
      <c r="N2390" s="38" t="str">
        <f ca="1">IFERROR(VLOOKUP(ROWS($N$5:N2390),$H$5:$I$6009,2,0),"")</f>
        <v/>
      </c>
    </row>
    <row r="2391" spans="8:14" x14ac:dyDescent="0.2">
      <c r="H2391" s="38">
        <f ca="1">IF(ISNUMBER(SEARCH($N$1,I2391)),MAX($H$4:H2390)+1,0)</f>
        <v>0</v>
      </c>
      <c r="N2391" s="38" t="str">
        <f ca="1">IFERROR(VLOOKUP(ROWS($N$5:N2391),$H$5:$I$6009,2,0),"")</f>
        <v/>
      </c>
    </row>
    <row r="2392" spans="8:14" x14ac:dyDescent="0.2">
      <c r="H2392" s="38">
        <f ca="1">IF(ISNUMBER(SEARCH($N$1,I2392)),MAX($H$4:H2391)+1,0)</f>
        <v>0</v>
      </c>
      <c r="N2392" s="38" t="str">
        <f ca="1">IFERROR(VLOOKUP(ROWS($N$5:N2392),$H$5:$I$6009,2,0),"")</f>
        <v/>
      </c>
    </row>
    <row r="2393" spans="8:14" x14ac:dyDescent="0.2">
      <c r="H2393" s="38">
        <f ca="1">IF(ISNUMBER(SEARCH($N$1,I2393)),MAX($H$4:H2392)+1,0)</f>
        <v>0</v>
      </c>
      <c r="N2393" s="38" t="str">
        <f ca="1">IFERROR(VLOOKUP(ROWS($N$5:N2393),$H$5:$I$6009,2,0),"")</f>
        <v/>
      </c>
    </row>
    <row r="2394" spans="8:14" x14ac:dyDescent="0.2">
      <c r="H2394" s="38">
        <f ca="1">IF(ISNUMBER(SEARCH($N$1,I2394)),MAX($H$4:H2393)+1,0)</f>
        <v>0</v>
      </c>
      <c r="N2394" s="38" t="str">
        <f ca="1">IFERROR(VLOOKUP(ROWS($N$5:N2394),$H$5:$I$6009,2,0),"")</f>
        <v/>
      </c>
    </row>
    <row r="2395" spans="8:14" x14ac:dyDescent="0.2">
      <c r="H2395" s="38">
        <f ca="1">IF(ISNUMBER(SEARCH($N$1,I2395)),MAX($H$4:H2394)+1,0)</f>
        <v>0</v>
      </c>
      <c r="N2395" s="38" t="str">
        <f ca="1">IFERROR(VLOOKUP(ROWS($N$5:N2395),$H$5:$I$6009,2,0),"")</f>
        <v/>
      </c>
    </row>
    <row r="2396" spans="8:14" x14ac:dyDescent="0.2">
      <c r="H2396" s="38">
        <f ca="1">IF(ISNUMBER(SEARCH($N$1,I2396)),MAX($H$4:H2395)+1,0)</f>
        <v>0</v>
      </c>
      <c r="N2396" s="38" t="str">
        <f ca="1">IFERROR(VLOOKUP(ROWS($N$5:N2396),$H$5:$I$6009,2,0),"")</f>
        <v/>
      </c>
    </row>
    <row r="2397" spans="8:14" x14ac:dyDescent="0.2">
      <c r="H2397" s="38">
        <f ca="1">IF(ISNUMBER(SEARCH($N$1,I2397)),MAX($H$4:H2396)+1,0)</f>
        <v>0</v>
      </c>
      <c r="N2397" s="38" t="str">
        <f ca="1">IFERROR(VLOOKUP(ROWS($N$5:N2397),$H$5:$I$6009,2,0),"")</f>
        <v/>
      </c>
    </row>
    <row r="2398" spans="8:14" x14ac:dyDescent="0.2">
      <c r="H2398" s="38">
        <f ca="1">IF(ISNUMBER(SEARCH($N$1,I2398)),MAX($H$4:H2397)+1,0)</f>
        <v>0</v>
      </c>
      <c r="N2398" s="38" t="str">
        <f ca="1">IFERROR(VLOOKUP(ROWS($N$5:N2398),$H$5:$I$6009,2,0),"")</f>
        <v/>
      </c>
    </row>
    <row r="2399" spans="8:14" x14ac:dyDescent="0.2">
      <c r="H2399" s="38">
        <f ca="1">IF(ISNUMBER(SEARCH($N$1,I2399)),MAX($H$4:H2398)+1,0)</f>
        <v>0</v>
      </c>
      <c r="N2399" s="38" t="str">
        <f ca="1">IFERROR(VLOOKUP(ROWS($N$5:N2399),$H$5:$I$6009,2,0),"")</f>
        <v/>
      </c>
    </row>
    <row r="2400" spans="8:14" x14ac:dyDescent="0.2">
      <c r="H2400" s="38">
        <f ca="1">IF(ISNUMBER(SEARCH($N$1,I2400)),MAX($H$4:H2399)+1,0)</f>
        <v>0</v>
      </c>
      <c r="N2400" s="38" t="str">
        <f ca="1">IFERROR(VLOOKUP(ROWS($N$5:N2400),$H$5:$I$6009,2,0),"")</f>
        <v/>
      </c>
    </row>
    <row r="2401" spans="8:14" x14ac:dyDescent="0.2">
      <c r="H2401" s="38">
        <f ca="1">IF(ISNUMBER(SEARCH($N$1,I2401)),MAX($H$4:H2400)+1,0)</f>
        <v>0</v>
      </c>
      <c r="N2401" s="38" t="str">
        <f ca="1">IFERROR(VLOOKUP(ROWS($N$5:N2401),$H$5:$I$6009,2,0),"")</f>
        <v/>
      </c>
    </row>
    <row r="2402" spans="8:14" x14ac:dyDescent="0.2">
      <c r="H2402" s="38">
        <f ca="1">IF(ISNUMBER(SEARCH($N$1,I2402)),MAX($H$4:H2401)+1,0)</f>
        <v>0</v>
      </c>
      <c r="N2402" s="38" t="str">
        <f ca="1">IFERROR(VLOOKUP(ROWS($N$5:N2402),$H$5:$I$6009,2,0),"")</f>
        <v/>
      </c>
    </row>
    <row r="2403" spans="8:14" x14ac:dyDescent="0.2">
      <c r="H2403" s="38">
        <f ca="1">IF(ISNUMBER(SEARCH($N$1,I2403)),MAX($H$4:H2402)+1,0)</f>
        <v>0</v>
      </c>
      <c r="N2403" s="38" t="str">
        <f ca="1">IFERROR(VLOOKUP(ROWS($N$5:N2403),$H$5:$I$6009,2,0),"")</f>
        <v/>
      </c>
    </row>
    <row r="2404" spans="8:14" x14ac:dyDescent="0.2">
      <c r="H2404" s="38">
        <f ca="1">IF(ISNUMBER(SEARCH($N$1,I2404)),MAX($H$4:H2403)+1,0)</f>
        <v>0</v>
      </c>
      <c r="N2404" s="38" t="str">
        <f ca="1">IFERROR(VLOOKUP(ROWS($N$5:N2404),$H$5:$I$6009,2,0),"")</f>
        <v/>
      </c>
    </row>
    <row r="2405" spans="8:14" x14ac:dyDescent="0.2">
      <c r="H2405" s="38">
        <f ca="1">IF(ISNUMBER(SEARCH($N$1,I2405)),MAX($H$4:H2404)+1,0)</f>
        <v>0</v>
      </c>
      <c r="N2405" s="38" t="str">
        <f ca="1">IFERROR(VLOOKUP(ROWS($N$5:N2405),$H$5:$I$6009,2,0),"")</f>
        <v/>
      </c>
    </row>
    <row r="2406" spans="8:14" x14ac:dyDescent="0.2">
      <c r="H2406" s="38">
        <f ca="1">IF(ISNUMBER(SEARCH($N$1,I2406)),MAX($H$4:H2405)+1,0)</f>
        <v>0</v>
      </c>
      <c r="N2406" s="38" t="str">
        <f ca="1">IFERROR(VLOOKUP(ROWS($N$5:N2406),$H$5:$I$6009,2,0),"")</f>
        <v/>
      </c>
    </row>
    <row r="2407" spans="8:14" x14ac:dyDescent="0.2">
      <c r="H2407" s="38">
        <f ca="1">IF(ISNUMBER(SEARCH($N$1,I2407)),MAX($H$4:H2406)+1,0)</f>
        <v>0</v>
      </c>
      <c r="N2407" s="38" t="str">
        <f ca="1">IFERROR(VLOOKUP(ROWS($N$5:N2407),$H$5:$I$6009,2,0),"")</f>
        <v/>
      </c>
    </row>
    <row r="2408" spans="8:14" x14ac:dyDescent="0.2">
      <c r="H2408" s="38">
        <f ca="1">IF(ISNUMBER(SEARCH($N$1,I2408)),MAX($H$4:H2407)+1,0)</f>
        <v>0</v>
      </c>
      <c r="N2408" s="38" t="str">
        <f ca="1">IFERROR(VLOOKUP(ROWS($N$5:N2408),$H$5:$I$6009,2,0),"")</f>
        <v/>
      </c>
    </row>
    <row r="2409" spans="8:14" x14ac:dyDescent="0.2">
      <c r="H2409" s="38">
        <f ca="1">IF(ISNUMBER(SEARCH($N$1,I2409)),MAX($H$4:H2408)+1,0)</f>
        <v>0</v>
      </c>
      <c r="N2409" s="38" t="str">
        <f ca="1">IFERROR(VLOOKUP(ROWS($N$5:N2409),$H$5:$I$6009,2,0),"")</f>
        <v/>
      </c>
    </row>
    <row r="2410" spans="8:14" x14ac:dyDescent="0.2">
      <c r="H2410" s="38">
        <f ca="1">IF(ISNUMBER(SEARCH($N$1,I2410)),MAX($H$4:H2409)+1,0)</f>
        <v>0</v>
      </c>
      <c r="N2410" s="38" t="str">
        <f ca="1">IFERROR(VLOOKUP(ROWS($N$5:N2410),$H$5:$I$6009,2,0),"")</f>
        <v/>
      </c>
    </row>
    <row r="2411" spans="8:14" x14ac:dyDescent="0.2">
      <c r="H2411" s="38">
        <f ca="1">IF(ISNUMBER(SEARCH($N$1,I2411)),MAX($H$4:H2410)+1,0)</f>
        <v>0</v>
      </c>
      <c r="N2411" s="38" t="str">
        <f ca="1">IFERROR(VLOOKUP(ROWS($N$5:N2411),$H$5:$I$6009,2,0),"")</f>
        <v/>
      </c>
    </row>
    <row r="2412" spans="8:14" x14ac:dyDescent="0.2">
      <c r="H2412" s="38">
        <f ca="1">IF(ISNUMBER(SEARCH($N$1,I2412)),MAX($H$4:H2411)+1,0)</f>
        <v>0</v>
      </c>
      <c r="N2412" s="38" t="str">
        <f ca="1">IFERROR(VLOOKUP(ROWS($N$5:N2412),$H$5:$I$6009,2,0),"")</f>
        <v/>
      </c>
    </row>
    <row r="2413" spans="8:14" x14ac:dyDescent="0.2">
      <c r="H2413" s="38">
        <f ca="1">IF(ISNUMBER(SEARCH($N$1,I2413)),MAX($H$4:H2412)+1,0)</f>
        <v>0</v>
      </c>
      <c r="N2413" s="38" t="str">
        <f ca="1">IFERROR(VLOOKUP(ROWS($N$5:N2413),$H$5:$I$6009,2,0),"")</f>
        <v/>
      </c>
    </row>
    <row r="2414" spans="8:14" x14ac:dyDescent="0.2">
      <c r="H2414" s="38">
        <f ca="1">IF(ISNUMBER(SEARCH($N$1,I2414)),MAX($H$4:H2413)+1,0)</f>
        <v>0</v>
      </c>
      <c r="N2414" s="38" t="str">
        <f ca="1">IFERROR(VLOOKUP(ROWS($N$5:N2414),$H$5:$I$6009,2,0),"")</f>
        <v/>
      </c>
    </row>
    <row r="2415" spans="8:14" x14ac:dyDescent="0.2">
      <c r="H2415" s="38">
        <f ca="1">IF(ISNUMBER(SEARCH($N$1,I2415)),MAX($H$4:H2414)+1,0)</f>
        <v>0</v>
      </c>
      <c r="N2415" s="38" t="str">
        <f ca="1">IFERROR(VLOOKUP(ROWS($N$5:N2415),$H$5:$I$6009,2,0),"")</f>
        <v/>
      </c>
    </row>
    <row r="2416" spans="8:14" x14ac:dyDescent="0.2">
      <c r="H2416" s="38">
        <f ca="1">IF(ISNUMBER(SEARCH($N$1,I2416)),MAX($H$4:H2415)+1,0)</f>
        <v>0</v>
      </c>
      <c r="N2416" s="38" t="str">
        <f ca="1">IFERROR(VLOOKUP(ROWS($N$5:N2416),$H$5:$I$6009,2,0),"")</f>
        <v/>
      </c>
    </row>
    <row r="2417" spans="8:14" x14ac:dyDescent="0.2">
      <c r="H2417" s="38">
        <f ca="1">IF(ISNUMBER(SEARCH($N$1,I2417)),MAX($H$4:H2416)+1,0)</f>
        <v>0</v>
      </c>
      <c r="N2417" s="38" t="str">
        <f ca="1">IFERROR(VLOOKUP(ROWS($N$5:N2417),$H$5:$I$6009,2,0),"")</f>
        <v/>
      </c>
    </row>
    <row r="2418" spans="8:14" x14ac:dyDescent="0.2">
      <c r="H2418" s="38">
        <f ca="1">IF(ISNUMBER(SEARCH($N$1,I2418)),MAX($H$4:H2417)+1,0)</f>
        <v>0</v>
      </c>
      <c r="N2418" s="38" t="str">
        <f ca="1">IFERROR(VLOOKUP(ROWS($N$5:N2418),$H$5:$I$6009,2,0),"")</f>
        <v/>
      </c>
    </row>
    <row r="2419" spans="8:14" x14ac:dyDescent="0.2">
      <c r="H2419" s="38">
        <f ca="1">IF(ISNUMBER(SEARCH($N$1,I2419)),MAX($H$4:H2418)+1,0)</f>
        <v>0</v>
      </c>
      <c r="N2419" s="38" t="str">
        <f ca="1">IFERROR(VLOOKUP(ROWS($N$5:N2419),$H$5:$I$6009,2,0),"")</f>
        <v/>
      </c>
    </row>
    <row r="2420" spans="8:14" x14ac:dyDescent="0.2">
      <c r="H2420" s="38">
        <f ca="1">IF(ISNUMBER(SEARCH($N$1,I2420)),MAX($H$4:H2419)+1,0)</f>
        <v>0</v>
      </c>
      <c r="N2420" s="38" t="str">
        <f ca="1">IFERROR(VLOOKUP(ROWS($N$5:N2420),$H$5:$I$6009,2,0),"")</f>
        <v/>
      </c>
    </row>
    <row r="2421" spans="8:14" x14ac:dyDescent="0.2">
      <c r="H2421" s="38">
        <f ca="1">IF(ISNUMBER(SEARCH($N$1,I2421)),MAX($H$4:H2420)+1,0)</f>
        <v>0</v>
      </c>
      <c r="N2421" s="38" t="str">
        <f ca="1">IFERROR(VLOOKUP(ROWS($N$5:N2421),$H$5:$I$6009,2,0),"")</f>
        <v/>
      </c>
    </row>
    <row r="2422" spans="8:14" x14ac:dyDescent="0.2">
      <c r="H2422" s="38">
        <f ca="1">IF(ISNUMBER(SEARCH($N$1,I2422)),MAX($H$4:H2421)+1,0)</f>
        <v>0</v>
      </c>
      <c r="N2422" s="38" t="str">
        <f ca="1">IFERROR(VLOOKUP(ROWS($N$5:N2422),$H$5:$I$6009,2,0),"")</f>
        <v/>
      </c>
    </row>
    <row r="2423" spans="8:14" x14ac:dyDescent="0.2">
      <c r="H2423" s="38">
        <f ca="1">IF(ISNUMBER(SEARCH($N$1,I2423)),MAX($H$4:H2422)+1,0)</f>
        <v>0</v>
      </c>
      <c r="N2423" s="38" t="str">
        <f ca="1">IFERROR(VLOOKUP(ROWS($N$5:N2423),$H$5:$I$6009,2,0),"")</f>
        <v/>
      </c>
    </row>
    <row r="2424" spans="8:14" x14ac:dyDescent="0.2">
      <c r="H2424" s="38">
        <f ca="1">IF(ISNUMBER(SEARCH($N$1,I2424)),MAX($H$4:H2423)+1,0)</f>
        <v>0</v>
      </c>
      <c r="N2424" s="38" t="str">
        <f ca="1">IFERROR(VLOOKUP(ROWS($N$5:N2424),$H$5:$I$6009,2,0),"")</f>
        <v/>
      </c>
    </row>
    <row r="2425" spans="8:14" x14ac:dyDescent="0.2">
      <c r="H2425" s="38">
        <f ca="1">IF(ISNUMBER(SEARCH($N$1,I2425)),MAX($H$4:H2424)+1,0)</f>
        <v>0</v>
      </c>
      <c r="N2425" s="38" t="str">
        <f ca="1">IFERROR(VLOOKUP(ROWS($N$5:N2425),$H$5:$I$6009,2,0),"")</f>
        <v/>
      </c>
    </row>
    <row r="2426" spans="8:14" x14ac:dyDescent="0.2">
      <c r="H2426" s="38">
        <f ca="1">IF(ISNUMBER(SEARCH($N$1,I2426)),MAX($H$4:H2425)+1,0)</f>
        <v>0</v>
      </c>
      <c r="N2426" s="38" t="str">
        <f ca="1">IFERROR(VLOOKUP(ROWS($N$5:N2426),$H$5:$I$6009,2,0),"")</f>
        <v/>
      </c>
    </row>
    <row r="2427" spans="8:14" x14ac:dyDescent="0.2">
      <c r="H2427" s="38">
        <f ca="1">IF(ISNUMBER(SEARCH($N$1,I2427)),MAX($H$4:H2426)+1,0)</f>
        <v>0</v>
      </c>
      <c r="N2427" s="38" t="str">
        <f ca="1">IFERROR(VLOOKUP(ROWS($N$5:N2427),$H$5:$I$6009,2,0),"")</f>
        <v/>
      </c>
    </row>
    <row r="2428" spans="8:14" x14ac:dyDescent="0.2">
      <c r="H2428" s="38">
        <f ca="1">IF(ISNUMBER(SEARCH($N$1,I2428)),MAX($H$4:H2427)+1,0)</f>
        <v>0</v>
      </c>
      <c r="N2428" s="38" t="str">
        <f ca="1">IFERROR(VLOOKUP(ROWS($N$5:N2428),$H$5:$I$6009,2,0),"")</f>
        <v/>
      </c>
    </row>
    <row r="2429" spans="8:14" x14ac:dyDescent="0.2">
      <c r="H2429" s="38">
        <f ca="1">IF(ISNUMBER(SEARCH($N$1,I2429)),MAX($H$4:H2428)+1,0)</f>
        <v>0</v>
      </c>
      <c r="N2429" s="38" t="str">
        <f ca="1">IFERROR(VLOOKUP(ROWS($N$5:N2429),$H$5:$I$6009,2,0),"")</f>
        <v/>
      </c>
    </row>
    <row r="2430" spans="8:14" x14ac:dyDescent="0.2">
      <c r="H2430" s="38">
        <f ca="1">IF(ISNUMBER(SEARCH($N$1,I2430)),MAX($H$4:H2429)+1,0)</f>
        <v>0</v>
      </c>
      <c r="N2430" s="38" t="str">
        <f ca="1">IFERROR(VLOOKUP(ROWS($N$5:N2430),$H$5:$I$6009,2,0),"")</f>
        <v/>
      </c>
    </row>
    <row r="2431" spans="8:14" x14ac:dyDescent="0.2">
      <c r="H2431" s="38">
        <f ca="1">IF(ISNUMBER(SEARCH($N$1,I2431)),MAX($H$4:H2430)+1,0)</f>
        <v>0</v>
      </c>
      <c r="N2431" s="38" t="str">
        <f ca="1">IFERROR(VLOOKUP(ROWS($N$5:N2431),$H$5:$I$6009,2,0),"")</f>
        <v/>
      </c>
    </row>
    <row r="2432" spans="8:14" x14ac:dyDescent="0.2">
      <c r="H2432" s="38">
        <f ca="1">IF(ISNUMBER(SEARCH($N$1,I2432)),MAX($H$4:H2431)+1,0)</f>
        <v>0</v>
      </c>
      <c r="N2432" s="38" t="str">
        <f ca="1">IFERROR(VLOOKUP(ROWS($N$5:N2432),$H$5:$I$6009,2,0),"")</f>
        <v/>
      </c>
    </row>
    <row r="2433" spans="8:14" x14ac:dyDescent="0.2">
      <c r="H2433" s="38">
        <f ca="1">IF(ISNUMBER(SEARCH($N$1,I2433)),MAX($H$4:H2432)+1,0)</f>
        <v>0</v>
      </c>
      <c r="N2433" s="38" t="str">
        <f ca="1">IFERROR(VLOOKUP(ROWS($N$5:N2433),$H$5:$I$6009,2,0),"")</f>
        <v/>
      </c>
    </row>
    <row r="2434" spans="8:14" x14ac:dyDescent="0.2">
      <c r="H2434" s="38">
        <f ca="1">IF(ISNUMBER(SEARCH($N$1,I2434)),MAX($H$4:H2433)+1,0)</f>
        <v>0</v>
      </c>
      <c r="N2434" s="38" t="str">
        <f ca="1">IFERROR(VLOOKUP(ROWS($N$5:N2434),$H$5:$I$6009,2,0),"")</f>
        <v/>
      </c>
    </row>
    <row r="2435" spans="8:14" x14ac:dyDescent="0.2">
      <c r="H2435" s="38">
        <f ca="1">IF(ISNUMBER(SEARCH($N$1,I2435)),MAX($H$4:H2434)+1,0)</f>
        <v>0</v>
      </c>
      <c r="N2435" s="38" t="str">
        <f ca="1">IFERROR(VLOOKUP(ROWS($N$5:N2435),$H$5:$I$6009,2,0),"")</f>
        <v/>
      </c>
    </row>
    <row r="2436" spans="8:14" x14ac:dyDescent="0.2">
      <c r="H2436" s="38">
        <f ca="1">IF(ISNUMBER(SEARCH($N$1,I2436)),MAX($H$4:H2435)+1,0)</f>
        <v>0</v>
      </c>
      <c r="N2436" s="38" t="str">
        <f ca="1">IFERROR(VLOOKUP(ROWS($N$5:N2436),$H$5:$I$6009,2,0),"")</f>
        <v/>
      </c>
    </row>
    <row r="2437" spans="8:14" x14ac:dyDescent="0.2">
      <c r="H2437" s="38">
        <f ca="1">IF(ISNUMBER(SEARCH($N$1,I2437)),MAX($H$4:H2436)+1,0)</f>
        <v>0</v>
      </c>
      <c r="N2437" s="38" t="str">
        <f ca="1">IFERROR(VLOOKUP(ROWS($N$5:N2437),$H$5:$I$6009,2,0),"")</f>
        <v/>
      </c>
    </row>
    <row r="2438" spans="8:14" x14ac:dyDescent="0.2">
      <c r="H2438" s="38">
        <f ca="1">IF(ISNUMBER(SEARCH($N$1,I2438)),MAX($H$4:H2437)+1,0)</f>
        <v>0</v>
      </c>
      <c r="N2438" s="38" t="str">
        <f ca="1">IFERROR(VLOOKUP(ROWS($N$5:N2438),$H$5:$I$6009,2,0),"")</f>
        <v/>
      </c>
    </row>
    <row r="2439" spans="8:14" x14ac:dyDescent="0.2">
      <c r="H2439" s="38">
        <f ca="1">IF(ISNUMBER(SEARCH($N$1,I2439)),MAX($H$4:H2438)+1,0)</f>
        <v>0</v>
      </c>
      <c r="N2439" s="38" t="str">
        <f ca="1">IFERROR(VLOOKUP(ROWS($N$5:N2439),$H$5:$I$6009,2,0),"")</f>
        <v/>
      </c>
    </row>
    <row r="2440" spans="8:14" x14ac:dyDescent="0.2">
      <c r="H2440" s="38">
        <f ca="1">IF(ISNUMBER(SEARCH($N$1,I2440)),MAX($H$4:H2439)+1,0)</f>
        <v>0</v>
      </c>
      <c r="N2440" s="38" t="str">
        <f ca="1">IFERROR(VLOOKUP(ROWS($N$5:N2440),$H$5:$I$6009,2,0),"")</f>
        <v/>
      </c>
    </row>
    <row r="2441" spans="8:14" x14ac:dyDescent="0.2">
      <c r="H2441" s="38">
        <f ca="1">IF(ISNUMBER(SEARCH($N$1,I2441)),MAX($H$4:H2440)+1,0)</f>
        <v>0</v>
      </c>
      <c r="N2441" s="38" t="str">
        <f ca="1">IFERROR(VLOOKUP(ROWS($N$5:N2441),$H$5:$I$6009,2,0),"")</f>
        <v/>
      </c>
    </row>
    <row r="2442" spans="8:14" x14ac:dyDescent="0.2">
      <c r="H2442" s="38">
        <f ca="1">IF(ISNUMBER(SEARCH($N$1,I2442)),MAX($H$4:H2441)+1,0)</f>
        <v>0</v>
      </c>
      <c r="N2442" s="38" t="str">
        <f ca="1">IFERROR(VLOOKUP(ROWS($N$5:N2442),$H$5:$I$6009,2,0),"")</f>
        <v/>
      </c>
    </row>
    <row r="2443" spans="8:14" x14ac:dyDescent="0.2">
      <c r="H2443" s="38">
        <f ca="1">IF(ISNUMBER(SEARCH($N$1,I2443)),MAX($H$4:H2442)+1,0)</f>
        <v>0</v>
      </c>
      <c r="N2443" s="38" t="str">
        <f ca="1">IFERROR(VLOOKUP(ROWS($N$5:N2443),$H$5:$I$6009,2,0),"")</f>
        <v/>
      </c>
    </row>
    <row r="2444" spans="8:14" x14ac:dyDescent="0.2">
      <c r="H2444" s="38">
        <f ca="1">IF(ISNUMBER(SEARCH($N$1,I2444)),MAX($H$4:H2443)+1,0)</f>
        <v>0</v>
      </c>
      <c r="N2444" s="38" t="str">
        <f ca="1">IFERROR(VLOOKUP(ROWS($N$5:N2444),$H$5:$I$6009,2,0),"")</f>
        <v/>
      </c>
    </row>
    <row r="2445" spans="8:14" x14ac:dyDescent="0.2">
      <c r="H2445" s="38">
        <f ca="1">IF(ISNUMBER(SEARCH($N$1,I2445)),MAX($H$4:H2444)+1,0)</f>
        <v>0</v>
      </c>
      <c r="N2445" s="38" t="str">
        <f ca="1">IFERROR(VLOOKUP(ROWS($N$5:N2445),$H$5:$I$6009,2,0),"")</f>
        <v/>
      </c>
    </row>
    <row r="2446" spans="8:14" x14ac:dyDescent="0.2">
      <c r="H2446" s="38">
        <f ca="1">IF(ISNUMBER(SEARCH($N$1,I2446)),MAX($H$4:H2445)+1,0)</f>
        <v>0</v>
      </c>
      <c r="N2446" s="38" t="str">
        <f ca="1">IFERROR(VLOOKUP(ROWS($N$5:N2446),$H$5:$I$6009,2,0),"")</f>
        <v/>
      </c>
    </row>
    <row r="2447" spans="8:14" x14ac:dyDescent="0.2">
      <c r="H2447" s="38">
        <f ca="1">IF(ISNUMBER(SEARCH($N$1,I2447)),MAX($H$4:H2446)+1,0)</f>
        <v>0</v>
      </c>
      <c r="N2447" s="38" t="str">
        <f ca="1">IFERROR(VLOOKUP(ROWS($N$5:N2447),$H$5:$I$6009,2,0),"")</f>
        <v/>
      </c>
    </row>
    <row r="2448" spans="8:14" x14ac:dyDescent="0.2">
      <c r="H2448" s="38">
        <f ca="1">IF(ISNUMBER(SEARCH($N$1,I2448)),MAX($H$4:H2447)+1,0)</f>
        <v>0</v>
      </c>
      <c r="N2448" s="38" t="str">
        <f ca="1">IFERROR(VLOOKUP(ROWS($N$5:N2448),$H$5:$I$6009,2,0),"")</f>
        <v/>
      </c>
    </row>
    <row r="2449" spans="8:14" x14ac:dyDescent="0.2">
      <c r="H2449" s="38">
        <f ca="1">IF(ISNUMBER(SEARCH($N$1,I2449)),MAX($H$4:H2448)+1,0)</f>
        <v>0</v>
      </c>
      <c r="N2449" s="38" t="str">
        <f ca="1">IFERROR(VLOOKUP(ROWS($N$5:N2449),$H$5:$I$6009,2,0),"")</f>
        <v/>
      </c>
    </row>
    <row r="2450" spans="8:14" x14ac:dyDescent="0.2">
      <c r="H2450" s="38">
        <f ca="1">IF(ISNUMBER(SEARCH($N$1,I2450)),MAX($H$4:H2449)+1,0)</f>
        <v>0</v>
      </c>
      <c r="N2450" s="38" t="str">
        <f ca="1">IFERROR(VLOOKUP(ROWS($N$5:N2450),$H$5:$I$6009,2,0),"")</f>
        <v/>
      </c>
    </row>
    <row r="2451" spans="8:14" x14ac:dyDescent="0.2">
      <c r="H2451" s="38">
        <f ca="1">IF(ISNUMBER(SEARCH($N$1,I2451)),MAX($H$4:H2450)+1,0)</f>
        <v>0</v>
      </c>
      <c r="N2451" s="38" t="str">
        <f ca="1">IFERROR(VLOOKUP(ROWS($N$5:N2451),$H$5:$I$6009,2,0),"")</f>
        <v/>
      </c>
    </row>
    <row r="2452" spans="8:14" x14ac:dyDescent="0.2">
      <c r="H2452" s="38">
        <f ca="1">IF(ISNUMBER(SEARCH($N$1,I2452)),MAX($H$4:H2451)+1,0)</f>
        <v>0</v>
      </c>
      <c r="N2452" s="38" t="str">
        <f ca="1">IFERROR(VLOOKUP(ROWS($N$5:N2452),$H$5:$I$6009,2,0),"")</f>
        <v/>
      </c>
    </row>
    <row r="2453" spans="8:14" x14ac:dyDescent="0.2">
      <c r="H2453" s="38">
        <f ca="1">IF(ISNUMBER(SEARCH($N$1,I2453)),MAX($H$4:H2452)+1,0)</f>
        <v>0</v>
      </c>
      <c r="N2453" s="38" t="str">
        <f ca="1">IFERROR(VLOOKUP(ROWS($N$5:N2453),$H$5:$I$6009,2,0),"")</f>
        <v/>
      </c>
    </row>
    <row r="2454" spans="8:14" x14ac:dyDescent="0.2">
      <c r="H2454" s="38">
        <f ca="1">IF(ISNUMBER(SEARCH($N$1,I2454)),MAX($H$4:H2453)+1,0)</f>
        <v>0</v>
      </c>
      <c r="N2454" s="38" t="str">
        <f ca="1">IFERROR(VLOOKUP(ROWS($N$5:N2454),$H$5:$I$6009,2,0),"")</f>
        <v/>
      </c>
    </row>
    <row r="2455" spans="8:14" x14ac:dyDescent="0.2">
      <c r="H2455" s="38">
        <f ca="1">IF(ISNUMBER(SEARCH($N$1,I2455)),MAX($H$4:H2454)+1,0)</f>
        <v>0</v>
      </c>
      <c r="N2455" s="38" t="str">
        <f ca="1">IFERROR(VLOOKUP(ROWS($N$5:N2455),$H$5:$I$6009,2,0),"")</f>
        <v/>
      </c>
    </row>
    <row r="2456" spans="8:14" x14ac:dyDescent="0.2">
      <c r="H2456" s="38">
        <f ca="1">IF(ISNUMBER(SEARCH($N$1,I2456)),MAX($H$4:H2455)+1,0)</f>
        <v>0</v>
      </c>
      <c r="N2456" s="38" t="str">
        <f ca="1">IFERROR(VLOOKUP(ROWS($N$5:N2456),$H$5:$I$6009,2,0),"")</f>
        <v/>
      </c>
    </row>
    <row r="2457" spans="8:14" x14ac:dyDescent="0.2">
      <c r="H2457" s="38">
        <f ca="1">IF(ISNUMBER(SEARCH($N$1,I2457)),MAX($H$4:H2456)+1,0)</f>
        <v>0</v>
      </c>
      <c r="N2457" s="38" t="str">
        <f ca="1">IFERROR(VLOOKUP(ROWS($N$5:N2457),$H$5:$I$6009,2,0),"")</f>
        <v/>
      </c>
    </row>
    <row r="2458" spans="8:14" x14ac:dyDescent="0.2">
      <c r="H2458" s="38">
        <f ca="1">IF(ISNUMBER(SEARCH($N$1,I2458)),MAX($H$4:H2457)+1,0)</f>
        <v>0</v>
      </c>
      <c r="N2458" s="38" t="str">
        <f ca="1">IFERROR(VLOOKUP(ROWS($N$5:N2458),$H$5:$I$6009,2,0),"")</f>
        <v/>
      </c>
    </row>
    <row r="2459" spans="8:14" x14ac:dyDescent="0.2">
      <c r="H2459" s="38">
        <f ca="1">IF(ISNUMBER(SEARCH($N$1,I2459)),MAX($H$4:H2458)+1,0)</f>
        <v>0</v>
      </c>
      <c r="N2459" s="38" t="str">
        <f ca="1">IFERROR(VLOOKUP(ROWS($N$5:N2459),$H$5:$I$6009,2,0),"")</f>
        <v/>
      </c>
    </row>
    <row r="2460" spans="8:14" x14ac:dyDescent="0.2">
      <c r="H2460" s="38">
        <f ca="1">IF(ISNUMBER(SEARCH($N$1,I2460)),MAX($H$4:H2459)+1,0)</f>
        <v>0</v>
      </c>
      <c r="N2460" s="38" t="str">
        <f ca="1">IFERROR(VLOOKUP(ROWS($N$5:N2460),$H$5:$I$6009,2,0),"")</f>
        <v/>
      </c>
    </row>
    <row r="2461" spans="8:14" x14ac:dyDescent="0.2">
      <c r="H2461" s="38">
        <f ca="1">IF(ISNUMBER(SEARCH($N$1,I2461)),MAX($H$4:H2460)+1,0)</f>
        <v>0</v>
      </c>
      <c r="N2461" s="38" t="str">
        <f ca="1">IFERROR(VLOOKUP(ROWS($N$5:N2461),$H$5:$I$6009,2,0),"")</f>
        <v/>
      </c>
    </row>
    <row r="2462" spans="8:14" x14ac:dyDescent="0.2">
      <c r="H2462" s="38">
        <f ca="1">IF(ISNUMBER(SEARCH($N$1,I2462)),MAX($H$4:H2461)+1,0)</f>
        <v>0</v>
      </c>
      <c r="N2462" s="38" t="str">
        <f ca="1">IFERROR(VLOOKUP(ROWS($N$5:N2462),$H$5:$I$6009,2,0),"")</f>
        <v/>
      </c>
    </row>
    <row r="2463" spans="8:14" x14ac:dyDescent="0.2">
      <c r="H2463" s="38">
        <f ca="1">IF(ISNUMBER(SEARCH($N$1,I2463)),MAX($H$4:H2462)+1,0)</f>
        <v>0</v>
      </c>
      <c r="N2463" s="38" t="str">
        <f ca="1">IFERROR(VLOOKUP(ROWS($N$5:N2463),$H$5:$I$6009,2,0),"")</f>
        <v/>
      </c>
    </row>
    <row r="2464" spans="8:14" x14ac:dyDescent="0.2">
      <c r="H2464" s="38">
        <f ca="1">IF(ISNUMBER(SEARCH($N$1,I2464)),MAX($H$4:H2463)+1,0)</f>
        <v>0</v>
      </c>
      <c r="N2464" s="38" t="str">
        <f ca="1">IFERROR(VLOOKUP(ROWS($N$5:N2464),$H$5:$I$6009,2,0),"")</f>
        <v/>
      </c>
    </row>
    <row r="2465" spans="8:14" x14ac:dyDescent="0.2">
      <c r="H2465" s="38">
        <f ca="1">IF(ISNUMBER(SEARCH($N$1,I2465)),MAX($H$4:H2464)+1,0)</f>
        <v>0</v>
      </c>
      <c r="N2465" s="38" t="str">
        <f ca="1">IFERROR(VLOOKUP(ROWS($N$5:N2465),$H$5:$I$6009,2,0),"")</f>
        <v/>
      </c>
    </row>
    <row r="2466" spans="8:14" x14ac:dyDescent="0.2">
      <c r="H2466" s="38">
        <f ca="1">IF(ISNUMBER(SEARCH($N$1,I2466)),MAX($H$4:H2465)+1,0)</f>
        <v>0</v>
      </c>
      <c r="N2466" s="38" t="str">
        <f ca="1">IFERROR(VLOOKUP(ROWS($N$5:N2466),$H$5:$I$6009,2,0),"")</f>
        <v/>
      </c>
    </row>
    <row r="2467" spans="8:14" x14ac:dyDescent="0.2">
      <c r="H2467" s="38">
        <f ca="1">IF(ISNUMBER(SEARCH($N$1,I2467)),MAX($H$4:H2466)+1,0)</f>
        <v>0</v>
      </c>
      <c r="N2467" s="38" t="str">
        <f ca="1">IFERROR(VLOOKUP(ROWS($N$5:N2467),$H$5:$I$6009,2,0),"")</f>
        <v/>
      </c>
    </row>
    <row r="2468" spans="8:14" x14ac:dyDescent="0.2">
      <c r="H2468" s="38">
        <f ca="1">IF(ISNUMBER(SEARCH($N$1,I2468)),MAX($H$4:H2467)+1,0)</f>
        <v>0</v>
      </c>
      <c r="N2468" s="38" t="str">
        <f ca="1">IFERROR(VLOOKUP(ROWS($N$5:N2468),$H$5:$I$6009,2,0),"")</f>
        <v/>
      </c>
    </row>
    <row r="2469" spans="8:14" x14ac:dyDescent="0.2">
      <c r="H2469" s="38">
        <f ca="1">IF(ISNUMBER(SEARCH($N$1,I2469)),MAX($H$4:H2468)+1,0)</f>
        <v>0</v>
      </c>
      <c r="N2469" s="38" t="str">
        <f ca="1">IFERROR(VLOOKUP(ROWS($N$5:N2469),$H$5:$I$6009,2,0),"")</f>
        <v/>
      </c>
    </row>
    <row r="2470" spans="8:14" x14ac:dyDescent="0.2">
      <c r="H2470" s="38">
        <f ca="1">IF(ISNUMBER(SEARCH($N$1,I2470)),MAX($H$4:H2469)+1,0)</f>
        <v>0</v>
      </c>
      <c r="N2470" s="38" t="str">
        <f ca="1">IFERROR(VLOOKUP(ROWS($N$5:N2470),$H$5:$I$6009,2,0),"")</f>
        <v/>
      </c>
    </row>
    <row r="2471" spans="8:14" x14ac:dyDescent="0.2">
      <c r="H2471" s="38">
        <f ca="1">IF(ISNUMBER(SEARCH($N$1,I2471)),MAX($H$4:H2470)+1,0)</f>
        <v>0</v>
      </c>
      <c r="N2471" s="38" t="str">
        <f ca="1">IFERROR(VLOOKUP(ROWS($N$5:N2471),$H$5:$I$6009,2,0),"")</f>
        <v/>
      </c>
    </row>
    <row r="2472" spans="8:14" x14ac:dyDescent="0.2">
      <c r="H2472" s="38">
        <f ca="1">IF(ISNUMBER(SEARCH($N$1,I2472)),MAX($H$4:H2471)+1,0)</f>
        <v>0</v>
      </c>
      <c r="N2472" s="38" t="str">
        <f ca="1">IFERROR(VLOOKUP(ROWS($N$5:N2472),$H$5:$I$6009,2,0),"")</f>
        <v/>
      </c>
    </row>
    <row r="2473" spans="8:14" x14ac:dyDescent="0.2">
      <c r="H2473" s="38">
        <f ca="1">IF(ISNUMBER(SEARCH($N$1,I2473)),MAX($H$4:H2472)+1,0)</f>
        <v>0</v>
      </c>
      <c r="N2473" s="38" t="str">
        <f ca="1">IFERROR(VLOOKUP(ROWS($N$5:N2473),$H$5:$I$6009,2,0),"")</f>
        <v/>
      </c>
    </row>
    <row r="2474" spans="8:14" x14ac:dyDescent="0.2">
      <c r="H2474" s="38">
        <f ca="1">IF(ISNUMBER(SEARCH($N$1,I2474)),MAX($H$4:H2473)+1,0)</f>
        <v>0</v>
      </c>
      <c r="N2474" s="38" t="str">
        <f ca="1">IFERROR(VLOOKUP(ROWS($N$5:N2474),$H$5:$I$6009,2,0),"")</f>
        <v/>
      </c>
    </row>
    <row r="2475" spans="8:14" x14ac:dyDescent="0.2">
      <c r="H2475" s="38">
        <f ca="1">IF(ISNUMBER(SEARCH($N$1,I2475)),MAX($H$4:H2474)+1,0)</f>
        <v>0</v>
      </c>
      <c r="N2475" s="38" t="str">
        <f ca="1">IFERROR(VLOOKUP(ROWS($N$5:N2475),$H$5:$I$6009,2,0),"")</f>
        <v/>
      </c>
    </row>
    <row r="2476" spans="8:14" x14ac:dyDescent="0.2">
      <c r="H2476" s="38">
        <f ca="1">IF(ISNUMBER(SEARCH($N$1,I2476)),MAX($H$4:H2475)+1,0)</f>
        <v>0</v>
      </c>
      <c r="N2476" s="38" t="str">
        <f ca="1">IFERROR(VLOOKUP(ROWS($N$5:N2476),$H$5:$I$6009,2,0),"")</f>
        <v/>
      </c>
    </row>
    <row r="2477" spans="8:14" x14ac:dyDescent="0.2">
      <c r="H2477" s="38">
        <f ca="1">IF(ISNUMBER(SEARCH($N$1,I2477)),MAX($H$4:H2476)+1,0)</f>
        <v>0</v>
      </c>
      <c r="N2477" s="38" t="str">
        <f ca="1">IFERROR(VLOOKUP(ROWS($N$5:N2477),$H$5:$I$6009,2,0),"")</f>
        <v/>
      </c>
    </row>
    <row r="2478" spans="8:14" x14ac:dyDescent="0.2">
      <c r="H2478" s="38">
        <f ca="1">IF(ISNUMBER(SEARCH($N$1,I2478)),MAX($H$4:H2477)+1,0)</f>
        <v>0</v>
      </c>
      <c r="N2478" s="38" t="str">
        <f ca="1">IFERROR(VLOOKUP(ROWS($N$5:N2478),$H$5:$I$6009,2,0),"")</f>
        <v/>
      </c>
    </row>
    <row r="2479" spans="8:14" x14ac:dyDescent="0.2">
      <c r="H2479" s="38">
        <f ca="1">IF(ISNUMBER(SEARCH($N$1,I2479)),MAX($H$4:H2478)+1,0)</f>
        <v>0</v>
      </c>
      <c r="N2479" s="38" t="str">
        <f ca="1">IFERROR(VLOOKUP(ROWS($N$5:N2479),$H$5:$I$6009,2,0),"")</f>
        <v/>
      </c>
    </row>
    <row r="2480" spans="8:14" x14ac:dyDescent="0.2">
      <c r="H2480" s="38">
        <f ca="1">IF(ISNUMBER(SEARCH($N$1,I2480)),MAX($H$4:H2479)+1,0)</f>
        <v>0</v>
      </c>
      <c r="N2480" s="38" t="str">
        <f ca="1">IFERROR(VLOOKUP(ROWS($N$5:N2480),$H$5:$I$6009,2,0),"")</f>
        <v/>
      </c>
    </row>
    <row r="2481" spans="8:14" x14ac:dyDescent="0.2">
      <c r="H2481" s="38">
        <f ca="1">IF(ISNUMBER(SEARCH($N$1,I2481)),MAX($H$4:H2480)+1,0)</f>
        <v>0</v>
      </c>
      <c r="N2481" s="38" t="str">
        <f ca="1">IFERROR(VLOOKUP(ROWS($N$5:N2481),$H$5:$I$6009,2,0),"")</f>
        <v/>
      </c>
    </row>
    <row r="2482" spans="8:14" x14ac:dyDescent="0.2">
      <c r="H2482" s="38">
        <f ca="1">IF(ISNUMBER(SEARCH($N$1,I2482)),MAX($H$4:H2481)+1,0)</f>
        <v>0</v>
      </c>
      <c r="N2482" s="38" t="str">
        <f ca="1">IFERROR(VLOOKUP(ROWS($N$5:N2482),$H$5:$I$6009,2,0),"")</f>
        <v/>
      </c>
    </row>
    <row r="2483" spans="8:14" x14ac:dyDescent="0.2">
      <c r="H2483" s="38">
        <f ca="1">IF(ISNUMBER(SEARCH($N$1,I2483)),MAX($H$4:H2482)+1,0)</f>
        <v>0</v>
      </c>
      <c r="N2483" s="38" t="str">
        <f ca="1">IFERROR(VLOOKUP(ROWS($N$5:N2483),$H$5:$I$6009,2,0),"")</f>
        <v/>
      </c>
    </row>
    <row r="2484" spans="8:14" x14ac:dyDescent="0.2">
      <c r="H2484" s="38">
        <f ca="1">IF(ISNUMBER(SEARCH($N$1,I2484)),MAX($H$4:H2483)+1,0)</f>
        <v>0</v>
      </c>
      <c r="N2484" s="38" t="str">
        <f ca="1">IFERROR(VLOOKUP(ROWS($N$5:N2484),$H$5:$I$6009,2,0),"")</f>
        <v/>
      </c>
    </row>
    <row r="2485" spans="8:14" x14ac:dyDescent="0.2">
      <c r="H2485" s="38">
        <f ca="1">IF(ISNUMBER(SEARCH($N$1,I2485)),MAX($H$4:H2484)+1,0)</f>
        <v>0</v>
      </c>
      <c r="N2485" s="38" t="str">
        <f ca="1">IFERROR(VLOOKUP(ROWS($N$5:N2485),$H$5:$I$6009,2,0),"")</f>
        <v/>
      </c>
    </row>
    <row r="2486" spans="8:14" x14ac:dyDescent="0.2">
      <c r="H2486" s="38">
        <f ca="1">IF(ISNUMBER(SEARCH($N$1,I2486)),MAX($H$4:H2485)+1,0)</f>
        <v>0</v>
      </c>
      <c r="N2486" s="38" t="str">
        <f ca="1">IFERROR(VLOOKUP(ROWS($N$5:N2486),$H$5:$I$6009,2,0),"")</f>
        <v/>
      </c>
    </row>
    <row r="2487" spans="8:14" x14ac:dyDescent="0.2">
      <c r="H2487" s="38">
        <f ca="1">IF(ISNUMBER(SEARCH($N$1,I2487)),MAX($H$4:H2486)+1,0)</f>
        <v>0</v>
      </c>
      <c r="N2487" s="38" t="str">
        <f ca="1">IFERROR(VLOOKUP(ROWS($N$5:N2487),$H$5:$I$6009,2,0),"")</f>
        <v/>
      </c>
    </row>
    <row r="2488" spans="8:14" x14ac:dyDescent="0.2">
      <c r="H2488" s="38">
        <f ca="1">IF(ISNUMBER(SEARCH($N$1,I2488)),MAX($H$4:H2487)+1,0)</f>
        <v>0</v>
      </c>
      <c r="N2488" s="38" t="str">
        <f ca="1">IFERROR(VLOOKUP(ROWS($N$5:N2488),$H$5:$I$6009,2,0),"")</f>
        <v/>
      </c>
    </row>
    <row r="2489" spans="8:14" x14ac:dyDescent="0.2">
      <c r="H2489" s="38">
        <f ca="1">IF(ISNUMBER(SEARCH($N$1,I2489)),MAX($H$4:H2488)+1,0)</f>
        <v>0</v>
      </c>
      <c r="N2489" s="38" t="str">
        <f ca="1">IFERROR(VLOOKUP(ROWS($N$5:N2489),$H$5:$I$6009,2,0),"")</f>
        <v/>
      </c>
    </row>
    <row r="2490" spans="8:14" x14ac:dyDescent="0.2">
      <c r="H2490" s="38">
        <f ca="1">IF(ISNUMBER(SEARCH($N$1,I2490)),MAX($H$4:H2489)+1,0)</f>
        <v>0</v>
      </c>
      <c r="N2490" s="38" t="str">
        <f ca="1">IFERROR(VLOOKUP(ROWS($N$5:N2490),$H$5:$I$6009,2,0),"")</f>
        <v/>
      </c>
    </row>
    <row r="2491" spans="8:14" x14ac:dyDescent="0.2">
      <c r="H2491" s="38">
        <f ca="1">IF(ISNUMBER(SEARCH($N$1,I2491)),MAX($H$4:H2490)+1,0)</f>
        <v>0</v>
      </c>
      <c r="N2491" s="38" t="str">
        <f ca="1">IFERROR(VLOOKUP(ROWS($N$5:N2491),$H$5:$I$6009,2,0),"")</f>
        <v/>
      </c>
    </row>
    <row r="2492" spans="8:14" x14ac:dyDescent="0.2">
      <c r="H2492" s="38">
        <f ca="1">IF(ISNUMBER(SEARCH($N$1,I2492)),MAX($H$4:H2491)+1,0)</f>
        <v>0</v>
      </c>
      <c r="N2492" s="38" t="str">
        <f ca="1">IFERROR(VLOOKUP(ROWS($N$5:N2492),$H$5:$I$6009,2,0),"")</f>
        <v/>
      </c>
    </row>
    <row r="2493" spans="8:14" x14ac:dyDescent="0.2">
      <c r="H2493" s="38">
        <f ca="1">IF(ISNUMBER(SEARCH($N$1,I2493)),MAX($H$4:H2492)+1,0)</f>
        <v>0</v>
      </c>
      <c r="N2493" s="38" t="str">
        <f ca="1">IFERROR(VLOOKUP(ROWS($N$5:N2493),$H$5:$I$6009,2,0),"")</f>
        <v/>
      </c>
    </row>
    <row r="2494" spans="8:14" x14ac:dyDescent="0.2">
      <c r="H2494" s="38">
        <f ca="1">IF(ISNUMBER(SEARCH($N$1,I2494)),MAX($H$4:H2493)+1,0)</f>
        <v>0</v>
      </c>
      <c r="N2494" s="38" t="str">
        <f ca="1">IFERROR(VLOOKUP(ROWS($N$5:N2494),$H$5:$I$6009,2,0),"")</f>
        <v/>
      </c>
    </row>
    <row r="2495" spans="8:14" x14ac:dyDescent="0.2">
      <c r="H2495" s="38">
        <f ca="1">IF(ISNUMBER(SEARCH($N$1,I2495)),MAX($H$4:H2494)+1,0)</f>
        <v>0</v>
      </c>
      <c r="N2495" s="38" t="str">
        <f ca="1">IFERROR(VLOOKUP(ROWS($N$5:N2495),$H$5:$I$6009,2,0),"")</f>
        <v/>
      </c>
    </row>
    <row r="2496" spans="8:14" x14ac:dyDescent="0.2">
      <c r="H2496" s="38">
        <f ca="1">IF(ISNUMBER(SEARCH($N$1,I2496)),MAX($H$4:H2495)+1,0)</f>
        <v>0</v>
      </c>
      <c r="N2496" s="38" t="str">
        <f ca="1">IFERROR(VLOOKUP(ROWS($N$5:N2496),$H$5:$I$6009,2,0),"")</f>
        <v/>
      </c>
    </row>
    <row r="2497" spans="8:14" x14ac:dyDescent="0.2">
      <c r="H2497" s="38">
        <f ca="1">IF(ISNUMBER(SEARCH($N$1,I2497)),MAX($H$4:H2496)+1,0)</f>
        <v>0</v>
      </c>
      <c r="N2497" s="38" t="str">
        <f ca="1">IFERROR(VLOOKUP(ROWS($N$5:N2497),$H$5:$I$6009,2,0),"")</f>
        <v/>
      </c>
    </row>
    <row r="2498" spans="8:14" x14ac:dyDescent="0.2">
      <c r="H2498" s="38">
        <f ca="1">IF(ISNUMBER(SEARCH($N$1,I2498)),MAX($H$4:H2497)+1,0)</f>
        <v>0</v>
      </c>
      <c r="N2498" s="38" t="str">
        <f ca="1">IFERROR(VLOOKUP(ROWS($N$5:N2498),$H$5:$I$6009,2,0),"")</f>
        <v/>
      </c>
    </row>
    <row r="2499" spans="8:14" x14ac:dyDescent="0.2">
      <c r="H2499" s="38">
        <f ca="1">IF(ISNUMBER(SEARCH($N$1,I2499)),MAX($H$4:H2498)+1,0)</f>
        <v>0</v>
      </c>
      <c r="N2499" s="38" t="str">
        <f ca="1">IFERROR(VLOOKUP(ROWS($N$5:N2499),$H$5:$I$6009,2,0),"")</f>
        <v/>
      </c>
    </row>
    <row r="2500" spans="8:14" x14ac:dyDescent="0.2">
      <c r="H2500" s="38">
        <f ca="1">IF(ISNUMBER(SEARCH($N$1,I2500)),MAX($H$4:H2499)+1,0)</f>
        <v>0</v>
      </c>
      <c r="N2500" s="38" t="str">
        <f ca="1">IFERROR(VLOOKUP(ROWS($N$5:N2500),$H$5:$I$6009,2,0),"")</f>
        <v/>
      </c>
    </row>
    <row r="2501" spans="8:14" x14ac:dyDescent="0.2">
      <c r="H2501" s="38">
        <f ca="1">IF(ISNUMBER(SEARCH($N$1,I2501)),MAX($H$4:H2500)+1,0)</f>
        <v>0</v>
      </c>
      <c r="N2501" s="38" t="str">
        <f ca="1">IFERROR(VLOOKUP(ROWS($N$5:N2501),$H$5:$I$6009,2,0),"")</f>
        <v/>
      </c>
    </row>
    <row r="2502" spans="8:14" x14ac:dyDescent="0.2">
      <c r="H2502" s="38">
        <f ca="1">IF(ISNUMBER(SEARCH($N$1,I2502)),MAX($H$4:H2501)+1,0)</f>
        <v>0</v>
      </c>
      <c r="N2502" s="38" t="str">
        <f ca="1">IFERROR(VLOOKUP(ROWS($N$5:N2502),$H$5:$I$6009,2,0),"")</f>
        <v/>
      </c>
    </row>
    <row r="2503" spans="8:14" x14ac:dyDescent="0.2">
      <c r="H2503" s="38">
        <f ca="1">IF(ISNUMBER(SEARCH($N$1,I2503)),MAX($H$4:H2502)+1,0)</f>
        <v>0</v>
      </c>
      <c r="N2503" s="38" t="str">
        <f ca="1">IFERROR(VLOOKUP(ROWS($N$5:N2503),$H$5:$I$6009,2,0),"")</f>
        <v/>
      </c>
    </row>
    <row r="2504" spans="8:14" x14ac:dyDescent="0.2">
      <c r="H2504" s="38">
        <f ca="1">IF(ISNUMBER(SEARCH($N$1,I2504)),MAX($H$4:H2503)+1,0)</f>
        <v>0</v>
      </c>
      <c r="N2504" s="38" t="str">
        <f ca="1">IFERROR(VLOOKUP(ROWS($N$5:N2504),$H$5:$I$6009,2,0),"")</f>
        <v/>
      </c>
    </row>
    <row r="2505" spans="8:14" x14ac:dyDescent="0.2">
      <c r="H2505" s="38">
        <f ca="1">IF(ISNUMBER(SEARCH($N$1,I2505)),MAX($H$4:H2504)+1,0)</f>
        <v>0</v>
      </c>
      <c r="N2505" s="38" t="str">
        <f ca="1">IFERROR(VLOOKUP(ROWS($N$5:N2505),$H$5:$I$6009,2,0),"")</f>
        <v/>
      </c>
    </row>
    <row r="2506" spans="8:14" x14ac:dyDescent="0.2">
      <c r="H2506" s="38">
        <f ca="1">IF(ISNUMBER(SEARCH($N$1,I2506)),MAX($H$4:H2505)+1,0)</f>
        <v>0</v>
      </c>
      <c r="N2506" s="38" t="str">
        <f ca="1">IFERROR(VLOOKUP(ROWS($N$5:N2506),$H$5:$I$6009,2,0),"")</f>
        <v/>
      </c>
    </row>
    <row r="2507" spans="8:14" x14ac:dyDescent="0.2">
      <c r="H2507" s="38">
        <f ca="1">IF(ISNUMBER(SEARCH($N$1,I2507)),MAX($H$4:H2506)+1,0)</f>
        <v>0</v>
      </c>
      <c r="N2507" s="38" t="str">
        <f ca="1">IFERROR(VLOOKUP(ROWS($N$5:N2507),$H$5:$I$6009,2,0),"")</f>
        <v/>
      </c>
    </row>
    <row r="2508" spans="8:14" x14ac:dyDescent="0.2">
      <c r="H2508" s="38">
        <f ca="1">IF(ISNUMBER(SEARCH($N$1,I2508)),MAX($H$4:H2507)+1,0)</f>
        <v>0</v>
      </c>
      <c r="N2508" s="38" t="str">
        <f ca="1">IFERROR(VLOOKUP(ROWS($N$5:N2508),$H$5:$I$6009,2,0),"")</f>
        <v/>
      </c>
    </row>
    <row r="2509" spans="8:14" x14ac:dyDescent="0.2">
      <c r="H2509" s="38">
        <f ca="1">IF(ISNUMBER(SEARCH($N$1,I2509)),MAX($H$4:H2508)+1,0)</f>
        <v>0</v>
      </c>
      <c r="N2509" s="38" t="str">
        <f ca="1">IFERROR(VLOOKUP(ROWS($N$5:N2509),$H$5:$I$6009,2,0),"")</f>
        <v/>
      </c>
    </row>
    <row r="2510" spans="8:14" x14ac:dyDescent="0.2">
      <c r="H2510" s="38">
        <f ca="1">IF(ISNUMBER(SEARCH($N$1,I2510)),MAX($H$4:H2509)+1,0)</f>
        <v>0</v>
      </c>
      <c r="N2510" s="38" t="str">
        <f ca="1">IFERROR(VLOOKUP(ROWS($N$5:N2510),$H$5:$I$6009,2,0),"")</f>
        <v/>
      </c>
    </row>
    <row r="2511" spans="8:14" x14ac:dyDescent="0.2">
      <c r="H2511" s="38">
        <f ca="1">IF(ISNUMBER(SEARCH($N$1,I2511)),MAX($H$4:H2510)+1,0)</f>
        <v>0</v>
      </c>
      <c r="N2511" s="38" t="str">
        <f ca="1">IFERROR(VLOOKUP(ROWS($N$5:N2511),$H$5:$I$6009,2,0),"")</f>
        <v/>
      </c>
    </row>
    <row r="2512" spans="8:14" x14ac:dyDescent="0.2">
      <c r="H2512" s="38">
        <f ca="1">IF(ISNUMBER(SEARCH($N$1,I2512)),MAX($H$4:H2511)+1,0)</f>
        <v>0</v>
      </c>
      <c r="N2512" s="38" t="str">
        <f ca="1">IFERROR(VLOOKUP(ROWS($N$5:N2512),$H$5:$I$6009,2,0),"")</f>
        <v/>
      </c>
    </row>
    <row r="2513" spans="8:14" x14ac:dyDescent="0.2">
      <c r="H2513" s="38">
        <f ca="1">IF(ISNUMBER(SEARCH($N$1,I2513)),MAX($H$4:H2512)+1,0)</f>
        <v>0</v>
      </c>
      <c r="N2513" s="38" t="str">
        <f ca="1">IFERROR(VLOOKUP(ROWS($N$5:N2513),$H$5:$I$6009,2,0),"")</f>
        <v/>
      </c>
    </row>
    <row r="2514" spans="8:14" x14ac:dyDescent="0.2">
      <c r="H2514" s="38">
        <f ca="1">IF(ISNUMBER(SEARCH($N$1,I2514)),MAX($H$4:H2513)+1,0)</f>
        <v>0</v>
      </c>
      <c r="N2514" s="38" t="str">
        <f ca="1">IFERROR(VLOOKUP(ROWS($N$5:N2514),$H$5:$I$6009,2,0),"")</f>
        <v/>
      </c>
    </row>
    <row r="2515" spans="8:14" x14ac:dyDescent="0.2">
      <c r="H2515" s="38">
        <f ca="1">IF(ISNUMBER(SEARCH($N$1,I2515)),MAX($H$4:H2514)+1,0)</f>
        <v>0</v>
      </c>
      <c r="N2515" s="38" t="str">
        <f ca="1">IFERROR(VLOOKUP(ROWS($N$5:N2515),$H$5:$I$6009,2,0),"")</f>
        <v/>
      </c>
    </row>
    <row r="2516" spans="8:14" x14ac:dyDescent="0.2">
      <c r="H2516" s="38">
        <f ca="1">IF(ISNUMBER(SEARCH($N$1,I2516)),MAX($H$4:H2515)+1,0)</f>
        <v>0</v>
      </c>
      <c r="N2516" s="38" t="str">
        <f ca="1">IFERROR(VLOOKUP(ROWS($N$5:N2516),$H$5:$I$6009,2,0),"")</f>
        <v/>
      </c>
    </row>
    <row r="2517" spans="8:14" x14ac:dyDescent="0.2">
      <c r="H2517" s="38">
        <f ca="1">IF(ISNUMBER(SEARCH($N$1,I2517)),MAX($H$4:H2516)+1,0)</f>
        <v>0</v>
      </c>
      <c r="N2517" s="38" t="str">
        <f ca="1">IFERROR(VLOOKUP(ROWS($N$5:N2517),$H$5:$I$6009,2,0),"")</f>
        <v/>
      </c>
    </row>
    <row r="2518" spans="8:14" x14ac:dyDescent="0.2">
      <c r="H2518" s="38">
        <f ca="1">IF(ISNUMBER(SEARCH($N$1,I2518)),MAX($H$4:H2517)+1,0)</f>
        <v>0</v>
      </c>
      <c r="N2518" s="38" t="str">
        <f ca="1">IFERROR(VLOOKUP(ROWS($N$5:N2518),$H$5:$I$6009,2,0),"")</f>
        <v/>
      </c>
    </row>
    <row r="2519" spans="8:14" x14ac:dyDescent="0.2">
      <c r="H2519" s="38">
        <f ca="1">IF(ISNUMBER(SEARCH($N$1,I2519)),MAX($H$4:H2518)+1,0)</f>
        <v>0</v>
      </c>
      <c r="N2519" s="38" t="str">
        <f ca="1">IFERROR(VLOOKUP(ROWS($N$5:N2519),$H$5:$I$6009,2,0),"")</f>
        <v/>
      </c>
    </row>
    <row r="2520" spans="8:14" x14ac:dyDescent="0.2">
      <c r="H2520" s="38">
        <f ca="1">IF(ISNUMBER(SEARCH($N$1,I2520)),MAX($H$4:H2519)+1,0)</f>
        <v>0</v>
      </c>
      <c r="N2520" s="38" t="str">
        <f ca="1">IFERROR(VLOOKUP(ROWS($N$5:N2520),$H$5:$I$6009,2,0),"")</f>
        <v/>
      </c>
    </row>
    <row r="2521" spans="8:14" x14ac:dyDescent="0.2">
      <c r="H2521" s="38">
        <f ca="1">IF(ISNUMBER(SEARCH($N$1,I2521)),MAX($H$4:H2520)+1,0)</f>
        <v>0</v>
      </c>
      <c r="N2521" s="38" t="str">
        <f ca="1">IFERROR(VLOOKUP(ROWS($N$5:N2521),$H$5:$I$6009,2,0),"")</f>
        <v/>
      </c>
    </row>
    <row r="2522" spans="8:14" x14ac:dyDescent="0.2">
      <c r="H2522" s="38">
        <f ca="1">IF(ISNUMBER(SEARCH($N$1,I2522)),MAX($H$4:H2521)+1,0)</f>
        <v>0</v>
      </c>
      <c r="N2522" s="38" t="str">
        <f ca="1">IFERROR(VLOOKUP(ROWS($N$5:N2522),$H$5:$I$6009,2,0),"")</f>
        <v/>
      </c>
    </row>
    <row r="2523" spans="8:14" x14ac:dyDescent="0.2">
      <c r="H2523" s="38">
        <f ca="1">IF(ISNUMBER(SEARCH($N$1,I2523)),MAX($H$4:H2522)+1,0)</f>
        <v>0</v>
      </c>
      <c r="N2523" s="38" t="str">
        <f ca="1">IFERROR(VLOOKUP(ROWS($N$5:N2523),$H$5:$I$6009,2,0),"")</f>
        <v/>
      </c>
    </row>
    <row r="2524" spans="8:14" x14ac:dyDescent="0.2">
      <c r="H2524" s="38">
        <f ca="1">IF(ISNUMBER(SEARCH($N$1,I2524)),MAX($H$4:H2523)+1,0)</f>
        <v>0</v>
      </c>
      <c r="N2524" s="38" t="str">
        <f ca="1">IFERROR(VLOOKUP(ROWS($N$5:N2524),$H$5:$I$6009,2,0),"")</f>
        <v/>
      </c>
    </row>
    <row r="2525" spans="8:14" x14ac:dyDescent="0.2">
      <c r="H2525" s="38">
        <f ca="1">IF(ISNUMBER(SEARCH($N$1,I2525)),MAX($H$4:H2524)+1,0)</f>
        <v>0</v>
      </c>
      <c r="N2525" s="38" t="str">
        <f ca="1">IFERROR(VLOOKUP(ROWS($N$5:N2525),$H$5:$I$6009,2,0),"")</f>
        <v/>
      </c>
    </row>
    <row r="2526" spans="8:14" x14ac:dyDescent="0.2">
      <c r="H2526" s="38">
        <f ca="1">IF(ISNUMBER(SEARCH($N$1,I2526)),MAX($H$4:H2525)+1,0)</f>
        <v>0</v>
      </c>
      <c r="N2526" s="38" t="str">
        <f ca="1">IFERROR(VLOOKUP(ROWS($N$5:N2526),$H$5:$I$6009,2,0),"")</f>
        <v/>
      </c>
    </row>
    <row r="2527" spans="8:14" x14ac:dyDescent="0.2">
      <c r="H2527" s="38">
        <f ca="1">IF(ISNUMBER(SEARCH($N$1,I2527)),MAX($H$4:H2526)+1,0)</f>
        <v>0</v>
      </c>
      <c r="N2527" s="38" t="str">
        <f ca="1">IFERROR(VLOOKUP(ROWS($N$5:N2527),$H$5:$I$6009,2,0),"")</f>
        <v/>
      </c>
    </row>
    <row r="2528" spans="8:14" x14ac:dyDescent="0.2">
      <c r="H2528" s="38">
        <f ca="1">IF(ISNUMBER(SEARCH($N$1,I2528)),MAX($H$4:H2527)+1,0)</f>
        <v>0</v>
      </c>
      <c r="N2528" s="38" t="str">
        <f ca="1">IFERROR(VLOOKUP(ROWS($N$5:N2528),$H$5:$I$6009,2,0),"")</f>
        <v/>
      </c>
    </row>
    <row r="2529" spans="8:14" x14ac:dyDescent="0.2">
      <c r="H2529" s="38">
        <f ca="1">IF(ISNUMBER(SEARCH($N$1,I2529)),MAX($H$4:H2528)+1,0)</f>
        <v>0</v>
      </c>
      <c r="N2529" s="38" t="str">
        <f ca="1">IFERROR(VLOOKUP(ROWS($N$5:N2529),$H$5:$I$6009,2,0),"")</f>
        <v/>
      </c>
    </row>
    <row r="2530" spans="8:14" x14ac:dyDescent="0.2">
      <c r="H2530" s="38">
        <f ca="1">IF(ISNUMBER(SEARCH($N$1,I2530)),MAX($H$4:H2529)+1,0)</f>
        <v>0</v>
      </c>
      <c r="N2530" s="38" t="str">
        <f ca="1">IFERROR(VLOOKUP(ROWS($N$5:N2530),$H$5:$I$6009,2,0),"")</f>
        <v/>
      </c>
    </row>
    <row r="2531" spans="8:14" x14ac:dyDescent="0.2">
      <c r="H2531" s="38">
        <f ca="1">IF(ISNUMBER(SEARCH($N$1,I2531)),MAX($H$4:H2530)+1,0)</f>
        <v>0</v>
      </c>
      <c r="N2531" s="38" t="str">
        <f ca="1">IFERROR(VLOOKUP(ROWS($N$5:N2531),$H$5:$I$6009,2,0),"")</f>
        <v/>
      </c>
    </row>
    <row r="2532" spans="8:14" x14ac:dyDescent="0.2">
      <c r="H2532" s="38">
        <f ca="1">IF(ISNUMBER(SEARCH($N$1,I2532)),MAX($H$4:H2531)+1,0)</f>
        <v>0</v>
      </c>
      <c r="N2532" s="38" t="str">
        <f ca="1">IFERROR(VLOOKUP(ROWS($N$5:N2532),$H$5:$I$6009,2,0),"")</f>
        <v/>
      </c>
    </row>
    <row r="2533" spans="8:14" x14ac:dyDescent="0.2">
      <c r="H2533" s="38">
        <f ca="1">IF(ISNUMBER(SEARCH($N$1,I2533)),MAX($H$4:H2532)+1,0)</f>
        <v>0</v>
      </c>
      <c r="N2533" s="38" t="str">
        <f ca="1">IFERROR(VLOOKUP(ROWS($N$5:N2533),$H$5:$I$6009,2,0),"")</f>
        <v/>
      </c>
    </row>
    <row r="2534" spans="8:14" x14ac:dyDescent="0.2">
      <c r="H2534" s="38">
        <f ca="1">IF(ISNUMBER(SEARCH($N$1,I2534)),MAX($H$4:H2533)+1,0)</f>
        <v>0</v>
      </c>
      <c r="N2534" s="38" t="str">
        <f ca="1">IFERROR(VLOOKUP(ROWS($N$5:N2534),$H$5:$I$6009,2,0),"")</f>
        <v/>
      </c>
    </row>
    <row r="2535" spans="8:14" x14ac:dyDescent="0.2">
      <c r="H2535" s="38">
        <f ca="1">IF(ISNUMBER(SEARCH($N$1,I2535)),MAX($H$4:H2534)+1,0)</f>
        <v>0</v>
      </c>
      <c r="N2535" s="38" t="str">
        <f ca="1">IFERROR(VLOOKUP(ROWS($N$5:N2535),$H$5:$I$6009,2,0),"")</f>
        <v/>
      </c>
    </row>
    <row r="2536" spans="8:14" x14ac:dyDescent="0.2">
      <c r="H2536" s="38">
        <f ca="1">IF(ISNUMBER(SEARCH($N$1,I2536)),MAX($H$4:H2535)+1,0)</f>
        <v>0</v>
      </c>
      <c r="N2536" s="38" t="str">
        <f ca="1">IFERROR(VLOOKUP(ROWS($N$5:N2536),$H$5:$I$6009,2,0),"")</f>
        <v/>
      </c>
    </row>
    <row r="2537" spans="8:14" x14ac:dyDescent="0.2">
      <c r="H2537" s="38">
        <f ca="1">IF(ISNUMBER(SEARCH($N$1,I2537)),MAX($H$4:H2536)+1,0)</f>
        <v>0</v>
      </c>
      <c r="N2537" s="38" t="str">
        <f ca="1">IFERROR(VLOOKUP(ROWS($N$5:N2537),$H$5:$I$6009,2,0),"")</f>
        <v/>
      </c>
    </row>
    <row r="2538" spans="8:14" x14ac:dyDescent="0.2">
      <c r="H2538" s="38">
        <f ca="1">IF(ISNUMBER(SEARCH($N$1,I2538)),MAX($H$4:H2537)+1,0)</f>
        <v>0</v>
      </c>
      <c r="N2538" s="38" t="str">
        <f ca="1">IFERROR(VLOOKUP(ROWS($N$5:N2538),$H$5:$I$6009,2,0),"")</f>
        <v/>
      </c>
    </row>
    <row r="2539" spans="8:14" x14ac:dyDescent="0.2">
      <c r="H2539" s="38">
        <f ca="1">IF(ISNUMBER(SEARCH($N$1,I2539)),MAX($H$4:H2538)+1,0)</f>
        <v>0</v>
      </c>
      <c r="N2539" s="38" t="str">
        <f ca="1">IFERROR(VLOOKUP(ROWS($N$5:N2539),$H$5:$I$6009,2,0),"")</f>
        <v/>
      </c>
    </row>
    <row r="2540" spans="8:14" x14ac:dyDescent="0.2">
      <c r="H2540" s="38">
        <f ca="1">IF(ISNUMBER(SEARCH($N$1,I2540)),MAX($H$4:H2539)+1,0)</f>
        <v>0</v>
      </c>
      <c r="N2540" s="38" t="str">
        <f ca="1">IFERROR(VLOOKUP(ROWS($N$5:N2540),$H$5:$I$6009,2,0),"")</f>
        <v/>
      </c>
    </row>
    <row r="2541" spans="8:14" x14ac:dyDescent="0.2">
      <c r="H2541" s="38">
        <f ca="1">IF(ISNUMBER(SEARCH($N$1,I2541)),MAX($H$4:H2540)+1,0)</f>
        <v>0</v>
      </c>
      <c r="N2541" s="38" t="str">
        <f ca="1">IFERROR(VLOOKUP(ROWS($N$5:N2541),$H$5:$I$6009,2,0),"")</f>
        <v/>
      </c>
    </row>
    <row r="2542" spans="8:14" x14ac:dyDescent="0.2">
      <c r="H2542" s="38">
        <f ca="1">IF(ISNUMBER(SEARCH($N$1,I2542)),MAX($H$4:H2541)+1,0)</f>
        <v>0</v>
      </c>
      <c r="N2542" s="38" t="str">
        <f ca="1">IFERROR(VLOOKUP(ROWS($N$5:N2542),$H$5:$I$6009,2,0),"")</f>
        <v/>
      </c>
    </row>
    <row r="2543" spans="8:14" x14ac:dyDescent="0.2">
      <c r="H2543" s="38">
        <f ca="1">IF(ISNUMBER(SEARCH($N$1,I2543)),MAX($H$4:H2542)+1,0)</f>
        <v>0</v>
      </c>
      <c r="N2543" s="38" t="str">
        <f ca="1">IFERROR(VLOOKUP(ROWS($N$5:N2543),$H$5:$I$6009,2,0),"")</f>
        <v/>
      </c>
    </row>
    <row r="2544" spans="8:14" x14ac:dyDescent="0.2">
      <c r="H2544" s="38">
        <f ca="1">IF(ISNUMBER(SEARCH($N$1,I2544)),MAX($H$4:H2543)+1,0)</f>
        <v>0</v>
      </c>
      <c r="N2544" s="38" t="str">
        <f ca="1">IFERROR(VLOOKUP(ROWS($N$5:N2544),$H$5:$I$6009,2,0),"")</f>
        <v/>
      </c>
    </row>
    <row r="2545" spans="8:14" x14ac:dyDescent="0.2">
      <c r="H2545" s="38">
        <f ca="1">IF(ISNUMBER(SEARCH($N$1,I2545)),MAX($H$4:H2544)+1,0)</f>
        <v>0</v>
      </c>
      <c r="N2545" s="38" t="str">
        <f ca="1">IFERROR(VLOOKUP(ROWS($N$5:N2545),$H$5:$I$6009,2,0),"")</f>
        <v/>
      </c>
    </row>
    <row r="2546" spans="8:14" x14ac:dyDescent="0.2">
      <c r="H2546" s="38">
        <f ca="1">IF(ISNUMBER(SEARCH($N$1,I2546)),MAX($H$4:H2545)+1,0)</f>
        <v>0</v>
      </c>
      <c r="N2546" s="38" t="str">
        <f ca="1">IFERROR(VLOOKUP(ROWS($N$5:N2546),$H$5:$I$6009,2,0),"")</f>
        <v/>
      </c>
    </row>
    <row r="2547" spans="8:14" x14ac:dyDescent="0.2">
      <c r="H2547" s="38">
        <f ca="1">IF(ISNUMBER(SEARCH($N$1,I2547)),MAX($H$4:H2546)+1,0)</f>
        <v>0</v>
      </c>
      <c r="N2547" s="38" t="str">
        <f ca="1">IFERROR(VLOOKUP(ROWS($N$5:N2547),$H$5:$I$6009,2,0),"")</f>
        <v/>
      </c>
    </row>
    <row r="2548" spans="8:14" x14ac:dyDescent="0.2">
      <c r="H2548" s="38">
        <f ca="1">IF(ISNUMBER(SEARCH($N$1,I2548)),MAX($H$4:H2547)+1,0)</f>
        <v>0</v>
      </c>
      <c r="N2548" s="38" t="str">
        <f ca="1">IFERROR(VLOOKUP(ROWS($N$5:N2548),$H$5:$I$6009,2,0),"")</f>
        <v/>
      </c>
    </row>
    <row r="2549" spans="8:14" x14ac:dyDescent="0.2">
      <c r="H2549" s="38">
        <f ca="1">IF(ISNUMBER(SEARCH($N$1,I2549)),MAX($H$4:H2548)+1,0)</f>
        <v>0</v>
      </c>
      <c r="N2549" s="38" t="str">
        <f ca="1">IFERROR(VLOOKUP(ROWS($N$5:N2549),$H$5:$I$6009,2,0),"")</f>
        <v/>
      </c>
    </row>
    <row r="2550" spans="8:14" x14ac:dyDescent="0.2">
      <c r="H2550" s="38">
        <f ca="1">IF(ISNUMBER(SEARCH($N$1,I2550)),MAX($H$4:H2549)+1,0)</f>
        <v>0</v>
      </c>
      <c r="N2550" s="38" t="str">
        <f ca="1">IFERROR(VLOOKUP(ROWS($N$5:N2550),$H$5:$I$6009,2,0),"")</f>
        <v/>
      </c>
    </row>
    <row r="2551" spans="8:14" x14ac:dyDescent="0.2">
      <c r="H2551" s="38">
        <f ca="1">IF(ISNUMBER(SEARCH($N$1,I2551)),MAX($H$4:H2550)+1,0)</f>
        <v>0</v>
      </c>
      <c r="N2551" s="38" t="str">
        <f ca="1">IFERROR(VLOOKUP(ROWS($N$5:N2551),$H$5:$I$6009,2,0),"")</f>
        <v/>
      </c>
    </row>
    <row r="2552" spans="8:14" x14ac:dyDescent="0.2">
      <c r="H2552" s="38">
        <f ca="1">IF(ISNUMBER(SEARCH($N$1,I2552)),MAX($H$4:H2551)+1,0)</f>
        <v>0</v>
      </c>
      <c r="N2552" s="38" t="str">
        <f ca="1">IFERROR(VLOOKUP(ROWS($N$5:N2552),$H$5:$I$6009,2,0),"")</f>
        <v/>
      </c>
    </row>
    <row r="2553" spans="8:14" x14ac:dyDescent="0.2">
      <c r="H2553" s="38">
        <f ca="1">IF(ISNUMBER(SEARCH($N$1,I2553)),MAX($H$4:H2552)+1,0)</f>
        <v>0</v>
      </c>
      <c r="N2553" s="38" t="str">
        <f ca="1">IFERROR(VLOOKUP(ROWS($N$5:N2553),$H$5:$I$6009,2,0),"")</f>
        <v/>
      </c>
    </row>
    <row r="2554" spans="8:14" x14ac:dyDescent="0.2">
      <c r="H2554" s="38">
        <f ca="1">IF(ISNUMBER(SEARCH($N$1,I2554)),MAX($H$4:H2553)+1,0)</f>
        <v>0</v>
      </c>
      <c r="N2554" s="38" t="str">
        <f ca="1">IFERROR(VLOOKUP(ROWS($N$5:N2554),$H$5:$I$6009,2,0),"")</f>
        <v/>
      </c>
    </row>
    <row r="2555" spans="8:14" x14ac:dyDescent="0.2">
      <c r="H2555" s="38">
        <f ca="1">IF(ISNUMBER(SEARCH($N$1,I2555)),MAX($H$4:H2554)+1,0)</f>
        <v>0</v>
      </c>
      <c r="N2555" s="38" t="str">
        <f ca="1">IFERROR(VLOOKUP(ROWS($N$5:N2555),$H$5:$I$6009,2,0),"")</f>
        <v/>
      </c>
    </row>
    <row r="2556" spans="8:14" x14ac:dyDescent="0.2">
      <c r="H2556" s="38">
        <f ca="1">IF(ISNUMBER(SEARCH($N$1,I2556)),MAX($H$4:H2555)+1,0)</f>
        <v>0</v>
      </c>
      <c r="N2556" s="38" t="str">
        <f ca="1">IFERROR(VLOOKUP(ROWS($N$5:N2556),$H$5:$I$6009,2,0),"")</f>
        <v/>
      </c>
    </row>
    <row r="2557" spans="8:14" x14ac:dyDescent="0.2">
      <c r="H2557" s="38">
        <f ca="1">IF(ISNUMBER(SEARCH($N$1,I2557)),MAX($H$4:H2556)+1,0)</f>
        <v>0</v>
      </c>
      <c r="N2557" s="38" t="str">
        <f ca="1">IFERROR(VLOOKUP(ROWS($N$5:N2557),$H$5:$I$6009,2,0),"")</f>
        <v/>
      </c>
    </row>
    <row r="2558" spans="8:14" x14ac:dyDescent="0.2">
      <c r="H2558" s="38">
        <f ca="1">IF(ISNUMBER(SEARCH($N$1,I2558)),MAX($H$4:H2557)+1,0)</f>
        <v>0</v>
      </c>
      <c r="N2558" s="38" t="str">
        <f ca="1">IFERROR(VLOOKUP(ROWS($N$5:N2558),$H$5:$I$6009,2,0),"")</f>
        <v/>
      </c>
    </row>
    <row r="2559" spans="8:14" x14ac:dyDescent="0.2">
      <c r="H2559" s="38">
        <f ca="1">IF(ISNUMBER(SEARCH($N$1,I2559)),MAX($H$4:H2558)+1,0)</f>
        <v>0</v>
      </c>
      <c r="N2559" s="38" t="str">
        <f ca="1">IFERROR(VLOOKUP(ROWS($N$5:N2559),$H$5:$I$6009,2,0),"")</f>
        <v/>
      </c>
    </row>
    <row r="2560" spans="8:14" x14ac:dyDescent="0.2">
      <c r="H2560" s="38">
        <f ca="1">IF(ISNUMBER(SEARCH($N$1,I2560)),MAX($H$4:H2559)+1,0)</f>
        <v>0</v>
      </c>
      <c r="N2560" s="38" t="str">
        <f ca="1">IFERROR(VLOOKUP(ROWS($N$5:N2560),$H$5:$I$6009,2,0),"")</f>
        <v/>
      </c>
    </row>
    <row r="2561" spans="8:14" x14ac:dyDescent="0.2">
      <c r="H2561" s="38">
        <f ca="1">IF(ISNUMBER(SEARCH($N$1,I2561)),MAX($H$4:H2560)+1,0)</f>
        <v>0</v>
      </c>
      <c r="N2561" s="38" t="str">
        <f ca="1">IFERROR(VLOOKUP(ROWS($N$5:N2561),$H$5:$I$6009,2,0),"")</f>
        <v/>
      </c>
    </row>
    <row r="2562" spans="8:14" x14ac:dyDescent="0.2">
      <c r="H2562" s="38">
        <f ca="1">IF(ISNUMBER(SEARCH($N$1,I2562)),MAX($H$4:H2561)+1,0)</f>
        <v>0</v>
      </c>
      <c r="N2562" s="38" t="str">
        <f ca="1">IFERROR(VLOOKUP(ROWS($N$5:N2562),$H$5:$I$6009,2,0),"")</f>
        <v/>
      </c>
    </row>
    <row r="2563" spans="8:14" x14ac:dyDescent="0.2">
      <c r="H2563" s="38">
        <f ca="1">IF(ISNUMBER(SEARCH($N$1,I2563)),MAX($H$4:H2562)+1,0)</f>
        <v>0</v>
      </c>
      <c r="N2563" s="38" t="str">
        <f ca="1">IFERROR(VLOOKUP(ROWS($N$5:N2563),$H$5:$I$6009,2,0),"")</f>
        <v/>
      </c>
    </row>
    <row r="2564" spans="8:14" x14ac:dyDescent="0.2">
      <c r="H2564" s="38">
        <f ca="1">IF(ISNUMBER(SEARCH($N$1,I2564)),MAX($H$4:H2563)+1,0)</f>
        <v>0</v>
      </c>
      <c r="N2564" s="38" t="str">
        <f ca="1">IFERROR(VLOOKUP(ROWS($N$5:N2564),$H$5:$I$6009,2,0),"")</f>
        <v/>
      </c>
    </row>
    <row r="2565" spans="8:14" x14ac:dyDescent="0.2">
      <c r="H2565" s="38">
        <f ca="1">IF(ISNUMBER(SEARCH($N$1,I2565)),MAX($H$4:H2564)+1,0)</f>
        <v>0</v>
      </c>
      <c r="N2565" s="38" t="str">
        <f ca="1">IFERROR(VLOOKUP(ROWS($N$5:N2565),$H$5:$I$6009,2,0),"")</f>
        <v/>
      </c>
    </row>
    <row r="2566" spans="8:14" x14ac:dyDescent="0.2">
      <c r="H2566" s="38">
        <f ca="1">IF(ISNUMBER(SEARCH($N$1,I2566)),MAX($H$4:H2565)+1,0)</f>
        <v>0</v>
      </c>
      <c r="N2566" s="38" t="str">
        <f ca="1">IFERROR(VLOOKUP(ROWS($N$5:N2566),$H$5:$I$6009,2,0),"")</f>
        <v/>
      </c>
    </row>
    <row r="2567" spans="8:14" x14ac:dyDescent="0.2">
      <c r="H2567" s="38">
        <f ca="1">IF(ISNUMBER(SEARCH($N$1,I2567)),MAX($H$4:H2566)+1,0)</f>
        <v>0</v>
      </c>
      <c r="N2567" s="38" t="str">
        <f ca="1">IFERROR(VLOOKUP(ROWS($N$5:N2567),$H$5:$I$6009,2,0),"")</f>
        <v/>
      </c>
    </row>
    <row r="2568" spans="8:14" x14ac:dyDescent="0.2">
      <c r="H2568" s="38">
        <f ca="1">IF(ISNUMBER(SEARCH($N$1,I2568)),MAX($H$4:H2567)+1,0)</f>
        <v>0</v>
      </c>
      <c r="N2568" s="38" t="str">
        <f ca="1">IFERROR(VLOOKUP(ROWS($N$5:N2568),$H$5:$I$6009,2,0),"")</f>
        <v/>
      </c>
    </row>
    <row r="2569" spans="8:14" x14ac:dyDescent="0.2">
      <c r="H2569" s="38">
        <f ca="1">IF(ISNUMBER(SEARCH($N$1,I2569)),MAX($H$4:H2568)+1,0)</f>
        <v>0</v>
      </c>
      <c r="N2569" s="38" t="str">
        <f ca="1">IFERROR(VLOOKUP(ROWS($N$5:N2569),$H$5:$I$6009,2,0),"")</f>
        <v/>
      </c>
    </row>
    <row r="2570" spans="8:14" x14ac:dyDescent="0.2">
      <c r="H2570" s="38">
        <f ca="1">IF(ISNUMBER(SEARCH($N$1,I2570)),MAX($H$4:H2569)+1,0)</f>
        <v>0</v>
      </c>
      <c r="N2570" s="38" t="str">
        <f ca="1">IFERROR(VLOOKUP(ROWS($N$5:N2570),$H$5:$I$6009,2,0),"")</f>
        <v/>
      </c>
    </row>
    <row r="2571" spans="8:14" x14ac:dyDescent="0.2">
      <c r="H2571" s="38">
        <f ca="1">IF(ISNUMBER(SEARCH($N$1,I2571)),MAX($H$4:H2570)+1,0)</f>
        <v>0</v>
      </c>
      <c r="N2571" s="38" t="str">
        <f ca="1">IFERROR(VLOOKUP(ROWS($N$5:N2571),$H$5:$I$6009,2,0),"")</f>
        <v/>
      </c>
    </row>
    <row r="2572" spans="8:14" x14ac:dyDescent="0.2">
      <c r="H2572" s="38">
        <f ca="1">IF(ISNUMBER(SEARCH($N$1,I2572)),MAX($H$4:H2571)+1,0)</f>
        <v>0</v>
      </c>
      <c r="N2572" s="38" t="str">
        <f ca="1">IFERROR(VLOOKUP(ROWS($N$5:N2572),$H$5:$I$6009,2,0),"")</f>
        <v/>
      </c>
    </row>
    <row r="2573" spans="8:14" x14ac:dyDescent="0.2">
      <c r="H2573" s="38">
        <f ca="1">IF(ISNUMBER(SEARCH($N$1,I2573)),MAX($H$4:H2572)+1,0)</f>
        <v>0</v>
      </c>
      <c r="N2573" s="38" t="str">
        <f ca="1">IFERROR(VLOOKUP(ROWS($N$5:N2573),$H$5:$I$6009,2,0),"")</f>
        <v/>
      </c>
    </row>
    <row r="2574" spans="8:14" x14ac:dyDescent="0.2">
      <c r="H2574" s="38">
        <f ca="1">IF(ISNUMBER(SEARCH($N$1,I2574)),MAX($H$4:H2573)+1,0)</f>
        <v>0</v>
      </c>
      <c r="N2574" s="38" t="str">
        <f ca="1">IFERROR(VLOOKUP(ROWS($N$5:N2574),$H$5:$I$6009,2,0),"")</f>
        <v/>
      </c>
    </row>
    <row r="2575" spans="8:14" x14ac:dyDescent="0.2">
      <c r="H2575" s="38">
        <f ca="1">IF(ISNUMBER(SEARCH($N$1,I2575)),MAX($H$4:H2574)+1,0)</f>
        <v>0</v>
      </c>
      <c r="N2575" s="38" t="str">
        <f ca="1">IFERROR(VLOOKUP(ROWS($N$5:N2575),$H$5:$I$6009,2,0),"")</f>
        <v/>
      </c>
    </row>
    <row r="2576" spans="8:14" x14ac:dyDescent="0.2">
      <c r="H2576" s="38">
        <f ca="1">IF(ISNUMBER(SEARCH($N$1,I2576)),MAX($H$4:H2575)+1,0)</f>
        <v>0</v>
      </c>
      <c r="N2576" s="38" t="str">
        <f ca="1">IFERROR(VLOOKUP(ROWS($N$5:N2576),$H$5:$I$6009,2,0),"")</f>
        <v/>
      </c>
    </row>
    <row r="2577" spans="8:14" x14ac:dyDescent="0.2">
      <c r="H2577" s="38">
        <f ca="1">IF(ISNUMBER(SEARCH($N$1,I2577)),MAX($H$4:H2576)+1,0)</f>
        <v>0</v>
      </c>
      <c r="N2577" s="38" t="str">
        <f ca="1">IFERROR(VLOOKUP(ROWS($N$5:N2577),$H$5:$I$6009,2,0),"")</f>
        <v/>
      </c>
    </row>
    <row r="2578" spans="8:14" x14ac:dyDescent="0.2">
      <c r="H2578" s="38">
        <f ca="1">IF(ISNUMBER(SEARCH($N$1,I2578)),MAX($H$4:H2577)+1,0)</f>
        <v>0</v>
      </c>
      <c r="N2578" s="38" t="str">
        <f ca="1">IFERROR(VLOOKUP(ROWS($N$5:N2578),$H$5:$I$6009,2,0),"")</f>
        <v/>
      </c>
    </row>
    <row r="2579" spans="8:14" x14ac:dyDescent="0.2">
      <c r="H2579" s="38">
        <f ca="1">IF(ISNUMBER(SEARCH($N$1,I2579)),MAX($H$4:H2578)+1,0)</f>
        <v>0</v>
      </c>
      <c r="N2579" s="38" t="str">
        <f ca="1">IFERROR(VLOOKUP(ROWS($N$5:N2579),$H$5:$I$6009,2,0),"")</f>
        <v/>
      </c>
    </row>
    <row r="2580" spans="8:14" x14ac:dyDescent="0.2">
      <c r="H2580" s="38">
        <f ca="1">IF(ISNUMBER(SEARCH($N$1,I2580)),MAX($H$4:H2579)+1,0)</f>
        <v>0</v>
      </c>
      <c r="N2580" s="38" t="str">
        <f ca="1">IFERROR(VLOOKUP(ROWS($N$5:N2580),$H$5:$I$6009,2,0),"")</f>
        <v/>
      </c>
    </row>
    <row r="2581" spans="8:14" x14ac:dyDescent="0.2">
      <c r="H2581" s="38">
        <f ca="1">IF(ISNUMBER(SEARCH($N$1,I2581)),MAX($H$4:H2580)+1,0)</f>
        <v>0</v>
      </c>
      <c r="N2581" s="38" t="str">
        <f ca="1">IFERROR(VLOOKUP(ROWS($N$5:N2581),$H$5:$I$6009,2,0),"")</f>
        <v/>
      </c>
    </row>
    <row r="2582" spans="8:14" x14ac:dyDescent="0.2">
      <c r="H2582" s="38">
        <f ca="1">IF(ISNUMBER(SEARCH($N$1,I2582)),MAX($H$4:H2581)+1,0)</f>
        <v>0</v>
      </c>
      <c r="N2582" s="38" t="str">
        <f ca="1">IFERROR(VLOOKUP(ROWS($N$5:N2582),$H$5:$I$6009,2,0),"")</f>
        <v/>
      </c>
    </row>
    <row r="2583" spans="8:14" x14ac:dyDescent="0.2">
      <c r="H2583" s="38">
        <f ca="1">IF(ISNUMBER(SEARCH($N$1,I2583)),MAX($H$4:H2582)+1,0)</f>
        <v>0</v>
      </c>
      <c r="N2583" s="38" t="str">
        <f ca="1">IFERROR(VLOOKUP(ROWS($N$5:N2583),$H$5:$I$6009,2,0),"")</f>
        <v/>
      </c>
    </row>
    <row r="2584" spans="8:14" x14ac:dyDescent="0.2">
      <c r="H2584" s="38">
        <f ca="1">IF(ISNUMBER(SEARCH($N$1,I2584)),MAX($H$4:H2583)+1,0)</f>
        <v>0</v>
      </c>
      <c r="N2584" s="38" t="str">
        <f ca="1">IFERROR(VLOOKUP(ROWS($N$5:N2584),$H$5:$I$6009,2,0),"")</f>
        <v/>
      </c>
    </row>
    <row r="2585" spans="8:14" x14ac:dyDescent="0.2">
      <c r="H2585" s="38">
        <f ca="1">IF(ISNUMBER(SEARCH($N$1,I2585)),MAX($H$4:H2584)+1,0)</f>
        <v>0</v>
      </c>
      <c r="N2585" s="38" t="str">
        <f ca="1">IFERROR(VLOOKUP(ROWS($N$5:N2585),$H$5:$I$6009,2,0),"")</f>
        <v/>
      </c>
    </row>
    <row r="2586" spans="8:14" x14ac:dyDescent="0.2">
      <c r="H2586" s="38">
        <f ca="1">IF(ISNUMBER(SEARCH($N$1,I2586)),MAX($H$4:H2585)+1,0)</f>
        <v>0</v>
      </c>
      <c r="N2586" s="38" t="str">
        <f ca="1">IFERROR(VLOOKUP(ROWS($N$5:N2586),$H$5:$I$6009,2,0),"")</f>
        <v/>
      </c>
    </row>
    <row r="2587" spans="8:14" x14ac:dyDescent="0.2">
      <c r="H2587" s="38">
        <f ca="1">IF(ISNUMBER(SEARCH($N$1,I2587)),MAX($H$4:H2586)+1,0)</f>
        <v>0</v>
      </c>
      <c r="N2587" s="38" t="str">
        <f ca="1">IFERROR(VLOOKUP(ROWS($N$5:N2587),$H$5:$I$6009,2,0),"")</f>
        <v/>
      </c>
    </row>
    <row r="2588" spans="8:14" x14ac:dyDescent="0.2">
      <c r="H2588" s="38">
        <f ca="1">IF(ISNUMBER(SEARCH($N$1,I2588)),MAX($H$4:H2587)+1,0)</f>
        <v>0</v>
      </c>
      <c r="N2588" s="38" t="str">
        <f ca="1">IFERROR(VLOOKUP(ROWS($N$5:N2588),$H$5:$I$6009,2,0),"")</f>
        <v/>
      </c>
    </row>
    <row r="2589" spans="8:14" x14ac:dyDescent="0.2">
      <c r="H2589" s="38">
        <f ca="1">IF(ISNUMBER(SEARCH($N$1,I2589)),MAX($H$4:H2588)+1,0)</f>
        <v>0</v>
      </c>
      <c r="N2589" s="38" t="str">
        <f ca="1">IFERROR(VLOOKUP(ROWS($N$5:N2589),$H$5:$I$6009,2,0),"")</f>
        <v/>
      </c>
    </row>
    <row r="2590" spans="8:14" x14ac:dyDescent="0.2">
      <c r="H2590" s="38">
        <f ca="1">IF(ISNUMBER(SEARCH($N$1,I2590)),MAX($H$4:H2589)+1,0)</f>
        <v>0</v>
      </c>
      <c r="N2590" s="38" t="str">
        <f ca="1">IFERROR(VLOOKUP(ROWS($N$5:N2590),$H$5:$I$6009,2,0),"")</f>
        <v/>
      </c>
    </row>
    <row r="2591" spans="8:14" x14ac:dyDescent="0.2">
      <c r="H2591" s="38">
        <f ca="1">IF(ISNUMBER(SEARCH($N$1,I2591)),MAX($H$4:H2590)+1,0)</f>
        <v>0</v>
      </c>
      <c r="N2591" s="38" t="str">
        <f ca="1">IFERROR(VLOOKUP(ROWS($N$5:N2591),$H$5:$I$6009,2,0),"")</f>
        <v/>
      </c>
    </row>
    <row r="2592" spans="8:14" x14ac:dyDescent="0.2">
      <c r="H2592" s="38">
        <f ca="1">IF(ISNUMBER(SEARCH($N$1,I2592)),MAX($H$4:H2591)+1,0)</f>
        <v>0</v>
      </c>
      <c r="N2592" s="38" t="str">
        <f ca="1">IFERROR(VLOOKUP(ROWS($N$5:N2592),$H$5:$I$6009,2,0),"")</f>
        <v/>
      </c>
    </row>
    <row r="2593" spans="8:14" x14ac:dyDescent="0.2">
      <c r="H2593" s="38">
        <f ca="1">IF(ISNUMBER(SEARCH($N$1,I2593)),MAX($H$4:H2592)+1,0)</f>
        <v>0</v>
      </c>
      <c r="N2593" s="38" t="str">
        <f ca="1">IFERROR(VLOOKUP(ROWS($N$5:N2593),$H$5:$I$6009,2,0),"")</f>
        <v/>
      </c>
    </row>
    <row r="2594" spans="8:14" x14ac:dyDescent="0.2">
      <c r="H2594" s="38">
        <f ca="1">IF(ISNUMBER(SEARCH($N$1,I2594)),MAX($H$4:H2593)+1,0)</f>
        <v>0</v>
      </c>
      <c r="N2594" s="38" t="str">
        <f ca="1">IFERROR(VLOOKUP(ROWS($N$5:N2594),$H$5:$I$6009,2,0),"")</f>
        <v/>
      </c>
    </row>
    <row r="2595" spans="8:14" x14ac:dyDescent="0.2">
      <c r="H2595" s="38">
        <f ca="1">IF(ISNUMBER(SEARCH($N$1,I2595)),MAX($H$4:H2594)+1,0)</f>
        <v>0</v>
      </c>
      <c r="N2595" s="38" t="str">
        <f ca="1">IFERROR(VLOOKUP(ROWS($N$5:N2595),$H$5:$I$6009,2,0),"")</f>
        <v/>
      </c>
    </row>
    <row r="2596" spans="8:14" x14ac:dyDescent="0.2">
      <c r="H2596" s="38">
        <f ca="1">IF(ISNUMBER(SEARCH($N$1,I2596)),MAX($H$4:H2595)+1,0)</f>
        <v>0</v>
      </c>
      <c r="N2596" s="38" t="str">
        <f ca="1">IFERROR(VLOOKUP(ROWS($N$5:N2596),$H$5:$I$6009,2,0),"")</f>
        <v/>
      </c>
    </row>
    <row r="2597" spans="8:14" x14ac:dyDescent="0.2">
      <c r="H2597" s="38">
        <f ca="1">IF(ISNUMBER(SEARCH($N$1,I2597)),MAX($H$4:H2596)+1,0)</f>
        <v>0</v>
      </c>
      <c r="N2597" s="38" t="str">
        <f ca="1">IFERROR(VLOOKUP(ROWS($N$5:N2597),$H$5:$I$6009,2,0),"")</f>
        <v/>
      </c>
    </row>
    <row r="2598" spans="8:14" x14ac:dyDescent="0.2">
      <c r="H2598" s="38">
        <f ca="1">IF(ISNUMBER(SEARCH($N$1,I2598)),MAX($H$4:H2597)+1,0)</f>
        <v>0</v>
      </c>
      <c r="N2598" s="38" t="str">
        <f ca="1">IFERROR(VLOOKUP(ROWS($N$5:N2598),$H$5:$I$6009,2,0),"")</f>
        <v/>
      </c>
    </row>
    <row r="2599" spans="8:14" x14ac:dyDescent="0.2">
      <c r="H2599" s="38">
        <f ca="1">IF(ISNUMBER(SEARCH($N$1,I2599)),MAX($H$4:H2598)+1,0)</f>
        <v>0</v>
      </c>
      <c r="N2599" s="38" t="str">
        <f ca="1">IFERROR(VLOOKUP(ROWS($N$5:N2599),$H$5:$I$6009,2,0),"")</f>
        <v/>
      </c>
    </row>
    <row r="2600" spans="8:14" x14ac:dyDescent="0.2">
      <c r="H2600" s="38">
        <f ca="1">IF(ISNUMBER(SEARCH($N$1,I2600)),MAX($H$4:H2599)+1,0)</f>
        <v>0</v>
      </c>
      <c r="N2600" s="38" t="str">
        <f ca="1">IFERROR(VLOOKUP(ROWS($N$5:N2600),$H$5:$I$6009,2,0),"")</f>
        <v/>
      </c>
    </row>
    <row r="2601" spans="8:14" x14ac:dyDescent="0.2">
      <c r="H2601" s="38">
        <f ca="1">IF(ISNUMBER(SEARCH($N$1,I2601)),MAX($H$4:H2600)+1,0)</f>
        <v>0</v>
      </c>
      <c r="N2601" s="38" t="str">
        <f ca="1">IFERROR(VLOOKUP(ROWS($N$5:N2601),$H$5:$I$6009,2,0),"")</f>
        <v/>
      </c>
    </row>
    <row r="2602" spans="8:14" x14ac:dyDescent="0.2">
      <c r="H2602" s="38">
        <f ca="1">IF(ISNUMBER(SEARCH($N$1,I2602)),MAX($H$4:H2601)+1,0)</f>
        <v>0</v>
      </c>
      <c r="N2602" s="38" t="str">
        <f ca="1">IFERROR(VLOOKUP(ROWS($N$5:N2602),$H$5:$I$6009,2,0),"")</f>
        <v/>
      </c>
    </row>
    <row r="2603" spans="8:14" x14ac:dyDescent="0.2">
      <c r="H2603" s="38">
        <f ca="1">IF(ISNUMBER(SEARCH($N$1,I2603)),MAX($H$4:H2602)+1,0)</f>
        <v>0</v>
      </c>
      <c r="N2603" s="38" t="str">
        <f ca="1">IFERROR(VLOOKUP(ROWS($N$5:N2603),$H$5:$I$6009,2,0),"")</f>
        <v/>
      </c>
    </row>
    <row r="2604" spans="8:14" x14ac:dyDescent="0.2">
      <c r="H2604" s="38">
        <f ca="1">IF(ISNUMBER(SEARCH($N$1,I2604)),MAX($H$4:H2603)+1,0)</f>
        <v>0</v>
      </c>
      <c r="N2604" s="38" t="str">
        <f ca="1">IFERROR(VLOOKUP(ROWS($N$5:N2604),$H$5:$I$6009,2,0),"")</f>
        <v/>
      </c>
    </row>
    <row r="2605" spans="8:14" x14ac:dyDescent="0.2">
      <c r="H2605" s="38">
        <f ca="1">IF(ISNUMBER(SEARCH($N$1,I2605)),MAX($H$4:H2604)+1,0)</f>
        <v>0</v>
      </c>
      <c r="N2605" s="38" t="str">
        <f ca="1">IFERROR(VLOOKUP(ROWS($N$5:N2605),$H$5:$I$6009,2,0),"")</f>
        <v/>
      </c>
    </row>
    <row r="2606" spans="8:14" x14ac:dyDescent="0.2">
      <c r="H2606" s="38">
        <f ca="1">IF(ISNUMBER(SEARCH($N$1,I2606)),MAX($H$4:H2605)+1,0)</f>
        <v>0</v>
      </c>
      <c r="N2606" s="38" t="str">
        <f ca="1">IFERROR(VLOOKUP(ROWS($N$5:N2606),$H$5:$I$6009,2,0),"")</f>
        <v/>
      </c>
    </row>
    <row r="2607" spans="8:14" x14ac:dyDescent="0.2">
      <c r="H2607" s="38">
        <f ca="1">IF(ISNUMBER(SEARCH($N$1,I2607)),MAX($H$4:H2606)+1,0)</f>
        <v>0</v>
      </c>
      <c r="N2607" s="38" t="str">
        <f ca="1">IFERROR(VLOOKUP(ROWS($N$5:N2607),$H$5:$I$6009,2,0),"")</f>
        <v/>
      </c>
    </row>
    <row r="2608" spans="8:14" x14ac:dyDescent="0.2">
      <c r="H2608" s="38">
        <f ca="1">IF(ISNUMBER(SEARCH($N$1,I2608)),MAX($H$4:H2607)+1,0)</f>
        <v>0</v>
      </c>
      <c r="N2608" s="38" t="str">
        <f ca="1">IFERROR(VLOOKUP(ROWS($N$5:N2608),$H$5:$I$6009,2,0),"")</f>
        <v/>
      </c>
    </row>
    <row r="2609" spans="8:14" x14ac:dyDescent="0.2">
      <c r="H2609" s="38">
        <f ca="1">IF(ISNUMBER(SEARCH($N$1,I2609)),MAX($H$4:H2608)+1,0)</f>
        <v>0</v>
      </c>
      <c r="N2609" s="38" t="str">
        <f ca="1">IFERROR(VLOOKUP(ROWS($N$5:N2609),$H$5:$I$6009,2,0),"")</f>
        <v/>
      </c>
    </row>
    <row r="2610" spans="8:14" x14ac:dyDescent="0.2">
      <c r="H2610" s="38">
        <f ca="1">IF(ISNUMBER(SEARCH($N$1,I2610)),MAX($H$4:H2609)+1,0)</f>
        <v>0</v>
      </c>
      <c r="N2610" s="38" t="str">
        <f ca="1">IFERROR(VLOOKUP(ROWS($N$5:N2610),$H$5:$I$6009,2,0),"")</f>
        <v/>
      </c>
    </row>
    <row r="2611" spans="8:14" x14ac:dyDescent="0.2">
      <c r="H2611" s="38">
        <f ca="1">IF(ISNUMBER(SEARCH($N$1,I2611)),MAX($H$4:H2610)+1,0)</f>
        <v>0</v>
      </c>
      <c r="N2611" s="38" t="str">
        <f ca="1">IFERROR(VLOOKUP(ROWS($N$5:N2611),$H$5:$I$6009,2,0),"")</f>
        <v/>
      </c>
    </row>
    <row r="2612" spans="8:14" x14ac:dyDescent="0.2">
      <c r="H2612" s="38">
        <f ca="1">IF(ISNUMBER(SEARCH($N$1,I2612)),MAX($H$4:H2611)+1,0)</f>
        <v>0</v>
      </c>
      <c r="N2612" s="38" t="str">
        <f ca="1">IFERROR(VLOOKUP(ROWS($N$5:N2612),$H$5:$I$6009,2,0),"")</f>
        <v/>
      </c>
    </row>
    <row r="2613" spans="8:14" x14ac:dyDescent="0.2">
      <c r="H2613" s="38">
        <f ca="1">IF(ISNUMBER(SEARCH($N$1,I2613)),MAX($H$4:H2612)+1,0)</f>
        <v>0</v>
      </c>
      <c r="N2613" s="38" t="str">
        <f ca="1">IFERROR(VLOOKUP(ROWS($N$5:N2613),$H$5:$I$6009,2,0),"")</f>
        <v/>
      </c>
    </row>
    <row r="2614" spans="8:14" x14ac:dyDescent="0.2">
      <c r="H2614" s="38">
        <f ca="1">IF(ISNUMBER(SEARCH($N$1,I2614)),MAX($H$4:H2613)+1,0)</f>
        <v>0</v>
      </c>
      <c r="N2614" s="38" t="str">
        <f ca="1">IFERROR(VLOOKUP(ROWS($N$5:N2614),$H$5:$I$6009,2,0),"")</f>
        <v/>
      </c>
    </row>
    <row r="2615" spans="8:14" x14ac:dyDescent="0.2">
      <c r="H2615" s="38">
        <f ca="1">IF(ISNUMBER(SEARCH($N$1,I2615)),MAX($H$4:H2614)+1,0)</f>
        <v>0</v>
      </c>
      <c r="N2615" s="38" t="str">
        <f ca="1">IFERROR(VLOOKUP(ROWS($N$5:N2615),$H$5:$I$6009,2,0),"")</f>
        <v/>
      </c>
    </row>
    <row r="2616" spans="8:14" x14ac:dyDescent="0.2">
      <c r="H2616" s="38">
        <f ca="1">IF(ISNUMBER(SEARCH($N$1,I2616)),MAX($H$4:H2615)+1,0)</f>
        <v>0</v>
      </c>
      <c r="N2616" s="38" t="str">
        <f ca="1">IFERROR(VLOOKUP(ROWS($N$5:N2616),$H$5:$I$6009,2,0),"")</f>
        <v/>
      </c>
    </row>
    <row r="2617" spans="8:14" x14ac:dyDescent="0.2">
      <c r="H2617" s="38">
        <f ca="1">IF(ISNUMBER(SEARCH($N$1,I2617)),MAX($H$4:H2616)+1,0)</f>
        <v>0</v>
      </c>
      <c r="N2617" s="38" t="str">
        <f ca="1">IFERROR(VLOOKUP(ROWS($N$5:N2617),$H$5:$I$6009,2,0),"")</f>
        <v/>
      </c>
    </row>
    <row r="2618" spans="8:14" x14ac:dyDescent="0.2">
      <c r="H2618" s="38">
        <f ca="1">IF(ISNUMBER(SEARCH($N$1,I2618)),MAX($H$4:H2617)+1,0)</f>
        <v>0</v>
      </c>
      <c r="N2618" s="38" t="str">
        <f ca="1">IFERROR(VLOOKUP(ROWS($N$5:N2618),$H$5:$I$6009,2,0),"")</f>
        <v/>
      </c>
    </row>
    <row r="2619" spans="8:14" x14ac:dyDescent="0.2">
      <c r="H2619" s="38">
        <f ca="1">IF(ISNUMBER(SEARCH($N$1,I2619)),MAX($H$4:H2618)+1,0)</f>
        <v>0</v>
      </c>
      <c r="N2619" s="38" t="str">
        <f ca="1">IFERROR(VLOOKUP(ROWS($N$5:N2619),$H$5:$I$6009,2,0),"")</f>
        <v/>
      </c>
    </row>
    <row r="2620" spans="8:14" x14ac:dyDescent="0.2">
      <c r="H2620" s="38">
        <f ca="1">IF(ISNUMBER(SEARCH($N$1,I2620)),MAX($H$4:H2619)+1,0)</f>
        <v>0</v>
      </c>
      <c r="N2620" s="38" t="str">
        <f ca="1">IFERROR(VLOOKUP(ROWS($N$5:N2620),$H$5:$I$6009,2,0),"")</f>
        <v/>
      </c>
    </row>
    <row r="2621" spans="8:14" x14ac:dyDescent="0.2">
      <c r="H2621" s="38">
        <f ca="1">IF(ISNUMBER(SEARCH($N$1,I2621)),MAX($H$4:H2620)+1,0)</f>
        <v>0</v>
      </c>
      <c r="N2621" s="38" t="str">
        <f ca="1">IFERROR(VLOOKUP(ROWS($N$5:N2621),$H$5:$I$6009,2,0),"")</f>
        <v/>
      </c>
    </row>
    <row r="2622" spans="8:14" x14ac:dyDescent="0.2">
      <c r="H2622" s="38">
        <f ca="1">IF(ISNUMBER(SEARCH($N$1,I2622)),MAX($H$4:H2621)+1,0)</f>
        <v>0</v>
      </c>
      <c r="N2622" s="38" t="str">
        <f ca="1">IFERROR(VLOOKUP(ROWS($N$5:N2622),$H$5:$I$6009,2,0),"")</f>
        <v/>
      </c>
    </row>
    <row r="2623" spans="8:14" x14ac:dyDescent="0.2">
      <c r="H2623" s="38">
        <f ca="1">IF(ISNUMBER(SEARCH($N$1,I2623)),MAX($H$4:H2622)+1,0)</f>
        <v>0</v>
      </c>
      <c r="N2623" s="38" t="str">
        <f ca="1">IFERROR(VLOOKUP(ROWS($N$5:N2623),$H$5:$I$6009,2,0),"")</f>
        <v/>
      </c>
    </row>
    <row r="2624" spans="8:14" x14ac:dyDescent="0.2">
      <c r="H2624" s="38">
        <f ca="1">IF(ISNUMBER(SEARCH($N$1,I2624)),MAX($H$4:H2623)+1,0)</f>
        <v>0</v>
      </c>
      <c r="N2624" s="38" t="str">
        <f ca="1">IFERROR(VLOOKUP(ROWS($N$5:N2624),$H$5:$I$6009,2,0),"")</f>
        <v/>
      </c>
    </row>
    <row r="2625" spans="8:14" x14ac:dyDescent="0.2">
      <c r="H2625" s="38">
        <f ca="1">IF(ISNUMBER(SEARCH($N$1,I2625)),MAX($H$4:H2624)+1,0)</f>
        <v>0</v>
      </c>
      <c r="N2625" s="38" t="str">
        <f ca="1">IFERROR(VLOOKUP(ROWS($N$5:N2625),$H$5:$I$6009,2,0),"")</f>
        <v/>
      </c>
    </row>
    <row r="2626" spans="8:14" x14ac:dyDescent="0.2">
      <c r="H2626" s="38">
        <f ca="1">IF(ISNUMBER(SEARCH($N$1,I2626)),MAX($H$4:H2625)+1,0)</f>
        <v>0</v>
      </c>
      <c r="N2626" s="38" t="str">
        <f ca="1">IFERROR(VLOOKUP(ROWS($N$5:N2626),$H$5:$I$6009,2,0),"")</f>
        <v/>
      </c>
    </row>
    <row r="2627" spans="8:14" x14ac:dyDescent="0.2">
      <c r="H2627" s="38">
        <f ca="1">IF(ISNUMBER(SEARCH($N$1,I2627)),MAX($H$4:H2626)+1,0)</f>
        <v>0</v>
      </c>
      <c r="N2627" s="38" t="str">
        <f ca="1">IFERROR(VLOOKUP(ROWS($N$5:N2627),$H$5:$I$6009,2,0),"")</f>
        <v/>
      </c>
    </row>
    <row r="2628" spans="8:14" x14ac:dyDescent="0.2">
      <c r="H2628" s="38">
        <f ca="1">IF(ISNUMBER(SEARCH($N$1,I2628)),MAX($H$4:H2627)+1,0)</f>
        <v>0</v>
      </c>
      <c r="N2628" s="38" t="str">
        <f ca="1">IFERROR(VLOOKUP(ROWS($N$5:N2628),$H$5:$I$6009,2,0),"")</f>
        <v/>
      </c>
    </row>
    <row r="2629" spans="8:14" x14ac:dyDescent="0.2">
      <c r="H2629" s="38">
        <f ca="1">IF(ISNUMBER(SEARCH($N$1,I2629)),MAX($H$4:H2628)+1,0)</f>
        <v>0</v>
      </c>
      <c r="N2629" s="38" t="str">
        <f ca="1">IFERROR(VLOOKUP(ROWS($N$5:N2629),$H$5:$I$6009,2,0),"")</f>
        <v/>
      </c>
    </row>
    <row r="2630" spans="8:14" x14ac:dyDescent="0.2">
      <c r="H2630" s="38">
        <f ca="1">IF(ISNUMBER(SEARCH($N$1,I2630)),MAX($H$4:H2629)+1,0)</f>
        <v>0</v>
      </c>
      <c r="N2630" s="38" t="str">
        <f ca="1">IFERROR(VLOOKUP(ROWS($N$5:N2630),$H$5:$I$6009,2,0),"")</f>
        <v/>
      </c>
    </row>
    <row r="2631" spans="8:14" x14ac:dyDescent="0.2">
      <c r="H2631" s="38">
        <f ca="1">IF(ISNUMBER(SEARCH($N$1,I2631)),MAX($H$4:H2630)+1,0)</f>
        <v>0</v>
      </c>
      <c r="N2631" s="38" t="str">
        <f ca="1">IFERROR(VLOOKUP(ROWS($N$5:N2631),$H$5:$I$6009,2,0),"")</f>
        <v/>
      </c>
    </row>
    <row r="2632" spans="8:14" x14ac:dyDescent="0.2">
      <c r="H2632" s="38">
        <f ca="1">IF(ISNUMBER(SEARCH($N$1,I2632)),MAX($H$4:H2631)+1,0)</f>
        <v>0</v>
      </c>
      <c r="N2632" s="38" t="str">
        <f ca="1">IFERROR(VLOOKUP(ROWS($N$5:N2632),$H$5:$I$6009,2,0),"")</f>
        <v/>
      </c>
    </row>
    <row r="2633" spans="8:14" x14ac:dyDescent="0.2">
      <c r="H2633" s="38">
        <f ca="1">IF(ISNUMBER(SEARCH($N$1,I2633)),MAX($H$4:H2632)+1,0)</f>
        <v>0</v>
      </c>
      <c r="N2633" s="38" t="str">
        <f ca="1">IFERROR(VLOOKUP(ROWS($N$5:N2633),$H$5:$I$6009,2,0),"")</f>
        <v/>
      </c>
    </row>
    <row r="2634" spans="8:14" x14ac:dyDescent="0.2">
      <c r="H2634" s="38">
        <f ca="1">IF(ISNUMBER(SEARCH($N$1,I2634)),MAX($H$4:H2633)+1,0)</f>
        <v>0</v>
      </c>
      <c r="N2634" s="38" t="str">
        <f ca="1">IFERROR(VLOOKUP(ROWS($N$5:N2634),$H$5:$I$6009,2,0),"")</f>
        <v/>
      </c>
    </row>
    <row r="2635" spans="8:14" x14ac:dyDescent="0.2">
      <c r="H2635" s="38">
        <f ca="1">IF(ISNUMBER(SEARCH($N$1,I2635)),MAX($H$4:H2634)+1,0)</f>
        <v>0</v>
      </c>
      <c r="N2635" s="38" t="str">
        <f ca="1">IFERROR(VLOOKUP(ROWS($N$5:N2635),$H$5:$I$6009,2,0),"")</f>
        <v/>
      </c>
    </row>
    <row r="2636" spans="8:14" x14ac:dyDescent="0.2">
      <c r="H2636" s="38">
        <f ca="1">IF(ISNUMBER(SEARCH($N$1,I2636)),MAX($H$4:H2635)+1,0)</f>
        <v>0</v>
      </c>
      <c r="N2636" s="38" t="str">
        <f ca="1">IFERROR(VLOOKUP(ROWS($N$5:N2636),$H$5:$I$6009,2,0),"")</f>
        <v/>
      </c>
    </row>
    <row r="2637" spans="8:14" x14ac:dyDescent="0.2">
      <c r="H2637" s="38">
        <f ca="1">IF(ISNUMBER(SEARCH($N$1,I2637)),MAX($H$4:H2636)+1,0)</f>
        <v>0</v>
      </c>
      <c r="N2637" s="38" t="str">
        <f ca="1">IFERROR(VLOOKUP(ROWS($N$5:N2637),$H$5:$I$6009,2,0),"")</f>
        <v/>
      </c>
    </row>
    <row r="2638" spans="8:14" x14ac:dyDescent="0.2">
      <c r="H2638" s="38">
        <f ca="1">IF(ISNUMBER(SEARCH($N$1,I2638)),MAX($H$4:H2637)+1,0)</f>
        <v>0</v>
      </c>
      <c r="N2638" s="38" t="str">
        <f ca="1">IFERROR(VLOOKUP(ROWS($N$5:N2638),$H$5:$I$6009,2,0),"")</f>
        <v/>
      </c>
    </row>
    <row r="2639" spans="8:14" x14ac:dyDescent="0.2">
      <c r="H2639" s="38">
        <f ca="1">IF(ISNUMBER(SEARCH($N$1,I2639)),MAX($H$4:H2638)+1,0)</f>
        <v>0</v>
      </c>
      <c r="N2639" s="38" t="str">
        <f ca="1">IFERROR(VLOOKUP(ROWS($N$5:N2639),$H$5:$I$6009,2,0),"")</f>
        <v/>
      </c>
    </row>
    <row r="2640" spans="8:14" x14ac:dyDescent="0.2">
      <c r="H2640" s="38">
        <f ca="1">IF(ISNUMBER(SEARCH($N$1,I2640)),MAX($H$4:H2639)+1,0)</f>
        <v>0</v>
      </c>
      <c r="N2640" s="38" t="str">
        <f ca="1">IFERROR(VLOOKUP(ROWS($N$5:N2640),$H$5:$I$6009,2,0),"")</f>
        <v/>
      </c>
    </row>
    <row r="2641" spans="8:14" x14ac:dyDescent="0.2">
      <c r="H2641" s="38">
        <f ca="1">IF(ISNUMBER(SEARCH($N$1,I2641)),MAX($H$4:H2640)+1,0)</f>
        <v>0</v>
      </c>
      <c r="N2641" s="38" t="str">
        <f ca="1">IFERROR(VLOOKUP(ROWS($N$5:N2641),$H$5:$I$6009,2,0),"")</f>
        <v/>
      </c>
    </row>
    <row r="2642" spans="8:14" x14ac:dyDescent="0.2">
      <c r="H2642" s="38">
        <f ca="1">IF(ISNUMBER(SEARCH($N$1,I2642)),MAX($H$4:H2641)+1,0)</f>
        <v>0</v>
      </c>
      <c r="N2642" s="38" t="str">
        <f ca="1">IFERROR(VLOOKUP(ROWS($N$5:N2642),$H$5:$I$6009,2,0),"")</f>
        <v/>
      </c>
    </row>
    <row r="2643" spans="8:14" x14ac:dyDescent="0.2">
      <c r="H2643" s="38">
        <f ca="1">IF(ISNUMBER(SEARCH($N$1,I2643)),MAX($H$4:H2642)+1,0)</f>
        <v>0</v>
      </c>
      <c r="N2643" s="38" t="str">
        <f ca="1">IFERROR(VLOOKUP(ROWS($N$5:N2643),$H$5:$I$6009,2,0),"")</f>
        <v/>
      </c>
    </row>
    <row r="2644" spans="8:14" x14ac:dyDescent="0.2">
      <c r="H2644" s="38">
        <f ca="1">IF(ISNUMBER(SEARCH($N$1,I2644)),MAX($H$4:H2643)+1,0)</f>
        <v>0</v>
      </c>
      <c r="N2644" s="38" t="str">
        <f ca="1">IFERROR(VLOOKUP(ROWS($N$5:N2644),$H$5:$I$6009,2,0),"")</f>
        <v/>
      </c>
    </row>
    <row r="2645" spans="8:14" x14ac:dyDescent="0.2">
      <c r="H2645" s="38">
        <f ca="1">IF(ISNUMBER(SEARCH($N$1,I2645)),MAX($H$4:H2644)+1,0)</f>
        <v>0</v>
      </c>
      <c r="N2645" s="38" t="str">
        <f ca="1">IFERROR(VLOOKUP(ROWS($N$5:N2645),$H$5:$I$6009,2,0),"")</f>
        <v/>
      </c>
    </row>
    <row r="2646" spans="8:14" x14ac:dyDescent="0.2">
      <c r="H2646" s="38">
        <f ca="1">IF(ISNUMBER(SEARCH($N$1,I2646)),MAX($H$4:H2645)+1,0)</f>
        <v>0</v>
      </c>
      <c r="N2646" s="38" t="str">
        <f ca="1">IFERROR(VLOOKUP(ROWS($N$5:N2646),$H$5:$I$6009,2,0),"")</f>
        <v/>
      </c>
    </row>
    <row r="2647" spans="8:14" x14ac:dyDescent="0.2">
      <c r="H2647" s="38">
        <f ca="1">IF(ISNUMBER(SEARCH($N$1,I2647)),MAX($H$4:H2646)+1,0)</f>
        <v>0</v>
      </c>
      <c r="N2647" s="38" t="str">
        <f ca="1">IFERROR(VLOOKUP(ROWS($N$5:N2647),$H$5:$I$6009,2,0),"")</f>
        <v/>
      </c>
    </row>
    <row r="2648" spans="8:14" x14ac:dyDescent="0.2">
      <c r="H2648" s="38">
        <f ca="1">IF(ISNUMBER(SEARCH($N$1,I2648)),MAX($H$4:H2647)+1,0)</f>
        <v>0</v>
      </c>
      <c r="N2648" s="38" t="str">
        <f ca="1">IFERROR(VLOOKUP(ROWS($N$5:N2648),$H$5:$I$6009,2,0),"")</f>
        <v/>
      </c>
    </row>
    <row r="2649" spans="8:14" x14ac:dyDescent="0.2">
      <c r="H2649" s="38">
        <f ca="1">IF(ISNUMBER(SEARCH($N$1,I2649)),MAX($H$4:H2648)+1,0)</f>
        <v>0</v>
      </c>
      <c r="N2649" s="38" t="str">
        <f ca="1">IFERROR(VLOOKUP(ROWS($N$5:N2649),$H$5:$I$6009,2,0),"")</f>
        <v/>
      </c>
    </row>
    <row r="2650" spans="8:14" x14ac:dyDescent="0.2">
      <c r="H2650" s="38">
        <f ca="1">IF(ISNUMBER(SEARCH($N$1,I2650)),MAX($H$4:H2649)+1,0)</f>
        <v>0</v>
      </c>
      <c r="N2650" s="38" t="str">
        <f ca="1">IFERROR(VLOOKUP(ROWS($N$5:N2650),$H$5:$I$6009,2,0),"")</f>
        <v/>
      </c>
    </row>
    <row r="2651" spans="8:14" x14ac:dyDescent="0.2">
      <c r="H2651" s="38">
        <f ca="1">IF(ISNUMBER(SEARCH($N$1,I2651)),MAX($H$4:H2650)+1,0)</f>
        <v>0</v>
      </c>
      <c r="N2651" s="38" t="str">
        <f ca="1">IFERROR(VLOOKUP(ROWS($N$5:N2651),$H$5:$I$6009,2,0),"")</f>
        <v/>
      </c>
    </row>
    <row r="2652" spans="8:14" x14ac:dyDescent="0.2">
      <c r="H2652" s="38">
        <f ca="1">IF(ISNUMBER(SEARCH($N$1,I2652)),MAX($H$4:H2651)+1,0)</f>
        <v>0</v>
      </c>
      <c r="N2652" s="38" t="str">
        <f ca="1">IFERROR(VLOOKUP(ROWS($N$5:N2652),$H$5:$I$6009,2,0),"")</f>
        <v/>
      </c>
    </row>
    <row r="2653" spans="8:14" x14ac:dyDescent="0.2">
      <c r="H2653" s="38">
        <f ca="1">IF(ISNUMBER(SEARCH($N$1,I2653)),MAX($H$4:H2652)+1,0)</f>
        <v>0</v>
      </c>
      <c r="N2653" s="38" t="str">
        <f ca="1">IFERROR(VLOOKUP(ROWS($N$5:N2653),$H$5:$I$6009,2,0),"")</f>
        <v/>
      </c>
    </row>
    <row r="2654" spans="8:14" x14ac:dyDescent="0.2">
      <c r="H2654" s="38">
        <f ca="1">IF(ISNUMBER(SEARCH($N$1,I2654)),MAX($H$4:H2653)+1,0)</f>
        <v>0</v>
      </c>
      <c r="N2654" s="38" t="str">
        <f ca="1">IFERROR(VLOOKUP(ROWS($N$5:N2654),$H$5:$I$6009,2,0),"")</f>
        <v/>
      </c>
    </row>
    <row r="2655" spans="8:14" x14ac:dyDescent="0.2">
      <c r="H2655" s="38">
        <f ca="1">IF(ISNUMBER(SEARCH($N$1,I2655)),MAX($H$4:H2654)+1,0)</f>
        <v>0</v>
      </c>
      <c r="N2655" s="38" t="str">
        <f ca="1">IFERROR(VLOOKUP(ROWS($N$5:N2655),$H$5:$I$6009,2,0),"")</f>
        <v/>
      </c>
    </row>
    <row r="2656" spans="8:14" x14ac:dyDescent="0.2">
      <c r="H2656" s="38">
        <f ca="1">IF(ISNUMBER(SEARCH($N$1,I2656)),MAX($H$4:H2655)+1,0)</f>
        <v>0</v>
      </c>
      <c r="N2656" s="38" t="str">
        <f ca="1">IFERROR(VLOOKUP(ROWS($N$5:N2656),$H$5:$I$6009,2,0),"")</f>
        <v/>
      </c>
    </row>
    <row r="2657" spans="8:14" x14ac:dyDescent="0.2">
      <c r="H2657" s="38">
        <f ca="1">IF(ISNUMBER(SEARCH($N$1,I2657)),MAX($H$4:H2656)+1,0)</f>
        <v>0</v>
      </c>
      <c r="N2657" s="38" t="str">
        <f ca="1">IFERROR(VLOOKUP(ROWS($N$5:N2657),$H$5:$I$6009,2,0),"")</f>
        <v/>
      </c>
    </row>
    <row r="2658" spans="8:14" x14ac:dyDescent="0.2">
      <c r="H2658" s="38">
        <f ca="1">IF(ISNUMBER(SEARCH($N$1,I2658)),MAX($H$4:H2657)+1,0)</f>
        <v>0</v>
      </c>
      <c r="N2658" s="38" t="str">
        <f ca="1">IFERROR(VLOOKUP(ROWS($N$5:N2658),$H$5:$I$6009,2,0),"")</f>
        <v/>
      </c>
    </row>
    <row r="2659" spans="8:14" x14ac:dyDescent="0.2">
      <c r="H2659" s="38">
        <f ca="1">IF(ISNUMBER(SEARCH($N$1,I2659)),MAX($H$4:H2658)+1,0)</f>
        <v>0</v>
      </c>
      <c r="N2659" s="38" t="str">
        <f ca="1">IFERROR(VLOOKUP(ROWS($N$5:N2659),$H$5:$I$6009,2,0),"")</f>
        <v/>
      </c>
    </row>
    <row r="2660" spans="8:14" x14ac:dyDescent="0.2">
      <c r="H2660" s="38">
        <f ca="1">IF(ISNUMBER(SEARCH($N$1,I2660)),MAX($H$4:H2659)+1,0)</f>
        <v>0</v>
      </c>
      <c r="N2660" s="38" t="str">
        <f ca="1">IFERROR(VLOOKUP(ROWS($N$5:N2660),$H$5:$I$6009,2,0),"")</f>
        <v/>
      </c>
    </row>
    <row r="2661" spans="8:14" x14ac:dyDescent="0.2">
      <c r="H2661" s="38">
        <f ca="1">IF(ISNUMBER(SEARCH($N$1,I2661)),MAX($H$4:H2660)+1,0)</f>
        <v>0</v>
      </c>
      <c r="N2661" s="38" t="str">
        <f ca="1">IFERROR(VLOOKUP(ROWS($N$5:N2661),$H$5:$I$6009,2,0),"")</f>
        <v/>
      </c>
    </row>
    <row r="2662" spans="8:14" x14ac:dyDescent="0.2">
      <c r="H2662" s="38">
        <f ca="1">IF(ISNUMBER(SEARCH($N$1,I2662)),MAX($H$4:H2661)+1,0)</f>
        <v>0</v>
      </c>
      <c r="N2662" s="38" t="str">
        <f ca="1">IFERROR(VLOOKUP(ROWS($N$5:N2662),$H$5:$I$6009,2,0),"")</f>
        <v/>
      </c>
    </row>
    <row r="2663" spans="8:14" x14ac:dyDescent="0.2">
      <c r="H2663" s="38">
        <f ca="1">IF(ISNUMBER(SEARCH($N$1,I2663)),MAX($H$4:H2662)+1,0)</f>
        <v>0</v>
      </c>
      <c r="N2663" s="38" t="str">
        <f ca="1">IFERROR(VLOOKUP(ROWS($N$5:N2663),$H$5:$I$6009,2,0),"")</f>
        <v/>
      </c>
    </row>
    <row r="2664" spans="8:14" x14ac:dyDescent="0.2">
      <c r="H2664" s="38">
        <f ca="1">IF(ISNUMBER(SEARCH($N$1,I2664)),MAX($H$4:H2663)+1,0)</f>
        <v>0</v>
      </c>
      <c r="N2664" s="38" t="str">
        <f ca="1">IFERROR(VLOOKUP(ROWS($N$5:N2664),$H$5:$I$6009,2,0),"")</f>
        <v/>
      </c>
    </row>
    <row r="2665" spans="8:14" x14ac:dyDescent="0.2">
      <c r="H2665" s="38">
        <f ca="1">IF(ISNUMBER(SEARCH($N$1,I2665)),MAX($H$4:H2664)+1,0)</f>
        <v>0</v>
      </c>
      <c r="N2665" s="38" t="str">
        <f ca="1">IFERROR(VLOOKUP(ROWS($N$5:N2665),$H$5:$I$6009,2,0),"")</f>
        <v/>
      </c>
    </row>
    <row r="2666" spans="8:14" x14ac:dyDescent="0.2">
      <c r="H2666" s="38">
        <f ca="1">IF(ISNUMBER(SEARCH($N$1,I2666)),MAX($H$4:H2665)+1,0)</f>
        <v>0</v>
      </c>
      <c r="N2666" s="38" t="str">
        <f ca="1">IFERROR(VLOOKUP(ROWS($N$5:N2666),$H$5:$I$6009,2,0),"")</f>
        <v/>
      </c>
    </row>
    <row r="2667" spans="8:14" x14ac:dyDescent="0.2">
      <c r="H2667" s="38">
        <f ca="1">IF(ISNUMBER(SEARCH($N$1,I2667)),MAX($H$4:H2666)+1,0)</f>
        <v>0</v>
      </c>
      <c r="N2667" s="38" t="str">
        <f ca="1">IFERROR(VLOOKUP(ROWS($N$5:N2667),$H$5:$I$6009,2,0),"")</f>
        <v/>
      </c>
    </row>
    <row r="2668" spans="8:14" x14ac:dyDescent="0.2">
      <c r="H2668" s="38">
        <f ca="1">IF(ISNUMBER(SEARCH($N$1,I2668)),MAX($H$4:H2667)+1,0)</f>
        <v>0</v>
      </c>
      <c r="N2668" s="38" t="str">
        <f ca="1">IFERROR(VLOOKUP(ROWS($N$5:N2668),$H$5:$I$6009,2,0),"")</f>
        <v/>
      </c>
    </row>
    <row r="2669" spans="8:14" x14ac:dyDescent="0.2">
      <c r="H2669" s="38">
        <f ca="1">IF(ISNUMBER(SEARCH($N$1,I2669)),MAX($H$4:H2668)+1,0)</f>
        <v>0</v>
      </c>
      <c r="N2669" s="38" t="str">
        <f ca="1">IFERROR(VLOOKUP(ROWS($N$5:N2669),$H$5:$I$6009,2,0),"")</f>
        <v/>
      </c>
    </row>
    <row r="2670" spans="8:14" x14ac:dyDescent="0.2">
      <c r="H2670" s="38">
        <f ca="1">IF(ISNUMBER(SEARCH($N$1,I2670)),MAX($H$4:H2669)+1,0)</f>
        <v>0</v>
      </c>
      <c r="N2670" s="38" t="str">
        <f ca="1">IFERROR(VLOOKUP(ROWS($N$5:N2670),$H$5:$I$6009,2,0),"")</f>
        <v/>
      </c>
    </row>
    <row r="2671" spans="8:14" x14ac:dyDescent="0.2">
      <c r="H2671" s="38">
        <f ca="1">IF(ISNUMBER(SEARCH($N$1,I2671)),MAX($H$4:H2670)+1,0)</f>
        <v>0</v>
      </c>
      <c r="N2671" s="38" t="str">
        <f ca="1">IFERROR(VLOOKUP(ROWS($N$5:N2671),$H$5:$I$6009,2,0),"")</f>
        <v/>
      </c>
    </row>
    <row r="2672" spans="8:14" x14ac:dyDescent="0.2">
      <c r="H2672" s="38">
        <f ca="1">IF(ISNUMBER(SEARCH($N$1,I2672)),MAX($H$4:H2671)+1,0)</f>
        <v>0</v>
      </c>
      <c r="N2672" s="38" t="str">
        <f ca="1">IFERROR(VLOOKUP(ROWS($N$5:N2672),$H$5:$I$6009,2,0),"")</f>
        <v/>
      </c>
    </row>
    <row r="2673" spans="8:14" x14ac:dyDescent="0.2">
      <c r="H2673" s="38">
        <f ca="1">IF(ISNUMBER(SEARCH($N$1,I2673)),MAX($H$4:H2672)+1,0)</f>
        <v>0</v>
      </c>
      <c r="N2673" s="38" t="str">
        <f ca="1">IFERROR(VLOOKUP(ROWS($N$5:N2673),$H$5:$I$6009,2,0),"")</f>
        <v/>
      </c>
    </row>
    <row r="2674" spans="8:14" x14ac:dyDescent="0.2">
      <c r="H2674" s="38">
        <f ca="1">IF(ISNUMBER(SEARCH($N$1,I2674)),MAX($H$4:H2673)+1,0)</f>
        <v>0</v>
      </c>
      <c r="N2674" s="38" t="str">
        <f ca="1">IFERROR(VLOOKUP(ROWS($N$5:N2674),$H$5:$I$6009,2,0),"")</f>
        <v/>
      </c>
    </row>
    <row r="2675" spans="8:14" x14ac:dyDescent="0.2">
      <c r="H2675" s="38">
        <f ca="1">IF(ISNUMBER(SEARCH($N$1,I2675)),MAX($H$4:H2674)+1,0)</f>
        <v>0</v>
      </c>
      <c r="N2675" s="38" t="str">
        <f ca="1">IFERROR(VLOOKUP(ROWS($N$5:N2675),$H$5:$I$6009,2,0),"")</f>
        <v/>
      </c>
    </row>
    <row r="2676" spans="8:14" x14ac:dyDescent="0.2">
      <c r="H2676" s="38">
        <f ca="1">IF(ISNUMBER(SEARCH($N$1,I2676)),MAX($H$4:H2675)+1,0)</f>
        <v>0</v>
      </c>
      <c r="N2676" s="38" t="str">
        <f ca="1">IFERROR(VLOOKUP(ROWS($N$5:N2676),$H$5:$I$6009,2,0),"")</f>
        <v/>
      </c>
    </row>
    <row r="2677" spans="8:14" x14ac:dyDescent="0.2">
      <c r="H2677" s="38">
        <f ca="1">IF(ISNUMBER(SEARCH($N$1,I2677)),MAX($H$4:H2676)+1,0)</f>
        <v>0</v>
      </c>
      <c r="N2677" s="38" t="str">
        <f ca="1">IFERROR(VLOOKUP(ROWS($N$5:N2677),$H$5:$I$6009,2,0),"")</f>
        <v/>
      </c>
    </row>
    <row r="2678" spans="8:14" x14ac:dyDescent="0.2">
      <c r="H2678" s="38">
        <f ca="1">IF(ISNUMBER(SEARCH($N$1,I2678)),MAX($H$4:H2677)+1,0)</f>
        <v>0</v>
      </c>
      <c r="N2678" s="38" t="str">
        <f ca="1">IFERROR(VLOOKUP(ROWS($N$5:N2678),$H$5:$I$6009,2,0),"")</f>
        <v/>
      </c>
    </row>
    <row r="2679" spans="8:14" x14ac:dyDescent="0.2">
      <c r="H2679" s="38">
        <f ca="1">IF(ISNUMBER(SEARCH($N$1,I2679)),MAX($H$4:H2678)+1,0)</f>
        <v>0</v>
      </c>
      <c r="N2679" s="38" t="str">
        <f ca="1">IFERROR(VLOOKUP(ROWS($N$5:N2679),$H$5:$I$6009,2,0),"")</f>
        <v/>
      </c>
    </row>
    <row r="2680" spans="8:14" x14ac:dyDescent="0.2">
      <c r="H2680" s="38">
        <f ca="1">IF(ISNUMBER(SEARCH($N$1,I2680)),MAX($H$4:H2679)+1,0)</f>
        <v>0</v>
      </c>
      <c r="N2680" s="38" t="str">
        <f ca="1">IFERROR(VLOOKUP(ROWS($N$5:N2680),$H$5:$I$6009,2,0),"")</f>
        <v/>
      </c>
    </row>
    <row r="2681" spans="8:14" x14ac:dyDescent="0.2">
      <c r="H2681" s="38">
        <f ca="1">IF(ISNUMBER(SEARCH($N$1,I2681)),MAX($H$4:H2680)+1,0)</f>
        <v>0</v>
      </c>
      <c r="N2681" s="38" t="str">
        <f ca="1">IFERROR(VLOOKUP(ROWS($N$5:N2681),$H$5:$I$6009,2,0),"")</f>
        <v/>
      </c>
    </row>
    <row r="2682" spans="8:14" x14ac:dyDescent="0.2">
      <c r="H2682" s="38">
        <f ca="1">IF(ISNUMBER(SEARCH($N$1,I2682)),MAX($H$4:H2681)+1,0)</f>
        <v>0</v>
      </c>
      <c r="N2682" s="38" t="str">
        <f ca="1">IFERROR(VLOOKUP(ROWS($N$5:N2682),$H$5:$I$6009,2,0),"")</f>
        <v/>
      </c>
    </row>
    <row r="2683" spans="8:14" x14ac:dyDescent="0.2">
      <c r="H2683" s="38">
        <f ca="1">IF(ISNUMBER(SEARCH($N$1,I2683)),MAX($H$4:H2682)+1,0)</f>
        <v>0</v>
      </c>
      <c r="N2683" s="38" t="str">
        <f ca="1">IFERROR(VLOOKUP(ROWS($N$5:N2683),$H$5:$I$6009,2,0),"")</f>
        <v/>
      </c>
    </row>
    <row r="2684" spans="8:14" x14ac:dyDescent="0.2">
      <c r="H2684" s="38">
        <f ca="1">IF(ISNUMBER(SEARCH($N$1,I2684)),MAX($H$4:H2683)+1,0)</f>
        <v>0</v>
      </c>
      <c r="N2684" s="38" t="str">
        <f ca="1">IFERROR(VLOOKUP(ROWS($N$5:N2684),$H$5:$I$6009,2,0),"")</f>
        <v/>
      </c>
    </row>
    <row r="2685" spans="8:14" x14ac:dyDescent="0.2">
      <c r="H2685" s="38">
        <f ca="1">IF(ISNUMBER(SEARCH($N$1,I2685)),MAX($H$4:H2684)+1,0)</f>
        <v>0</v>
      </c>
      <c r="N2685" s="38" t="str">
        <f ca="1">IFERROR(VLOOKUP(ROWS($N$5:N2685),$H$5:$I$6009,2,0),"")</f>
        <v/>
      </c>
    </row>
    <row r="2686" spans="8:14" x14ac:dyDescent="0.2">
      <c r="H2686" s="38">
        <f ca="1">IF(ISNUMBER(SEARCH($N$1,I2686)),MAX($H$4:H2685)+1,0)</f>
        <v>0</v>
      </c>
      <c r="N2686" s="38" t="str">
        <f ca="1">IFERROR(VLOOKUP(ROWS($N$5:N2686),$H$5:$I$6009,2,0),"")</f>
        <v/>
      </c>
    </row>
    <row r="2687" spans="8:14" x14ac:dyDescent="0.2">
      <c r="H2687" s="38">
        <f ca="1">IF(ISNUMBER(SEARCH($N$1,I2687)),MAX($H$4:H2686)+1,0)</f>
        <v>0</v>
      </c>
      <c r="N2687" s="38" t="str">
        <f ca="1">IFERROR(VLOOKUP(ROWS($N$5:N2687),$H$5:$I$6009,2,0),"")</f>
        <v/>
      </c>
    </row>
    <row r="2688" spans="8:14" x14ac:dyDescent="0.2">
      <c r="H2688" s="38">
        <f ca="1">IF(ISNUMBER(SEARCH($N$1,I2688)),MAX($H$4:H2687)+1,0)</f>
        <v>0</v>
      </c>
      <c r="N2688" s="38" t="str">
        <f ca="1">IFERROR(VLOOKUP(ROWS($N$5:N2688),$H$5:$I$6009,2,0),"")</f>
        <v/>
      </c>
    </row>
    <row r="2689" spans="8:14" x14ac:dyDescent="0.2">
      <c r="H2689" s="38">
        <f ca="1">IF(ISNUMBER(SEARCH($N$1,I2689)),MAX($H$4:H2688)+1,0)</f>
        <v>0</v>
      </c>
      <c r="N2689" s="38" t="str">
        <f ca="1">IFERROR(VLOOKUP(ROWS($N$5:N2689),$H$5:$I$6009,2,0),"")</f>
        <v/>
      </c>
    </row>
    <row r="2690" spans="8:14" x14ac:dyDescent="0.2">
      <c r="H2690" s="38">
        <f ca="1">IF(ISNUMBER(SEARCH($N$1,I2690)),MAX($H$4:H2689)+1,0)</f>
        <v>0</v>
      </c>
      <c r="N2690" s="38" t="str">
        <f ca="1">IFERROR(VLOOKUP(ROWS($N$5:N2690),$H$5:$I$6009,2,0),"")</f>
        <v/>
      </c>
    </row>
    <row r="2691" spans="8:14" x14ac:dyDescent="0.2">
      <c r="H2691" s="38">
        <f ca="1">IF(ISNUMBER(SEARCH($N$1,I2691)),MAX($H$4:H2690)+1,0)</f>
        <v>0</v>
      </c>
      <c r="N2691" s="38" t="str">
        <f ca="1">IFERROR(VLOOKUP(ROWS($N$5:N2691),$H$5:$I$6009,2,0),"")</f>
        <v/>
      </c>
    </row>
    <row r="2692" spans="8:14" x14ac:dyDescent="0.2">
      <c r="H2692" s="38">
        <f ca="1">IF(ISNUMBER(SEARCH($N$1,I2692)),MAX($H$4:H2691)+1,0)</f>
        <v>0</v>
      </c>
      <c r="N2692" s="38" t="str">
        <f ca="1">IFERROR(VLOOKUP(ROWS($N$5:N2692),$H$5:$I$6009,2,0),"")</f>
        <v/>
      </c>
    </row>
    <row r="2693" spans="8:14" x14ac:dyDescent="0.2">
      <c r="H2693" s="38">
        <f ca="1">IF(ISNUMBER(SEARCH($N$1,I2693)),MAX($H$4:H2692)+1,0)</f>
        <v>0</v>
      </c>
      <c r="N2693" s="38" t="str">
        <f ca="1">IFERROR(VLOOKUP(ROWS($N$5:N2693),$H$5:$I$6009,2,0),"")</f>
        <v/>
      </c>
    </row>
    <row r="2694" spans="8:14" x14ac:dyDescent="0.2">
      <c r="H2694" s="38">
        <f ca="1">IF(ISNUMBER(SEARCH($N$1,I2694)),MAX($H$4:H2693)+1,0)</f>
        <v>0</v>
      </c>
      <c r="N2694" s="38" t="str">
        <f ca="1">IFERROR(VLOOKUP(ROWS($N$5:N2694),$H$5:$I$6009,2,0),"")</f>
        <v/>
      </c>
    </row>
    <row r="2695" spans="8:14" x14ac:dyDescent="0.2">
      <c r="H2695" s="38">
        <f ca="1">IF(ISNUMBER(SEARCH($N$1,I2695)),MAX($H$4:H2694)+1,0)</f>
        <v>0</v>
      </c>
      <c r="N2695" s="38" t="str">
        <f ca="1">IFERROR(VLOOKUP(ROWS($N$5:N2695),$H$5:$I$6009,2,0),"")</f>
        <v/>
      </c>
    </row>
    <row r="2696" spans="8:14" x14ac:dyDescent="0.2">
      <c r="H2696" s="38">
        <f ca="1">IF(ISNUMBER(SEARCH($N$1,I2696)),MAX($H$4:H2695)+1,0)</f>
        <v>0</v>
      </c>
      <c r="N2696" s="38" t="str">
        <f ca="1">IFERROR(VLOOKUP(ROWS($N$5:N2696),$H$5:$I$6009,2,0),"")</f>
        <v/>
      </c>
    </row>
    <row r="2697" spans="8:14" x14ac:dyDescent="0.2">
      <c r="H2697" s="38">
        <f ca="1">IF(ISNUMBER(SEARCH($N$1,I2697)),MAX($H$4:H2696)+1,0)</f>
        <v>0</v>
      </c>
      <c r="N2697" s="38" t="str">
        <f ca="1">IFERROR(VLOOKUP(ROWS($N$5:N2697),$H$5:$I$6009,2,0),"")</f>
        <v/>
      </c>
    </row>
    <row r="2698" spans="8:14" x14ac:dyDescent="0.2">
      <c r="H2698" s="38">
        <f ca="1">IF(ISNUMBER(SEARCH($N$1,I2698)),MAX($H$4:H2697)+1,0)</f>
        <v>0</v>
      </c>
      <c r="N2698" s="38" t="str">
        <f ca="1">IFERROR(VLOOKUP(ROWS($N$5:N2698),$H$5:$I$6009,2,0),"")</f>
        <v/>
      </c>
    </row>
    <row r="2699" spans="8:14" x14ac:dyDescent="0.2">
      <c r="H2699" s="38">
        <f ca="1">IF(ISNUMBER(SEARCH($N$1,I2699)),MAX($H$4:H2698)+1,0)</f>
        <v>0</v>
      </c>
      <c r="N2699" s="38" t="str">
        <f ca="1">IFERROR(VLOOKUP(ROWS($N$5:N2699),$H$5:$I$6009,2,0),"")</f>
        <v/>
      </c>
    </row>
    <row r="2700" spans="8:14" x14ac:dyDescent="0.2">
      <c r="H2700" s="38">
        <f ca="1">IF(ISNUMBER(SEARCH($N$1,I2700)),MAX($H$4:H2699)+1,0)</f>
        <v>0</v>
      </c>
      <c r="N2700" s="38" t="str">
        <f ca="1">IFERROR(VLOOKUP(ROWS($N$5:N2700),$H$5:$I$6009,2,0),"")</f>
        <v/>
      </c>
    </row>
    <row r="2701" spans="8:14" x14ac:dyDescent="0.2">
      <c r="H2701" s="38">
        <f ca="1">IF(ISNUMBER(SEARCH($N$1,I2701)),MAX($H$4:H2700)+1,0)</f>
        <v>0</v>
      </c>
      <c r="N2701" s="38" t="str">
        <f ca="1">IFERROR(VLOOKUP(ROWS($N$5:N2701),$H$5:$I$6009,2,0),"")</f>
        <v/>
      </c>
    </row>
    <row r="2702" spans="8:14" x14ac:dyDescent="0.2">
      <c r="H2702" s="38">
        <f ca="1">IF(ISNUMBER(SEARCH($N$1,I2702)),MAX($H$4:H2701)+1,0)</f>
        <v>0</v>
      </c>
      <c r="N2702" s="38" t="str">
        <f ca="1">IFERROR(VLOOKUP(ROWS($N$5:N2702),$H$5:$I$6009,2,0),"")</f>
        <v/>
      </c>
    </row>
    <row r="2703" spans="8:14" x14ac:dyDescent="0.2">
      <c r="H2703" s="38">
        <f ca="1">IF(ISNUMBER(SEARCH($N$1,I2703)),MAX($H$4:H2702)+1,0)</f>
        <v>0</v>
      </c>
      <c r="N2703" s="38" t="str">
        <f ca="1">IFERROR(VLOOKUP(ROWS($N$5:N2703),$H$5:$I$6009,2,0),"")</f>
        <v/>
      </c>
    </row>
    <row r="2704" spans="8:14" x14ac:dyDescent="0.2">
      <c r="H2704" s="38">
        <f ca="1">IF(ISNUMBER(SEARCH($N$1,I2704)),MAX($H$4:H2703)+1,0)</f>
        <v>0</v>
      </c>
      <c r="N2704" s="38" t="str">
        <f ca="1">IFERROR(VLOOKUP(ROWS($N$5:N2704),$H$5:$I$6009,2,0),"")</f>
        <v/>
      </c>
    </row>
    <row r="2705" spans="8:14" x14ac:dyDescent="0.2">
      <c r="H2705" s="38">
        <f ca="1">IF(ISNUMBER(SEARCH($N$1,I2705)),MAX($H$4:H2704)+1,0)</f>
        <v>0</v>
      </c>
      <c r="N2705" s="38" t="str">
        <f ca="1">IFERROR(VLOOKUP(ROWS($N$5:N2705),$H$5:$I$6009,2,0),"")</f>
        <v/>
      </c>
    </row>
    <row r="2706" spans="8:14" x14ac:dyDescent="0.2">
      <c r="H2706" s="38">
        <f ca="1">IF(ISNUMBER(SEARCH($N$1,I2706)),MAX($H$4:H2705)+1,0)</f>
        <v>0</v>
      </c>
      <c r="N2706" s="38" t="str">
        <f ca="1">IFERROR(VLOOKUP(ROWS($N$5:N2706),$H$5:$I$6009,2,0),"")</f>
        <v/>
      </c>
    </row>
    <row r="2707" spans="8:14" x14ac:dyDescent="0.2">
      <c r="H2707" s="38">
        <f ca="1">IF(ISNUMBER(SEARCH($N$1,I2707)),MAX($H$4:H2706)+1,0)</f>
        <v>0</v>
      </c>
      <c r="N2707" s="38" t="str">
        <f ca="1">IFERROR(VLOOKUP(ROWS($N$5:N2707),$H$5:$I$6009,2,0),"")</f>
        <v/>
      </c>
    </row>
    <row r="2708" spans="8:14" x14ac:dyDescent="0.2">
      <c r="H2708" s="38">
        <f ca="1">IF(ISNUMBER(SEARCH($N$1,I2708)),MAX($H$4:H2707)+1,0)</f>
        <v>0</v>
      </c>
      <c r="N2708" s="38" t="str">
        <f ca="1">IFERROR(VLOOKUP(ROWS($N$5:N2708),$H$5:$I$6009,2,0),"")</f>
        <v/>
      </c>
    </row>
    <row r="2709" spans="8:14" x14ac:dyDescent="0.2">
      <c r="H2709" s="38">
        <f ca="1">IF(ISNUMBER(SEARCH($N$1,I2709)),MAX($H$4:H2708)+1,0)</f>
        <v>0</v>
      </c>
      <c r="N2709" s="38" t="str">
        <f ca="1">IFERROR(VLOOKUP(ROWS($N$5:N2709),$H$5:$I$6009,2,0),"")</f>
        <v/>
      </c>
    </row>
    <row r="2710" spans="8:14" x14ac:dyDescent="0.2">
      <c r="H2710" s="38">
        <f ca="1">IF(ISNUMBER(SEARCH($N$1,I2710)),MAX($H$4:H2709)+1,0)</f>
        <v>0</v>
      </c>
      <c r="N2710" s="38" t="str">
        <f ca="1">IFERROR(VLOOKUP(ROWS($N$5:N2710),$H$5:$I$6009,2,0),"")</f>
        <v/>
      </c>
    </row>
    <row r="2711" spans="8:14" x14ac:dyDescent="0.2">
      <c r="H2711" s="38">
        <f ca="1">IF(ISNUMBER(SEARCH($N$1,I2711)),MAX($H$4:H2710)+1,0)</f>
        <v>0</v>
      </c>
      <c r="N2711" s="38" t="str">
        <f ca="1">IFERROR(VLOOKUP(ROWS($N$5:N2711),$H$5:$I$6009,2,0),"")</f>
        <v/>
      </c>
    </row>
    <row r="2712" spans="8:14" x14ac:dyDescent="0.2">
      <c r="H2712" s="38">
        <f ca="1">IF(ISNUMBER(SEARCH($N$1,I2712)),MAX($H$4:H2711)+1,0)</f>
        <v>0</v>
      </c>
      <c r="N2712" s="38" t="str">
        <f ca="1">IFERROR(VLOOKUP(ROWS($N$5:N2712),$H$5:$I$6009,2,0),"")</f>
        <v/>
      </c>
    </row>
    <row r="2713" spans="8:14" x14ac:dyDescent="0.2">
      <c r="H2713" s="38">
        <f ca="1">IF(ISNUMBER(SEARCH($N$1,I2713)),MAX($H$4:H2712)+1,0)</f>
        <v>0</v>
      </c>
      <c r="N2713" s="38" t="str">
        <f ca="1">IFERROR(VLOOKUP(ROWS($N$5:N2713),$H$5:$I$6009,2,0),"")</f>
        <v/>
      </c>
    </row>
    <row r="2714" spans="8:14" x14ac:dyDescent="0.2">
      <c r="H2714" s="38">
        <f ca="1">IF(ISNUMBER(SEARCH($N$1,I2714)),MAX($H$4:H2713)+1,0)</f>
        <v>0</v>
      </c>
      <c r="N2714" s="38" t="str">
        <f ca="1">IFERROR(VLOOKUP(ROWS($N$5:N2714),$H$5:$I$6009,2,0),"")</f>
        <v/>
      </c>
    </row>
    <row r="2715" spans="8:14" x14ac:dyDescent="0.2">
      <c r="H2715" s="38">
        <f ca="1">IF(ISNUMBER(SEARCH($N$1,I2715)),MAX($H$4:H2714)+1,0)</f>
        <v>0</v>
      </c>
      <c r="N2715" s="38" t="str">
        <f ca="1">IFERROR(VLOOKUP(ROWS($N$5:N2715),$H$5:$I$6009,2,0),"")</f>
        <v/>
      </c>
    </row>
    <row r="2716" spans="8:14" x14ac:dyDescent="0.2">
      <c r="H2716" s="38">
        <f ca="1">IF(ISNUMBER(SEARCH($N$1,I2716)),MAX($H$4:H2715)+1,0)</f>
        <v>0</v>
      </c>
      <c r="N2716" s="38" t="str">
        <f ca="1">IFERROR(VLOOKUP(ROWS($N$5:N2716),$H$5:$I$6009,2,0),"")</f>
        <v/>
      </c>
    </row>
    <row r="2717" spans="8:14" x14ac:dyDescent="0.2">
      <c r="H2717" s="38">
        <f ca="1">IF(ISNUMBER(SEARCH($N$1,I2717)),MAX($H$4:H2716)+1,0)</f>
        <v>0</v>
      </c>
      <c r="N2717" s="38" t="str">
        <f ca="1">IFERROR(VLOOKUP(ROWS($N$5:N2717),$H$5:$I$6009,2,0),"")</f>
        <v/>
      </c>
    </row>
    <row r="2718" spans="8:14" x14ac:dyDescent="0.2">
      <c r="H2718" s="38">
        <f ca="1">IF(ISNUMBER(SEARCH($N$1,I2718)),MAX($H$4:H2717)+1,0)</f>
        <v>0</v>
      </c>
      <c r="N2718" s="38" t="str">
        <f ca="1">IFERROR(VLOOKUP(ROWS($N$5:N2718),$H$5:$I$6009,2,0),"")</f>
        <v/>
      </c>
    </row>
    <row r="2719" spans="8:14" x14ac:dyDescent="0.2">
      <c r="H2719" s="38">
        <f ca="1">IF(ISNUMBER(SEARCH($N$1,I2719)),MAX($H$4:H2718)+1,0)</f>
        <v>0</v>
      </c>
      <c r="N2719" s="38" t="str">
        <f ca="1">IFERROR(VLOOKUP(ROWS($N$5:N2719),$H$5:$I$6009,2,0),"")</f>
        <v/>
      </c>
    </row>
    <row r="2720" spans="8:14" x14ac:dyDescent="0.2">
      <c r="H2720" s="38">
        <f ca="1">IF(ISNUMBER(SEARCH($N$1,I2720)),MAX($H$4:H2719)+1,0)</f>
        <v>0</v>
      </c>
      <c r="N2720" s="38" t="str">
        <f ca="1">IFERROR(VLOOKUP(ROWS($N$5:N2720),$H$5:$I$6009,2,0),"")</f>
        <v/>
      </c>
    </row>
    <row r="2721" spans="8:14" x14ac:dyDescent="0.2">
      <c r="H2721" s="38">
        <f ca="1">IF(ISNUMBER(SEARCH($N$1,I2721)),MAX($H$4:H2720)+1,0)</f>
        <v>0</v>
      </c>
      <c r="N2721" s="38" t="str">
        <f ca="1">IFERROR(VLOOKUP(ROWS($N$5:N2721),$H$5:$I$6009,2,0),"")</f>
        <v/>
      </c>
    </row>
    <row r="2722" spans="8:14" x14ac:dyDescent="0.2">
      <c r="H2722" s="38">
        <f ca="1">IF(ISNUMBER(SEARCH($N$1,I2722)),MAX($H$4:H2721)+1,0)</f>
        <v>0</v>
      </c>
      <c r="N2722" s="38" t="str">
        <f ca="1">IFERROR(VLOOKUP(ROWS($N$5:N2722),$H$5:$I$6009,2,0),"")</f>
        <v/>
      </c>
    </row>
    <row r="2723" spans="8:14" x14ac:dyDescent="0.2">
      <c r="H2723" s="38">
        <f ca="1">IF(ISNUMBER(SEARCH($N$1,I2723)),MAX($H$4:H2722)+1,0)</f>
        <v>0</v>
      </c>
      <c r="N2723" s="38" t="str">
        <f ca="1">IFERROR(VLOOKUP(ROWS($N$5:N2723),$H$5:$I$6009,2,0),"")</f>
        <v/>
      </c>
    </row>
    <row r="2724" spans="8:14" x14ac:dyDescent="0.2">
      <c r="H2724" s="38">
        <f ca="1">IF(ISNUMBER(SEARCH($N$1,I2724)),MAX($H$4:H2723)+1,0)</f>
        <v>0</v>
      </c>
      <c r="N2724" s="38" t="str">
        <f ca="1">IFERROR(VLOOKUP(ROWS($N$5:N2724),$H$5:$I$6009,2,0),"")</f>
        <v/>
      </c>
    </row>
    <row r="2725" spans="8:14" x14ac:dyDescent="0.2">
      <c r="H2725" s="38">
        <f ca="1">IF(ISNUMBER(SEARCH($N$1,I2725)),MAX($H$4:H2724)+1,0)</f>
        <v>0</v>
      </c>
      <c r="N2725" s="38" t="str">
        <f ca="1">IFERROR(VLOOKUP(ROWS($N$5:N2725),$H$5:$I$6009,2,0),"")</f>
        <v/>
      </c>
    </row>
    <row r="2726" spans="8:14" x14ac:dyDescent="0.2">
      <c r="H2726" s="38">
        <f ca="1">IF(ISNUMBER(SEARCH($N$1,I2726)),MAX($H$4:H2725)+1,0)</f>
        <v>0</v>
      </c>
      <c r="N2726" s="38" t="str">
        <f ca="1">IFERROR(VLOOKUP(ROWS($N$5:N2726),$H$5:$I$6009,2,0),"")</f>
        <v/>
      </c>
    </row>
    <row r="2727" spans="8:14" x14ac:dyDescent="0.2">
      <c r="H2727" s="38">
        <f ca="1">IF(ISNUMBER(SEARCH($N$1,I2727)),MAX($H$4:H2726)+1,0)</f>
        <v>0</v>
      </c>
      <c r="N2727" s="38" t="str">
        <f ca="1">IFERROR(VLOOKUP(ROWS($N$5:N2727),$H$5:$I$6009,2,0),"")</f>
        <v/>
      </c>
    </row>
    <row r="2728" spans="8:14" x14ac:dyDescent="0.2">
      <c r="H2728" s="38">
        <f ca="1">IF(ISNUMBER(SEARCH($N$1,I2728)),MAX($H$4:H2727)+1,0)</f>
        <v>0</v>
      </c>
      <c r="N2728" s="38" t="str">
        <f ca="1">IFERROR(VLOOKUP(ROWS($N$5:N2728),$H$5:$I$6009,2,0),"")</f>
        <v/>
      </c>
    </row>
    <row r="2729" spans="8:14" x14ac:dyDescent="0.2">
      <c r="H2729" s="38">
        <f ca="1">IF(ISNUMBER(SEARCH($N$1,I2729)),MAX($H$4:H2728)+1,0)</f>
        <v>0</v>
      </c>
      <c r="N2729" s="38" t="str">
        <f ca="1">IFERROR(VLOOKUP(ROWS($N$5:N2729),$H$5:$I$6009,2,0),"")</f>
        <v/>
      </c>
    </row>
    <row r="2730" spans="8:14" x14ac:dyDescent="0.2">
      <c r="H2730" s="38">
        <f ca="1">IF(ISNUMBER(SEARCH($N$1,I2730)),MAX($H$4:H2729)+1,0)</f>
        <v>0</v>
      </c>
      <c r="N2730" s="38" t="str">
        <f ca="1">IFERROR(VLOOKUP(ROWS($N$5:N2730),$H$5:$I$6009,2,0),"")</f>
        <v/>
      </c>
    </row>
    <row r="2731" spans="8:14" x14ac:dyDescent="0.2">
      <c r="H2731" s="38">
        <f ca="1">IF(ISNUMBER(SEARCH($N$1,I2731)),MAX($H$4:H2730)+1,0)</f>
        <v>0</v>
      </c>
      <c r="N2731" s="38" t="str">
        <f ca="1">IFERROR(VLOOKUP(ROWS($N$5:N2731),$H$5:$I$6009,2,0),"")</f>
        <v/>
      </c>
    </row>
    <row r="2732" spans="8:14" x14ac:dyDescent="0.2">
      <c r="H2732" s="38">
        <f ca="1">IF(ISNUMBER(SEARCH($N$1,I2732)),MAX($H$4:H2731)+1,0)</f>
        <v>0</v>
      </c>
      <c r="N2732" s="38" t="str">
        <f ca="1">IFERROR(VLOOKUP(ROWS($N$5:N2732),$H$5:$I$6009,2,0),"")</f>
        <v/>
      </c>
    </row>
    <row r="2733" spans="8:14" x14ac:dyDescent="0.2">
      <c r="H2733" s="38">
        <f ca="1">IF(ISNUMBER(SEARCH($N$1,I2733)),MAX($H$4:H2732)+1,0)</f>
        <v>0</v>
      </c>
      <c r="N2733" s="38" t="str">
        <f ca="1">IFERROR(VLOOKUP(ROWS($N$5:N2733),$H$5:$I$6009,2,0),"")</f>
        <v/>
      </c>
    </row>
    <row r="2734" spans="8:14" x14ac:dyDescent="0.2">
      <c r="H2734" s="38">
        <f ca="1">IF(ISNUMBER(SEARCH($N$1,I2734)),MAX($H$4:H2733)+1,0)</f>
        <v>0</v>
      </c>
      <c r="N2734" s="38" t="str">
        <f ca="1">IFERROR(VLOOKUP(ROWS($N$5:N2734),$H$5:$I$6009,2,0),"")</f>
        <v/>
      </c>
    </row>
    <row r="2735" spans="8:14" x14ac:dyDescent="0.2">
      <c r="H2735" s="38">
        <f ca="1">IF(ISNUMBER(SEARCH($N$1,I2735)),MAX($H$4:H2734)+1,0)</f>
        <v>0</v>
      </c>
      <c r="N2735" s="38" t="str">
        <f ca="1">IFERROR(VLOOKUP(ROWS($N$5:N2735),$H$5:$I$6009,2,0),"")</f>
        <v/>
      </c>
    </row>
    <row r="2736" spans="8:14" x14ac:dyDescent="0.2">
      <c r="H2736" s="38">
        <f ca="1">IF(ISNUMBER(SEARCH($N$1,I2736)),MAX($H$4:H2735)+1,0)</f>
        <v>0</v>
      </c>
      <c r="N2736" s="38" t="str">
        <f ca="1">IFERROR(VLOOKUP(ROWS($N$5:N2736),$H$5:$I$6009,2,0),"")</f>
        <v/>
      </c>
    </row>
    <row r="2737" spans="8:14" x14ac:dyDescent="0.2">
      <c r="H2737" s="38">
        <f ca="1">IF(ISNUMBER(SEARCH($N$1,I2737)),MAX($H$4:H2736)+1,0)</f>
        <v>0</v>
      </c>
      <c r="N2737" s="38" t="str">
        <f ca="1">IFERROR(VLOOKUP(ROWS($N$5:N2737),$H$5:$I$6009,2,0),"")</f>
        <v/>
      </c>
    </row>
    <row r="2738" spans="8:14" x14ac:dyDescent="0.2">
      <c r="H2738" s="38">
        <f ca="1">IF(ISNUMBER(SEARCH($N$1,I2738)),MAX($H$4:H2737)+1,0)</f>
        <v>0</v>
      </c>
      <c r="N2738" s="38" t="str">
        <f ca="1">IFERROR(VLOOKUP(ROWS($N$5:N2738),$H$5:$I$6009,2,0),"")</f>
        <v/>
      </c>
    </row>
    <row r="2739" spans="8:14" x14ac:dyDescent="0.2">
      <c r="H2739" s="38">
        <f ca="1">IF(ISNUMBER(SEARCH($N$1,I2739)),MAX($H$4:H2738)+1,0)</f>
        <v>0</v>
      </c>
      <c r="N2739" s="38" t="str">
        <f ca="1">IFERROR(VLOOKUP(ROWS($N$5:N2739),$H$5:$I$6009,2,0),"")</f>
        <v/>
      </c>
    </row>
    <row r="2740" spans="8:14" x14ac:dyDescent="0.2">
      <c r="H2740" s="38">
        <f ca="1">IF(ISNUMBER(SEARCH($N$1,I2740)),MAX($H$4:H2739)+1,0)</f>
        <v>0</v>
      </c>
      <c r="N2740" s="38" t="str">
        <f ca="1">IFERROR(VLOOKUP(ROWS($N$5:N2740),$H$5:$I$6009,2,0),"")</f>
        <v/>
      </c>
    </row>
    <row r="2741" spans="8:14" x14ac:dyDescent="0.2">
      <c r="H2741" s="38">
        <f ca="1">IF(ISNUMBER(SEARCH($N$1,I2741)),MAX($H$4:H2740)+1,0)</f>
        <v>0</v>
      </c>
      <c r="N2741" s="38" t="str">
        <f ca="1">IFERROR(VLOOKUP(ROWS($N$5:N2741),$H$5:$I$6009,2,0),"")</f>
        <v/>
      </c>
    </row>
    <row r="2742" spans="8:14" x14ac:dyDescent="0.2">
      <c r="H2742" s="38">
        <f ca="1">IF(ISNUMBER(SEARCH($N$1,I2742)),MAX($H$4:H2741)+1,0)</f>
        <v>0</v>
      </c>
      <c r="N2742" s="38" t="str">
        <f ca="1">IFERROR(VLOOKUP(ROWS($N$5:N2742),$H$5:$I$6009,2,0),"")</f>
        <v/>
      </c>
    </row>
    <row r="2743" spans="8:14" x14ac:dyDescent="0.2">
      <c r="H2743" s="38">
        <f ca="1">IF(ISNUMBER(SEARCH($N$1,I2743)),MAX($H$4:H2742)+1,0)</f>
        <v>0</v>
      </c>
      <c r="N2743" s="38" t="str">
        <f ca="1">IFERROR(VLOOKUP(ROWS($N$5:N2743),$H$5:$I$6009,2,0),"")</f>
        <v/>
      </c>
    </row>
    <row r="2744" spans="8:14" x14ac:dyDescent="0.2">
      <c r="H2744" s="38">
        <f ca="1">IF(ISNUMBER(SEARCH($N$1,I2744)),MAX($H$4:H2743)+1,0)</f>
        <v>0</v>
      </c>
      <c r="N2744" s="38" t="str">
        <f ca="1">IFERROR(VLOOKUP(ROWS($N$5:N2744),$H$5:$I$6009,2,0),"")</f>
        <v/>
      </c>
    </row>
    <row r="2745" spans="8:14" x14ac:dyDescent="0.2">
      <c r="H2745" s="38">
        <f ca="1">IF(ISNUMBER(SEARCH($N$1,I2745)),MAX($H$4:H2744)+1,0)</f>
        <v>0</v>
      </c>
      <c r="N2745" s="38" t="str">
        <f ca="1">IFERROR(VLOOKUP(ROWS($N$5:N2745),$H$5:$I$6009,2,0),"")</f>
        <v/>
      </c>
    </row>
    <row r="2746" spans="8:14" x14ac:dyDescent="0.2">
      <c r="H2746" s="38">
        <f ca="1">IF(ISNUMBER(SEARCH($N$1,I2746)),MAX($H$4:H2745)+1,0)</f>
        <v>0</v>
      </c>
      <c r="N2746" s="38" t="str">
        <f ca="1">IFERROR(VLOOKUP(ROWS($N$5:N2746),$H$5:$I$6009,2,0),"")</f>
        <v/>
      </c>
    </row>
    <row r="2747" spans="8:14" x14ac:dyDescent="0.2">
      <c r="H2747" s="38">
        <f ca="1">IF(ISNUMBER(SEARCH($N$1,I2747)),MAX($H$4:H2746)+1,0)</f>
        <v>0</v>
      </c>
      <c r="N2747" s="38" t="str">
        <f ca="1">IFERROR(VLOOKUP(ROWS($N$5:N2747),$H$5:$I$6009,2,0),"")</f>
        <v/>
      </c>
    </row>
    <row r="2748" spans="8:14" x14ac:dyDescent="0.2">
      <c r="H2748" s="38">
        <f ca="1">IF(ISNUMBER(SEARCH($N$1,I2748)),MAX($H$4:H2747)+1,0)</f>
        <v>0</v>
      </c>
      <c r="N2748" s="38" t="str">
        <f ca="1">IFERROR(VLOOKUP(ROWS($N$5:N2748),$H$5:$I$6009,2,0),"")</f>
        <v/>
      </c>
    </row>
    <row r="2749" spans="8:14" x14ac:dyDescent="0.2">
      <c r="H2749" s="38">
        <f ca="1">IF(ISNUMBER(SEARCH($N$1,I2749)),MAX($H$4:H2748)+1,0)</f>
        <v>0</v>
      </c>
      <c r="N2749" s="38" t="str">
        <f ca="1">IFERROR(VLOOKUP(ROWS($N$5:N2749),$H$5:$I$6009,2,0),"")</f>
        <v/>
      </c>
    </row>
    <row r="2750" spans="8:14" x14ac:dyDescent="0.2">
      <c r="H2750" s="38">
        <f ca="1">IF(ISNUMBER(SEARCH($N$1,I2750)),MAX($H$4:H2749)+1,0)</f>
        <v>0</v>
      </c>
      <c r="N2750" s="38" t="str">
        <f ca="1">IFERROR(VLOOKUP(ROWS($N$5:N2750),$H$5:$I$6009,2,0),"")</f>
        <v/>
      </c>
    </row>
    <row r="2751" spans="8:14" x14ac:dyDescent="0.2">
      <c r="H2751" s="38">
        <f ca="1">IF(ISNUMBER(SEARCH($N$1,I2751)),MAX($H$4:H2750)+1,0)</f>
        <v>0</v>
      </c>
      <c r="N2751" s="38" t="str">
        <f ca="1">IFERROR(VLOOKUP(ROWS($N$5:N2751),$H$5:$I$6009,2,0),"")</f>
        <v/>
      </c>
    </row>
    <row r="2752" spans="8:14" x14ac:dyDescent="0.2">
      <c r="H2752" s="38">
        <f ca="1">IF(ISNUMBER(SEARCH($N$1,I2752)),MAX($H$4:H2751)+1,0)</f>
        <v>0</v>
      </c>
      <c r="N2752" s="38" t="str">
        <f ca="1">IFERROR(VLOOKUP(ROWS($N$5:N2752),$H$5:$I$6009,2,0),"")</f>
        <v/>
      </c>
    </row>
    <row r="2753" spans="8:14" x14ac:dyDescent="0.2">
      <c r="H2753" s="38">
        <f ca="1">IF(ISNUMBER(SEARCH($N$1,I2753)),MAX($H$4:H2752)+1,0)</f>
        <v>0</v>
      </c>
      <c r="N2753" s="38" t="str">
        <f ca="1">IFERROR(VLOOKUP(ROWS($N$5:N2753),$H$5:$I$6009,2,0),"")</f>
        <v/>
      </c>
    </row>
    <row r="2754" spans="8:14" x14ac:dyDescent="0.2">
      <c r="H2754" s="38">
        <f ca="1">IF(ISNUMBER(SEARCH($N$1,I2754)),MAX($H$4:H2753)+1,0)</f>
        <v>0</v>
      </c>
      <c r="N2754" s="38" t="str">
        <f ca="1">IFERROR(VLOOKUP(ROWS($N$5:N2754),$H$5:$I$6009,2,0),"")</f>
        <v/>
      </c>
    </row>
    <row r="2755" spans="8:14" x14ac:dyDescent="0.2">
      <c r="H2755" s="38">
        <f ca="1">IF(ISNUMBER(SEARCH($N$1,I2755)),MAX($H$4:H2754)+1,0)</f>
        <v>0</v>
      </c>
      <c r="N2755" s="38" t="str">
        <f ca="1">IFERROR(VLOOKUP(ROWS($N$5:N2755),$H$5:$I$6009,2,0),"")</f>
        <v/>
      </c>
    </row>
    <row r="2756" spans="8:14" x14ac:dyDescent="0.2">
      <c r="H2756" s="38">
        <f ca="1">IF(ISNUMBER(SEARCH($N$1,I2756)),MAX($H$4:H2755)+1,0)</f>
        <v>0</v>
      </c>
      <c r="N2756" s="38" t="str">
        <f ca="1">IFERROR(VLOOKUP(ROWS($N$5:N2756),$H$5:$I$6009,2,0),"")</f>
        <v/>
      </c>
    </row>
    <row r="2757" spans="8:14" x14ac:dyDescent="0.2">
      <c r="H2757" s="38">
        <f ca="1">IF(ISNUMBER(SEARCH($N$1,I2757)),MAX($H$4:H2756)+1,0)</f>
        <v>0</v>
      </c>
      <c r="N2757" s="38" t="str">
        <f ca="1">IFERROR(VLOOKUP(ROWS($N$5:N2757),$H$5:$I$6009,2,0),"")</f>
        <v/>
      </c>
    </row>
    <row r="2758" spans="8:14" x14ac:dyDescent="0.2">
      <c r="H2758" s="38">
        <f ca="1">IF(ISNUMBER(SEARCH($N$1,I2758)),MAX($H$4:H2757)+1,0)</f>
        <v>0</v>
      </c>
      <c r="N2758" s="38" t="str">
        <f ca="1">IFERROR(VLOOKUP(ROWS($N$5:N2758),$H$5:$I$6009,2,0),"")</f>
        <v/>
      </c>
    </row>
    <row r="2759" spans="8:14" x14ac:dyDescent="0.2">
      <c r="H2759" s="38">
        <f ca="1">IF(ISNUMBER(SEARCH($N$1,I2759)),MAX($H$4:H2758)+1,0)</f>
        <v>0</v>
      </c>
      <c r="N2759" s="38" t="str">
        <f ca="1">IFERROR(VLOOKUP(ROWS($N$5:N2759),$H$5:$I$6009,2,0),"")</f>
        <v/>
      </c>
    </row>
    <row r="2760" spans="8:14" x14ac:dyDescent="0.2">
      <c r="H2760" s="38">
        <f ca="1">IF(ISNUMBER(SEARCH($N$1,I2760)),MAX($H$4:H2759)+1,0)</f>
        <v>0</v>
      </c>
      <c r="N2760" s="38" t="str">
        <f ca="1">IFERROR(VLOOKUP(ROWS($N$5:N2760),$H$5:$I$6009,2,0),"")</f>
        <v/>
      </c>
    </row>
    <row r="2761" spans="8:14" x14ac:dyDescent="0.2">
      <c r="H2761" s="38">
        <f ca="1">IF(ISNUMBER(SEARCH($N$1,I2761)),MAX($H$4:H2760)+1,0)</f>
        <v>0</v>
      </c>
      <c r="N2761" s="38" t="str">
        <f ca="1">IFERROR(VLOOKUP(ROWS($N$5:N2761),$H$5:$I$6009,2,0),"")</f>
        <v/>
      </c>
    </row>
    <row r="2762" spans="8:14" x14ac:dyDescent="0.2">
      <c r="H2762" s="38">
        <f ca="1">IF(ISNUMBER(SEARCH($N$1,I2762)),MAX($H$4:H2761)+1,0)</f>
        <v>0</v>
      </c>
      <c r="N2762" s="38" t="str">
        <f ca="1">IFERROR(VLOOKUP(ROWS($N$5:N2762),$H$5:$I$6009,2,0),"")</f>
        <v/>
      </c>
    </row>
    <row r="2763" spans="8:14" x14ac:dyDescent="0.2">
      <c r="H2763" s="38">
        <f ca="1">IF(ISNUMBER(SEARCH($N$1,I2763)),MAX($H$4:H2762)+1,0)</f>
        <v>0</v>
      </c>
      <c r="N2763" s="38" t="str">
        <f ca="1">IFERROR(VLOOKUP(ROWS($N$5:N2763),$H$5:$I$6009,2,0),"")</f>
        <v/>
      </c>
    </row>
    <row r="2764" spans="8:14" x14ac:dyDescent="0.2">
      <c r="H2764" s="38">
        <f ca="1">IF(ISNUMBER(SEARCH($N$1,I2764)),MAX($H$4:H2763)+1,0)</f>
        <v>0</v>
      </c>
      <c r="N2764" s="38" t="str">
        <f ca="1">IFERROR(VLOOKUP(ROWS($N$5:N2764),$H$5:$I$6009,2,0),"")</f>
        <v/>
      </c>
    </row>
    <row r="2765" spans="8:14" x14ac:dyDescent="0.2">
      <c r="H2765" s="38">
        <f ca="1">IF(ISNUMBER(SEARCH($N$1,I2765)),MAX($H$4:H2764)+1,0)</f>
        <v>0</v>
      </c>
      <c r="N2765" s="38" t="str">
        <f ca="1">IFERROR(VLOOKUP(ROWS($N$5:N2765),$H$5:$I$6009,2,0),"")</f>
        <v/>
      </c>
    </row>
    <row r="2766" spans="8:14" x14ac:dyDescent="0.2">
      <c r="H2766" s="38">
        <f ca="1">IF(ISNUMBER(SEARCH($N$1,I2766)),MAX($H$4:H2765)+1,0)</f>
        <v>0</v>
      </c>
      <c r="N2766" s="38" t="str">
        <f ca="1">IFERROR(VLOOKUP(ROWS($N$5:N2766),$H$5:$I$6009,2,0),"")</f>
        <v/>
      </c>
    </row>
    <row r="2767" spans="8:14" x14ac:dyDescent="0.2">
      <c r="H2767" s="38">
        <f ca="1">IF(ISNUMBER(SEARCH($N$1,I2767)),MAX($H$4:H2766)+1,0)</f>
        <v>0</v>
      </c>
      <c r="N2767" s="38" t="str">
        <f ca="1">IFERROR(VLOOKUP(ROWS($N$5:N2767),$H$5:$I$6009,2,0),"")</f>
        <v/>
      </c>
    </row>
    <row r="2768" spans="8:14" x14ac:dyDescent="0.2">
      <c r="H2768" s="38">
        <f ca="1">IF(ISNUMBER(SEARCH($N$1,I2768)),MAX($H$4:H2767)+1,0)</f>
        <v>0</v>
      </c>
      <c r="N2768" s="38" t="str">
        <f ca="1">IFERROR(VLOOKUP(ROWS($N$5:N2768),$H$5:$I$6009,2,0),"")</f>
        <v/>
      </c>
    </row>
    <row r="2769" spans="8:14" x14ac:dyDescent="0.2">
      <c r="H2769" s="38">
        <f ca="1">IF(ISNUMBER(SEARCH($N$1,I2769)),MAX($H$4:H2768)+1,0)</f>
        <v>0</v>
      </c>
      <c r="N2769" s="38" t="str">
        <f ca="1">IFERROR(VLOOKUP(ROWS($N$5:N2769),$H$5:$I$6009,2,0),"")</f>
        <v/>
      </c>
    </row>
    <row r="2770" spans="8:14" x14ac:dyDescent="0.2">
      <c r="H2770" s="38">
        <f ca="1">IF(ISNUMBER(SEARCH($N$1,I2770)),MAX($H$4:H2769)+1,0)</f>
        <v>0</v>
      </c>
      <c r="N2770" s="38" t="str">
        <f ca="1">IFERROR(VLOOKUP(ROWS($N$5:N2770),$H$5:$I$6009,2,0),"")</f>
        <v/>
      </c>
    </row>
    <row r="2771" spans="8:14" x14ac:dyDescent="0.2">
      <c r="H2771" s="38">
        <f ca="1">IF(ISNUMBER(SEARCH($N$1,I2771)),MAX($H$4:H2770)+1,0)</f>
        <v>0</v>
      </c>
      <c r="N2771" s="38" t="str">
        <f ca="1">IFERROR(VLOOKUP(ROWS($N$5:N2771),$H$5:$I$6009,2,0),"")</f>
        <v/>
      </c>
    </row>
    <row r="2772" spans="8:14" x14ac:dyDescent="0.2">
      <c r="H2772" s="38">
        <f ca="1">IF(ISNUMBER(SEARCH($N$1,I2772)),MAX($H$4:H2771)+1,0)</f>
        <v>0</v>
      </c>
      <c r="N2772" s="38" t="str">
        <f ca="1">IFERROR(VLOOKUP(ROWS($N$5:N2772),$H$5:$I$6009,2,0),"")</f>
        <v/>
      </c>
    </row>
    <row r="2773" spans="8:14" x14ac:dyDescent="0.2">
      <c r="H2773" s="38">
        <f ca="1">IF(ISNUMBER(SEARCH($N$1,I2773)),MAX($H$4:H2772)+1,0)</f>
        <v>0</v>
      </c>
      <c r="N2773" s="38" t="str">
        <f ca="1">IFERROR(VLOOKUP(ROWS($N$5:N2773),$H$5:$I$6009,2,0),"")</f>
        <v/>
      </c>
    </row>
    <row r="2774" spans="8:14" x14ac:dyDescent="0.2">
      <c r="H2774" s="38">
        <f ca="1">IF(ISNUMBER(SEARCH($N$1,I2774)),MAX($H$4:H2773)+1,0)</f>
        <v>0</v>
      </c>
      <c r="N2774" s="38" t="str">
        <f ca="1">IFERROR(VLOOKUP(ROWS($N$5:N2774),$H$5:$I$6009,2,0),"")</f>
        <v/>
      </c>
    </row>
    <row r="2775" spans="8:14" x14ac:dyDescent="0.2">
      <c r="H2775" s="38">
        <f ca="1">IF(ISNUMBER(SEARCH($N$1,I2775)),MAX($H$4:H2774)+1,0)</f>
        <v>0</v>
      </c>
      <c r="N2775" s="38" t="str">
        <f ca="1">IFERROR(VLOOKUP(ROWS($N$5:N2775),$H$5:$I$6009,2,0),"")</f>
        <v/>
      </c>
    </row>
    <row r="2776" spans="8:14" x14ac:dyDescent="0.2">
      <c r="H2776" s="38">
        <f ca="1">IF(ISNUMBER(SEARCH($N$1,I2776)),MAX($H$4:H2775)+1,0)</f>
        <v>0</v>
      </c>
      <c r="N2776" s="38" t="str">
        <f ca="1">IFERROR(VLOOKUP(ROWS($N$5:N2776),$H$5:$I$6009,2,0),"")</f>
        <v/>
      </c>
    </row>
    <row r="2777" spans="8:14" x14ac:dyDescent="0.2">
      <c r="H2777" s="38">
        <f ca="1">IF(ISNUMBER(SEARCH($N$1,I2777)),MAX($H$4:H2776)+1,0)</f>
        <v>0</v>
      </c>
      <c r="N2777" s="38" t="str">
        <f ca="1">IFERROR(VLOOKUP(ROWS($N$5:N2777),$H$5:$I$6009,2,0),"")</f>
        <v/>
      </c>
    </row>
    <row r="2778" spans="8:14" x14ac:dyDescent="0.2">
      <c r="H2778" s="38">
        <f ca="1">IF(ISNUMBER(SEARCH($N$1,I2778)),MAX($H$4:H2777)+1,0)</f>
        <v>0</v>
      </c>
      <c r="N2778" s="38" t="str">
        <f ca="1">IFERROR(VLOOKUP(ROWS($N$5:N2778),$H$5:$I$6009,2,0),"")</f>
        <v/>
      </c>
    </row>
    <row r="2779" spans="8:14" x14ac:dyDescent="0.2">
      <c r="H2779" s="38">
        <f ca="1">IF(ISNUMBER(SEARCH($N$1,I2779)),MAX($H$4:H2778)+1,0)</f>
        <v>0</v>
      </c>
      <c r="N2779" s="38" t="str">
        <f ca="1">IFERROR(VLOOKUP(ROWS($N$5:N2779),$H$5:$I$6009,2,0),"")</f>
        <v/>
      </c>
    </row>
    <row r="2780" spans="8:14" x14ac:dyDescent="0.2">
      <c r="H2780" s="38">
        <f ca="1">IF(ISNUMBER(SEARCH($N$1,I2780)),MAX($H$4:H2779)+1,0)</f>
        <v>0</v>
      </c>
      <c r="N2780" s="38" t="str">
        <f ca="1">IFERROR(VLOOKUP(ROWS($N$5:N2780),$H$5:$I$6009,2,0),"")</f>
        <v/>
      </c>
    </row>
    <row r="2781" spans="8:14" x14ac:dyDescent="0.2">
      <c r="H2781" s="38">
        <f ca="1">IF(ISNUMBER(SEARCH($N$1,I2781)),MAX($H$4:H2780)+1,0)</f>
        <v>0</v>
      </c>
      <c r="N2781" s="38" t="str">
        <f ca="1">IFERROR(VLOOKUP(ROWS($N$5:N2781),$H$5:$I$6009,2,0),"")</f>
        <v/>
      </c>
    </row>
    <row r="2782" spans="8:14" x14ac:dyDescent="0.2">
      <c r="H2782" s="38">
        <f ca="1">IF(ISNUMBER(SEARCH($N$1,I2782)),MAX($H$4:H2781)+1,0)</f>
        <v>0</v>
      </c>
      <c r="N2782" s="38" t="str">
        <f ca="1">IFERROR(VLOOKUP(ROWS($N$5:N2782),$H$5:$I$6009,2,0),"")</f>
        <v/>
      </c>
    </row>
    <row r="2783" spans="8:14" x14ac:dyDescent="0.2">
      <c r="H2783" s="38">
        <f ca="1">IF(ISNUMBER(SEARCH($N$1,I2783)),MAX($H$4:H2782)+1,0)</f>
        <v>0</v>
      </c>
      <c r="N2783" s="38" t="str">
        <f ca="1">IFERROR(VLOOKUP(ROWS($N$5:N2783),$H$5:$I$6009,2,0),"")</f>
        <v/>
      </c>
    </row>
    <row r="2784" spans="8:14" x14ac:dyDescent="0.2">
      <c r="H2784" s="38">
        <f ca="1">IF(ISNUMBER(SEARCH($N$1,I2784)),MAX($H$4:H2783)+1,0)</f>
        <v>0</v>
      </c>
      <c r="N2784" s="38" t="str">
        <f ca="1">IFERROR(VLOOKUP(ROWS($N$5:N2784),$H$5:$I$6009,2,0),"")</f>
        <v/>
      </c>
    </row>
    <row r="2785" spans="8:14" x14ac:dyDescent="0.2">
      <c r="H2785" s="38">
        <f ca="1">IF(ISNUMBER(SEARCH($N$1,I2785)),MAX($H$4:H2784)+1,0)</f>
        <v>0</v>
      </c>
      <c r="N2785" s="38" t="str">
        <f ca="1">IFERROR(VLOOKUP(ROWS($N$5:N2785),$H$5:$I$6009,2,0),"")</f>
        <v/>
      </c>
    </row>
    <row r="2786" spans="8:14" x14ac:dyDescent="0.2">
      <c r="H2786" s="38">
        <f ca="1">IF(ISNUMBER(SEARCH($N$1,I2786)),MAX($H$4:H2785)+1,0)</f>
        <v>0</v>
      </c>
      <c r="N2786" s="38" t="str">
        <f ca="1">IFERROR(VLOOKUP(ROWS($N$5:N2786),$H$5:$I$6009,2,0),"")</f>
        <v/>
      </c>
    </row>
    <row r="2787" spans="8:14" x14ac:dyDescent="0.2">
      <c r="H2787" s="38">
        <f ca="1">IF(ISNUMBER(SEARCH($N$1,I2787)),MAX($H$4:H2786)+1,0)</f>
        <v>0</v>
      </c>
      <c r="N2787" s="38" t="str">
        <f ca="1">IFERROR(VLOOKUP(ROWS($N$5:N2787),$H$5:$I$6009,2,0),"")</f>
        <v/>
      </c>
    </row>
    <row r="2788" spans="8:14" x14ac:dyDescent="0.2">
      <c r="H2788" s="38">
        <f ca="1">IF(ISNUMBER(SEARCH($N$1,I2788)),MAX($H$4:H2787)+1,0)</f>
        <v>0</v>
      </c>
      <c r="N2788" s="38" t="str">
        <f ca="1">IFERROR(VLOOKUP(ROWS($N$5:N2788),$H$5:$I$6009,2,0),"")</f>
        <v/>
      </c>
    </row>
    <row r="2789" spans="8:14" x14ac:dyDescent="0.2">
      <c r="H2789" s="38">
        <f ca="1">IF(ISNUMBER(SEARCH($N$1,I2789)),MAX($H$4:H2788)+1,0)</f>
        <v>0</v>
      </c>
      <c r="N2789" s="38" t="str">
        <f ca="1">IFERROR(VLOOKUP(ROWS($N$5:N2789),$H$5:$I$6009,2,0),"")</f>
        <v/>
      </c>
    </row>
    <row r="2790" spans="8:14" x14ac:dyDescent="0.2">
      <c r="H2790" s="38">
        <f ca="1">IF(ISNUMBER(SEARCH($N$1,I2790)),MAX($H$4:H2789)+1,0)</f>
        <v>0</v>
      </c>
      <c r="N2790" s="38" t="str">
        <f ca="1">IFERROR(VLOOKUP(ROWS($N$5:N2790),$H$5:$I$6009,2,0),"")</f>
        <v/>
      </c>
    </row>
    <row r="2791" spans="8:14" x14ac:dyDescent="0.2">
      <c r="H2791" s="38">
        <f ca="1">IF(ISNUMBER(SEARCH($N$1,I2791)),MAX($H$4:H2790)+1,0)</f>
        <v>0</v>
      </c>
      <c r="N2791" s="38" t="str">
        <f ca="1">IFERROR(VLOOKUP(ROWS($N$5:N2791),$H$5:$I$6009,2,0),"")</f>
        <v/>
      </c>
    </row>
    <row r="2792" spans="8:14" x14ac:dyDescent="0.2">
      <c r="H2792" s="38">
        <f ca="1">IF(ISNUMBER(SEARCH($N$1,I2792)),MAX($H$4:H2791)+1,0)</f>
        <v>0</v>
      </c>
      <c r="N2792" s="38" t="str">
        <f ca="1">IFERROR(VLOOKUP(ROWS($N$5:N2792),$H$5:$I$6009,2,0),"")</f>
        <v/>
      </c>
    </row>
    <row r="2793" spans="8:14" x14ac:dyDescent="0.2">
      <c r="H2793" s="38">
        <f ca="1">IF(ISNUMBER(SEARCH($N$1,I2793)),MAX($H$4:H2792)+1,0)</f>
        <v>0</v>
      </c>
      <c r="N2793" s="38" t="str">
        <f ca="1">IFERROR(VLOOKUP(ROWS($N$5:N2793),$H$5:$I$6009,2,0),"")</f>
        <v/>
      </c>
    </row>
    <row r="2794" spans="8:14" x14ac:dyDescent="0.2">
      <c r="H2794" s="38">
        <f ca="1">IF(ISNUMBER(SEARCH($N$1,I2794)),MAX($H$4:H2793)+1,0)</f>
        <v>0</v>
      </c>
      <c r="N2794" s="38" t="str">
        <f ca="1">IFERROR(VLOOKUP(ROWS($N$5:N2794),$H$5:$I$6009,2,0),"")</f>
        <v/>
      </c>
    </row>
    <row r="2795" spans="8:14" x14ac:dyDescent="0.2">
      <c r="H2795" s="38">
        <f ca="1">IF(ISNUMBER(SEARCH($N$1,I2795)),MAX($H$4:H2794)+1,0)</f>
        <v>0</v>
      </c>
      <c r="N2795" s="38" t="str">
        <f ca="1">IFERROR(VLOOKUP(ROWS($N$5:N2795),$H$5:$I$6009,2,0),"")</f>
        <v/>
      </c>
    </row>
    <row r="2796" spans="8:14" x14ac:dyDescent="0.2">
      <c r="H2796" s="38">
        <f ca="1">IF(ISNUMBER(SEARCH($N$1,I2796)),MAX($H$4:H2795)+1,0)</f>
        <v>0</v>
      </c>
      <c r="N2796" s="38" t="str">
        <f ca="1">IFERROR(VLOOKUP(ROWS($N$5:N2796),$H$5:$I$6009,2,0),"")</f>
        <v/>
      </c>
    </row>
    <row r="2797" spans="8:14" x14ac:dyDescent="0.2">
      <c r="H2797" s="38">
        <f ca="1">IF(ISNUMBER(SEARCH($N$1,I2797)),MAX($H$4:H2796)+1,0)</f>
        <v>0</v>
      </c>
      <c r="N2797" s="38" t="str">
        <f ca="1">IFERROR(VLOOKUP(ROWS($N$5:N2797),$H$5:$I$6009,2,0),"")</f>
        <v/>
      </c>
    </row>
    <row r="2798" spans="8:14" x14ac:dyDescent="0.2">
      <c r="H2798" s="38">
        <f ca="1">IF(ISNUMBER(SEARCH($N$1,I2798)),MAX($H$4:H2797)+1,0)</f>
        <v>0</v>
      </c>
      <c r="N2798" s="38" t="str">
        <f ca="1">IFERROR(VLOOKUP(ROWS($N$5:N2798),$H$5:$I$6009,2,0),"")</f>
        <v/>
      </c>
    </row>
    <row r="2799" spans="8:14" x14ac:dyDescent="0.2">
      <c r="H2799" s="38">
        <f ca="1">IF(ISNUMBER(SEARCH($N$1,I2799)),MAX($H$4:H2798)+1,0)</f>
        <v>0</v>
      </c>
      <c r="N2799" s="38" t="str">
        <f ca="1">IFERROR(VLOOKUP(ROWS($N$5:N2799),$H$5:$I$6009,2,0),"")</f>
        <v/>
      </c>
    </row>
    <row r="2800" spans="8:14" x14ac:dyDescent="0.2">
      <c r="H2800" s="38">
        <f ca="1">IF(ISNUMBER(SEARCH($N$1,I2800)),MAX($H$4:H2799)+1,0)</f>
        <v>0</v>
      </c>
      <c r="N2800" s="38" t="str">
        <f ca="1">IFERROR(VLOOKUP(ROWS($N$5:N2800),$H$5:$I$6009,2,0),"")</f>
        <v/>
      </c>
    </row>
    <row r="2801" spans="8:14" x14ac:dyDescent="0.2">
      <c r="H2801" s="38">
        <f ca="1">IF(ISNUMBER(SEARCH($N$1,I2801)),MAX($H$4:H2800)+1,0)</f>
        <v>0</v>
      </c>
      <c r="N2801" s="38" t="str">
        <f ca="1">IFERROR(VLOOKUP(ROWS($N$5:N2801),$H$5:$I$6009,2,0),"")</f>
        <v/>
      </c>
    </row>
    <row r="2802" spans="8:14" x14ac:dyDescent="0.2">
      <c r="H2802" s="38">
        <f ca="1">IF(ISNUMBER(SEARCH($N$1,I2802)),MAX($H$4:H2801)+1,0)</f>
        <v>0</v>
      </c>
      <c r="N2802" s="38" t="str">
        <f ca="1">IFERROR(VLOOKUP(ROWS($N$5:N2802),$H$5:$I$6009,2,0),"")</f>
        <v/>
      </c>
    </row>
    <row r="2803" spans="8:14" x14ac:dyDescent="0.2">
      <c r="H2803" s="38">
        <f ca="1">IF(ISNUMBER(SEARCH($N$1,I2803)),MAX($H$4:H2802)+1,0)</f>
        <v>0</v>
      </c>
      <c r="N2803" s="38" t="str">
        <f ca="1">IFERROR(VLOOKUP(ROWS($N$5:N2803),$H$5:$I$6009,2,0),"")</f>
        <v/>
      </c>
    </row>
    <row r="2804" spans="8:14" x14ac:dyDescent="0.2">
      <c r="H2804" s="38">
        <f ca="1">IF(ISNUMBER(SEARCH($N$1,I2804)),MAX($H$4:H2803)+1,0)</f>
        <v>0</v>
      </c>
      <c r="N2804" s="38" t="str">
        <f ca="1">IFERROR(VLOOKUP(ROWS($N$5:N2804),$H$5:$I$6009,2,0),"")</f>
        <v/>
      </c>
    </row>
    <row r="2805" spans="8:14" x14ac:dyDescent="0.2">
      <c r="H2805" s="38">
        <f ca="1">IF(ISNUMBER(SEARCH($N$1,I2805)),MAX($H$4:H2804)+1,0)</f>
        <v>0</v>
      </c>
      <c r="N2805" s="38" t="str">
        <f ca="1">IFERROR(VLOOKUP(ROWS($N$5:N2805),$H$5:$I$6009,2,0),"")</f>
        <v/>
      </c>
    </row>
    <row r="2806" spans="8:14" x14ac:dyDescent="0.2">
      <c r="H2806" s="38">
        <f ca="1">IF(ISNUMBER(SEARCH($N$1,I2806)),MAX($H$4:H2805)+1,0)</f>
        <v>0</v>
      </c>
      <c r="N2806" s="38" t="str">
        <f ca="1">IFERROR(VLOOKUP(ROWS($N$5:N2806),$H$5:$I$6009,2,0),"")</f>
        <v/>
      </c>
    </row>
    <row r="2807" spans="8:14" x14ac:dyDescent="0.2">
      <c r="H2807" s="38">
        <f ca="1">IF(ISNUMBER(SEARCH($N$1,I2807)),MAX($H$4:H2806)+1,0)</f>
        <v>0</v>
      </c>
      <c r="N2807" s="38" t="str">
        <f ca="1">IFERROR(VLOOKUP(ROWS($N$5:N2807),$H$5:$I$6009,2,0),"")</f>
        <v/>
      </c>
    </row>
    <row r="2808" spans="8:14" x14ac:dyDescent="0.2">
      <c r="H2808" s="38">
        <f ca="1">IF(ISNUMBER(SEARCH($N$1,I2808)),MAX($H$4:H2807)+1,0)</f>
        <v>0</v>
      </c>
      <c r="N2808" s="38" t="str">
        <f ca="1">IFERROR(VLOOKUP(ROWS($N$5:N2808),$H$5:$I$6009,2,0),"")</f>
        <v/>
      </c>
    </row>
    <row r="2809" spans="8:14" x14ac:dyDescent="0.2">
      <c r="H2809" s="38">
        <f ca="1">IF(ISNUMBER(SEARCH($N$1,I2809)),MAX($H$4:H2808)+1,0)</f>
        <v>0</v>
      </c>
      <c r="N2809" s="38" t="str">
        <f ca="1">IFERROR(VLOOKUP(ROWS($N$5:N2809),$H$5:$I$6009,2,0),"")</f>
        <v/>
      </c>
    </row>
    <row r="2810" spans="8:14" x14ac:dyDescent="0.2">
      <c r="H2810" s="38">
        <f ca="1">IF(ISNUMBER(SEARCH($N$1,I2810)),MAX($H$4:H2809)+1,0)</f>
        <v>0</v>
      </c>
      <c r="N2810" s="38" t="str">
        <f ca="1">IFERROR(VLOOKUP(ROWS($N$5:N2810),$H$5:$I$6009,2,0),"")</f>
        <v/>
      </c>
    </row>
    <row r="2811" spans="8:14" x14ac:dyDescent="0.2">
      <c r="H2811" s="38">
        <f ca="1">IF(ISNUMBER(SEARCH($N$1,I2811)),MAX($H$4:H2810)+1,0)</f>
        <v>0</v>
      </c>
      <c r="N2811" s="38" t="str">
        <f ca="1">IFERROR(VLOOKUP(ROWS($N$5:N2811),$H$5:$I$6009,2,0),"")</f>
        <v/>
      </c>
    </row>
    <row r="2812" spans="8:14" x14ac:dyDescent="0.2">
      <c r="H2812" s="38">
        <f ca="1">IF(ISNUMBER(SEARCH($N$1,I2812)),MAX($H$4:H2811)+1,0)</f>
        <v>0</v>
      </c>
      <c r="N2812" s="38" t="str">
        <f ca="1">IFERROR(VLOOKUP(ROWS($N$5:N2812),$H$5:$I$6009,2,0),"")</f>
        <v/>
      </c>
    </row>
    <row r="2813" spans="8:14" x14ac:dyDescent="0.2">
      <c r="H2813" s="38">
        <f ca="1">IF(ISNUMBER(SEARCH($N$1,I2813)),MAX($H$4:H2812)+1,0)</f>
        <v>0</v>
      </c>
      <c r="N2813" s="38" t="str">
        <f ca="1">IFERROR(VLOOKUP(ROWS($N$5:N2813),$H$5:$I$6009,2,0),"")</f>
        <v/>
      </c>
    </row>
    <row r="2814" spans="8:14" x14ac:dyDescent="0.2">
      <c r="H2814" s="38">
        <f ca="1">IF(ISNUMBER(SEARCH($N$1,I2814)),MAX($H$4:H2813)+1,0)</f>
        <v>0</v>
      </c>
      <c r="N2814" s="38" t="str">
        <f ca="1">IFERROR(VLOOKUP(ROWS($N$5:N2814),$H$5:$I$6009,2,0),"")</f>
        <v/>
      </c>
    </row>
    <row r="2815" spans="8:14" x14ac:dyDescent="0.2">
      <c r="H2815" s="38">
        <f ca="1">IF(ISNUMBER(SEARCH($N$1,I2815)),MAX($H$4:H2814)+1,0)</f>
        <v>0</v>
      </c>
      <c r="N2815" s="38" t="str">
        <f ca="1">IFERROR(VLOOKUP(ROWS($N$5:N2815),$H$5:$I$6009,2,0),"")</f>
        <v/>
      </c>
    </row>
    <row r="2816" spans="8:14" x14ac:dyDescent="0.2">
      <c r="H2816" s="38">
        <f ca="1">IF(ISNUMBER(SEARCH($N$1,I2816)),MAX($H$4:H2815)+1,0)</f>
        <v>0</v>
      </c>
      <c r="N2816" s="38" t="str">
        <f ca="1">IFERROR(VLOOKUP(ROWS($N$5:N2816),$H$5:$I$6009,2,0),"")</f>
        <v/>
      </c>
    </row>
    <row r="2817" spans="8:14" x14ac:dyDescent="0.2">
      <c r="H2817" s="38">
        <f ca="1">IF(ISNUMBER(SEARCH($N$1,I2817)),MAX($H$4:H2816)+1,0)</f>
        <v>0</v>
      </c>
      <c r="N2817" s="38" t="str">
        <f ca="1">IFERROR(VLOOKUP(ROWS($N$5:N2817),$H$5:$I$6009,2,0),"")</f>
        <v/>
      </c>
    </row>
    <row r="2818" spans="8:14" x14ac:dyDescent="0.2">
      <c r="H2818" s="38">
        <f ca="1">IF(ISNUMBER(SEARCH($N$1,I2818)),MAX($H$4:H2817)+1,0)</f>
        <v>0</v>
      </c>
      <c r="N2818" s="38" t="str">
        <f ca="1">IFERROR(VLOOKUP(ROWS($N$5:N2818),$H$5:$I$6009,2,0),"")</f>
        <v/>
      </c>
    </row>
    <row r="2819" spans="8:14" x14ac:dyDescent="0.2">
      <c r="H2819" s="38">
        <f ca="1">IF(ISNUMBER(SEARCH($N$1,I2819)),MAX($H$4:H2818)+1,0)</f>
        <v>0</v>
      </c>
      <c r="N2819" s="38" t="str">
        <f ca="1">IFERROR(VLOOKUP(ROWS($N$5:N2819),$H$5:$I$6009,2,0),"")</f>
        <v/>
      </c>
    </row>
    <row r="2820" spans="8:14" x14ac:dyDescent="0.2">
      <c r="H2820" s="38">
        <f ca="1">IF(ISNUMBER(SEARCH($N$1,I2820)),MAX($H$4:H2819)+1,0)</f>
        <v>0</v>
      </c>
      <c r="N2820" s="38" t="str">
        <f ca="1">IFERROR(VLOOKUP(ROWS($N$5:N2820),$H$5:$I$6009,2,0),"")</f>
        <v/>
      </c>
    </row>
    <row r="2821" spans="8:14" x14ac:dyDescent="0.2">
      <c r="H2821" s="38">
        <f ca="1">IF(ISNUMBER(SEARCH($N$1,I2821)),MAX($H$4:H2820)+1,0)</f>
        <v>0</v>
      </c>
      <c r="N2821" s="38" t="str">
        <f ca="1">IFERROR(VLOOKUP(ROWS($N$5:N2821),$H$5:$I$6009,2,0),"")</f>
        <v/>
      </c>
    </row>
    <row r="2822" spans="8:14" x14ac:dyDescent="0.2">
      <c r="H2822" s="38">
        <f ca="1">IF(ISNUMBER(SEARCH($N$1,I2822)),MAX($H$4:H2821)+1,0)</f>
        <v>0</v>
      </c>
      <c r="N2822" s="38" t="str">
        <f ca="1">IFERROR(VLOOKUP(ROWS($N$5:N2822),$H$5:$I$6009,2,0),"")</f>
        <v/>
      </c>
    </row>
    <row r="2823" spans="8:14" x14ac:dyDescent="0.2">
      <c r="H2823" s="38">
        <f ca="1">IF(ISNUMBER(SEARCH($N$1,I2823)),MAX($H$4:H2822)+1,0)</f>
        <v>0</v>
      </c>
      <c r="N2823" s="38" t="str">
        <f ca="1">IFERROR(VLOOKUP(ROWS($N$5:N2823),$H$5:$I$6009,2,0),"")</f>
        <v/>
      </c>
    </row>
    <row r="2824" spans="8:14" x14ac:dyDescent="0.2">
      <c r="H2824" s="38">
        <f ca="1">IF(ISNUMBER(SEARCH($N$1,I2824)),MAX($H$4:H2823)+1,0)</f>
        <v>0</v>
      </c>
      <c r="N2824" s="38" t="str">
        <f ca="1">IFERROR(VLOOKUP(ROWS($N$5:N2824),$H$5:$I$6009,2,0),"")</f>
        <v/>
      </c>
    </row>
    <row r="2825" spans="8:14" x14ac:dyDescent="0.2">
      <c r="H2825" s="38">
        <f ca="1">IF(ISNUMBER(SEARCH($N$1,I2825)),MAX($H$4:H2824)+1,0)</f>
        <v>0</v>
      </c>
      <c r="N2825" s="38" t="str">
        <f ca="1">IFERROR(VLOOKUP(ROWS($N$5:N2825),$H$5:$I$6009,2,0),"")</f>
        <v/>
      </c>
    </row>
    <row r="2826" spans="8:14" x14ac:dyDescent="0.2">
      <c r="H2826" s="38">
        <f ca="1">IF(ISNUMBER(SEARCH($N$1,I2826)),MAX($H$4:H2825)+1,0)</f>
        <v>0</v>
      </c>
      <c r="N2826" s="38" t="str">
        <f ca="1">IFERROR(VLOOKUP(ROWS($N$5:N2826),$H$5:$I$6009,2,0),"")</f>
        <v/>
      </c>
    </row>
    <row r="2827" spans="8:14" x14ac:dyDescent="0.2">
      <c r="H2827" s="38">
        <f ca="1">IF(ISNUMBER(SEARCH($N$1,I2827)),MAX($H$4:H2826)+1,0)</f>
        <v>0</v>
      </c>
      <c r="N2827" s="38" t="str">
        <f ca="1">IFERROR(VLOOKUP(ROWS($N$5:N2827),$H$5:$I$6009,2,0),"")</f>
        <v/>
      </c>
    </row>
    <row r="2828" spans="8:14" x14ac:dyDescent="0.2">
      <c r="H2828" s="38">
        <f ca="1">IF(ISNUMBER(SEARCH($N$1,I2828)),MAX($H$4:H2827)+1,0)</f>
        <v>0</v>
      </c>
      <c r="N2828" s="38" t="str">
        <f ca="1">IFERROR(VLOOKUP(ROWS($N$5:N2828),$H$5:$I$6009,2,0),"")</f>
        <v/>
      </c>
    </row>
    <row r="2829" spans="8:14" x14ac:dyDescent="0.2">
      <c r="H2829" s="38">
        <f ca="1">IF(ISNUMBER(SEARCH($N$1,I2829)),MAX($H$4:H2828)+1,0)</f>
        <v>0</v>
      </c>
      <c r="N2829" s="38" t="str">
        <f ca="1">IFERROR(VLOOKUP(ROWS($N$5:N2829),$H$5:$I$6009,2,0),"")</f>
        <v/>
      </c>
    </row>
    <row r="2830" spans="8:14" x14ac:dyDescent="0.2">
      <c r="H2830" s="38">
        <f ca="1">IF(ISNUMBER(SEARCH($N$1,I2830)),MAX($H$4:H2829)+1,0)</f>
        <v>0</v>
      </c>
      <c r="N2830" s="38" t="str">
        <f ca="1">IFERROR(VLOOKUP(ROWS($N$5:N2830),$H$5:$I$6009,2,0),"")</f>
        <v/>
      </c>
    </row>
    <row r="2831" spans="8:14" x14ac:dyDescent="0.2">
      <c r="H2831" s="38">
        <f ca="1">IF(ISNUMBER(SEARCH($N$1,I2831)),MAX($H$4:H2830)+1,0)</f>
        <v>0</v>
      </c>
      <c r="N2831" s="38" t="str">
        <f ca="1">IFERROR(VLOOKUP(ROWS($N$5:N2831),$H$5:$I$6009,2,0),"")</f>
        <v/>
      </c>
    </row>
    <row r="2832" spans="8:14" x14ac:dyDescent="0.2">
      <c r="H2832" s="38">
        <f ca="1">IF(ISNUMBER(SEARCH($N$1,I2832)),MAX($H$4:H2831)+1,0)</f>
        <v>0</v>
      </c>
      <c r="N2832" s="38" t="str">
        <f ca="1">IFERROR(VLOOKUP(ROWS($N$5:N2832),$H$5:$I$6009,2,0),"")</f>
        <v/>
      </c>
    </row>
    <row r="2833" spans="8:14" x14ac:dyDescent="0.2">
      <c r="H2833" s="38">
        <f ca="1">IF(ISNUMBER(SEARCH($N$1,I2833)),MAX($H$4:H2832)+1,0)</f>
        <v>0</v>
      </c>
      <c r="N2833" s="38" t="str">
        <f ca="1">IFERROR(VLOOKUP(ROWS($N$5:N2833),$H$5:$I$6009,2,0),"")</f>
        <v/>
      </c>
    </row>
    <row r="2834" spans="8:14" x14ac:dyDescent="0.2">
      <c r="H2834" s="38">
        <f ca="1">IF(ISNUMBER(SEARCH($N$1,I2834)),MAX($H$4:H2833)+1,0)</f>
        <v>0</v>
      </c>
      <c r="N2834" s="38" t="str">
        <f ca="1">IFERROR(VLOOKUP(ROWS($N$5:N2834),$H$5:$I$6009,2,0),"")</f>
        <v/>
      </c>
    </row>
    <row r="2835" spans="8:14" x14ac:dyDescent="0.2">
      <c r="H2835" s="38">
        <f ca="1">IF(ISNUMBER(SEARCH($N$1,I2835)),MAX($H$4:H2834)+1,0)</f>
        <v>0</v>
      </c>
      <c r="N2835" s="38" t="str">
        <f ca="1">IFERROR(VLOOKUP(ROWS($N$5:N2835),$H$5:$I$6009,2,0),"")</f>
        <v/>
      </c>
    </row>
    <row r="2836" spans="8:14" x14ac:dyDescent="0.2">
      <c r="H2836" s="38">
        <f ca="1">IF(ISNUMBER(SEARCH($N$1,I2836)),MAX($H$4:H2835)+1,0)</f>
        <v>0</v>
      </c>
      <c r="N2836" s="38" t="str">
        <f ca="1">IFERROR(VLOOKUP(ROWS($N$5:N2836),$H$5:$I$6009,2,0),"")</f>
        <v/>
      </c>
    </row>
    <row r="2837" spans="8:14" x14ac:dyDescent="0.2">
      <c r="H2837" s="38">
        <f ca="1">IF(ISNUMBER(SEARCH($N$1,I2837)),MAX($H$4:H2836)+1,0)</f>
        <v>0</v>
      </c>
      <c r="N2837" s="38" t="str">
        <f ca="1">IFERROR(VLOOKUP(ROWS($N$5:N2837),$H$5:$I$6009,2,0),"")</f>
        <v/>
      </c>
    </row>
    <row r="2838" spans="8:14" x14ac:dyDescent="0.2">
      <c r="H2838" s="38">
        <f ca="1">IF(ISNUMBER(SEARCH($N$1,I2838)),MAX($H$4:H2837)+1,0)</f>
        <v>0</v>
      </c>
      <c r="N2838" s="38" t="str">
        <f ca="1">IFERROR(VLOOKUP(ROWS($N$5:N2838),$H$5:$I$6009,2,0),"")</f>
        <v/>
      </c>
    </row>
    <row r="2839" spans="8:14" x14ac:dyDescent="0.2">
      <c r="H2839" s="38">
        <f ca="1">IF(ISNUMBER(SEARCH($N$1,I2839)),MAX($H$4:H2838)+1,0)</f>
        <v>0</v>
      </c>
      <c r="N2839" s="38" t="str">
        <f ca="1">IFERROR(VLOOKUP(ROWS($N$5:N2839),$H$5:$I$6009,2,0),"")</f>
        <v/>
      </c>
    </row>
    <row r="2840" spans="8:14" x14ac:dyDescent="0.2">
      <c r="H2840" s="38">
        <f ca="1">IF(ISNUMBER(SEARCH($N$1,I2840)),MAX($H$4:H2839)+1,0)</f>
        <v>0</v>
      </c>
      <c r="N2840" s="38" t="str">
        <f ca="1">IFERROR(VLOOKUP(ROWS($N$5:N2840),$H$5:$I$6009,2,0),"")</f>
        <v/>
      </c>
    </row>
    <row r="2841" spans="8:14" x14ac:dyDescent="0.2">
      <c r="H2841" s="38">
        <f ca="1">IF(ISNUMBER(SEARCH($N$1,I2841)),MAX($H$4:H2840)+1,0)</f>
        <v>0</v>
      </c>
      <c r="N2841" s="38" t="str">
        <f ca="1">IFERROR(VLOOKUP(ROWS($N$5:N2841),$H$5:$I$6009,2,0),"")</f>
        <v/>
      </c>
    </row>
    <row r="2842" spans="8:14" x14ac:dyDescent="0.2">
      <c r="H2842" s="38">
        <f ca="1">IF(ISNUMBER(SEARCH($N$1,I2842)),MAX($H$4:H2841)+1,0)</f>
        <v>0</v>
      </c>
      <c r="N2842" s="38" t="str">
        <f ca="1">IFERROR(VLOOKUP(ROWS($N$5:N2842),$H$5:$I$6009,2,0),"")</f>
        <v/>
      </c>
    </row>
    <row r="2843" spans="8:14" x14ac:dyDescent="0.2">
      <c r="H2843" s="38">
        <f ca="1">IF(ISNUMBER(SEARCH($N$1,I2843)),MAX($H$4:H2842)+1,0)</f>
        <v>0</v>
      </c>
      <c r="N2843" s="38" t="str">
        <f ca="1">IFERROR(VLOOKUP(ROWS($N$5:N2843),$H$5:$I$6009,2,0),"")</f>
        <v/>
      </c>
    </row>
    <row r="2844" spans="8:14" x14ac:dyDescent="0.2">
      <c r="H2844" s="38">
        <f ca="1">IF(ISNUMBER(SEARCH($N$1,I2844)),MAX($H$4:H2843)+1,0)</f>
        <v>0</v>
      </c>
      <c r="N2844" s="38" t="str">
        <f ca="1">IFERROR(VLOOKUP(ROWS($N$5:N2844),$H$5:$I$6009,2,0),"")</f>
        <v/>
      </c>
    </row>
    <row r="2845" spans="8:14" x14ac:dyDescent="0.2">
      <c r="H2845" s="38">
        <f ca="1">IF(ISNUMBER(SEARCH($N$1,I2845)),MAX($H$4:H2844)+1,0)</f>
        <v>0</v>
      </c>
      <c r="N2845" s="38" t="str">
        <f ca="1">IFERROR(VLOOKUP(ROWS($N$5:N2845),$H$5:$I$6009,2,0),"")</f>
        <v/>
      </c>
    </row>
    <row r="2846" spans="8:14" x14ac:dyDescent="0.2">
      <c r="H2846" s="38">
        <f ca="1">IF(ISNUMBER(SEARCH($N$1,I2846)),MAX($H$4:H2845)+1,0)</f>
        <v>0</v>
      </c>
      <c r="N2846" s="38" t="str">
        <f ca="1">IFERROR(VLOOKUP(ROWS($N$5:N2846),$H$5:$I$6009,2,0),"")</f>
        <v/>
      </c>
    </row>
    <row r="2847" spans="8:14" x14ac:dyDescent="0.2">
      <c r="H2847" s="38">
        <f ca="1">IF(ISNUMBER(SEARCH($N$1,I2847)),MAX($H$4:H2846)+1,0)</f>
        <v>0</v>
      </c>
      <c r="N2847" s="38" t="str">
        <f ca="1">IFERROR(VLOOKUP(ROWS($N$5:N2847),$H$5:$I$6009,2,0),"")</f>
        <v/>
      </c>
    </row>
    <row r="2848" spans="8:14" x14ac:dyDescent="0.2">
      <c r="H2848" s="38">
        <f ca="1">IF(ISNUMBER(SEARCH($N$1,I2848)),MAX($H$4:H2847)+1,0)</f>
        <v>0</v>
      </c>
      <c r="N2848" s="38" t="str">
        <f ca="1">IFERROR(VLOOKUP(ROWS($N$5:N2848),$H$5:$I$6009,2,0),"")</f>
        <v/>
      </c>
    </row>
    <row r="2849" spans="8:14" x14ac:dyDescent="0.2">
      <c r="H2849" s="38">
        <f ca="1">IF(ISNUMBER(SEARCH($N$1,I2849)),MAX($H$4:H2848)+1,0)</f>
        <v>0</v>
      </c>
      <c r="N2849" s="38" t="str">
        <f ca="1">IFERROR(VLOOKUP(ROWS($N$5:N2849),$H$5:$I$6009,2,0),"")</f>
        <v/>
      </c>
    </row>
    <row r="2850" spans="8:14" x14ac:dyDescent="0.2">
      <c r="H2850" s="38">
        <f ca="1">IF(ISNUMBER(SEARCH($N$1,I2850)),MAX($H$4:H2849)+1,0)</f>
        <v>0</v>
      </c>
      <c r="N2850" s="38" t="str">
        <f ca="1">IFERROR(VLOOKUP(ROWS($N$5:N2850),$H$5:$I$6009,2,0),"")</f>
        <v/>
      </c>
    </row>
    <row r="2851" spans="8:14" x14ac:dyDescent="0.2">
      <c r="H2851" s="38">
        <f ca="1">IF(ISNUMBER(SEARCH($N$1,I2851)),MAX($H$4:H2850)+1,0)</f>
        <v>0</v>
      </c>
      <c r="N2851" s="38" t="str">
        <f ca="1">IFERROR(VLOOKUP(ROWS($N$5:N2851),$H$5:$I$6009,2,0),"")</f>
        <v/>
      </c>
    </row>
    <row r="2852" spans="8:14" x14ac:dyDescent="0.2">
      <c r="H2852" s="38">
        <f ca="1">IF(ISNUMBER(SEARCH($N$1,I2852)),MAX($H$4:H2851)+1,0)</f>
        <v>0</v>
      </c>
      <c r="N2852" s="38" t="str">
        <f ca="1">IFERROR(VLOOKUP(ROWS($N$5:N2852),$H$5:$I$6009,2,0),"")</f>
        <v/>
      </c>
    </row>
    <row r="2853" spans="8:14" x14ac:dyDescent="0.2">
      <c r="H2853" s="38">
        <f ca="1">IF(ISNUMBER(SEARCH($N$1,I2853)),MAX($H$4:H2852)+1,0)</f>
        <v>0</v>
      </c>
      <c r="N2853" s="38" t="str">
        <f ca="1">IFERROR(VLOOKUP(ROWS($N$5:N2853),$H$5:$I$6009,2,0),"")</f>
        <v/>
      </c>
    </row>
    <row r="2854" spans="8:14" x14ac:dyDescent="0.2">
      <c r="H2854" s="38">
        <f ca="1">IF(ISNUMBER(SEARCH($N$1,I2854)),MAX($H$4:H2853)+1,0)</f>
        <v>0</v>
      </c>
      <c r="N2854" s="38" t="str">
        <f ca="1">IFERROR(VLOOKUP(ROWS($N$5:N2854),$H$5:$I$6009,2,0),"")</f>
        <v/>
      </c>
    </row>
    <row r="2855" spans="8:14" x14ac:dyDescent="0.2">
      <c r="H2855" s="38">
        <f ca="1">IF(ISNUMBER(SEARCH($N$1,I2855)),MAX($H$4:H2854)+1,0)</f>
        <v>0</v>
      </c>
      <c r="N2855" s="38" t="str">
        <f ca="1">IFERROR(VLOOKUP(ROWS($N$5:N2855),$H$5:$I$6009,2,0),"")</f>
        <v/>
      </c>
    </row>
    <row r="2856" spans="8:14" x14ac:dyDescent="0.2">
      <c r="H2856" s="38">
        <f ca="1">IF(ISNUMBER(SEARCH($N$1,I2856)),MAX($H$4:H2855)+1,0)</f>
        <v>0</v>
      </c>
      <c r="N2856" s="38" t="str">
        <f ca="1">IFERROR(VLOOKUP(ROWS($N$5:N2856),$H$5:$I$6009,2,0),"")</f>
        <v/>
      </c>
    </row>
    <row r="2857" spans="8:14" x14ac:dyDescent="0.2">
      <c r="H2857" s="38">
        <f ca="1">IF(ISNUMBER(SEARCH($N$1,I2857)),MAX($H$4:H2856)+1,0)</f>
        <v>0</v>
      </c>
      <c r="N2857" s="38" t="str">
        <f ca="1">IFERROR(VLOOKUP(ROWS($N$5:N2857),$H$5:$I$6009,2,0),"")</f>
        <v/>
      </c>
    </row>
    <row r="2858" spans="8:14" x14ac:dyDescent="0.2">
      <c r="H2858" s="38">
        <f ca="1">IF(ISNUMBER(SEARCH($N$1,I2858)),MAX($H$4:H2857)+1,0)</f>
        <v>0</v>
      </c>
      <c r="N2858" s="38" t="str">
        <f ca="1">IFERROR(VLOOKUP(ROWS($N$5:N2858),$H$5:$I$6009,2,0),"")</f>
        <v/>
      </c>
    </row>
    <row r="2859" spans="8:14" x14ac:dyDescent="0.2">
      <c r="H2859" s="38">
        <f ca="1">IF(ISNUMBER(SEARCH($N$1,I2859)),MAX($H$4:H2858)+1,0)</f>
        <v>0</v>
      </c>
      <c r="N2859" s="38" t="str">
        <f ca="1">IFERROR(VLOOKUP(ROWS($N$5:N2859),$H$5:$I$6009,2,0),"")</f>
        <v/>
      </c>
    </row>
    <row r="2860" spans="8:14" x14ac:dyDescent="0.2">
      <c r="H2860" s="38">
        <f ca="1">IF(ISNUMBER(SEARCH($N$1,I2860)),MAX($H$4:H2859)+1,0)</f>
        <v>0</v>
      </c>
      <c r="N2860" s="38" t="str">
        <f ca="1">IFERROR(VLOOKUP(ROWS($N$5:N2860),$H$5:$I$6009,2,0),"")</f>
        <v/>
      </c>
    </row>
    <row r="2861" spans="8:14" x14ac:dyDescent="0.2">
      <c r="H2861" s="38">
        <f ca="1">IF(ISNUMBER(SEARCH($N$1,I2861)),MAX($H$4:H2860)+1,0)</f>
        <v>0</v>
      </c>
      <c r="N2861" s="38" t="str">
        <f ca="1">IFERROR(VLOOKUP(ROWS($N$5:N2861),$H$5:$I$6009,2,0),"")</f>
        <v/>
      </c>
    </row>
    <row r="2862" spans="8:14" x14ac:dyDescent="0.2">
      <c r="H2862" s="38">
        <f ca="1">IF(ISNUMBER(SEARCH($N$1,I2862)),MAX($H$4:H2861)+1,0)</f>
        <v>0</v>
      </c>
      <c r="N2862" s="38" t="str">
        <f ca="1">IFERROR(VLOOKUP(ROWS($N$5:N2862),$H$5:$I$6009,2,0),"")</f>
        <v/>
      </c>
    </row>
    <row r="2863" spans="8:14" x14ac:dyDescent="0.2">
      <c r="H2863" s="38">
        <f ca="1">IF(ISNUMBER(SEARCH($N$1,I2863)),MAX($H$4:H2862)+1,0)</f>
        <v>0</v>
      </c>
      <c r="N2863" s="38" t="str">
        <f ca="1">IFERROR(VLOOKUP(ROWS($N$5:N2863),$H$5:$I$6009,2,0),"")</f>
        <v/>
      </c>
    </row>
    <row r="2864" spans="8:14" x14ac:dyDescent="0.2">
      <c r="H2864" s="38">
        <f ca="1">IF(ISNUMBER(SEARCH($N$1,I2864)),MAX($H$4:H2863)+1,0)</f>
        <v>0</v>
      </c>
      <c r="N2864" s="38" t="str">
        <f ca="1">IFERROR(VLOOKUP(ROWS($N$5:N2864),$H$5:$I$6009,2,0),"")</f>
        <v/>
      </c>
    </row>
    <row r="2865" spans="8:14" x14ac:dyDescent="0.2">
      <c r="H2865" s="38">
        <f ca="1">IF(ISNUMBER(SEARCH($N$1,I2865)),MAX($H$4:H2864)+1,0)</f>
        <v>0</v>
      </c>
      <c r="N2865" s="38" t="str">
        <f ca="1">IFERROR(VLOOKUP(ROWS($N$5:N2865),$H$5:$I$6009,2,0),"")</f>
        <v/>
      </c>
    </row>
    <row r="2866" spans="8:14" x14ac:dyDescent="0.2">
      <c r="H2866" s="38">
        <f ca="1">IF(ISNUMBER(SEARCH($N$1,I2866)),MAX($H$4:H2865)+1,0)</f>
        <v>0</v>
      </c>
      <c r="N2866" s="38" t="str">
        <f ca="1">IFERROR(VLOOKUP(ROWS($N$5:N2866),$H$5:$I$6009,2,0),"")</f>
        <v/>
      </c>
    </row>
    <row r="2867" spans="8:14" x14ac:dyDescent="0.2">
      <c r="H2867" s="38">
        <f ca="1">IF(ISNUMBER(SEARCH($N$1,I2867)),MAX($H$4:H2866)+1,0)</f>
        <v>0</v>
      </c>
      <c r="N2867" s="38" t="str">
        <f ca="1">IFERROR(VLOOKUP(ROWS($N$5:N2867),$H$5:$I$6009,2,0),"")</f>
        <v/>
      </c>
    </row>
    <row r="2868" spans="8:14" x14ac:dyDescent="0.2">
      <c r="H2868" s="38">
        <f ca="1">IF(ISNUMBER(SEARCH($N$1,I2868)),MAX($H$4:H2867)+1,0)</f>
        <v>0</v>
      </c>
      <c r="N2868" s="38" t="str">
        <f ca="1">IFERROR(VLOOKUP(ROWS($N$5:N2868),$H$5:$I$6009,2,0),"")</f>
        <v/>
      </c>
    </row>
    <row r="2869" spans="8:14" x14ac:dyDescent="0.2">
      <c r="H2869" s="38">
        <f ca="1">IF(ISNUMBER(SEARCH($N$1,I2869)),MAX($H$4:H2868)+1,0)</f>
        <v>0</v>
      </c>
      <c r="N2869" s="38" t="str">
        <f ca="1">IFERROR(VLOOKUP(ROWS($N$5:N2869),$H$5:$I$6009,2,0),"")</f>
        <v/>
      </c>
    </row>
    <row r="2870" spans="8:14" x14ac:dyDescent="0.2">
      <c r="H2870" s="38">
        <f ca="1">IF(ISNUMBER(SEARCH($N$1,I2870)),MAX($H$4:H2869)+1,0)</f>
        <v>0</v>
      </c>
      <c r="N2870" s="38" t="str">
        <f ca="1">IFERROR(VLOOKUP(ROWS($N$5:N2870),$H$5:$I$6009,2,0),"")</f>
        <v/>
      </c>
    </row>
    <row r="2871" spans="8:14" x14ac:dyDescent="0.2">
      <c r="H2871" s="38">
        <f ca="1">IF(ISNUMBER(SEARCH($N$1,I2871)),MAX($H$4:H2870)+1,0)</f>
        <v>0</v>
      </c>
      <c r="N2871" s="38" t="str">
        <f ca="1">IFERROR(VLOOKUP(ROWS($N$5:N2871),$H$5:$I$6009,2,0),"")</f>
        <v/>
      </c>
    </row>
    <row r="2872" spans="8:14" x14ac:dyDescent="0.2">
      <c r="H2872" s="38">
        <f ca="1">IF(ISNUMBER(SEARCH($N$1,I2872)),MAX($H$4:H2871)+1,0)</f>
        <v>0</v>
      </c>
      <c r="N2872" s="38" t="str">
        <f ca="1">IFERROR(VLOOKUP(ROWS($N$5:N2872),$H$5:$I$6009,2,0),"")</f>
        <v/>
      </c>
    </row>
    <row r="2873" spans="8:14" x14ac:dyDescent="0.2">
      <c r="H2873" s="38">
        <f ca="1">IF(ISNUMBER(SEARCH($N$1,I2873)),MAX($H$4:H2872)+1,0)</f>
        <v>0</v>
      </c>
      <c r="N2873" s="38" t="str">
        <f ca="1">IFERROR(VLOOKUP(ROWS($N$5:N2873),$H$5:$I$6009,2,0),"")</f>
        <v/>
      </c>
    </row>
    <row r="2874" spans="8:14" x14ac:dyDescent="0.2">
      <c r="H2874" s="38">
        <f ca="1">IF(ISNUMBER(SEARCH($N$1,I2874)),MAX($H$4:H2873)+1,0)</f>
        <v>0</v>
      </c>
      <c r="N2874" s="38" t="str">
        <f ca="1">IFERROR(VLOOKUP(ROWS($N$5:N2874),$H$5:$I$6009,2,0),"")</f>
        <v/>
      </c>
    </row>
    <row r="2875" spans="8:14" x14ac:dyDescent="0.2">
      <c r="H2875" s="38">
        <f ca="1">IF(ISNUMBER(SEARCH($N$1,I2875)),MAX($H$4:H2874)+1,0)</f>
        <v>0</v>
      </c>
      <c r="N2875" s="38" t="str">
        <f ca="1">IFERROR(VLOOKUP(ROWS($N$5:N2875),$H$5:$I$6009,2,0),"")</f>
        <v/>
      </c>
    </row>
    <row r="2876" spans="8:14" x14ac:dyDescent="0.2">
      <c r="H2876" s="38">
        <f ca="1">IF(ISNUMBER(SEARCH($N$1,I2876)),MAX($H$4:H2875)+1,0)</f>
        <v>0</v>
      </c>
      <c r="N2876" s="38" t="str">
        <f ca="1">IFERROR(VLOOKUP(ROWS($N$5:N2876),$H$5:$I$6009,2,0),"")</f>
        <v/>
      </c>
    </row>
    <row r="2877" spans="8:14" x14ac:dyDescent="0.2">
      <c r="H2877" s="38">
        <f ca="1">IF(ISNUMBER(SEARCH($N$1,I2877)),MAX($H$4:H2876)+1,0)</f>
        <v>0</v>
      </c>
      <c r="N2877" s="38" t="str">
        <f ca="1">IFERROR(VLOOKUP(ROWS($N$5:N2877),$H$5:$I$6009,2,0),"")</f>
        <v/>
      </c>
    </row>
    <row r="2878" spans="8:14" x14ac:dyDescent="0.2">
      <c r="H2878" s="38">
        <f ca="1">IF(ISNUMBER(SEARCH($N$1,I2878)),MAX($H$4:H2877)+1,0)</f>
        <v>0</v>
      </c>
      <c r="N2878" s="38" t="str">
        <f ca="1">IFERROR(VLOOKUP(ROWS($N$5:N2878),$H$5:$I$6009,2,0),"")</f>
        <v/>
      </c>
    </row>
    <row r="2879" spans="8:14" x14ac:dyDescent="0.2">
      <c r="H2879" s="38">
        <f ca="1">IF(ISNUMBER(SEARCH($N$1,I2879)),MAX($H$4:H2878)+1,0)</f>
        <v>0</v>
      </c>
      <c r="N2879" s="38" t="str">
        <f ca="1">IFERROR(VLOOKUP(ROWS($N$5:N2879),$H$5:$I$6009,2,0),"")</f>
        <v/>
      </c>
    </row>
    <row r="2880" spans="8:14" x14ac:dyDescent="0.2">
      <c r="H2880" s="38">
        <f ca="1">IF(ISNUMBER(SEARCH($N$1,I2880)),MAX($H$4:H2879)+1,0)</f>
        <v>0</v>
      </c>
      <c r="N2880" s="38" t="str">
        <f ca="1">IFERROR(VLOOKUP(ROWS($N$5:N2880),$H$5:$I$6009,2,0),"")</f>
        <v/>
      </c>
    </row>
    <row r="2881" spans="8:14" x14ac:dyDescent="0.2">
      <c r="H2881" s="38">
        <f ca="1">IF(ISNUMBER(SEARCH($N$1,I2881)),MAX($H$4:H2880)+1,0)</f>
        <v>0</v>
      </c>
      <c r="N2881" s="38" t="str">
        <f ca="1">IFERROR(VLOOKUP(ROWS($N$5:N2881),$H$5:$I$6009,2,0),"")</f>
        <v/>
      </c>
    </row>
    <row r="2882" spans="8:14" x14ac:dyDescent="0.2">
      <c r="H2882" s="38">
        <f ca="1">IF(ISNUMBER(SEARCH($N$1,I2882)),MAX($H$4:H2881)+1,0)</f>
        <v>0</v>
      </c>
      <c r="N2882" s="38" t="str">
        <f ca="1">IFERROR(VLOOKUP(ROWS($N$5:N2882),$H$5:$I$6009,2,0),"")</f>
        <v/>
      </c>
    </row>
    <row r="2883" spans="8:14" x14ac:dyDescent="0.2">
      <c r="H2883" s="38">
        <f ca="1">IF(ISNUMBER(SEARCH($N$1,I2883)),MAX($H$4:H2882)+1,0)</f>
        <v>0</v>
      </c>
      <c r="N2883" s="38" t="str">
        <f ca="1">IFERROR(VLOOKUP(ROWS($N$5:N2883),$H$5:$I$6009,2,0),"")</f>
        <v/>
      </c>
    </row>
    <row r="2884" spans="8:14" x14ac:dyDescent="0.2">
      <c r="H2884" s="38">
        <f ca="1">IF(ISNUMBER(SEARCH($N$1,I2884)),MAX($H$4:H2883)+1,0)</f>
        <v>0</v>
      </c>
      <c r="N2884" s="38" t="str">
        <f ca="1">IFERROR(VLOOKUP(ROWS($N$5:N2884),$H$5:$I$6009,2,0),"")</f>
        <v/>
      </c>
    </row>
    <row r="2885" spans="8:14" x14ac:dyDescent="0.2">
      <c r="H2885" s="38">
        <f ca="1">IF(ISNUMBER(SEARCH($N$1,I2885)),MAX($H$4:H2884)+1,0)</f>
        <v>0</v>
      </c>
      <c r="N2885" s="38" t="str">
        <f ca="1">IFERROR(VLOOKUP(ROWS($N$5:N2885),$H$5:$I$6009,2,0),"")</f>
        <v/>
      </c>
    </row>
    <row r="2886" spans="8:14" x14ac:dyDescent="0.2">
      <c r="H2886" s="38">
        <f ca="1">IF(ISNUMBER(SEARCH($N$1,I2886)),MAX($H$4:H2885)+1,0)</f>
        <v>0</v>
      </c>
      <c r="N2886" s="38" t="str">
        <f ca="1">IFERROR(VLOOKUP(ROWS($N$5:N2886),$H$5:$I$6009,2,0),"")</f>
        <v/>
      </c>
    </row>
    <row r="2887" spans="8:14" x14ac:dyDescent="0.2">
      <c r="H2887" s="38">
        <f ca="1">IF(ISNUMBER(SEARCH($N$1,I2887)),MAX($H$4:H2886)+1,0)</f>
        <v>0</v>
      </c>
      <c r="N2887" s="38" t="str">
        <f ca="1">IFERROR(VLOOKUP(ROWS($N$5:N2887),$H$5:$I$6009,2,0),"")</f>
        <v/>
      </c>
    </row>
    <row r="2888" spans="8:14" x14ac:dyDescent="0.2">
      <c r="H2888" s="38">
        <f ca="1">IF(ISNUMBER(SEARCH($N$1,I2888)),MAX($H$4:H2887)+1,0)</f>
        <v>0</v>
      </c>
      <c r="N2888" s="38" t="str">
        <f ca="1">IFERROR(VLOOKUP(ROWS($N$5:N2888),$H$5:$I$6009,2,0),"")</f>
        <v/>
      </c>
    </row>
    <row r="2889" spans="8:14" x14ac:dyDescent="0.2">
      <c r="H2889" s="38">
        <f ca="1">IF(ISNUMBER(SEARCH($N$1,I2889)),MAX($H$4:H2888)+1,0)</f>
        <v>0</v>
      </c>
      <c r="N2889" s="38" t="str">
        <f ca="1">IFERROR(VLOOKUP(ROWS($N$5:N2889),$H$5:$I$6009,2,0),"")</f>
        <v/>
      </c>
    </row>
    <row r="2890" spans="8:14" x14ac:dyDescent="0.2">
      <c r="H2890" s="38">
        <f ca="1">IF(ISNUMBER(SEARCH($N$1,I2890)),MAX($H$4:H2889)+1,0)</f>
        <v>0</v>
      </c>
      <c r="N2890" s="38" t="str">
        <f ca="1">IFERROR(VLOOKUP(ROWS($N$5:N2890),$H$5:$I$6009,2,0),"")</f>
        <v/>
      </c>
    </row>
    <row r="2891" spans="8:14" x14ac:dyDescent="0.2">
      <c r="H2891" s="38">
        <f ca="1">IF(ISNUMBER(SEARCH($N$1,I2891)),MAX($H$4:H2890)+1,0)</f>
        <v>0</v>
      </c>
      <c r="N2891" s="38" t="str">
        <f ca="1">IFERROR(VLOOKUP(ROWS($N$5:N2891),$H$5:$I$6009,2,0),"")</f>
        <v/>
      </c>
    </row>
    <row r="2892" spans="8:14" x14ac:dyDescent="0.2">
      <c r="H2892" s="38">
        <f ca="1">IF(ISNUMBER(SEARCH($N$1,I2892)),MAX($H$4:H2891)+1,0)</f>
        <v>0</v>
      </c>
      <c r="N2892" s="38" t="str">
        <f ca="1">IFERROR(VLOOKUP(ROWS($N$5:N2892),$H$5:$I$6009,2,0),"")</f>
        <v/>
      </c>
    </row>
    <row r="2893" spans="8:14" x14ac:dyDescent="0.2">
      <c r="H2893" s="38">
        <f ca="1">IF(ISNUMBER(SEARCH($N$1,I2893)),MAX($H$4:H2892)+1,0)</f>
        <v>0</v>
      </c>
      <c r="N2893" s="38" t="str">
        <f ca="1">IFERROR(VLOOKUP(ROWS($N$5:N2893),$H$5:$I$6009,2,0),"")</f>
        <v/>
      </c>
    </row>
    <row r="2894" spans="8:14" x14ac:dyDescent="0.2">
      <c r="H2894" s="38">
        <f ca="1">IF(ISNUMBER(SEARCH($N$1,I2894)),MAX($H$4:H2893)+1,0)</f>
        <v>0</v>
      </c>
      <c r="N2894" s="38" t="str">
        <f ca="1">IFERROR(VLOOKUP(ROWS($N$5:N2894),$H$5:$I$6009,2,0),"")</f>
        <v/>
      </c>
    </row>
    <row r="2895" spans="8:14" x14ac:dyDescent="0.2">
      <c r="H2895" s="38">
        <f ca="1">IF(ISNUMBER(SEARCH($N$1,I2895)),MAX($H$4:H2894)+1,0)</f>
        <v>0</v>
      </c>
      <c r="N2895" s="38" t="str">
        <f ca="1">IFERROR(VLOOKUP(ROWS($N$5:N2895),$H$5:$I$6009,2,0),"")</f>
        <v/>
      </c>
    </row>
    <row r="2896" spans="8:14" x14ac:dyDescent="0.2">
      <c r="H2896" s="38">
        <f ca="1">IF(ISNUMBER(SEARCH($N$1,I2896)),MAX($H$4:H2895)+1,0)</f>
        <v>0</v>
      </c>
      <c r="N2896" s="38" t="str">
        <f ca="1">IFERROR(VLOOKUP(ROWS($N$5:N2896),$H$5:$I$6009,2,0),"")</f>
        <v/>
      </c>
    </row>
    <row r="2897" spans="8:14" x14ac:dyDescent="0.2">
      <c r="H2897" s="38">
        <f ca="1">IF(ISNUMBER(SEARCH($N$1,I2897)),MAX($H$4:H2896)+1,0)</f>
        <v>0</v>
      </c>
      <c r="N2897" s="38" t="str">
        <f ca="1">IFERROR(VLOOKUP(ROWS($N$5:N2897),$H$5:$I$6009,2,0),"")</f>
        <v/>
      </c>
    </row>
    <row r="2898" spans="8:14" x14ac:dyDescent="0.2">
      <c r="H2898" s="38">
        <f ca="1">IF(ISNUMBER(SEARCH($N$1,I2898)),MAX($H$4:H2897)+1,0)</f>
        <v>0</v>
      </c>
      <c r="N2898" s="38" t="str">
        <f ca="1">IFERROR(VLOOKUP(ROWS($N$5:N2898),$H$5:$I$6009,2,0),"")</f>
        <v/>
      </c>
    </row>
    <row r="2899" spans="8:14" x14ac:dyDescent="0.2">
      <c r="H2899" s="38">
        <f ca="1">IF(ISNUMBER(SEARCH($N$1,I2899)),MAX($H$4:H2898)+1,0)</f>
        <v>0</v>
      </c>
      <c r="N2899" s="38" t="str">
        <f ca="1">IFERROR(VLOOKUP(ROWS($N$5:N2899),$H$5:$I$6009,2,0),"")</f>
        <v/>
      </c>
    </row>
    <row r="2900" spans="8:14" x14ac:dyDescent="0.2">
      <c r="H2900" s="38">
        <f ca="1">IF(ISNUMBER(SEARCH($N$1,I2900)),MAX($H$4:H2899)+1,0)</f>
        <v>0</v>
      </c>
      <c r="N2900" s="38" t="str">
        <f ca="1">IFERROR(VLOOKUP(ROWS($N$5:N2900),$H$5:$I$6009,2,0),"")</f>
        <v/>
      </c>
    </row>
    <row r="2901" spans="8:14" x14ac:dyDescent="0.2">
      <c r="H2901" s="38">
        <f ca="1">IF(ISNUMBER(SEARCH($N$1,I2901)),MAX($H$4:H2900)+1,0)</f>
        <v>0</v>
      </c>
      <c r="N2901" s="38" t="str">
        <f ca="1">IFERROR(VLOOKUP(ROWS($N$5:N2901),$H$5:$I$6009,2,0),"")</f>
        <v/>
      </c>
    </row>
    <row r="2902" spans="8:14" x14ac:dyDescent="0.2">
      <c r="H2902" s="38">
        <f ca="1">IF(ISNUMBER(SEARCH($N$1,I2902)),MAX($H$4:H2901)+1,0)</f>
        <v>0</v>
      </c>
      <c r="N2902" s="38" t="str">
        <f ca="1">IFERROR(VLOOKUP(ROWS($N$5:N2902),$H$5:$I$6009,2,0),"")</f>
        <v/>
      </c>
    </row>
    <row r="2903" spans="8:14" x14ac:dyDescent="0.2">
      <c r="H2903" s="38">
        <f ca="1">IF(ISNUMBER(SEARCH($N$1,I2903)),MAX($H$4:H2902)+1,0)</f>
        <v>0</v>
      </c>
      <c r="N2903" s="38" t="str">
        <f ca="1">IFERROR(VLOOKUP(ROWS($N$5:N2903),$H$5:$I$6009,2,0),"")</f>
        <v/>
      </c>
    </row>
    <row r="2904" spans="8:14" x14ac:dyDescent="0.2">
      <c r="H2904" s="38">
        <f ca="1">IF(ISNUMBER(SEARCH($N$1,I2904)),MAX($H$4:H2903)+1,0)</f>
        <v>0</v>
      </c>
      <c r="N2904" s="38" t="str">
        <f ca="1">IFERROR(VLOOKUP(ROWS($N$5:N2904),$H$5:$I$6009,2,0),"")</f>
        <v/>
      </c>
    </row>
    <row r="2905" spans="8:14" x14ac:dyDescent="0.2">
      <c r="H2905" s="38">
        <f ca="1">IF(ISNUMBER(SEARCH($N$1,I2905)),MAX($H$4:H2904)+1,0)</f>
        <v>0</v>
      </c>
      <c r="N2905" s="38" t="str">
        <f ca="1">IFERROR(VLOOKUP(ROWS($N$5:N2905),$H$5:$I$6009,2,0),"")</f>
        <v/>
      </c>
    </row>
    <row r="2906" spans="8:14" x14ac:dyDescent="0.2">
      <c r="H2906" s="38">
        <f ca="1">IF(ISNUMBER(SEARCH($N$1,I2906)),MAX($H$4:H2905)+1,0)</f>
        <v>0</v>
      </c>
      <c r="N2906" s="38" t="str">
        <f ca="1">IFERROR(VLOOKUP(ROWS($N$5:N2906),$H$5:$I$6009,2,0),"")</f>
        <v/>
      </c>
    </row>
    <row r="2907" spans="8:14" x14ac:dyDescent="0.2">
      <c r="H2907" s="38">
        <f ca="1">IF(ISNUMBER(SEARCH($N$1,I2907)),MAX($H$4:H2906)+1,0)</f>
        <v>0</v>
      </c>
      <c r="N2907" s="38" t="str">
        <f ca="1">IFERROR(VLOOKUP(ROWS($N$5:N2907),$H$5:$I$6009,2,0),"")</f>
        <v/>
      </c>
    </row>
    <row r="2908" spans="8:14" x14ac:dyDescent="0.2">
      <c r="H2908" s="38">
        <f ca="1">IF(ISNUMBER(SEARCH($N$1,I2908)),MAX($H$4:H2907)+1,0)</f>
        <v>0</v>
      </c>
      <c r="N2908" s="38" t="str">
        <f ca="1">IFERROR(VLOOKUP(ROWS($N$5:N2908),$H$5:$I$6009,2,0),"")</f>
        <v/>
      </c>
    </row>
    <row r="2909" spans="8:14" x14ac:dyDescent="0.2">
      <c r="H2909" s="38">
        <f ca="1">IF(ISNUMBER(SEARCH($N$1,I2909)),MAX($H$4:H2908)+1,0)</f>
        <v>0</v>
      </c>
      <c r="N2909" s="38" t="str">
        <f ca="1">IFERROR(VLOOKUP(ROWS($N$5:N2909),$H$5:$I$6009,2,0),"")</f>
        <v/>
      </c>
    </row>
    <row r="2910" spans="8:14" x14ac:dyDescent="0.2">
      <c r="H2910" s="38">
        <f ca="1">IF(ISNUMBER(SEARCH($N$1,I2910)),MAX($H$4:H2909)+1,0)</f>
        <v>0</v>
      </c>
      <c r="N2910" s="38" t="str">
        <f ca="1">IFERROR(VLOOKUP(ROWS($N$5:N2910),$H$5:$I$6009,2,0),"")</f>
        <v/>
      </c>
    </row>
    <row r="2911" spans="8:14" x14ac:dyDescent="0.2">
      <c r="H2911" s="38">
        <f ca="1">IF(ISNUMBER(SEARCH($N$1,I2911)),MAX($H$4:H2910)+1,0)</f>
        <v>0</v>
      </c>
      <c r="N2911" s="38" t="str">
        <f ca="1">IFERROR(VLOOKUP(ROWS($N$5:N2911),$H$5:$I$6009,2,0),"")</f>
        <v/>
      </c>
    </row>
    <row r="2912" spans="8:14" x14ac:dyDescent="0.2">
      <c r="H2912" s="38">
        <f ca="1">IF(ISNUMBER(SEARCH($N$1,I2912)),MAX($H$4:H2911)+1,0)</f>
        <v>0</v>
      </c>
      <c r="N2912" s="38" t="str">
        <f ca="1">IFERROR(VLOOKUP(ROWS($N$5:N2912),$H$5:$I$6009,2,0),"")</f>
        <v/>
      </c>
    </row>
    <row r="2913" spans="8:14" x14ac:dyDescent="0.2">
      <c r="H2913" s="38">
        <f ca="1">IF(ISNUMBER(SEARCH($N$1,I2913)),MAX($H$4:H2912)+1,0)</f>
        <v>0</v>
      </c>
      <c r="N2913" s="38" t="str">
        <f ca="1">IFERROR(VLOOKUP(ROWS($N$5:N2913),$H$5:$I$6009,2,0),"")</f>
        <v/>
      </c>
    </row>
    <row r="2914" spans="8:14" x14ac:dyDescent="0.2">
      <c r="H2914" s="38">
        <f ca="1">IF(ISNUMBER(SEARCH($N$1,I2914)),MAX($H$4:H2913)+1,0)</f>
        <v>0</v>
      </c>
      <c r="N2914" s="38" t="str">
        <f ca="1">IFERROR(VLOOKUP(ROWS($N$5:N2914),$H$5:$I$6009,2,0),"")</f>
        <v/>
      </c>
    </row>
    <row r="2915" spans="8:14" x14ac:dyDescent="0.2">
      <c r="H2915" s="38">
        <f ca="1">IF(ISNUMBER(SEARCH($N$1,I2915)),MAX($H$4:H2914)+1,0)</f>
        <v>0</v>
      </c>
      <c r="N2915" s="38" t="str">
        <f ca="1">IFERROR(VLOOKUP(ROWS($N$5:N2915),$H$5:$I$6009,2,0),"")</f>
        <v/>
      </c>
    </row>
    <row r="2916" spans="8:14" x14ac:dyDescent="0.2">
      <c r="H2916" s="38">
        <f ca="1">IF(ISNUMBER(SEARCH($N$1,I2916)),MAX($H$4:H2915)+1,0)</f>
        <v>0</v>
      </c>
      <c r="N2916" s="38" t="str">
        <f ca="1">IFERROR(VLOOKUP(ROWS($N$5:N2916),$H$5:$I$6009,2,0),"")</f>
        <v/>
      </c>
    </row>
    <row r="2917" spans="8:14" x14ac:dyDescent="0.2">
      <c r="H2917" s="38">
        <f ca="1">IF(ISNUMBER(SEARCH($N$1,I2917)),MAX($H$4:H2916)+1,0)</f>
        <v>0</v>
      </c>
      <c r="N2917" s="38" t="str">
        <f ca="1">IFERROR(VLOOKUP(ROWS($N$5:N2917),$H$5:$I$6009,2,0),"")</f>
        <v/>
      </c>
    </row>
    <row r="2918" spans="8:14" x14ac:dyDescent="0.2">
      <c r="H2918" s="38">
        <f ca="1">IF(ISNUMBER(SEARCH($N$1,I2918)),MAX($H$4:H2917)+1,0)</f>
        <v>0</v>
      </c>
      <c r="N2918" s="38" t="str">
        <f ca="1">IFERROR(VLOOKUP(ROWS($N$5:N2918),$H$5:$I$6009,2,0),"")</f>
        <v/>
      </c>
    </row>
    <row r="2919" spans="8:14" x14ac:dyDescent="0.2">
      <c r="H2919" s="38">
        <f ca="1">IF(ISNUMBER(SEARCH($N$1,I2919)),MAX($H$4:H2918)+1,0)</f>
        <v>0</v>
      </c>
      <c r="N2919" s="38" t="str">
        <f ca="1">IFERROR(VLOOKUP(ROWS($N$5:N2919),$H$5:$I$6009,2,0),"")</f>
        <v/>
      </c>
    </row>
    <row r="2920" spans="8:14" x14ac:dyDescent="0.2">
      <c r="H2920" s="38">
        <f ca="1">IF(ISNUMBER(SEARCH($N$1,I2920)),MAX($H$4:H2919)+1,0)</f>
        <v>0</v>
      </c>
      <c r="N2920" s="38" t="str">
        <f ca="1">IFERROR(VLOOKUP(ROWS($N$5:N2920),$H$5:$I$6009,2,0),"")</f>
        <v/>
      </c>
    </row>
    <row r="2921" spans="8:14" x14ac:dyDescent="0.2">
      <c r="H2921" s="38">
        <f ca="1">IF(ISNUMBER(SEARCH($N$1,I2921)),MAX($H$4:H2920)+1,0)</f>
        <v>0</v>
      </c>
      <c r="N2921" s="38" t="str">
        <f ca="1">IFERROR(VLOOKUP(ROWS($N$5:N2921),$H$5:$I$6009,2,0),"")</f>
        <v/>
      </c>
    </row>
    <row r="2922" spans="8:14" x14ac:dyDescent="0.2">
      <c r="H2922" s="38">
        <f ca="1">IF(ISNUMBER(SEARCH($N$1,I2922)),MAX($H$4:H2921)+1,0)</f>
        <v>0</v>
      </c>
      <c r="N2922" s="38" t="str">
        <f ca="1">IFERROR(VLOOKUP(ROWS($N$5:N2922),$H$5:$I$6009,2,0),"")</f>
        <v/>
      </c>
    </row>
    <row r="2923" spans="8:14" x14ac:dyDescent="0.2">
      <c r="H2923" s="38">
        <f ca="1">IF(ISNUMBER(SEARCH($N$1,I2923)),MAX($H$4:H2922)+1,0)</f>
        <v>0</v>
      </c>
      <c r="N2923" s="38" t="str">
        <f ca="1">IFERROR(VLOOKUP(ROWS($N$5:N2923),$H$5:$I$6009,2,0),"")</f>
        <v/>
      </c>
    </row>
    <row r="2924" spans="8:14" x14ac:dyDescent="0.2">
      <c r="H2924" s="38">
        <f ca="1">IF(ISNUMBER(SEARCH($N$1,I2924)),MAX($H$4:H2923)+1,0)</f>
        <v>0</v>
      </c>
      <c r="N2924" s="38" t="str">
        <f ca="1">IFERROR(VLOOKUP(ROWS($N$5:N2924),$H$5:$I$6009,2,0),"")</f>
        <v/>
      </c>
    </row>
    <row r="2925" spans="8:14" x14ac:dyDescent="0.2">
      <c r="H2925" s="38">
        <f ca="1">IF(ISNUMBER(SEARCH($N$1,I2925)),MAX($H$4:H2924)+1,0)</f>
        <v>0</v>
      </c>
      <c r="N2925" s="38" t="str">
        <f ca="1">IFERROR(VLOOKUP(ROWS($N$5:N2925),$H$5:$I$6009,2,0),"")</f>
        <v/>
      </c>
    </row>
    <row r="2926" spans="8:14" x14ac:dyDescent="0.2">
      <c r="H2926" s="38">
        <f ca="1">IF(ISNUMBER(SEARCH($N$1,I2926)),MAX($H$4:H2925)+1,0)</f>
        <v>0</v>
      </c>
      <c r="N2926" s="38" t="str">
        <f ca="1">IFERROR(VLOOKUP(ROWS($N$5:N2926),$H$5:$I$6009,2,0),"")</f>
        <v/>
      </c>
    </row>
    <row r="2927" spans="8:14" x14ac:dyDescent="0.2">
      <c r="H2927" s="38">
        <f ca="1">IF(ISNUMBER(SEARCH($N$1,I2927)),MAX($H$4:H2926)+1,0)</f>
        <v>0</v>
      </c>
      <c r="N2927" s="38" t="str">
        <f ca="1">IFERROR(VLOOKUP(ROWS($N$5:N2927),$H$5:$I$6009,2,0),"")</f>
        <v/>
      </c>
    </row>
    <row r="2928" spans="8:14" x14ac:dyDescent="0.2">
      <c r="H2928" s="38">
        <f ca="1">IF(ISNUMBER(SEARCH($N$1,I2928)),MAX($H$4:H2927)+1,0)</f>
        <v>0</v>
      </c>
      <c r="N2928" s="38" t="str">
        <f ca="1">IFERROR(VLOOKUP(ROWS($N$5:N2928),$H$5:$I$6009,2,0),"")</f>
        <v/>
      </c>
    </row>
    <row r="2929" spans="8:14" x14ac:dyDescent="0.2">
      <c r="H2929" s="38">
        <f ca="1">IF(ISNUMBER(SEARCH($N$1,I2929)),MAX($H$4:H2928)+1,0)</f>
        <v>0</v>
      </c>
      <c r="N2929" s="38" t="str">
        <f ca="1">IFERROR(VLOOKUP(ROWS($N$5:N2929),$H$5:$I$6009,2,0),"")</f>
        <v/>
      </c>
    </row>
    <row r="2930" spans="8:14" x14ac:dyDescent="0.2">
      <c r="H2930" s="38">
        <f ca="1">IF(ISNUMBER(SEARCH($N$1,I2930)),MAX($H$4:H2929)+1,0)</f>
        <v>0</v>
      </c>
      <c r="N2930" s="38" t="str">
        <f ca="1">IFERROR(VLOOKUP(ROWS($N$5:N2930),$H$5:$I$6009,2,0),"")</f>
        <v/>
      </c>
    </row>
    <row r="2931" spans="8:14" x14ac:dyDescent="0.2">
      <c r="H2931" s="38">
        <f ca="1">IF(ISNUMBER(SEARCH($N$1,I2931)),MAX($H$4:H2930)+1,0)</f>
        <v>0</v>
      </c>
      <c r="N2931" s="38" t="str">
        <f ca="1">IFERROR(VLOOKUP(ROWS($N$5:N2931),$H$5:$I$6009,2,0),"")</f>
        <v/>
      </c>
    </row>
    <row r="2932" spans="8:14" x14ac:dyDescent="0.2">
      <c r="H2932" s="38">
        <f ca="1">IF(ISNUMBER(SEARCH($N$1,I2932)),MAX($H$4:H2931)+1,0)</f>
        <v>0</v>
      </c>
      <c r="N2932" s="38" t="str">
        <f ca="1">IFERROR(VLOOKUP(ROWS($N$5:N2932),$H$5:$I$6009,2,0),"")</f>
        <v/>
      </c>
    </row>
    <row r="2933" spans="8:14" x14ac:dyDescent="0.2">
      <c r="H2933" s="38">
        <f ca="1">IF(ISNUMBER(SEARCH($N$1,I2933)),MAX($H$4:H2932)+1,0)</f>
        <v>0</v>
      </c>
      <c r="N2933" s="38" t="str">
        <f ca="1">IFERROR(VLOOKUP(ROWS($N$5:N2933),$H$5:$I$6009,2,0),"")</f>
        <v/>
      </c>
    </row>
    <row r="2934" spans="8:14" x14ac:dyDescent="0.2">
      <c r="H2934" s="38">
        <f ca="1">IF(ISNUMBER(SEARCH($N$1,I2934)),MAX($H$4:H2933)+1,0)</f>
        <v>0</v>
      </c>
      <c r="N2934" s="38" t="str">
        <f ca="1">IFERROR(VLOOKUP(ROWS($N$5:N2934),$H$5:$I$6009,2,0),"")</f>
        <v/>
      </c>
    </row>
    <row r="2935" spans="8:14" x14ac:dyDescent="0.2">
      <c r="H2935" s="38">
        <f ca="1">IF(ISNUMBER(SEARCH($N$1,I2935)),MAX($H$4:H2934)+1,0)</f>
        <v>0</v>
      </c>
      <c r="N2935" s="38" t="str">
        <f ca="1">IFERROR(VLOOKUP(ROWS($N$5:N2935),$H$5:$I$6009,2,0),"")</f>
        <v/>
      </c>
    </row>
    <row r="2936" spans="8:14" x14ac:dyDescent="0.2">
      <c r="H2936" s="38">
        <f ca="1">IF(ISNUMBER(SEARCH($N$1,I2936)),MAX($H$4:H2935)+1,0)</f>
        <v>0</v>
      </c>
      <c r="N2936" s="38" t="str">
        <f ca="1">IFERROR(VLOOKUP(ROWS($N$5:N2936),$H$5:$I$6009,2,0),"")</f>
        <v/>
      </c>
    </row>
    <row r="2937" spans="8:14" x14ac:dyDescent="0.2">
      <c r="H2937" s="38">
        <f ca="1">IF(ISNUMBER(SEARCH($N$1,I2937)),MAX($H$4:H2936)+1,0)</f>
        <v>0</v>
      </c>
      <c r="N2937" s="38" t="str">
        <f ca="1">IFERROR(VLOOKUP(ROWS($N$5:N2937),$H$5:$I$6009,2,0),"")</f>
        <v/>
      </c>
    </row>
    <row r="2938" spans="8:14" x14ac:dyDescent="0.2">
      <c r="H2938" s="38">
        <f ca="1">IF(ISNUMBER(SEARCH($N$1,I2938)),MAX($H$4:H2937)+1,0)</f>
        <v>0</v>
      </c>
      <c r="N2938" s="38" t="str">
        <f ca="1">IFERROR(VLOOKUP(ROWS($N$5:N2938),$H$5:$I$6009,2,0),"")</f>
        <v/>
      </c>
    </row>
    <row r="2939" spans="8:14" x14ac:dyDescent="0.2">
      <c r="H2939" s="38">
        <f ca="1">IF(ISNUMBER(SEARCH($N$1,I2939)),MAX($H$4:H2938)+1,0)</f>
        <v>0</v>
      </c>
      <c r="N2939" s="38" t="str">
        <f ca="1">IFERROR(VLOOKUP(ROWS($N$5:N2939),$H$5:$I$6009,2,0),"")</f>
        <v/>
      </c>
    </row>
    <row r="2940" spans="8:14" x14ac:dyDescent="0.2">
      <c r="H2940" s="38">
        <f ca="1">IF(ISNUMBER(SEARCH($N$1,I2940)),MAX($H$4:H2939)+1,0)</f>
        <v>0</v>
      </c>
      <c r="N2940" s="38" t="str">
        <f ca="1">IFERROR(VLOOKUP(ROWS($N$5:N2940),$H$5:$I$6009,2,0),"")</f>
        <v/>
      </c>
    </row>
    <row r="2941" spans="8:14" x14ac:dyDescent="0.2">
      <c r="H2941" s="38">
        <f ca="1">IF(ISNUMBER(SEARCH($N$1,I2941)),MAX($H$4:H2940)+1,0)</f>
        <v>0</v>
      </c>
      <c r="N2941" s="38" t="str">
        <f ca="1">IFERROR(VLOOKUP(ROWS($N$5:N2941),$H$5:$I$6009,2,0),"")</f>
        <v/>
      </c>
    </row>
    <row r="2942" spans="8:14" x14ac:dyDescent="0.2">
      <c r="H2942" s="38">
        <f ca="1">IF(ISNUMBER(SEARCH($N$1,I2942)),MAX($H$4:H2941)+1,0)</f>
        <v>0</v>
      </c>
      <c r="N2942" s="38" t="str">
        <f ca="1">IFERROR(VLOOKUP(ROWS($N$5:N2942),$H$5:$I$6009,2,0),"")</f>
        <v/>
      </c>
    </row>
    <row r="2943" spans="8:14" x14ac:dyDescent="0.2">
      <c r="H2943" s="38">
        <f ca="1">IF(ISNUMBER(SEARCH($N$1,I2943)),MAX($H$4:H2942)+1,0)</f>
        <v>0</v>
      </c>
      <c r="N2943" s="38" t="str">
        <f ca="1">IFERROR(VLOOKUP(ROWS($N$5:N2943),$H$5:$I$6009,2,0),"")</f>
        <v/>
      </c>
    </row>
    <row r="2944" spans="8:14" x14ac:dyDescent="0.2">
      <c r="H2944" s="38">
        <f ca="1">IF(ISNUMBER(SEARCH($N$1,I2944)),MAX($H$4:H2943)+1,0)</f>
        <v>0</v>
      </c>
      <c r="N2944" s="38" t="str">
        <f ca="1">IFERROR(VLOOKUP(ROWS($N$5:N2944),$H$5:$I$6009,2,0),"")</f>
        <v/>
      </c>
    </row>
    <row r="2945" spans="8:14" x14ac:dyDescent="0.2">
      <c r="H2945" s="38">
        <f ca="1">IF(ISNUMBER(SEARCH($N$1,I2945)),MAX($H$4:H2944)+1,0)</f>
        <v>0</v>
      </c>
      <c r="N2945" s="38" t="str">
        <f ca="1">IFERROR(VLOOKUP(ROWS($N$5:N2945),$H$5:$I$6009,2,0),"")</f>
        <v/>
      </c>
    </row>
    <row r="2946" spans="8:14" x14ac:dyDescent="0.2">
      <c r="H2946" s="38">
        <f ca="1">IF(ISNUMBER(SEARCH($N$1,I2946)),MAX($H$4:H2945)+1,0)</f>
        <v>0</v>
      </c>
      <c r="N2946" s="38" t="str">
        <f ca="1">IFERROR(VLOOKUP(ROWS($N$5:N2946),$H$5:$I$6009,2,0),"")</f>
        <v/>
      </c>
    </row>
    <row r="2947" spans="8:14" x14ac:dyDescent="0.2">
      <c r="H2947" s="38">
        <f ca="1">IF(ISNUMBER(SEARCH($N$1,I2947)),MAX($H$4:H2946)+1,0)</f>
        <v>0</v>
      </c>
      <c r="N2947" s="38" t="str">
        <f ca="1">IFERROR(VLOOKUP(ROWS($N$5:N2947),$H$5:$I$6009,2,0),"")</f>
        <v/>
      </c>
    </row>
    <row r="2948" spans="8:14" x14ac:dyDescent="0.2">
      <c r="H2948" s="38">
        <f ca="1">IF(ISNUMBER(SEARCH($N$1,I2948)),MAX($H$4:H2947)+1,0)</f>
        <v>0</v>
      </c>
      <c r="N2948" s="38" t="str">
        <f ca="1">IFERROR(VLOOKUP(ROWS($N$5:N2948),$H$5:$I$6009,2,0),"")</f>
        <v/>
      </c>
    </row>
    <row r="2949" spans="8:14" x14ac:dyDescent="0.2">
      <c r="H2949" s="38">
        <f ca="1">IF(ISNUMBER(SEARCH($N$1,I2949)),MAX($H$4:H2948)+1,0)</f>
        <v>0</v>
      </c>
      <c r="N2949" s="38" t="str">
        <f ca="1">IFERROR(VLOOKUP(ROWS($N$5:N2949),$H$5:$I$6009,2,0),"")</f>
        <v/>
      </c>
    </row>
    <row r="2950" spans="8:14" x14ac:dyDescent="0.2">
      <c r="H2950" s="38">
        <f ca="1">IF(ISNUMBER(SEARCH($N$1,I2950)),MAX($H$4:H2949)+1,0)</f>
        <v>0</v>
      </c>
      <c r="N2950" s="38" t="str">
        <f ca="1">IFERROR(VLOOKUP(ROWS($N$5:N2950),$H$5:$I$6009,2,0),"")</f>
        <v/>
      </c>
    </row>
    <row r="2951" spans="8:14" x14ac:dyDescent="0.2">
      <c r="H2951" s="38">
        <f ca="1">IF(ISNUMBER(SEARCH($N$1,I2951)),MAX($H$4:H2950)+1,0)</f>
        <v>0</v>
      </c>
      <c r="N2951" s="38" t="str">
        <f ca="1">IFERROR(VLOOKUP(ROWS($N$5:N2951),$H$5:$I$6009,2,0),"")</f>
        <v/>
      </c>
    </row>
    <row r="2952" spans="8:14" x14ac:dyDescent="0.2">
      <c r="H2952" s="38">
        <f ca="1">IF(ISNUMBER(SEARCH($N$1,I2952)),MAX($H$4:H2951)+1,0)</f>
        <v>0</v>
      </c>
      <c r="N2952" s="38" t="str">
        <f ca="1">IFERROR(VLOOKUP(ROWS($N$5:N2952),$H$5:$I$6009,2,0),"")</f>
        <v/>
      </c>
    </row>
    <row r="2953" spans="8:14" x14ac:dyDescent="0.2">
      <c r="H2953" s="38">
        <f ca="1">IF(ISNUMBER(SEARCH($N$1,I2953)),MAX($H$4:H2952)+1,0)</f>
        <v>0</v>
      </c>
      <c r="N2953" s="38" t="str">
        <f ca="1">IFERROR(VLOOKUP(ROWS($N$5:N2953),$H$5:$I$6009,2,0),"")</f>
        <v/>
      </c>
    </row>
    <row r="2954" spans="8:14" x14ac:dyDescent="0.2">
      <c r="H2954" s="38">
        <f ca="1">IF(ISNUMBER(SEARCH($N$1,I2954)),MAX($H$4:H2953)+1,0)</f>
        <v>0</v>
      </c>
      <c r="N2954" s="38" t="str">
        <f ca="1">IFERROR(VLOOKUP(ROWS($N$5:N2954),$H$5:$I$6009,2,0),"")</f>
        <v/>
      </c>
    </row>
    <row r="2955" spans="8:14" x14ac:dyDescent="0.2">
      <c r="H2955" s="38">
        <f ca="1">IF(ISNUMBER(SEARCH($N$1,I2955)),MAX($H$4:H2954)+1,0)</f>
        <v>0</v>
      </c>
      <c r="N2955" s="38" t="str">
        <f ca="1">IFERROR(VLOOKUP(ROWS($N$5:N2955),$H$5:$I$6009,2,0),"")</f>
        <v/>
      </c>
    </row>
    <row r="2956" spans="8:14" x14ac:dyDescent="0.2">
      <c r="H2956" s="38">
        <f ca="1">IF(ISNUMBER(SEARCH($N$1,I2956)),MAX($H$4:H2955)+1,0)</f>
        <v>0</v>
      </c>
      <c r="N2956" s="38" t="str">
        <f ca="1">IFERROR(VLOOKUP(ROWS($N$5:N2956),$H$5:$I$6009,2,0),"")</f>
        <v/>
      </c>
    </row>
    <row r="2957" spans="8:14" x14ac:dyDescent="0.2">
      <c r="H2957" s="38">
        <f ca="1">IF(ISNUMBER(SEARCH($N$1,I2957)),MAX($H$4:H2956)+1,0)</f>
        <v>0</v>
      </c>
      <c r="N2957" s="38" t="str">
        <f ca="1">IFERROR(VLOOKUP(ROWS($N$5:N2957),$H$5:$I$6009,2,0),"")</f>
        <v/>
      </c>
    </row>
    <row r="2958" spans="8:14" x14ac:dyDescent="0.2">
      <c r="H2958" s="38">
        <f ca="1">IF(ISNUMBER(SEARCH($N$1,I2958)),MAX($H$4:H2957)+1,0)</f>
        <v>0</v>
      </c>
      <c r="N2958" s="38" t="str">
        <f ca="1">IFERROR(VLOOKUP(ROWS($N$5:N2958),$H$5:$I$6009,2,0),"")</f>
        <v/>
      </c>
    </row>
    <row r="2959" spans="8:14" x14ac:dyDescent="0.2">
      <c r="H2959" s="38">
        <f ca="1">IF(ISNUMBER(SEARCH($N$1,I2959)),MAX($H$4:H2958)+1,0)</f>
        <v>0</v>
      </c>
      <c r="N2959" s="38" t="str">
        <f ca="1">IFERROR(VLOOKUP(ROWS($N$5:N2959),$H$5:$I$6009,2,0),"")</f>
        <v/>
      </c>
    </row>
    <row r="2960" spans="8:14" x14ac:dyDescent="0.2">
      <c r="H2960" s="38">
        <f ca="1">IF(ISNUMBER(SEARCH($N$1,I2960)),MAX($H$4:H2959)+1,0)</f>
        <v>0</v>
      </c>
      <c r="N2960" s="38" t="str">
        <f ca="1">IFERROR(VLOOKUP(ROWS($N$5:N2960),$H$5:$I$6009,2,0),"")</f>
        <v/>
      </c>
    </row>
    <row r="2961" spans="8:14" x14ac:dyDescent="0.2">
      <c r="H2961" s="38">
        <f ca="1">IF(ISNUMBER(SEARCH($N$1,I2961)),MAX($H$4:H2960)+1,0)</f>
        <v>0</v>
      </c>
      <c r="N2961" s="38" t="str">
        <f ca="1">IFERROR(VLOOKUP(ROWS($N$5:N2961),$H$5:$I$6009,2,0),"")</f>
        <v/>
      </c>
    </row>
    <row r="2962" spans="8:14" x14ac:dyDescent="0.2">
      <c r="H2962" s="38">
        <f ca="1">IF(ISNUMBER(SEARCH($N$1,I2962)),MAX($H$4:H2961)+1,0)</f>
        <v>0</v>
      </c>
      <c r="N2962" s="38" t="str">
        <f ca="1">IFERROR(VLOOKUP(ROWS($N$5:N2962),$H$5:$I$6009,2,0),"")</f>
        <v/>
      </c>
    </row>
    <row r="2963" spans="8:14" x14ac:dyDescent="0.2">
      <c r="H2963" s="38">
        <f ca="1">IF(ISNUMBER(SEARCH($N$1,I2963)),MAX($H$4:H2962)+1,0)</f>
        <v>0</v>
      </c>
      <c r="N2963" s="38" t="str">
        <f ca="1">IFERROR(VLOOKUP(ROWS($N$5:N2963),$H$5:$I$6009,2,0),"")</f>
        <v/>
      </c>
    </row>
    <row r="2964" spans="8:14" x14ac:dyDescent="0.2">
      <c r="H2964" s="38">
        <f ca="1">IF(ISNUMBER(SEARCH($N$1,I2964)),MAX($H$4:H2963)+1,0)</f>
        <v>0</v>
      </c>
      <c r="N2964" s="38" t="str">
        <f ca="1">IFERROR(VLOOKUP(ROWS($N$5:N2964),$H$5:$I$6009,2,0),"")</f>
        <v/>
      </c>
    </row>
    <row r="2965" spans="8:14" x14ac:dyDescent="0.2">
      <c r="H2965" s="38">
        <f ca="1">IF(ISNUMBER(SEARCH($N$1,I2965)),MAX($H$4:H2964)+1,0)</f>
        <v>0</v>
      </c>
      <c r="N2965" s="38" t="str">
        <f ca="1">IFERROR(VLOOKUP(ROWS($N$5:N2965),$H$5:$I$6009,2,0),"")</f>
        <v/>
      </c>
    </row>
    <row r="2966" spans="8:14" x14ac:dyDescent="0.2">
      <c r="H2966" s="38">
        <f ca="1">IF(ISNUMBER(SEARCH($N$1,I2966)),MAX($H$4:H2965)+1,0)</f>
        <v>0</v>
      </c>
      <c r="N2966" s="38" t="str">
        <f ca="1">IFERROR(VLOOKUP(ROWS($N$5:N2966),$H$5:$I$6009,2,0),"")</f>
        <v/>
      </c>
    </row>
    <row r="2967" spans="8:14" x14ac:dyDescent="0.2">
      <c r="H2967" s="38">
        <f ca="1">IF(ISNUMBER(SEARCH($N$1,I2967)),MAX($H$4:H2966)+1,0)</f>
        <v>0</v>
      </c>
      <c r="N2967" s="38" t="str">
        <f ca="1">IFERROR(VLOOKUP(ROWS($N$5:N2967),$H$5:$I$6009,2,0),"")</f>
        <v/>
      </c>
    </row>
    <row r="2968" spans="8:14" x14ac:dyDescent="0.2">
      <c r="H2968" s="38">
        <f ca="1">IF(ISNUMBER(SEARCH($N$1,I2968)),MAX($H$4:H2967)+1,0)</f>
        <v>0</v>
      </c>
      <c r="N2968" s="38" t="str">
        <f ca="1">IFERROR(VLOOKUP(ROWS($N$5:N2968),$H$5:$I$6009,2,0),"")</f>
        <v/>
      </c>
    </row>
    <row r="2969" spans="8:14" x14ac:dyDescent="0.2">
      <c r="H2969" s="38">
        <f ca="1">IF(ISNUMBER(SEARCH($N$1,I2969)),MAX($H$4:H2968)+1,0)</f>
        <v>0</v>
      </c>
      <c r="N2969" s="38" t="str">
        <f ca="1">IFERROR(VLOOKUP(ROWS($N$5:N2969),$H$5:$I$6009,2,0),"")</f>
        <v/>
      </c>
    </row>
    <row r="2970" spans="8:14" x14ac:dyDescent="0.2">
      <c r="H2970" s="38">
        <f ca="1">IF(ISNUMBER(SEARCH($N$1,I2970)),MAX($H$4:H2969)+1,0)</f>
        <v>0</v>
      </c>
      <c r="N2970" s="38" t="str">
        <f ca="1">IFERROR(VLOOKUP(ROWS($N$5:N2970),$H$5:$I$6009,2,0),"")</f>
        <v/>
      </c>
    </row>
    <row r="2971" spans="8:14" x14ac:dyDescent="0.2">
      <c r="H2971" s="38">
        <f ca="1">IF(ISNUMBER(SEARCH($N$1,I2971)),MAX($H$4:H2970)+1,0)</f>
        <v>0</v>
      </c>
      <c r="N2971" s="38" t="str">
        <f ca="1">IFERROR(VLOOKUP(ROWS($N$5:N2971),$H$5:$I$6009,2,0),"")</f>
        <v/>
      </c>
    </row>
    <row r="2972" spans="8:14" x14ac:dyDescent="0.2">
      <c r="H2972" s="38">
        <f ca="1">IF(ISNUMBER(SEARCH($N$1,I2972)),MAX($H$4:H2971)+1,0)</f>
        <v>0</v>
      </c>
      <c r="N2972" s="38" t="str">
        <f ca="1">IFERROR(VLOOKUP(ROWS($N$5:N2972),$H$5:$I$6009,2,0),"")</f>
        <v/>
      </c>
    </row>
    <row r="2973" spans="8:14" x14ac:dyDescent="0.2">
      <c r="H2973" s="38">
        <f ca="1">IF(ISNUMBER(SEARCH($N$1,I2973)),MAX($H$4:H2972)+1,0)</f>
        <v>0</v>
      </c>
      <c r="N2973" s="38" t="str">
        <f ca="1">IFERROR(VLOOKUP(ROWS($N$5:N2973),$H$5:$I$6009,2,0),"")</f>
        <v/>
      </c>
    </row>
    <row r="2974" spans="8:14" x14ac:dyDescent="0.2">
      <c r="H2974" s="38">
        <f ca="1">IF(ISNUMBER(SEARCH($N$1,I2974)),MAX($H$4:H2973)+1,0)</f>
        <v>0</v>
      </c>
      <c r="N2974" s="38" t="str">
        <f ca="1">IFERROR(VLOOKUP(ROWS($N$5:N2974),$H$5:$I$6009,2,0),"")</f>
        <v/>
      </c>
    </row>
    <row r="2975" spans="8:14" x14ac:dyDescent="0.2">
      <c r="H2975" s="38">
        <f ca="1">IF(ISNUMBER(SEARCH($N$1,I2975)),MAX($H$4:H2974)+1,0)</f>
        <v>0</v>
      </c>
      <c r="N2975" s="38" t="str">
        <f ca="1">IFERROR(VLOOKUP(ROWS($N$5:N2975),$H$5:$I$6009,2,0),"")</f>
        <v/>
      </c>
    </row>
    <row r="2976" spans="8:14" x14ac:dyDescent="0.2">
      <c r="H2976" s="38">
        <f ca="1">IF(ISNUMBER(SEARCH($N$1,I2976)),MAX($H$4:H2975)+1,0)</f>
        <v>0</v>
      </c>
      <c r="N2976" s="38" t="str">
        <f ca="1">IFERROR(VLOOKUP(ROWS($N$5:N2976),$H$5:$I$6009,2,0),"")</f>
        <v/>
      </c>
    </row>
    <row r="2977" spans="8:14" x14ac:dyDescent="0.2">
      <c r="H2977" s="38">
        <f ca="1">IF(ISNUMBER(SEARCH($N$1,I2977)),MAX($H$4:H2976)+1,0)</f>
        <v>0</v>
      </c>
      <c r="N2977" s="38" t="str">
        <f ca="1">IFERROR(VLOOKUP(ROWS($N$5:N2977),$H$5:$I$6009,2,0),"")</f>
        <v/>
      </c>
    </row>
    <row r="2978" spans="8:14" x14ac:dyDescent="0.2">
      <c r="H2978" s="38">
        <f ca="1">IF(ISNUMBER(SEARCH($N$1,I2978)),MAX($H$4:H2977)+1,0)</f>
        <v>0</v>
      </c>
      <c r="N2978" s="38" t="str">
        <f ca="1">IFERROR(VLOOKUP(ROWS($N$5:N2978),$H$5:$I$6009,2,0),"")</f>
        <v/>
      </c>
    </row>
    <row r="2979" spans="8:14" x14ac:dyDescent="0.2">
      <c r="H2979" s="38">
        <f ca="1">IF(ISNUMBER(SEARCH($N$1,I2979)),MAX($H$4:H2978)+1,0)</f>
        <v>0</v>
      </c>
      <c r="N2979" s="38" t="str">
        <f ca="1">IFERROR(VLOOKUP(ROWS($N$5:N2979),$H$5:$I$6009,2,0),"")</f>
        <v/>
      </c>
    </row>
    <row r="2980" spans="8:14" x14ac:dyDescent="0.2">
      <c r="H2980" s="38">
        <f ca="1">IF(ISNUMBER(SEARCH($N$1,I2980)),MAX($H$4:H2979)+1,0)</f>
        <v>0</v>
      </c>
      <c r="N2980" s="38" t="str">
        <f ca="1">IFERROR(VLOOKUP(ROWS($N$5:N2980),$H$5:$I$6009,2,0),"")</f>
        <v/>
      </c>
    </row>
    <row r="2981" spans="8:14" x14ac:dyDescent="0.2">
      <c r="H2981" s="38">
        <f ca="1">IF(ISNUMBER(SEARCH($N$1,I2981)),MAX($H$4:H2980)+1,0)</f>
        <v>0</v>
      </c>
      <c r="N2981" s="38" t="str">
        <f ca="1">IFERROR(VLOOKUP(ROWS($N$5:N2981),$H$5:$I$6009,2,0),"")</f>
        <v/>
      </c>
    </row>
    <row r="2982" spans="8:14" x14ac:dyDescent="0.2">
      <c r="H2982" s="38">
        <f ca="1">IF(ISNUMBER(SEARCH($N$1,I2982)),MAX($H$4:H2981)+1,0)</f>
        <v>0</v>
      </c>
      <c r="N2982" s="38" t="str">
        <f ca="1">IFERROR(VLOOKUP(ROWS($N$5:N2982),$H$5:$I$6009,2,0),"")</f>
        <v/>
      </c>
    </row>
    <row r="2983" spans="8:14" x14ac:dyDescent="0.2">
      <c r="H2983" s="38">
        <f ca="1">IF(ISNUMBER(SEARCH($N$1,I2983)),MAX($H$4:H2982)+1,0)</f>
        <v>0</v>
      </c>
      <c r="N2983" s="38" t="str">
        <f ca="1">IFERROR(VLOOKUP(ROWS($N$5:N2983),$H$5:$I$6009,2,0),"")</f>
        <v/>
      </c>
    </row>
    <row r="2984" spans="8:14" x14ac:dyDescent="0.2">
      <c r="H2984" s="38">
        <f ca="1">IF(ISNUMBER(SEARCH($N$1,I2984)),MAX($H$4:H2983)+1,0)</f>
        <v>0</v>
      </c>
      <c r="N2984" s="38" t="str">
        <f ca="1">IFERROR(VLOOKUP(ROWS($N$5:N2984),$H$5:$I$6009,2,0),"")</f>
        <v/>
      </c>
    </row>
    <row r="2985" spans="8:14" x14ac:dyDescent="0.2">
      <c r="H2985" s="38">
        <f ca="1">IF(ISNUMBER(SEARCH($N$1,I2985)),MAX($H$4:H2984)+1,0)</f>
        <v>0</v>
      </c>
      <c r="N2985" s="38" t="str">
        <f ca="1">IFERROR(VLOOKUP(ROWS($N$5:N2985),$H$5:$I$6009,2,0),"")</f>
        <v/>
      </c>
    </row>
    <row r="2986" spans="8:14" x14ac:dyDescent="0.2">
      <c r="H2986" s="38">
        <f ca="1">IF(ISNUMBER(SEARCH($N$1,I2986)),MAX($H$4:H2985)+1,0)</f>
        <v>0</v>
      </c>
      <c r="N2986" s="38" t="str">
        <f ca="1">IFERROR(VLOOKUP(ROWS($N$5:N2986),$H$5:$I$6009,2,0),"")</f>
        <v/>
      </c>
    </row>
    <row r="2987" spans="8:14" x14ac:dyDescent="0.2">
      <c r="H2987" s="38">
        <f ca="1">IF(ISNUMBER(SEARCH($N$1,I2987)),MAX($H$4:H2986)+1,0)</f>
        <v>0</v>
      </c>
      <c r="N2987" s="38" t="str">
        <f ca="1">IFERROR(VLOOKUP(ROWS($N$5:N2987),$H$5:$I$6009,2,0),"")</f>
        <v/>
      </c>
    </row>
    <row r="2988" spans="8:14" x14ac:dyDescent="0.2">
      <c r="H2988" s="38">
        <f ca="1">IF(ISNUMBER(SEARCH($N$1,I2988)),MAX($H$4:H2987)+1,0)</f>
        <v>0</v>
      </c>
      <c r="N2988" s="38" t="str">
        <f ca="1">IFERROR(VLOOKUP(ROWS($N$5:N2988),$H$5:$I$6009,2,0),"")</f>
        <v/>
      </c>
    </row>
    <row r="2989" spans="8:14" x14ac:dyDescent="0.2">
      <c r="H2989" s="38">
        <f ca="1">IF(ISNUMBER(SEARCH($N$1,I2989)),MAX($H$4:H2988)+1,0)</f>
        <v>0</v>
      </c>
      <c r="N2989" s="38" t="str">
        <f ca="1">IFERROR(VLOOKUP(ROWS($N$5:N2989),$H$5:$I$6009,2,0),"")</f>
        <v/>
      </c>
    </row>
    <row r="2990" spans="8:14" x14ac:dyDescent="0.2">
      <c r="H2990" s="38">
        <f ca="1">IF(ISNUMBER(SEARCH($N$1,I2990)),MAX($H$4:H2989)+1,0)</f>
        <v>0</v>
      </c>
      <c r="N2990" s="38" t="str">
        <f ca="1">IFERROR(VLOOKUP(ROWS($N$5:N2990),$H$5:$I$6009,2,0),"")</f>
        <v/>
      </c>
    </row>
    <row r="2991" spans="8:14" x14ac:dyDescent="0.2">
      <c r="H2991" s="38">
        <f ca="1">IF(ISNUMBER(SEARCH($N$1,I2991)),MAX($H$4:H2990)+1,0)</f>
        <v>0</v>
      </c>
      <c r="N2991" s="38" t="str">
        <f ca="1">IFERROR(VLOOKUP(ROWS($N$5:N2991),$H$5:$I$6009,2,0),"")</f>
        <v/>
      </c>
    </row>
    <row r="2992" spans="8:14" x14ac:dyDescent="0.2">
      <c r="H2992" s="38">
        <f ca="1">IF(ISNUMBER(SEARCH($N$1,I2992)),MAX($H$4:H2991)+1,0)</f>
        <v>0</v>
      </c>
      <c r="N2992" s="38" t="str">
        <f ca="1">IFERROR(VLOOKUP(ROWS($N$5:N2992),$H$5:$I$6009,2,0),"")</f>
        <v/>
      </c>
    </row>
    <row r="2993" spans="8:14" x14ac:dyDescent="0.2">
      <c r="H2993" s="38">
        <f ca="1">IF(ISNUMBER(SEARCH($N$1,I2993)),MAX($H$4:H2992)+1,0)</f>
        <v>0</v>
      </c>
      <c r="N2993" s="38" t="str">
        <f ca="1">IFERROR(VLOOKUP(ROWS($N$5:N2993),$H$5:$I$6009,2,0),"")</f>
        <v/>
      </c>
    </row>
    <row r="2994" spans="8:14" x14ac:dyDescent="0.2">
      <c r="H2994" s="38">
        <f ca="1">IF(ISNUMBER(SEARCH($N$1,I2994)),MAX($H$4:H2993)+1,0)</f>
        <v>0</v>
      </c>
      <c r="N2994" s="38" t="str">
        <f ca="1">IFERROR(VLOOKUP(ROWS($N$5:N2994),$H$5:$I$6009,2,0),"")</f>
        <v/>
      </c>
    </row>
    <row r="2995" spans="8:14" x14ac:dyDescent="0.2">
      <c r="H2995" s="38">
        <f ca="1">IF(ISNUMBER(SEARCH($N$1,I2995)),MAX($H$4:H2994)+1,0)</f>
        <v>0</v>
      </c>
      <c r="N2995" s="38" t="str">
        <f ca="1">IFERROR(VLOOKUP(ROWS($N$5:N2995),$H$5:$I$6009,2,0),"")</f>
        <v/>
      </c>
    </row>
    <row r="2996" spans="8:14" x14ac:dyDescent="0.2">
      <c r="H2996" s="38">
        <f ca="1">IF(ISNUMBER(SEARCH($N$1,I2996)),MAX($H$4:H2995)+1,0)</f>
        <v>0</v>
      </c>
      <c r="N2996" s="38" t="str">
        <f ca="1">IFERROR(VLOOKUP(ROWS($N$5:N2996),$H$5:$I$6009,2,0),"")</f>
        <v/>
      </c>
    </row>
    <row r="2997" spans="8:14" x14ac:dyDescent="0.2">
      <c r="H2997" s="38">
        <f ca="1">IF(ISNUMBER(SEARCH($N$1,I2997)),MAX($H$4:H2996)+1,0)</f>
        <v>0</v>
      </c>
      <c r="N2997" s="38" t="str">
        <f ca="1">IFERROR(VLOOKUP(ROWS($N$5:N2997),$H$5:$I$6009,2,0),"")</f>
        <v/>
      </c>
    </row>
    <row r="2998" spans="8:14" x14ac:dyDescent="0.2">
      <c r="H2998" s="38">
        <f ca="1">IF(ISNUMBER(SEARCH($N$1,I2998)),MAX($H$4:H2997)+1,0)</f>
        <v>0</v>
      </c>
      <c r="N2998" s="38" t="str">
        <f ca="1">IFERROR(VLOOKUP(ROWS($N$5:N2998),$H$5:$I$6009,2,0),"")</f>
        <v/>
      </c>
    </row>
    <row r="2999" spans="8:14" x14ac:dyDescent="0.2">
      <c r="H2999" s="38">
        <f ca="1">IF(ISNUMBER(SEARCH($N$1,I2999)),MAX($H$4:H2998)+1,0)</f>
        <v>0</v>
      </c>
      <c r="N2999" s="38" t="str">
        <f ca="1">IFERROR(VLOOKUP(ROWS($N$5:N2999),$H$5:$I$6009,2,0),"")</f>
        <v/>
      </c>
    </row>
    <row r="3000" spans="8:14" x14ac:dyDescent="0.2">
      <c r="H3000" s="38">
        <f ca="1">IF(ISNUMBER(SEARCH($N$1,I3000)),MAX($H$4:H2999)+1,0)</f>
        <v>0</v>
      </c>
      <c r="N3000" s="38" t="str">
        <f ca="1">IFERROR(VLOOKUP(ROWS($N$5:N3000),$H$5:$I$6009,2,0),"")</f>
        <v/>
      </c>
    </row>
    <row r="3001" spans="8:14" x14ac:dyDescent="0.2">
      <c r="H3001" s="38">
        <f ca="1">IF(ISNUMBER(SEARCH($N$1,I3001)),MAX($H$4:H3000)+1,0)</f>
        <v>0</v>
      </c>
      <c r="N3001" s="38" t="str">
        <f ca="1">IFERROR(VLOOKUP(ROWS($N$5:N3001),$H$5:$I$6009,2,0),"")</f>
        <v/>
      </c>
    </row>
    <row r="3002" spans="8:14" x14ac:dyDescent="0.2">
      <c r="H3002" s="38">
        <f ca="1">IF(ISNUMBER(SEARCH($N$1,I3002)),MAX($H$4:H3001)+1,0)</f>
        <v>0</v>
      </c>
      <c r="N3002" s="38" t="str">
        <f ca="1">IFERROR(VLOOKUP(ROWS($N$5:N3002),$H$5:$I$6009,2,0),"")</f>
        <v/>
      </c>
    </row>
    <row r="3003" spans="8:14" x14ac:dyDescent="0.2">
      <c r="H3003" s="38">
        <f ca="1">IF(ISNUMBER(SEARCH($N$1,I3003)),MAX($H$4:H3002)+1,0)</f>
        <v>0</v>
      </c>
      <c r="N3003" s="38" t="str">
        <f ca="1">IFERROR(VLOOKUP(ROWS($N$5:N3003),$H$5:$I$6009,2,0),"")</f>
        <v/>
      </c>
    </row>
    <row r="3004" spans="8:14" x14ac:dyDescent="0.2">
      <c r="H3004" s="38">
        <f ca="1">IF(ISNUMBER(SEARCH($N$1,I3004)),MAX($H$4:H3003)+1,0)</f>
        <v>0</v>
      </c>
      <c r="N3004" s="38" t="str">
        <f ca="1">IFERROR(VLOOKUP(ROWS($N$5:N3004),$H$5:$I$6009,2,0),"")</f>
        <v/>
      </c>
    </row>
    <row r="3005" spans="8:14" x14ac:dyDescent="0.2">
      <c r="H3005" s="38">
        <f ca="1">IF(ISNUMBER(SEARCH($N$1,I3005)),MAX($H$4:H3004)+1,0)</f>
        <v>0</v>
      </c>
      <c r="N3005" s="38" t="str">
        <f ca="1">IFERROR(VLOOKUP(ROWS($N$5:N3005),$H$5:$I$6009,2,0),"")</f>
        <v/>
      </c>
    </row>
    <row r="3006" spans="8:14" x14ac:dyDescent="0.2">
      <c r="H3006" s="38">
        <f ca="1">IF(ISNUMBER(SEARCH($N$1,I3006)),MAX($H$4:H3005)+1,0)</f>
        <v>0</v>
      </c>
      <c r="N3006" s="38" t="str">
        <f ca="1">IFERROR(VLOOKUP(ROWS($N$5:N3006),$H$5:$I$6009,2,0),"")</f>
        <v/>
      </c>
    </row>
    <row r="3007" spans="8:14" x14ac:dyDescent="0.2">
      <c r="H3007" s="38">
        <f ca="1">IF(ISNUMBER(SEARCH($N$1,I3007)),MAX($H$4:H3006)+1,0)</f>
        <v>0</v>
      </c>
      <c r="N3007" s="38" t="str">
        <f ca="1">IFERROR(VLOOKUP(ROWS($N$5:N3007),$H$5:$I$6009,2,0),"")</f>
        <v/>
      </c>
    </row>
    <row r="3008" spans="8:14" x14ac:dyDescent="0.2">
      <c r="H3008" s="38">
        <f ca="1">IF(ISNUMBER(SEARCH($N$1,I3008)),MAX($H$4:H3007)+1,0)</f>
        <v>0</v>
      </c>
      <c r="N3008" s="38" t="str">
        <f ca="1">IFERROR(VLOOKUP(ROWS($N$5:N3008),$H$5:$I$6009,2,0),"")</f>
        <v/>
      </c>
    </row>
    <row r="3009" spans="8:14" x14ac:dyDescent="0.2">
      <c r="H3009" s="38">
        <f ca="1">IF(ISNUMBER(SEARCH($N$1,I3009)),MAX($H$4:H3008)+1,0)</f>
        <v>0</v>
      </c>
      <c r="N3009" s="38" t="str">
        <f ca="1">IFERROR(VLOOKUP(ROWS($N$5:N3009),$H$5:$I$6009,2,0),"")</f>
        <v/>
      </c>
    </row>
    <row r="3010" spans="8:14" x14ac:dyDescent="0.2">
      <c r="H3010" s="38">
        <f ca="1">IF(ISNUMBER(SEARCH($N$1,I3010)),MAX($H$4:H3009)+1,0)</f>
        <v>0</v>
      </c>
      <c r="N3010" s="38" t="str">
        <f ca="1">IFERROR(VLOOKUP(ROWS($N$5:N3010),$H$5:$I$6009,2,0),"")</f>
        <v/>
      </c>
    </row>
    <row r="3011" spans="8:14" x14ac:dyDescent="0.2">
      <c r="H3011" s="38">
        <f ca="1">IF(ISNUMBER(SEARCH($N$1,I3011)),MAX($H$4:H3010)+1,0)</f>
        <v>0</v>
      </c>
      <c r="N3011" s="38" t="str">
        <f ca="1">IFERROR(VLOOKUP(ROWS($N$5:N3011),$H$5:$I$6009,2,0),"")</f>
        <v/>
      </c>
    </row>
    <row r="3012" spans="8:14" x14ac:dyDescent="0.2">
      <c r="H3012" s="38">
        <f ca="1">IF(ISNUMBER(SEARCH($N$1,I3012)),MAX($H$4:H3011)+1,0)</f>
        <v>0</v>
      </c>
      <c r="N3012" s="38" t="str">
        <f ca="1">IFERROR(VLOOKUP(ROWS($N$5:N3012),$H$5:$I$6009,2,0),"")</f>
        <v/>
      </c>
    </row>
    <row r="3013" spans="8:14" x14ac:dyDescent="0.2">
      <c r="H3013" s="38">
        <f ca="1">IF(ISNUMBER(SEARCH($N$1,I3013)),MAX($H$4:H3012)+1,0)</f>
        <v>0</v>
      </c>
      <c r="N3013" s="38" t="str">
        <f ca="1">IFERROR(VLOOKUP(ROWS($N$5:N3013),$H$5:$I$6009,2,0),"")</f>
        <v/>
      </c>
    </row>
    <row r="3014" spans="8:14" x14ac:dyDescent="0.2">
      <c r="H3014" s="38">
        <f ca="1">IF(ISNUMBER(SEARCH($N$1,I3014)),MAX($H$4:H3013)+1,0)</f>
        <v>0</v>
      </c>
      <c r="N3014" s="38" t="str">
        <f ca="1">IFERROR(VLOOKUP(ROWS($N$5:N3014),$H$5:$I$6009,2,0),"")</f>
        <v/>
      </c>
    </row>
    <row r="3015" spans="8:14" x14ac:dyDescent="0.2">
      <c r="H3015" s="38">
        <f ca="1">IF(ISNUMBER(SEARCH($N$1,I3015)),MAX($H$4:H3014)+1,0)</f>
        <v>0</v>
      </c>
      <c r="N3015" s="38" t="str">
        <f ca="1">IFERROR(VLOOKUP(ROWS($N$5:N3015),$H$5:$I$6009,2,0),"")</f>
        <v/>
      </c>
    </row>
    <row r="3016" spans="8:14" x14ac:dyDescent="0.2">
      <c r="H3016" s="38">
        <f ca="1">IF(ISNUMBER(SEARCH($N$1,I3016)),MAX($H$4:H3015)+1,0)</f>
        <v>0</v>
      </c>
      <c r="N3016" s="38" t="str">
        <f ca="1">IFERROR(VLOOKUP(ROWS($N$5:N3016),$H$5:$I$6009,2,0),"")</f>
        <v/>
      </c>
    </row>
    <row r="3017" spans="8:14" x14ac:dyDescent="0.2">
      <c r="H3017" s="38">
        <f ca="1">IF(ISNUMBER(SEARCH($N$1,I3017)),MAX($H$4:H3016)+1,0)</f>
        <v>0</v>
      </c>
      <c r="N3017" s="38" t="str">
        <f ca="1">IFERROR(VLOOKUP(ROWS($N$5:N3017),$H$5:$I$6009,2,0),"")</f>
        <v/>
      </c>
    </row>
    <row r="3018" spans="8:14" x14ac:dyDescent="0.2">
      <c r="H3018" s="38">
        <f ca="1">IF(ISNUMBER(SEARCH($N$1,I3018)),MAX($H$4:H3017)+1,0)</f>
        <v>0</v>
      </c>
      <c r="N3018" s="38" t="str">
        <f ca="1">IFERROR(VLOOKUP(ROWS($N$5:N3018),$H$5:$I$6009,2,0),"")</f>
        <v/>
      </c>
    </row>
    <row r="3019" spans="8:14" x14ac:dyDescent="0.2">
      <c r="H3019" s="38">
        <f ca="1">IF(ISNUMBER(SEARCH($N$1,I3019)),MAX($H$4:H3018)+1,0)</f>
        <v>0</v>
      </c>
      <c r="N3019" s="38" t="str">
        <f ca="1">IFERROR(VLOOKUP(ROWS($N$5:N3019),$H$5:$I$6009,2,0),"")</f>
        <v/>
      </c>
    </row>
    <row r="3020" spans="8:14" x14ac:dyDescent="0.2">
      <c r="H3020" s="38">
        <f ca="1">IF(ISNUMBER(SEARCH($N$1,I3020)),MAX($H$4:H3019)+1,0)</f>
        <v>0</v>
      </c>
      <c r="N3020" s="38" t="str">
        <f ca="1">IFERROR(VLOOKUP(ROWS($N$5:N3020),$H$5:$I$6009,2,0),"")</f>
        <v/>
      </c>
    </row>
    <row r="3021" spans="8:14" x14ac:dyDescent="0.2">
      <c r="H3021" s="38">
        <f ca="1">IF(ISNUMBER(SEARCH($N$1,I3021)),MAX($H$4:H3020)+1,0)</f>
        <v>0</v>
      </c>
      <c r="N3021" s="38" t="str">
        <f ca="1">IFERROR(VLOOKUP(ROWS($N$5:N3021),$H$5:$I$6009,2,0),"")</f>
        <v/>
      </c>
    </row>
    <row r="3022" spans="8:14" x14ac:dyDescent="0.2">
      <c r="H3022" s="38">
        <f ca="1">IF(ISNUMBER(SEARCH($N$1,I3022)),MAX($H$4:H3021)+1,0)</f>
        <v>0</v>
      </c>
      <c r="N3022" s="38" t="str">
        <f ca="1">IFERROR(VLOOKUP(ROWS($N$5:N3022),$H$5:$I$6009,2,0),"")</f>
        <v/>
      </c>
    </row>
    <row r="3023" spans="8:14" x14ac:dyDescent="0.2">
      <c r="H3023" s="38">
        <f ca="1">IF(ISNUMBER(SEARCH($N$1,I3023)),MAX($H$4:H3022)+1,0)</f>
        <v>0</v>
      </c>
      <c r="N3023" s="38" t="str">
        <f ca="1">IFERROR(VLOOKUP(ROWS($N$5:N3023),$H$5:$I$6009,2,0),"")</f>
        <v/>
      </c>
    </row>
    <row r="3024" spans="8:14" x14ac:dyDescent="0.2">
      <c r="H3024" s="38">
        <f ca="1">IF(ISNUMBER(SEARCH($N$1,I3024)),MAX($H$4:H3023)+1,0)</f>
        <v>0</v>
      </c>
      <c r="N3024" s="38" t="str">
        <f ca="1">IFERROR(VLOOKUP(ROWS($N$5:N3024),$H$5:$I$6009,2,0),"")</f>
        <v/>
      </c>
    </row>
    <row r="3025" spans="8:14" x14ac:dyDescent="0.2">
      <c r="H3025" s="38">
        <f ca="1">IF(ISNUMBER(SEARCH($N$1,I3025)),MAX($H$4:H3024)+1,0)</f>
        <v>0</v>
      </c>
      <c r="N3025" s="38" t="str">
        <f ca="1">IFERROR(VLOOKUP(ROWS($N$5:N3025),$H$5:$I$6009,2,0),"")</f>
        <v/>
      </c>
    </row>
    <row r="3026" spans="8:14" x14ac:dyDescent="0.2">
      <c r="H3026" s="38">
        <f ca="1">IF(ISNUMBER(SEARCH($N$1,I3026)),MAX($H$4:H3025)+1,0)</f>
        <v>0</v>
      </c>
      <c r="N3026" s="38" t="str">
        <f ca="1">IFERROR(VLOOKUP(ROWS($N$5:N3026),$H$5:$I$6009,2,0),"")</f>
        <v/>
      </c>
    </row>
    <row r="3027" spans="8:14" x14ac:dyDescent="0.2">
      <c r="H3027" s="38">
        <f ca="1">IF(ISNUMBER(SEARCH($N$1,I3027)),MAX($H$4:H3026)+1,0)</f>
        <v>0</v>
      </c>
      <c r="N3027" s="38" t="str">
        <f ca="1">IFERROR(VLOOKUP(ROWS($N$5:N3027),$H$5:$I$6009,2,0),"")</f>
        <v/>
      </c>
    </row>
    <row r="3028" spans="8:14" x14ac:dyDescent="0.2">
      <c r="H3028" s="38">
        <f ca="1">IF(ISNUMBER(SEARCH($N$1,I3028)),MAX($H$4:H3027)+1,0)</f>
        <v>0</v>
      </c>
      <c r="N3028" s="38" t="str">
        <f ca="1">IFERROR(VLOOKUP(ROWS($N$5:N3028),$H$5:$I$6009,2,0),"")</f>
        <v/>
      </c>
    </row>
    <row r="3029" spans="8:14" x14ac:dyDescent="0.2">
      <c r="H3029" s="38">
        <f ca="1">IF(ISNUMBER(SEARCH($N$1,I3029)),MAX($H$4:H3028)+1,0)</f>
        <v>0</v>
      </c>
      <c r="N3029" s="38" t="str">
        <f ca="1">IFERROR(VLOOKUP(ROWS($N$5:N3029),$H$5:$I$6009,2,0),"")</f>
        <v/>
      </c>
    </row>
    <row r="3030" spans="8:14" x14ac:dyDescent="0.2">
      <c r="H3030" s="38">
        <f ca="1">IF(ISNUMBER(SEARCH($N$1,I3030)),MAX($H$4:H3029)+1,0)</f>
        <v>0</v>
      </c>
      <c r="N3030" s="38" t="str">
        <f ca="1">IFERROR(VLOOKUP(ROWS($N$5:N3030),$H$5:$I$6009,2,0),"")</f>
        <v/>
      </c>
    </row>
    <row r="3031" spans="8:14" x14ac:dyDescent="0.2">
      <c r="H3031" s="38">
        <f ca="1">IF(ISNUMBER(SEARCH($N$1,I3031)),MAX($H$4:H3030)+1,0)</f>
        <v>0</v>
      </c>
      <c r="N3031" s="38" t="str">
        <f ca="1">IFERROR(VLOOKUP(ROWS($N$5:N3031),$H$5:$I$6009,2,0),"")</f>
        <v/>
      </c>
    </row>
    <row r="3032" spans="8:14" x14ac:dyDescent="0.2">
      <c r="H3032" s="38">
        <f ca="1">IF(ISNUMBER(SEARCH($N$1,I3032)),MAX($H$4:H3031)+1,0)</f>
        <v>0</v>
      </c>
      <c r="N3032" s="38" t="str">
        <f ca="1">IFERROR(VLOOKUP(ROWS($N$5:N3032),$H$5:$I$6009,2,0),"")</f>
        <v/>
      </c>
    </row>
    <row r="3033" spans="8:14" x14ac:dyDescent="0.2">
      <c r="H3033" s="38">
        <f ca="1">IF(ISNUMBER(SEARCH($N$1,I3033)),MAX($H$4:H3032)+1,0)</f>
        <v>0</v>
      </c>
      <c r="N3033" s="38" t="str">
        <f ca="1">IFERROR(VLOOKUP(ROWS($N$5:N3033),$H$5:$I$6009,2,0),"")</f>
        <v/>
      </c>
    </row>
    <row r="3034" spans="8:14" x14ac:dyDescent="0.2">
      <c r="H3034" s="38">
        <f ca="1">IF(ISNUMBER(SEARCH($N$1,I3034)),MAX($H$4:H3033)+1,0)</f>
        <v>0</v>
      </c>
      <c r="N3034" s="38" t="str">
        <f ca="1">IFERROR(VLOOKUP(ROWS($N$5:N3034),$H$5:$I$6009,2,0),"")</f>
        <v/>
      </c>
    </row>
    <row r="3035" spans="8:14" x14ac:dyDescent="0.2">
      <c r="H3035" s="38">
        <f ca="1">IF(ISNUMBER(SEARCH($N$1,I3035)),MAX($H$4:H3034)+1,0)</f>
        <v>0</v>
      </c>
      <c r="N3035" s="38" t="str">
        <f ca="1">IFERROR(VLOOKUP(ROWS($N$5:N3035),$H$5:$I$6009,2,0),"")</f>
        <v/>
      </c>
    </row>
    <row r="3036" spans="8:14" x14ac:dyDescent="0.2">
      <c r="H3036" s="38">
        <f ca="1">IF(ISNUMBER(SEARCH($N$1,I3036)),MAX($H$4:H3035)+1,0)</f>
        <v>0</v>
      </c>
      <c r="N3036" s="38" t="str">
        <f ca="1">IFERROR(VLOOKUP(ROWS($N$5:N3036),$H$5:$I$6009,2,0),"")</f>
        <v/>
      </c>
    </row>
    <row r="3037" spans="8:14" x14ac:dyDescent="0.2">
      <c r="H3037" s="38">
        <f ca="1">IF(ISNUMBER(SEARCH($N$1,I3037)),MAX($H$4:H3036)+1,0)</f>
        <v>0</v>
      </c>
      <c r="N3037" s="38" t="str">
        <f ca="1">IFERROR(VLOOKUP(ROWS($N$5:N3037),$H$5:$I$6009,2,0),"")</f>
        <v/>
      </c>
    </row>
    <row r="3038" spans="8:14" x14ac:dyDescent="0.2">
      <c r="H3038" s="38">
        <f ca="1">IF(ISNUMBER(SEARCH($N$1,I3038)),MAX($H$4:H3037)+1,0)</f>
        <v>0</v>
      </c>
      <c r="N3038" s="38" t="str">
        <f ca="1">IFERROR(VLOOKUP(ROWS($N$5:N3038),$H$5:$I$6009,2,0),"")</f>
        <v/>
      </c>
    </row>
    <row r="3039" spans="8:14" x14ac:dyDescent="0.2">
      <c r="H3039" s="38">
        <f ca="1">IF(ISNUMBER(SEARCH($N$1,I3039)),MAX($H$4:H3038)+1,0)</f>
        <v>0</v>
      </c>
      <c r="N3039" s="38" t="str">
        <f ca="1">IFERROR(VLOOKUP(ROWS($N$5:N3039),$H$5:$I$6009,2,0),"")</f>
        <v/>
      </c>
    </row>
    <row r="3040" spans="8:14" x14ac:dyDescent="0.2">
      <c r="H3040" s="38">
        <f ca="1">IF(ISNUMBER(SEARCH($N$1,I3040)),MAX($H$4:H3039)+1,0)</f>
        <v>0</v>
      </c>
      <c r="N3040" s="38" t="str">
        <f ca="1">IFERROR(VLOOKUP(ROWS($N$5:N3040),$H$5:$I$6009,2,0),"")</f>
        <v/>
      </c>
    </row>
    <row r="3041" spans="8:14" x14ac:dyDescent="0.2">
      <c r="H3041" s="38">
        <f ca="1">IF(ISNUMBER(SEARCH($N$1,I3041)),MAX($H$4:H3040)+1,0)</f>
        <v>0</v>
      </c>
      <c r="N3041" s="38" t="str">
        <f ca="1">IFERROR(VLOOKUP(ROWS($N$5:N3041),$H$5:$I$6009,2,0),"")</f>
        <v/>
      </c>
    </row>
    <row r="3042" spans="8:14" x14ac:dyDescent="0.2">
      <c r="H3042" s="38">
        <f ca="1">IF(ISNUMBER(SEARCH($N$1,I3042)),MAX($H$4:H3041)+1,0)</f>
        <v>0</v>
      </c>
      <c r="N3042" s="38" t="str">
        <f ca="1">IFERROR(VLOOKUP(ROWS($N$5:N3042),$H$5:$I$6009,2,0),"")</f>
        <v/>
      </c>
    </row>
    <row r="3043" spans="8:14" x14ac:dyDescent="0.2">
      <c r="H3043" s="38">
        <f ca="1">IF(ISNUMBER(SEARCH($N$1,I3043)),MAX($H$4:H3042)+1,0)</f>
        <v>0</v>
      </c>
      <c r="N3043" s="38" t="str">
        <f ca="1">IFERROR(VLOOKUP(ROWS($N$5:N3043),$H$5:$I$6009,2,0),"")</f>
        <v/>
      </c>
    </row>
    <row r="3044" spans="8:14" x14ac:dyDescent="0.2">
      <c r="H3044" s="38">
        <f ca="1">IF(ISNUMBER(SEARCH($N$1,I3044)),MAX($H$4:H3043)+1,0)</f>
        <v>0</v>
      </c>
      <c r="N3044" s="38" t="str">
        <f ca="1">IFERROR(VLOOKUP(ROWS($N$5:N3044),$H$5:$I$6009,2,0),"")</f>
        <v/>
      </c>
    </row>
    <row r="3045" spans="8:14" x14ac:dyDescent="0.2">
      <c r="H3045" s="38">
        <f ca="1">IF(ISNUMBER(SEARCH($N$1,I3045)),MAX($H$4:H3044)+1,0)</f>
        <v>0</v>
      </c>
      <c r="N3045" s="38" t="str">
        <f ca="1">IFERROR(VLOOKUP(ROWS($N$5:N3045),$H$5:$I$6009,2,0),"")</f>
        <v/>
      </c>
    </row>
    <row r="3046" spans="8:14" x14ac:dyDescent="0.2">
      <c r="H3046" s="38">
        <f ca="1">IF(ISNUMBER(SEARCH($N$1,I3046)),MAX($H$4:H3045)+1,0)</f>
        <v>0</v>
      </c>
      <c r="N3046" s="38" t="str">
        <f ca="1">IFERROR(VLOOKUP(ROWS($N$5:N3046),$H$5:$I$6009,2,0),"")</f>
        <v/>
      </c>
    </row>
    <row r="3047" spans="8:14" x14ac:dyDescent="0.2">
      <c r="H3047" s="38">
        <f ca="1">IF(ISNUMBER(SEARCH($N$1,I3047)),MAX($H$4:H3046)+1,0)</f>
        <v>0</v>
      </c>
      <c r="N3047" s="38" t="str">
        <f ca="1">IFERROR(VLOOKUP(ROWS($N$5:N3047),$H$5:$I$6009,2,0),"")</f>
        <v/>
      </c>
    </row>
    <row r="3048" spans="8:14" x14ac:dyDescent="0.2">
      <c r="H3048" s="38">
        <f ca="1">IF(ISNUMBER(SEARCH($N$1,I3048)),MAX($H$4:H3047)+1,0)</f>
        <v>0</v>
      </c>
      <c r="N3048" s="38" t="str">
        <f ca="1">IFERROR(VLOOKUP(ROWS($N$5:N3048),$H$5:$I$6009,2,0),"")</f>
        <v/>
      </c>
    </row>
    <row r="3049" spans="8:14" x14ac:dyDescent="0.2">
      <c r="H3049" s="38">
        <f ca="1">IF(ISNUMBER(SEARCH($N$1,I3049)),MAX($H$4:H3048)+1,0)</f>
        <v>0</v>
      </c>
      <c r="N3049" s="38" t="str">
        <f ca="1">IFERROR(VLOOKUP(ROWS($N$5:N3049),$H$5:$I$6009,2,0),"")</f>
        <v/>
      </c>
    </row>
    <row r="3050" spans="8:14" x14ac:dyDescent="0.2">
      <c r="H3050" s="38">
        <f ca="1">IF(ISNUMBER(SEARCH($N$1,I3050)),MAX($H$4:H3049)+1,0)</f>
        <v>0</v>
      </c>
      <c r="N3050" s="38" t="str">
        <f ca="1">IFERROR(VLOOKUP(ROWS($N$5:N3050),$H$5:$I$6009,2,0),"")</f>
        <v/>
      </c>
    </row>
    <row r="3051" spans="8:14" x14ac:dyDescent="0.2">
      <c r="H3051" s="38">
        <f ca="1">IF(ISNUMBER(SEARCH($N$1,I3051)),MAX($H$4:H3050)+1,0)</f>
        <v>0</v>
      </c>
      <c r="N3051" s="38" t="str">
        <f ca="1">IFERROR(VLOOKUP(ROWS($N$5:N3051),$H$5:$I$6009,2,0),"")</f>
        <v/>
      </c>
    </row>
    <row r="3052" spans="8:14" x14ac:dyDescent="0.2">
      <c r="H3052" s="38">
        <f ca="1">IF(ISNUMBER(SEARCH($N$1,I3052)),MAX($H$4:H3051)+1,0)</f>
        <v>0</v>
      </c>
      <c r="N3052" s="38" t="str">
        <f ca="1">IFERROR(VLOOKUP(ROWS($N$5:N3052),$H$5:$I$6009,2,0),"")</f>
        <v/>
      </c>
    </row>
    <row r="3053" spans="8:14" x14ac:dyDescent="0.2">
      <c r="H3053" s="38">
        <f ca="1">IF(ISNUMBER(SEARCH($N$1,I3053)),MAX($H$4:H3052)+1,0)</f>
        <v>0</v>
      </c>
      <c r="N3053" s="38" t="str">
        <f ca="1">IFERROR(VLOOKUP(ROWS($N$5:N3053),$H$5:$I$6009,2,0),"")</f>
        <v/>
      </c>
    </row>
    <row r="3054" spans="8:14" x14ac:dyDescent="0.2">
      <c r="H3054" s="38">
        <f ca="1">IF(ISNUMBER(SEARCH($N$1,I3054)),MAX($H$4:H3053)+1,0)</f>
        <v>0</v>
      </c>
      <c r="N3054" s="38" t="str">
        <f ca="1">IFERROR(VLOOKUP(ROWS($N$5:N3054),$H$5:$I$6009,2,0),"")</f>
        <v/>
      </c>
    </row>
    <row r="3055" spans="8:14" x14ac:dyDescent="0.2">
      <c r="H3055" s="38">
        <f ca="1">IF(ISNUMBER(SEARCH($N$1,I3055)),MAX($H$4:H3054)+1,0)</f>
        <v>0</v>
      </c>
      <c r="N3055" s="38" t="str">
        <f ca="1">IFERROR(VLOOKUP(ROWS($N$5:N3055),$H$5:$I$6009,2,0),"")</f>
        <v/>
      </c>
    </row>
    <row r="3056" spans="8:14" x14ac:dyDescent="0.2">
      <c r="H3056" s="38">
        <f ca="1">IF(ISNUMBER(SEARCH($N$1,I3056)),MAX($H$4:H3055)+1,0)</f>
        <v>0</v>
      </c>
      <c r="N3056" s="38" t="str">
        <f ca="1">IFERROR(VLOOKUP(ROWS($N$5:N3056),$H$5:$I$6009,2,0),"")</f>
        <v/>
      </c>
    </row>
    <row r="3057" spans="8:14" x14ac:dyDescent="0.2">
      <c r="H3057" s="38">
        <f ca="1">IF(ISNUMBER(SEARCH($N$1,I3057)),MAX($H$4:H3056)+1,0)</f>
        <v>0</v>
      </c>
      <c r="N3057" s="38" t="str">
        <f ca="1">IFERROR(VLOOKUP(ROWS($N$5:N3057),$H$5:$I$6009,2,0),"")</f>
        <v/>
      </c>
    </row>
    <row r="3058" spans="8:14" x14ac:dyDescent="0.2">
      <c r="H3058" s="38">
        <f ca="1">IF(ISNUMBER(SEARCH($N$1,I3058)),MAX($H$4:H3057)+1,0)</f>
        <v>0</v>
      </c>
      <c r="N3058" s="38" t="str">
        <f ca="1">IFERROR(VLOOKUP(ROWS($N$5:N3058),$H$5:$I$6009,2,0),"")</f>
        <v/>
      </c>
    </row>
    <row r="3059" spans="8:14" x14ac:dyDescent="0.2">
      <c r="H3059" s="38">
        <f ca="1">IF(ISNUMBER(SEARCH($N$1,I3059)),MAX($H$4:H3058)+1,0)</f>
        <v>0</v>
      </c>
      <c r="N3059" s="38" t="str">
        <f ca="1">IFERROR(VLOOKUP(ROWS($N$5:N3059),$H$5:$I$6009,2,0),"")</f>
        <v/>
      </c>
    </row>
    <row r="3060" spans="8:14" x14ac:dyDescent="0.2">
      <c r="H3060" s="38">
        <f ca="1">IF(ISNUMBER(SEARCH($N$1,I3060)),MAX($H$4:H3059)+1,0)</f>
        <v>0</v>
      </c>
      <c r="N3060" s="38" t="str">
        <f ca="1">IFERROR(VLOOKUP(ROWS($N$5:N3060),$H$5:$I$6009,2,0),"")</f>
        <v/>
      </c>
    </row>
    <row r="3061" spans="8:14" x14ac:dyDescent="0.2">
      <c r="H3061" s="38">
        <f ca="1">IF(ISNUMBER(SEARCH($N$1,I3061)),MAX($H$4:H3060)+1,0)</f>
        <v>0</v>
      </c>
      <c r="N3061" s="38" t="str">
        <f ca="1">IFERROR(VLOOKUP(ROWS($N$5:N3061),$H$5:$I$6009,2,0),"")</f>
        <v/>
      </c>
    </row>
    <row r="3062" spans="8:14" x14ac:dyDescent="0.2">
      <c r="H3062" s="38">
        <f ca="1">IF(ISNUMBER(SEARCH($N$1,I3062)),MAX($H$4:H3061)+1,0)</f>
        <v>0</v>
      </c>
      <c r="N3062" s="38" t="str">
        <f ca="1">IFERROR(VLOOKUP(ROWS($N$5:N3062),$H$5:$I$6009,2,0),"")</f>
        <v/>
      </c>
    </row>
    <row r="3063" spans="8:14" x14ac:dyDescent="0.2">
      <c r="H3063" s="38">
        <f ca="1">IF(ISNUMBER(SEARCH($N$1,I3063)),MAX($H$4:H3062)+1,0)</f>
        <v>0</v>
      </c>
      <c r="N3063" s="38" t="str">
        <f ca="1">IFERROR(VLOOKUP(ROWS($N$5:N3063),$H$5:$I$6009,2,0),"")</f>
        <v/>
      </c>
    </row>
    <row r="3064" spans="8:14" x14ac:dyDescent="0.2">
      <c r="H3064" s="38">
        <f ca="1">IF(ISNUMBER(SEARCH($N$1,I3064)),MAX($H$4:H3063)+1,0)</f>
        <v>0</v>
      </c>
      <c r="N3064" s="38" t="str">
        <f ca="1">IFERROR(VLOOKUP(ROWS($N$5:N3064),$H$5:$I$6009,2,0),"")</f>
        <v/>
      </c>
    </row>
    <row r="3065" spans="8:14" x14ac:dyDescent="0.2">
      <c r="H3065" s="38">
        <f ca="1">IF(ISNUMBER(SEARCH($N$1,I3065)),MAX($H$4:H3064)+1,0)</f>
        <v>0</v>
      </c>
      <c r="N3065" s="38" t="str">
        <f ca="1">IFERROR(VLOOKUP(ROWS($N$5:N3065),$H$5:$I$6009,2,0),"")</f>
        <v/>
      </c>
    </row>
    <row r="3066" spans="8:14" x14ac:dyDescent="0.2">
      <c r="H3066" s="38">
        <f ca="1">IF(ISNUMBER(SEARCH($N$1,I3066)),MAX($H$4:H3065)+1,0)</f>
        <v>0</v>
      </c>
      <c r="N3066" s="38" t="str">
        <f ca="1">IFERROR(VLOOKUP(ROWS($N$5:N3066),$H$5:$I$6009,2,0),"")</f>
        <v/>
      </c>
    </row>
    <row r="3067" spans="8:14" x14ac:dyDescent="0.2">
      <c r="H3067" s="38">
        <f ca="1">IF(ISNUMBER(SEARCH($N$1,I3067)),MAX($H$4:H3066)+1,0)</f>
        <v>0</v>
      </c>
      <c r="N3067" s="38" t="str">
        <f ca="1">IFERROR(VLOOKUP(ROWS($N$5:N3067),$H$5:$I$6009,2,0),"")</f>
        <v/>
      </c>
    </row>
    <row r="3068" spans="8:14" x14ac:dyDescent="0.2">
      <c r="H3068" s="38">
        <f ca="1">IF(ISNUMBER(SEARCH($N$1,I3068)),MAX($H$4:H3067)+1,0)</f>
        <v>0</v>
      </c>
      <c r="N3068" s="38" t="str">
        <f ca="1">IFERROR(VLOOKUP(ROWS($N$5:N3068),$H$5:$I$6009,2,0),"")</f>
        <v/>
      </c>
    </row>
    <row r="3069" spans="8:14" x14ac:dyDescent="0.2">
      <c r="H3069" s="38">
        <f ca="1">IF(ISNUMBER(SEARCH($N$1,I3069)),MAX($H$4:H3068)+1,0)</f>
        <v>0</v>
      </c>
      <c r="N3069" s="38" t="str">
        <f ca="1">IFERROR(VLOOKUP(ROWS($N$5:N3069),$H$5:$I$6009,2,0),"")</f>
        <v/>
      </c>
    </row>
    <row r="3070" spans="8:14" x14ac:dyDescent="0.2">
      <c r="H3070" s="38">
        <f ca="1">IF(ISNUMBER(SEARCH($N$1,I3070)),MAX($H$4:H3069)+1,0)</f>
        <v>0</v>
      </c>
      <c r="N3070" s="38" t="str">
        <f ca="1">IFERROR(VLOOKUP(ROWS($N$5:N3070),$H$5:$I$6009,2,0),"")</f>
        <v/>
      </c>
    </row>
    <row r="3071" spans="8:14" x14ac:dyDescent="0.2">
      <c r="H3071" s="38">
        <f ca="1">IF(ISNUMBER(SEARCH($N$1,I3071)),MAX($H$4:H3070)+1,0)</f>
        <v>0</v>
      </c>
      <c r="N3071" s="38" t="str">
        <f ca="1">IFERROR(VLOOKUP(ROWS($N$5:N3071),$H$5:$I$6009,2,0),"")</f>
        <v/>
      </c>
    </row>
    <row r="3072" spans="8:14" x14ac:dyDescent="0.2">
      <c r="H3072" s="38">
        <f ca="1">IF(ISNUMBER(SEARCH($N$1,I3072)),MAX($H$4:H3071)+1,0)</f>
        <v>0</v>
      </c>
      <c r="N3072" s="38" t="str">
        <f ca="1">IFERROR(VLOOKUP(ROWS($N$5:N3072),$H$5:$I$6009,2,0),"")</f>
        <v/>
      </c>
    </row>
    <row r="3073" spans="8:14" x14ac:dyDescent="0.2">
      <c r="H3073" s="38">
        <f ca="1">IF(ISNUMBER(SEARCH($N$1,I3073)),MAX($H$4:H3072)+1,0)</f>
        <v>0</v>
      </c>
      <c r="N3073" s="38" t="str">
        <f ca="1">IFERROR(VLOOKUP(ROWS($N$5:N3073),$H$5:$I$6009,2,0),"")</f>
        <v/>
      </c>
    </row>
    <row r="3074" spans="8:14" x14ac:dyDescent="0.2">
      <c r="H3074" s="38">
        <f ca="1">IF(ISNUMBER(SEARCH($N$1,I3074)),MAX($H$4:H3073)+1,0)</f>
        <v>0</v>
      </c>
      <c r="N3074" s="38" t="str">
        <f ca="1">IFERROR(VLOOKUP(ROWS($N$5:N3074),$H$5:$I$6009,2,0),"")</f>
        <v/>
      </c>
    </row>
    <row r="3075" spans="8:14" x14ac:dyDescent="0.2">
      <c r="H3075" s="38">
        <f ca="1">IF(ISNUMBER(SEARCH($N$1,I3075)),MAX($H$4:H3074)+1,0)</f>
        <v>0</v>
      </c>
      <c r="N3075" s="38" t="str">
        <f ca="1">IFERROR(VLOOKUP(ROWS($N$5:N3075),$H$5:$I$6009,2,0),"")</f>
        <v/>
      </c>
    </row>
    <row r="3076" spans="8:14" x14ac:dyDescent="0.2">
      <c r="H3076" s="38">
        <f ca="1">IF(ISNUMBER(SEARCH($N$1,I3076)),MAX($H$4:H3075)+1,0)</f>
        <v>0</v>
      </c>
      <c r="N3076" s="38" t="str">
        <f ca="1">IFERROR(VLOOKUP(ROWS($N$5:N3076),$H$5:$I$6009,2,0),"")</f>
        <v/>
      </c>
    </row>
    <row r="3077" spans="8:14" x14ac:dyDescent="0.2">
      <c r="H3077" s="38">
        <f ca="1">IF(ISNUMBER(SEARCH($N$1,I3077)),MAX($H$4:H3076)+1,0)</f>
        <v>0</v>
      </c>
      <c r="N3077" s="38" t="str">
        <f ca="1">IFERROR(VLOOKUP(ROWS($N$5:N3077),$H$5:$I$6009,2,0),"")</f>
        <v/>
      </c>
    </row>
    <row r="3078" spans="8:14" x14ac:dyDescent="0.2">
      <c r="H3078" s="38">
        <f ca="1">IF(ISNUMBER(SEARCH($N$1,I3078)),MAX($H$4:H3077)+1,0)</f>
        <v>0</v>
      </c>
      <c r="N3078" s="38" t="str">
        <f ca="1">IFERROR(VLOOKUP(ROWS($N$5:N3078),$H$5:$I$6009,2,0),"")</f>
        <v/>
      </c>
    </row>
    <row r="3079" spans="8:14" x14ac:dyDescent="0.2">
      <c r="H3079" s="38">
        <f ca="1">IF(ISNUMBER(SEARCH($N$1,I3079)),MAX($H$4:H3078)+1,0)</f>
        <v>0</v>
      </c>
      <c r="N3079" s="38" t="str">
        <f ca="1">IFERROR(VLOOKUP(ROWS($N$5:N3079),$H$5:$I$6009,2,0),"")</f>
        <v/>
      </c>
    </row>
    <row r="3080" spans="8:14" x14ac:dyDescent="0.2">
      <c r="H3080" s="38">
        <f ca="1">IF(ISNUMBER(SEARCH($N$1,I3080)),MAX($H$4:H3079)+1,0)</f>
        <v>0</v>
      </c>
      <c r="N3080" s="38" t="str">
        <f ca="1">IFERROR(VLOOKUP(ROWS($N$5:N3080),$H$5:$I$6009,2,0),"")</f>
        <v/>
      </c>
    </row>
    <row r="3081" spans="8:14" x14ac:dyDescent="0.2">
      <c r="H3081" s="38">
        <f ca="1">IF(ISNUMBER(SEARCH($N$1,I3081)),MAX($H$4:H3080)+1,0)</f>
        <v>0</v>
      </c>
      <c r="N3081" s="38" t="str">
        <f ca="1">IFERROR(VLOOKUP(ROWS($N$5:N3081),$H$5:$I$6009,2,0),"")</f>
        <v/>
      </c>
    </row>
    <row r="3082" spans="8:14" x14ac:dyDescent="0.2">
      <c r="H3082" s="38">
        <f ca="1">IF(ISNUMBER(SEARCH($N$1,I3082)),MAX($H$4:H3081)+1,0)</f>
        <v>0</v>
      </c>
      <c r="N3082" s="38" t="str">
        <f ca="1">IFERROR(VLOOKUP(ROWS($N$5:N3082),$H$5:$I$6009,2,0),"")</f>
        <v/>
      </c>
    </row>
    <row r="3083" spans="8:14" x14ac:dyDescent="0.2">
      <c r="H3083" s="38">
        <f ca="1">IF(ISNUMBER(SEARCH($N$1,I3083)),MAX($H$4:H3082)+1,0)</f>
        <v>0</v>
      </c>
      <c r="N3083" s="38" t="str">
        <f ca="1">IFERROR(VLOOKUP(ROWS($N$5:N3083),$H$5:$I$6009,2,0),"")</f>
        <v/>
      </c>
    </row>
    <row r="3084" spans="8:14" x14ac:dyDescent="0.2">
      <c r="H3084" s="38">
        <f ca="1">IF(ISNUMBER(SEARCH($N$1,I3084)),MAX($H$4:H3083)+1,0)</f>
        <v>0</v>
      </c>
      <c r="N3084" s="38" t="str">
        <f ca="1">IFERROR(VLOOKUP(ROWS($N$5:N3084),$H$5:$I$6009,2,0),"")</f>
        <v/>
      </c>
    </row>
    <row r="3085" spans="8:14" x14ac:dyDescent="0.2">
      <c r="H3085" s="38">
        <f ca="1">IF(ISNUMBER(SEARCH($N$1,I3085)),MAX($H$4:H3084)+1,0)</f>
        <v>0</v>
      </c>
      <c r="N3085" s="38" t="str">
        <f ca="1">IFERROR(VLOOKUP(ROWS($N$5:N3085),$H$5:$I$6009,2,0),"")</f>
        <v/>
      </c>
    </row>
    <row r="3086" spans="8:14" x14ac:dyDescent="0.2">
      <c r="H3086" s="38">
        <f ca="1">IF(ISNUMBER(SEARCH($N$1,I3086)),MAX($H$4:H3085)+1,0)</f>
        <v>0</v>
      </c>
      <c r="N3086" s="38" t="str">
        <f ca="1">IFERROR(VLOOKUP(ROWS($N$5:N3086),$H$5:$I$6009,2,0),"")</f>
        <v/>
      </c>
    </row>
    <row r="3087" spans="8:14" x14ac:dyDescent="0.2">
      <c r="H3087" s="38">
        <f ca="1">IF(ISNUMBER(SEARCH($N$1,I3087)),MAX($H$4:H3086)+1,0)</f>
        <v>0</v>
      </c>
      <c r="N3087" s="38" t="str">
        <f ca="1">IFERROR(VLOOKUP(ROWS($N$5:N3087),$H$5:$I$6009,2,0),"")</f>
        <v/>
      </c>
    </row>
    <row r="3088" spans="8:14" x14ac:dyDescent="0.2">
      <c r="H3088" s="38">
        <f ca="1">IF(ISNUMBER(SEARCH($N$1,I3088)),MAX($H$4:H3087)+1,0)</f>
        <v>0</v>
      </c>
      <c r="N3088" s="38" t="str">
        <f ca="1">IFERROR(VLOOKUP(ROWS($N$5:N3088),$H$5:$I$6009,2,0),"")</f>
        <v/>
      </c>
    </row>
    <row r="3089" spans="8:14" x14ac:dyDescent="0.2">
      <c r="H3089" s="38">
        <f ca="1">IF(ISNUMBER(SEARCH($N$1,I3089)),MAX($H$4:H3088)+1,0)</f>
        <v>0</v>
      </c>
      <c r="N3089" s="38" t="str">
        <f ca="1">IFERROR(VLOOKUP(ROWS($N$5:N3089),$H$5:$I$6009,2,0),"")</f>
        <v/>
      </c>
    </row>
    <row r="3090" spans="8:14" x14ac:dyDescent="0.2">
      <c r="H3090" s="38">
        <f ca="1">IF(ISNUMBER(SEARCH($N$1,I3090)),MAX($H$4:H3089)+1,0)</f>
        <v>0</v>
      </c>
      <c r="N3090" s="38" t="str">
        <f ca="1">IFERROR(VLOOKUP(ROWS($N$5:N3090),$H$5:$I$6009,2,0),"")</f>
        <v/>
      </c>
    </row>
    <row r="3091" spans="8:14" x14ac:dyDescent="0.2">
      <c r="H3091" s="38">
        <f ca="1">IF(ISNUMBER(SEARCH($N$1,I3091)),MAX($H$4:H3090)+1,0)</f>
        <v>0</v>
      </c>
      <c r="N3091" s="38" t="str">
        <f ca="1">IFERROR(VLOOKUP(ROWS($N$5:N3091),$H$5:$I$6009,2,0),"")</f>
        <v/>
      </c>
    </row>
    <row r="3092" spans="8:14" x14ac:dyDescent="0.2">
      <c r="H3092" s="38">
        <f ca="1">IF(ISNUMBER(SEARCH($N$1,I3092)),MAX($H$4:H3091)+1,0)</f>
        <v>0</v>
      </c>
      <c r="N3092" s="38" t="str">
        <f ca="1">IFERROR(VLOOKUP(ROWS($N$5:N3092),$H$5:$I$6009,2,0),"")</f>
        <v/>
      </c>
    </row>
    <row r="3093" spans="8:14" x14ac:dyDescent="0.2">
      <c r="H3093" s="38">
        <f ca="1">IF(ISNUMBER(SEARCH($N$1,I3093)),MAX($H$4:H3092)+1,0)</f>
        <v>0</v>
      </c>
      <c r="N3093" s="38" t="str">
        <f ca="1">IFERROR(VLOOKUP(ROWS($N$5:N3093),$H$5:$I$6009,2,0),"")</f>
        <v/>
      </c>
    </row>
    <row r="3094" spans="8:14" x14ac:dyDescent="0.2">
      <c r="H3094" s="38">
        <f ca="1">IF(ISNUMBER(SEARCH($N$1,I3094)),MAX($H$4:H3093)+1,0)</f>
        <v>0</v>
      </c>
      <c r="N3094" s="38" t="str">
        <f ca="1">IFERROR(VLOOKUP(ROWS($N$5:N3094),$H$5:$I$6009,2,0),"")</f>
        <v/>
      </c>
    </row>
    <row r="3095" spans="8:14" x14ac:dyDescent="0.2">
      <c r="H3095" s="38">
        <f ca="1">IF(ISNUMBER(SEARCH($N$1,I3095)),MAX($H$4:H3094)+1,0)</f>
        <v>0</v>
      </c>
      <c r="N3095" s="38" t="str">
        <f ca="1">IFERROR(VLOOKUP(ROWS($N$5:N3095),$H$5:$I$6009,2,0),"")</f>
        <v/>
      </c>
    </row>
    <row r="3096" spans="8:14" x14ac:dyDescent="0.2">
      <c r="H3096" s="38">
        <f ca="1">IF(ISNUMBER(SEARCH($N$1,I3096)),MAX($H$4:H3095)+1,0)</f>
        <v>0</v>
      </c>
      <c r="N3096" s="38" t="str">
        <f ca="1">IFERROR(VLOOKUP(ROWS($N$5:N3096),$H$5:$I$6009,2,0),"")</f>
        <v/>
      </c>
    </row>
    <row r="3097" spans="8:14" x14ac:dyDescent="0.2">
      <c r="H3097" s="38">
        <f ca="1">IF(ISNUMBER(SEARCH($N$1,I3097)),MAX($H$4:H3096)+1,0)</f>
        <v>0</v>
      </c>
      <c r="N3097" s="38" t="str">
        <f ca="1">IFERROR(VLOOKUP(ROWS($N$5:N3097),$H$5:$I$6009,2,0),"")</f>
        <v/>
      </c>
    </row>
    <row r="3098" spans="8:14" x14ac:dyDescent="0.2">
      <c r="H3098" s="38">
        <f ca="1">IF(ISNUMBER(SEARCH($N$1,I3098)),MAX($H$4:H3097)+1,0)</f>
        <v>0</v>
      </c>
      <c r="N3098" s="38" t="str">
        <f ca="1">IFERROR(VLOOKUP(ROWS($N$5:N3098),$H$5:$I$6009,2,0),"")</f>
        <v/>
      </c>
    </row>
    <row r="3099" spans="8:14" x14ac:dyDescent="0.2">
      <c r="H3099" s="38">
        <f ca="1">IF(ISNUMBER(SEARCH($N$1,I3099)),MAX($H$4:H3098)+1,0)</f>
        <v>0</v>
      </c>
      <c r="N3099" s="38" t="str">
        <f ca="1">IFERROR(VLOOKUP(ROWS($N$5:N3099),$H$5:$I$6009,2,0),"")</f>
        <v/>
      </c>
    </row>
    <row r="3100" spans="8:14" x14ac:dyDescent="0.2">
      <c r="H3100" s="38">
        <f ca="1">IF(ISNUMBER(SEARCH($N$1,I3100)),MAX($H$4:H3099)+1,0)</f>
        <v>0</v>
      </c>
      <c r="N3100" s="38" t="str">
        <f ca="1">IFERROR(VLOOKUP(ROWS($N$5:N3100),$H$5:$I$6009,2,0),"")</f>
        <v/>
      </c>
    </row>
    <row r="3101" spans="8:14" x14ac:dyDescent="0.2">
      <c r="H3101" s="38">
        <f ca="1">IF(ISNUMBER(SEARCH($N$1,I3101)),MAX($H$4:H3100)+1,0)</f>
        <v>0</v>
      </c>
      <c r="N3101" s="38" t="str">
        <f ca="1">IFERROR(VLOOKUP(ROWS($N$5:N3101),$H$5:$I$6009,2,0),"")</f>
        <v/>
      </c>
    </row>
    <row r="3102" spans="8:14" x14ac:dyDescent="0.2">
      <c r="H3102" s="38">
        <f ca="1">IF(ISNUMBER(SEARCH($N$1,I3102)),MAX($H$4:H3101)+1,0)</f>
        <v>0</v>
      </c>
      <c r="N3102" s="38" t="str">
        <f ca="1">IFERROR(VLOOKUP(ROWS($N$5:N3102),$H$5:$I$6009,2,0),"")</f>
        <v/>
      </c>
    </row>
    <row r="3103" spans="8:14" x14ac:dyDescent="0.2">
      <c r="H3103" s="38">
        <f ca="1">IF(ISNUMBER(SEARCH($N$1,I3103)),MAX($H$4:H3102)+1,0)</f>
        <v>0</v>
      </c>
      <c r="N3103" s="38" t="str">
        <f ca="1">IFERROR(VLOOKUP(ROWS($N$5:N3103),$H$5:$I$6009,2,0),"")</f>
        <v/>
      </c>
    </row>
    <row r="3104" spans="8:14" x14ac:dyDescent="0.2">
      <c r="H3104" s="38">
        <f ca="1">IF(ISNUMBER(SEARCH($N$1,I3104)),MAX($H$4:H3103)+1,0)</f>
        <v>0</v>
      </c>
      <c r="N3104" s="38" t="str">
        <f ca="1">IFERROR(VLOOKUP(ROWS($N$5:N3104),$H$5:$I$6009,2,0),"")</f>
        <v/>
      </c>
    </row>
    <row r="3105" spans="8:14" x14ac:dyDescent="0.2">
      <c r="H3105" s="38">
        <f ca="1">IF(ISNUMBER(SEARCH($N$1,I3105)),MAX($H$4:H3104)+1,0)</f>
        <v>0</v>
      </c>
      <c r="N3105" s="38" t="str">
        <f ca="1">IFERROR(VLOOKUP(ROWS($N$5:N3105),$H$5:$I$6009,2,0),"")</f>
        <v/>
      </c>
    </row>
    <row r="3106" spans="8:14" x14ac:dyDescent="0.2">
      <c r="H3106" s="38">
        <f ca="1">IF(ISNUMBER(SEARCH($N$1,I3106)),MAX($H$4:H3105)+1,0)</f>
        <v>0</v>
      </c>
      <c r="N3106" s="38" t="str">
        <f ca="1">IFERROR(VLOOKUP(ROWS($N$5:N3106),$H$5:$I$6009,2,0),"")</f>
        <v/>
      </c>
    </row>
    <row r="3107" spans="8:14" x14ac:dyDescent="0.2">
      <c r="H3107" s="38">
        <f ca="1">IF(ISNUMBER(SEARCH($N$1,I3107)),MAX($H$4:H3106)+1,0)</f>
        <v>0</v>
      </c>
      <c r="N3107" s="38" t="str">
        <f ca="1">IFERROR(VLOOKUP(ROWS($N$5:N3107),$H$5:$I$6009,2,0),"")</f>
        <v/>
      </c>
    </row>
    <row r="3108" spans="8:14" x14ac:dyDescent="0.2">
      <c r="H3108" s="38">
        <f ca="1">IF(ISNUMBER(SEARCH($N$1,I3108)),MAX($H$4:H3107)+1,0)</f>
        <v>0</v>
      </c>
      <c r="N3108" s="38" t="str">
        <f ca="1">IFERROR(VLOOKUP(ROWS($N$5:N3108),$H$5:$I$6009,2,0),"")</f>
        <v/>
      </c>
    </row>
    <row r="3109" spans="8:14" x14ac:dyDescent="0.2">
      <c r="H3109" s="38">
        <f ca="1">IF(ISNUMBER(SEARCH($N$1,I3109)),MAX($H$4:H3108)+1,0)</f>
        <v>0</v>
      </c>
      <c r="N3109" s="38" t="str">
        <f ca="1">IFERROR(VLOOKUP(ROWS($N$5:N3109),$H$5:$I$6009,2,0),"")</f>
        <v/>
      </c>
    </row>
    <row r="3110" spans="8:14" x14ac:dyDescent="0.2">
      <c r="H3110" s="38">
        <f ca="1">IF(ISNUMBER(SEARCH($N$1,I3110)),MAX($H$4:H3109)+1,0)</f>
        <v>0</v>
      </c>
      <c r="N3110" s="38" t="str">
        <f ca="1">IFERROR(VLOOKUP(ROWS($N$5:N3110),$H$5:$I$6009,2,0),"")</f>
        <v/>
      </c>
    </row>
    <row r="3111" spans="8:14" x14ac:dyDescent="0.2">
      <c r="H3111" s="38">
        <f ca="1">IF(ISNUMBER(SEARCH($N$1,I3111)),MAX($H$4:H3110)+1,0)</f>
        <v>0</v>
      </c>
      <c r="N3111" s="38" t="str">
        <f ca="1">IFERROR(VLOOKUP(ROWS($N$5:N3111),$H$5:$I$6009,2,0),"")</f>
        <v/>
      </c>
    </row>
    <row r="3112" spans="8:14" x14ac:dyDescent="0.2">
      <c r="H3112" s="38">
        <f ca="1">IF(ISNUMBER(SEARCH($N$1,I3112)),MAX($H$4:H3111)+1,0)</f>
        <v>0</v>
      </c>
      <c r="N3112" s="38" t="str">
        <f ca="1">IFERROR(VLOOKUP(ROWS($N$5:N3112),$H$5:$I$6009,2,0),"")</f>
        <v/>
      </c>
    </row>
    <row r="3113" spans="8:14" x14ac:dyDescent="0.2">
      <c r="H3113" s="38">
        <f ca="1">IF(ISNUMBER(SEARCH($N$1,I3113)),MAX($H$4:H3112)+1,0)</f>
        <v>0</v>
      </c>
      <c r="N3113" s="38" t="str">
        <f ca="1">IFERROR(VLOOKUP(ROWS($N$5:N3113),$H$5:$I$6009,2,0),"")</f>
        <v/>
      </c>
    </row>
    <row r="3114" spans="8:14" x14ac:dyDescent="0.2">
      <c r="H3114" s="38">
        <f ca="1">IF(ISNUMBER(SEARCH($N$1,I3114)),MAX($H$4:H3113)+1,0)</f>
        <v>0</v>
      </c>
      <c r="N3114" s="38" t="str">
        <f ca="1">IFERROR(VLOOKUP(ROWS($N$5:N3114),$H$5:$I$6009,2,0),"")</f>
        <v/>
      </c>
    </row>
    <row r="3115" spans="8:14" x14ac:dyDescent="0.2">
      <c r="H3115" s="38">
        <f ca="1">IF(ISNUMBER(SEARCH($N$1,I3115)),MAX($H$4:H3114)+1,0)</f>
        <v>0</v>
      </c>
      <c r="N3115" s="38" t="str">
        <f ca="1">IFERROR(VLOOKUP(ROWS($N$5:N3115),$H$5:$I$6009,2,0),"")</f>
        <v/>
      </c>
    </row>
    <row r="3116" spans="8:14" x14ac:dyDescent="0.2">
      <c r="H3116" s="38">
        <f ca="1">IF(ISNUMBER(SEARCH($N$1,I3116)),MAX($H$4:H3115)+1,0)</f>
        <v>0</v>
      </c>
      <c r="N3116" s="38" t="str">
        <f ca="1">IFERROR(VLOOKUP(ROWS($N$5:N3116),$H$5:$I$6009,2,0),"")</f>
        <v/>
      </c>
    </row>
    <row r="3117" spans="8:14" x14ac:dyDescent="0.2">
      <c r="H3117" s="38">
        <f ca="1">IF(ISNUMBER(SEARCH($N$1,I3117)),MAX($H$4:H3116)+1,0)</f>
        <v>0</v>
      </c>
      <c r="N3117" s="38" t="str">
        <f ca="1">IFERROR(VLOOKUP(ROWS($N$5:N3117),$H$5:$I$6009,2,0),"")</f>
        <v/>
      </c>
    </row>
    <row r="3118" spans="8:14" x14ac:dyDescent="0.2">
      <c r="H3118" s="38">
        <f ca="1">IF(ISNUMBER(SEARCH($N$1,I3118)),MAX($H$4:H3117)+1,0)</f>
        <v>0</v>
      </c>
      <c r="N3118" s="38" t="str">
        <f ca="1">IFERROR(VLOOKUP(ROWS($N$5:N3118),$H$5:$I$6009,2,0),"")</f>
        <v/>
      </c>
    </row>
    <row r="3119" spans="8:14" x14ac:dyDescent="0.2">
      <c r="H3119" s="38">
        <f ca="1">IF(ISNUMBER(SEARCH($N$1,I3119)),MAX($H$4:H3118)+1,0)</f>
        <v>0</v>
      </c>
      <c r="N3119" s="38" t="str">
        <f ca="1">IFERROR(VLOOKUP(ROWS($N$5:N3119),$H$5:$I$6009,2,0),"")</f>
        <v/>
      </c>
    </row>
    <row r="3120" spans="8:14" x14ac:dyDescent="0.2">
      <c r="H3120" s="38">
        <f ca="1">IF(ISNUMBER(SEARCH($N$1,I3120)),MAX($H$4:H3119)+1,0)</f>
        <v>0</v>
      </c>
      <c r="N3120" s="38" t="str">
        <f ca="1">IFERROR(VLOOKUP(ROWS($N$5:N3120),$H$5:$I$6009,2,0),"")</f>
        <v/>
      </c>
    </row>
    <row r="3121" spans="8:14" x14ac:dyDescent="0.2">
      <c r="H3121" s="38">
        <f ca="1">IF(ISNUMBER(SEARCH($N$1,I3121)),MAX($H$4:H3120)+1,0)</f>
        <v>0</v>
      </c>
      <c r="N3121" s="38" t="str">
        <f ca="1">IFERROR(VLOOKUP(ROWS($N$5:N3121),$H$5:$I$6009,2,0),"")</f>
        <v/>
      </c>
    </row>
    <row r="3122" spans="8:14" x14ac:dyDescent="0.2">
      <c r="H3122" s="38">
        <f ca="1">IF(ISNUMBER(SEARCH($N$1,I3122)),MAX($H$4:H3121)+1,0)</f>
        <v>0</v>
      </c>
      <c r="N3122" s="38" t="str">
        <f ca="1">IFERROR(VLOOKUP(ROWS($N$5:N3122),$H$5:$I$6009,2,0),"")</f>
        <v/>
      </c>
    </row>
    <row r="3123" spans="8:14" x14ac:dyDescent="0.2">
      <c r="H3123" s="38">
        <f ca="1">IF(ISNUMBER(SEARCH($N$1,I3123)),MAX($H$4:H3122)+1,0)</f>
        <v>0</v>
      </c>
      <c r="N3123" s="38" t="str">
        <f ca="1">IFERROR(VLOOKUP(ROWS($N$5:N3123),$H$5:$I$6009,2,0),"")</f>
        <v/>
      </c>
    </row>
    <row r="3124" spans="8:14" x14ac:dyDescent="0.2">
      <c r="H3124" s="38">
        <f ca="1">IF(ISNUMBER(SEARCH($N$1,I3124)),MAX($H$4:H3123)+1,0)</f>
        <v>0</v>
      </c>
      <c r="N3124" s="38" t="str">
        <f ca="1">IFERROR(VLOOKUP(ROWS($N$5:N3124),$H$5:$I$6009,2,0),"")</f>
        <v/>
      </c>
    </row>
    <row r="3125" spans="8:14" x14ac:dyDescent="0.2">
      <c r="H3125" s="38">
        <f ca="1">IF(ISNUMBER(SEARCH($N$1,I3125)),MAX($H$4:H3124)+1,0)</f>
        <v>0</v>
      </c>
      <c r="N3125" s="38" t="str">
        <f ca="1">IFERROR(VLOOKUP(ROWS($N$5:N3125),$H$5:$I$6009,2,0),"")</f>
        <v/>
      </c>
    </row>
    <row r="3126" spans="8:14" x14ac:dyDescent="0.2">
      <c r="H3126" s="38">
        <f ca="1">IF(ISNUMBER(SEARCH($N$1,I3126)),MAX($H$4:H3125)+1,0)</f>
        <v>0</v>
      </c>
      <c r="N3126" s="38" t="str">
        <f ca="1">IFERROR(VLOOKUP(ROWS($N$5:N3126),$H$5:$I$6009,2,0),"")</f>
        <v/>
      </c>
    </row>
    <row r="3127" spans="8:14" x14ac:dyDescent="0.2">
      <c r="H3127" s="38">
        <f ca="1">IF(ISNUMBER(SEARCH($N$1,I3127)),MAX($H$4:H3126)+1,0)</f>
        <v>0</v>
      </c>
      <c r="N3127" s="38" t="str">
        <f ca="1">IFERROR(VLOOKUP(ROWS($N$5:N3127),$H$5:$I$6009,2,0),"")</f>
        <v/>
      </c>
    </row>
    <row r="3128" spans="8:14" x14ac:dyDescent="0.2">
      <c r="H3128" s="38">
        <f ca="1">IF(ISNUMBER(SEARCH($N$1,I3128)),MAX($H$4:H3127)+1,0)</f>
        <v>0</v>
      </c>
      <c r="N3128" s="38" t="str">
        <f ca="1">IFERROR(VLOOKUP(ROWS($N$5:N3128),$H$5:$I$6009,2,0),"")</f>
        <v/>
      </c>
    </row>
    <row r="3129" spans="8:14" x14ac:dyDescent="0.2">
      <c r="H3129" s="38">
        <f ca="1">IF(ISNUMBER(SEARCH($N$1,I3129)),MAX($H$4:H3128)+1,0)</f>
        <v>0</v>
      </c>
      <c r="N3129" s="38" t="str">
        <f ca="1">IFERROR(VLOOKUP(ROWS($N$5:N3129),$H$5:$I$6009,2,0),"")</f>
        <v/>
      </c>
    </row>
    <row r="3130" spans="8:14" x14ac:dyDescent="0.2">
      <c r="H3130" s="38">
        <f ca="1">IF(ISNUMBER(SEARCH($N$1,I3130)),MAX($H$4:H3129)+1,0)</f>
        <v>0</v>
      </c>
      <c r="N3130" s="38" t="str">
        <f ca="1">IFERROR(VLOOKUP(ROWS($N$5:N3130),$H$5:$I$6009,2,0),"")</f>
        <v/>
      </c>
    </row>
    <row r="3131" spans="8:14" x14ac:dyDescent="0.2">
      <c r="H3131" s="38">
        <f ca="1">IF(ISNUMBER(SEARCH($N$1,I3131)),MAX($H$4:H3130)+1,0)</f>
        <v>0</v>
      </c>
      <c r="N3131" s="38" t="str">
        <f ca="1">IFERROR(VLOOKUP(ROWS($N$5:N3131),$H$5:$I$6009,2,0),"")</f>
        <v/>
      </c>
    </row>
    <row r="3132" spans="8:14" x14ac:dyDescent="0.2">
      <c r="H3132" s="38">
        <f ca="1">IF(ISNUMBER(SEARCH($N$1,I3132)),MAX($H$4:H3131)+1,0)</f>
        <v>0</v>
      </c>
      <c r="N3132" s="38" t="str">
        <f ca="1">IFERROR(VLOOKUP(ROWS($N$5:N3132),$H$5:$I$6009,2,0),"")</f>
        <v/>
      </c>
    </row>
    <row r="3133" spans="8:14" x14ac:dyDescent="0.2">
      <c r="H3133" s="38">
        <f ca="1">IF(ISNUMBER(SEARCH($N$1,I3133)),MAX($H$4:H3132)+1,0)</f>
        <v>0</v>
      </c>
      <c r="N3133" s="38" t="str">
        <f ca="1">IFERROR(VLOOKUP(ROWS($N$5:N3133),$H$5:$I$6009,2,0),"")</f>
        <v/>
      </c>
    </row>
    <row r="3134" spans="8:14" x14ac:dyDescent="0.2">
      <c r="H3134" s="38">
        <f ca="1">IF(ISNUMBER(SEARCH($N$1,I3134)),MAX($H$4:H3133)+1,0)</f>
        <v>0</v>
      </c>
      <c r="N3134" s="38" t="str">
        <f ca="1">IFERROR(VLOOKUP(ROWS($N$5:N3134),$H$5:$I$6009,2,0),"")</f>
        <v/>
      </c>
    </row>
    <row r="3135" spans="8:14" x14ac:dyDescent="0.2">
      <c r="H3135" s="38">
        <f ca="1">IF(ISNUMBER(SEARCH($N$1,I3135)),MAX($H$4:H3134)+1,0)</f>
        <v>0</v>
      </c>
      <c r="N3135" s="38" t="str">
        <f ca="1">IFERROR(VLOOKUP(ROWS($N$5:N3135),$H$5:$I$6009,2,0),"")</f>
        <v/>
      </c>
    </row>
    <row r="3136" spans="8:14" x14ac:dyDescent="0.2">
      <c r="H3136" s="38">
        <f ca="1">IF(ISNUMBER(SEARCH($N$1,I3136)),MAX($H$4:H3135)+1,0)</f>
        <v>0</v>
      </c>
      <c r="N3136" s="38" t="str">
        <f ca="1">IFERROR(VLOOKUP(ROWS($N$5:N3136),$H$5:$I$6009,2,0),"")</f>
        <v/>
      </c>
    </row>
    <row r="3137" spans="8:14" x14ac:dyDescent="0.2">
      <c r="H3137" s="38">
        <f ca="1">IF(ISNUMBER(SEARCH($N$1,I3137)),MAX($H$4:H3136)+1,0)</f>
        <v>0</v>
      </c>
      <c r="N3137" s="38" t="str">
        <f ca="1">IFERROR(VLOOKUP(ROWS($N$5:N3137),$H$5:$I$6009,2,0),"")</f>
        <v/>
      </c>
    </row>
    <row r="3138" spans="8:14" x14ac:dyDescent="0.2">
      <c r="H3138" s="38">
        <f ca="1">IF(ISNUMBER(SEARCH($N$1,I3138)),MAX($H$4:H3137)+1,0)</f>
        <v>0</v>
      </c>
      <c r="N3138" s="38" t="str">
        <f ca="1">IFERROR(VLOOKUP(ROWS($N$5:N3138),$H$5:$I$6009,2,0),"")</f>
        <v/>
      </c>
    </row>
    <row r="3139" spans="8:14" x14ac:dyDescent="0.2">
      <c r="H3139" s="38">
        <f ca="1">IF(ISNUMBER(SEARCH($N$1,I3139)),MAX($H$4:H3138)+1,0)</f>
        <v>0</v>
      </c>
      <c r="N3139" s="38" t="str">
        <f ca="1">IFERROR(VLOOKUP(ROWS($N$5:N3139),$H$5:$I$6009,2,0),"")</f>
        <v/>
      </c>
    </row>
    <row r="3140" spans="8:14" x14ac:dyDescent="0.2">
      <c r="H3140" s="38">
        <f ca="1">IF(ISNUMBER(SEARCH($N$1,I3140)),MAX($H$4:H3139)+1,0)</f>
        <v>0</v>
      </c>
      <c r="N3140" s="38" t="str">
        <f ca="1">IFERROR(VLOOKUP(ROWS($N$5:N3140),$H$5:$I$6009,2,0),"")</f>
        <v/>
      </c>
    </row>
    <row r="3141" spans="8:14" x14ac:dyDescent="0.2">
      <c r="H3141" s="38">
        <f ca="1">IF(ISNUMBER(SEARCH($N$1,I3141)),MAX($H$4:H3140)+1,0)</f>
        <v>0</v>
      </c>
      <c r="N3141" s="38" t="str">
        <f ca="1">IFERROR(VLOOKUP(ROWS($N$5:N3141),$H$5:$I$6009,2,0),"")</f>
        <v/>
      </c>
    </row>
    <row r="3142" spans="8:14" x14ac:dyDescent="0.2">
      <c r="H3142" s="38">
        <f ca="1">IF(ISNUMBER(SEARCH($N$1,I3142)),MAX($H$4:H3141)+1,0)</f>
        <v>0</v>
      </c>
      <c r="N3142" s="38" t="str">
        <f ca="1">IFERROR(VLOOKUP(ROWS($N$5:N3142),$H$5:$I$6009,2,0),"")</f>
        <v/>
      </c>
    </row>
    <row r="3143" spans="8:14" x14ac:dyDescent="0.2">
      <c r="H3143" s="38">
        <f ca="1">IF(ISNUMBER(SEARCH($N$1,I3143)),MAX($H$4:H3142)+1,0)</f>
        <v>0</v>
      </c>
      <c r="N3143" s="38" t="str">
        <f ca="1">IFERROR(VLOOKUP(ROWS($N$5:N3143),$H$5:$I$6009,2,0),"")</f>
        <v/>
      </c>
    </row>
    <row r="3144" spans="8:14" x14ac:dyDescent="0.2">
      <c r="H3144" s="38">
        <f ca="1">IF(ISNUMBER(SEARCH($N$1,I3144)),MAX($H$4:H3143)+1,0)</f>
        <v>0</v>
      </c>
      <c r="N3144" s="38" t="str">
        <f ca="1">IFERROR(VLOOKUP(ROWS($N$5:N3144),$H$5:$I$6009,2,0),"")</f>
        <v/>
      </c>
    </row>
    <row r="3145" spans="8:14" x14ac:dyDescent="0.2">
      <c r="H3145" s="38">
        <f ca="1">IF(ISNUMBER(SEARCH($N$1,I3145)),MAX($H$4:H3144)+1,0)</f>
        <v>0</v>
      </c>
      <c r="N3145" s="38" t="str">
        <f ca="1">IFERROR(VLOOKUP(ROWS($N$5:N3145),$H$5:$I$6009,2,0),"")</f>
        <v/>
      </c>
    </row>
    <row r="3146" spans="8:14" x14ac:dyDescent="0.2">
      <c r="H3146" s="38">
        <f ca="1">IF(ISNUMBER(SEARCH($N$1,I3146)),MAX($H$4:H3145)+1,0)</f>
        <v>0</v>
      </c>
      <c r="N3146" s="38" t="str">
        <f ca="1">IFERROR(VLOOKUP(ROWS($N$5:N3146),$H$5:$I$6009,2,0),"")</f>
        <v/>
      </c>
    </row>
    <row r="3147" spans="8:14" x14ac:dyDescent="0.2">
      <c r="H3147" s="38">
        <f ca="1">IF(ISNUMBER(SEARCH($N$1,I3147)),MAX($H$4:H3146)+1,0)</f>
        <v>0</v>
      </c>
      <c r="N3147" s="38" t="str">
        <f ca="1">IFERROR(VLOOKUP(ROWS($N$5:N3147),$H$5:$I$6009,2,0),"")</f>
        <v/>
      </c>
    </row>
    <row r="3148" spans="8:14" x14ac:dyDescent="0.2">
      <c r="H3148" s="38">
        <f ca="1">IF(ISNUMBER(SEARCH($N$1,I3148)),MAX($H$4:H3147)+1,0)</f>
        <v>0</v>
      </c>
      <c r="N3148" s="38" t="str">
        <f ca="1">IFERROR(VLOOKUP(ROWS($N$5:N3148),$H$5:$I$6009,2,0),"")</f>
        <v/>
      </c>
    </row>
    <row r="3149" spans="8:14" x14ac:dyDescent="0.2">
      <c r="H3149" s="38">
        <f ca="1">IF(ISNUMBER(SEARCH($N$1,I3149)),MAX($H$4:H3148)+1,0)</f>
        <v>0</v>
      </c>
      <c r="N3149" s="38" t="str">
        <f ca="1">IFERROR(VLOOKUP(ROWS($N$5:N3149),$H$5:$I$6009,2,0),"")</f>
        <v/>
      </c>
    </row>
    <row r="3150" spans="8:14" x14ac:dyDescent="0.2">
      <c r="H3150" s="38">
        <f ca="1">IF(ISNUMBER(SEARCH($N$1,I3150)),MAX($H$4:H3149)+1,0)</f>
        <v>0</v>
      </c>
      <c r="N3150" s="38" t="str">
        <f ca="1">IFERROR(VLOOKUP(ROWS($N$5:N3150),$H$5:$I$6009,2,0),"")</f>
        <v/>
      </c>
    </row>
    <row r="3151" spans="8:14" x14ac:dyDescent="0.2">
      <c r="H3151" s="38">
        <f ca="1">IF(ISNUMBER(SEARCH($N$1,I3151)),MAX($H$4:H3150)+1,0)</f>
        <v>0</v>
      </c>
      <c r="N3151" s="38" t="str">
        <f ca="1">IFERROR(VLOOKUP(ROWS($N$5:N3151),$H$5:$I$6009,2,0),"")</f>
        <v/>
      </c>
    </row>
    <row r="3152" spans="8:14" x14ac:dyDescent="0.2">
      <c r="H3152" s="38">
        <f ca="1">IF(ISNUMBER(SEARCH($N$1,I3152)),MAX($H$4:H3151)+1,0)</f>
        <v>0</v>
      </c>
      <c r="N3152" s="38" t="str">
        <f ca="1">IFERROR(VLOOKUP(ROWS($N$5:N3152),$H$5:$I$6009,2,0),"")</f>
        <v/>
      </c>
    </row>
    <row r="3153" spans="8:14" x14ac:dyDescent="0.2">
      <c r="H3153" s="38">
        <f ca="1">IF(ISNUMBER(SEARCH($N$1,I3153)),MAX($H$4:H3152)+1,0)</f>
        <v>0</v>
      </c>
      <c r="N3153" s="38" t="str">
        <f ca="1">IFERROR(VLOOKUP(ROWS($N$5:N3153),$H$5:$I$6009,2,0),"")</f>
        <v/>
      </c>
    </row>
    <row r="3154" spans="8:14" x14ac:dyDescent="0.2">
      <c r="H3154" s="38">
        <f ca="1">IF(ISNUMBER(SEARCH($N$1,I3154)),MAX($H$4:H3153)+1,0)</f>
        <v>0</v>
      </c>
      <c r="N3154" s="38" t="str">
        <f ca="1">IFERROR(VLOOKUP(ROWS($N$5:N3154),$H$5:$I$6009,2,0),"")</f>
        <v/>
      </c>
    </row>
    <row r="3155" spans="8:14" x14ac:dyDescent="0.2">
      <c r="H3155" s="38">
        <f ca="1">IF(ISNUMBER(SEARCH($N$1,I3155)),MAX($H$4:H3154)+1,0)</f>
        <v>0</v>
      </c>
      <c r="N3155" s="38" t="str">
        <f ca="1">IFERROR(VLOOKUP(ROWS($N$5:N3155),$H$5:$I$6009,2,0),"")</f>
        <v/>
      </c>
    </row>
    <row r="3156" spans="8:14" x14ac:dyDescent="0.2">
      <c r="H3156" s="38">
        <f ca="1">IF(ISNUMBER(SEARCH($N$1,I3156)),MAX($H$4:H3155)+1,0)</f>
        <v>0</v>
      </c>
      <c r="N3156" s="38" t="str">
        <f ca="1">IFERROR(VLOOKUP(ROWS($N$5:N3156),$H$5:$I$6009,2,0),"")</f>
        <v/>
      </c>
    </row>
    <row r="3157" spans="8:14" x14ac:dyDescent="0.2">
      <c r="H3157" s="38">
        <f ca="1">IF(ISNUMBER(SEARCH($N$1,I3157)),MAX($H$4:H3156)+1,0)</f>
        <v>0</v>
      </c>
      <c r="N3157" s="38" t="str">
        <f ca="1">IFERROR(VLOOKUP(ROWS($N$5:N3157),$H$5:$I$6009,2,0),"")</f>
        <v/>
      </c>
    </row>
    <row r="3158" spans="8:14" x14ac:dyDescent="0.2">
      <c r="H3158" s="38">
        <f ca="1">IF(ISNUMBER(SEARCH($N$1,I3158)),MAX($H$4:H3157)+1,0)</f>
        <v>0</v>
      </c>
      <c r="N3158" s="38" t="str">
        <f ca="1">IFERROR(VLOOKUP(ROWS($N$5:N3158),$H$5:$I$6009,2,0),"")</f>
        <v/>
      </c>
    </row>
    <row r="3159" spans="8:14" x14ac:dyDescent="0.2">
      <c r="H3159" s="38">
        <f ca="1">IF(ISNUMBER(SEARCH($N$1,I3159)),MAX($H$4:H3158)+1,0)</f>
        <v>0</v>
      </c>
      <c r="N3159" s="38" t="str">
        <f ca="1">IFERROR(VLOOKUP(ROWS($N$5:N3159),$H$5:$I$6009,2,0),"")</f>
        <v/>
      </c>
    </row>
    <row r="3160" spans="8:14" x14ac:dyDescent="0.2">
      <c r="H3160" s="38">
        <f ca="1">IF(ISNUMBER(SEARCH($N$1,I3160)),MAX($H$4:H3159)+1,0)</f>
        <v>0</v>
      </c>
      <c r="N3160" s="38" t="str">
        <f ca="1">IFERROR(VLOOKUP(ROWS($N$5:N3160),$H$5:$I$6009,2,0),"")</f>
        <v/>
      </c>
    </row>
    <row r="3161" spans="8:14" x14ac:dyDescent="0.2">
      <c r="H3161" s="38">
        <f ca="1">IF(ISNUMBER(SEARCH($N$1,I3161)),MAX($H$4:H3160)+1,0)</f>
        <v>0</v>
      </c>
      <c r="N3161" s="38" t="str">
        <f ca="1">IFERROR(VLOOKUP(ROWS($N$5:N3161),$H$5:$I$6009,2,0),"")</f>
        <v/>
      </c>
    </row>
    <row r="3162" spans="8:14" x14ac:dyDescent="0.2">
      <c r="H3162" s="38">
        <f ca="1">IF(ISNUMBER(SEARCH($N$1,I3162)),MAX($H$4:H3161)+1,0)</f>
        <v>0</v>
      </c>
      <c r="N3162" s="38" t="str">
        <f ca="1">IFERROR(VLOOKUP(ROWS($N$5:N3162),$H$5:$I$6009,2,0),"")</f>
        <v/>
      </c>
    </row>
    <row r="3163" spans="8:14" x14ac:dyDescent="0.2">
      <c r="H3163" s="38">
        <f ca="1">IF(ISNUMBER(SEARCH($N$1,I3163)),MAX($H$4:H3162)+1,0)</f>
        <v>0</v>
      </c>
      <c r="N3163" s="38" t="str">
        <f ca="1">IFERROR(VLOOKUP(ROWS($N$5:N3163),$H$5:$I$6009,2,0),"")</f>
        <v/>
      </c>
    </row>
    <row r="3164" spans="8:14" x14ac:dyDescent="0.2">
      <c r="H3164" s="38">
        <f ca="1">IF(ISNUMBER(SEARCH($N$1,I3164)),MAX($H$4:H3163)+1,0)</f>
        <v>0</v>
      </c>
      <c r="N3164" s="38" t="str">
        <f ca="1">IFERROR(VLOOKUP(ROWS($N$5:N3164),$H$5:$I$6009,2,0),"")</f>
        <v/>
      </c>
    </row>
    <row r="3165" spans="8:14" x14ac:dyDescent="0.2">
      <c r="H3165" s="38">
        <f ca="1">IF(ISNUMBER(SEARCH($N$1,I3165)),MAX($H$4:H3164)+1,0)</f>
        <v>0</v>
      </c>
      <c r="N3165" s="38" t="str">
        <f ca="1">IFERROR(VLOOKUP(ROWS($N$5:N3165),$H$5:$I$6009,2,0),"")</f>
        <v/>
      </c>
    </row>
    <row r="3166" spans="8:14" x14ac:dyDescent="0.2">
      <c r="H3166" s="38">
        <f ca="1">IF(ISNUMBER(SEARCH($N$1,I3166)),MAX($H$4:H3165)+1,0)</f>
        <v>0</v>
      </c>
      <c r="N3166" s="38" t="str">
        <f ca="1">IFERROR(VLOOKUP(ROWS($N$5:N3166),$H$5:$I$6009,2,0),"")</f>
        <v/>
      </c>
    </row>
    <row r="3167" spans="8:14" x14ac:dyDescent="0.2">
      <c r="H3167" s="38">
        <f ca="1">IF(ISNUMBER(SEARCH($N$1,I3167)),MAX($H$4:H3166)+1,0)</f>
        <v>0</v>
      </c>
      <c r="N3167" s="38" t="str">
        <f ca="1">IFERROR(VLOOKUP(ROWS($N$5:N3167),$H$5:$I$6009,2,0),"")</f>
        <v/>
      </c>
    </row>
    <row r="3168" spans="8:14" x14ac:dyDescent="0.2">
      <c r="H3168" s="38">
        <f ca="1">IF(ISNUMBER(SEARCH($N$1,I3168)),MAX($H$4:H3167)+1,0)</f>
        <v>0</v>
      </c>
      <c r="N3168" s="38" t="str">
        <f ca="1">IFERROR(VLOOKUP(ROWS($N$5:N3168),$H$5:$I$6009,2,0),"")</f>
        <v/>
      </c>
    </row>
    <row r="3169" spans="8:14" x14ac:dyDescent="0.2">
      <c r="H3169" s="38">
        <f ca="1">IF(ISNUMBER(SEARCH($N$1,I3169)),MAX($H$4:H3168)+1,0)</f>
        <v>0</v>
      </c>
      <c r="N3169" s="38" t="str">
        <f ca="1">IFERROR(VLOOKUP(ROWS($N$5:N3169),$H$5:$I$6009,2,0),"")</f>
        <v/>
      </c>
    </row>
    <row r="3170" spans="8:14" x14ac:dyDescent="0.2">
      <c r="H3170" s="38">
        <f ca="1">IF(ISNUMBER(SEARCH($N$1,I3170)),MAX($H$4:H3169)+1,0)</f>
        <v>0</v>
      </c>
      <c r="N3170" s="38" t="str">
        <f ca="1">IFERROR(VLOOKUP(ROWS($N$5:N3170),$H$5:$I$6009,2,0),"")</f>
        <v/>
      </c>
    </row>
    <row r="3171" spans="8:14" x14ac:dyDescent="0.2">
      <c r="H3171" s="38">
        <f ca="1">IF(ISNUMBER(SEARCH($N$1,I3171)),MAX($H$4:H3170)+1,0)</f>
        <v>0</v>
      </c>
      <c r="N3171" s="38" t="str">
        <f ca="1">IFERROR(VLOOKUP(ROWS($N$5:N3171),$H$5:$I$6009,2,0),"")</f>
        <v/>
      </c>
    </row>
    <row r="3172" spans="8:14" x14ac:dyDescent="0.2">
      <c r="H3172" s="38">
        <f ca="1">IF(ISNUMBER(SEARCH($N$1,I3172)),MAX($H$4:H3171)+1,0)</f>
        <v>0</v>
      </c>
      <c r="N3172" s="38" t="str">
        <f ca="1">IFERROR(VLOOKUP(ROWS($N$5:N3172),$H$5:$I$6009,2,0),"")</f>
        <v/>
      </c>
    </row>
    <row r="3173" spans="8:14" x14ac:dyDescent="0.2">
      <c r="H3173" s="38">
        <f ca="1">IF(ISNUMBER(SEARCH($N$1,I3173)),MAX($H$4:H3172)+1,0)</f>
        <v>0</v>
      </c>
      <c r="N3173" s="38" t="str">
        <f ca="1">IFERROR(VLOOKUP(ROWS($N$5:N3173),$H$5:$I$6009,2,0),"")</f>
        <v/>
      </c>
    </row>
    <row r="3174" spans="8:14" x14ac:dyDescent="0.2">
      <c r="H3174" s="38">
        <f ca="1">IF(ISNUMBER(SEARCH($N$1,I3174)),MAX($H$4:H3173)+1,0)</f>
        <v>0</v>
      </c>
      <c r="N3174" s="38" t="str">
        <f ca="1">IFERROR(VLOOKUP(ROWS($N$5:N3174),$H$5:$I$6009,2,0),"")</f>
        <v/>
      </c>
    </row>
    <row r="3175" spans="8:14" x14ac:dyDescent="0.2">
      <c r="H3175" s="38">
        <f ca="1">IF(ISNUMBER(SEARCH($N$1,I3175)),MAX($H$4:H3174)+1,0)</f>
        <v>0</v>
      </c>
      <c r="N3175" s="38" t="str">
        <f ca="1">IFERROR(VLOOKUP(ROWS($N$5:N3175),$H$5:$I$6009,2,0),"")</f>
        <v/>
      </c>
    </row>
    <row r="3176" spans="8:14" x14ac:dyDescent="0.2">
      <c r="H3176" s="38">
        <f ca="1">IF(ISNUMBER(SEARCH($N$1,I3176)),MAX($H$4:H3175)+1,0)</f>
        <v>0</v>
      </c>
      <c r="N3176" s="38" t="str">
        <f ca="1">IFERROR(VLOOKUP(ROWS($N$5:N3176),$H$5:$I$6009,2,0),"")</f>
        <v/>
      </c>
    </row>
    <row r="3177" spans="8:14" x14ac:dyDescent="0.2">
      <c r="H3177" s="38">
        <f ca="1">IF(ISNUMBER(SEARCH($N$1,I3177)),MAX($H$4:H3176)+1,0)</f>
        <v>0</v>
      </c>
      <c r="N3177" s="38" t="str">
        <f ca="1">IFERROR(VLOOKUP(ROWS($N$5:N3177),$H$5:$I$6009,2,0),"")</f>
        <v/>
      </c>
    </row>
    <row r="3178" spans="8:14" x14ac:dyDescent="0.2">
      <c r="H3178" s="38">
        <f ca="1">IF(ISNUMBER(SEARCH($N$1,I3178)),MAX($H$4:H3177)+1,0)</f>
        <v>0</v>
      </c>
      <c r="N3178" s="38" t="str">
        <f ca="1">IFERROR(VLOOKUP(ROWS($N$5:N3178),$H$5:$I$6009,2,0),"")</f>
        <v/>
      </c>
    </row>
    <row r="3179" spans="8:14" x14ac:dyDescent="0.2">
      <c r="H3179" s="38">
        <f ca="1">IF(ISNUMBER(SEARCH($N$1,I3179)),MAX($H$4:H3178)+1,0)</f>
        <v>0</v>
      </c>
      <c r="N3179" s="38" t="str">
        <f ca="1">IFERROR(VLOOKUP(ROWS($N$5:N3179),$H$5:$I$6009,2,0),"")</f>
        <v/>
      </c>
    </row>
    <row r="3180" spans="8:14" x14ac:dyDescent="0.2">
      <c r="H3180" s="38">
        <f ca="1">IF(ISNUMBER(SEARCH($N$1,I3180)),MAX($H$4:H3179)+1,0)</f>
        <v>0</v>
      </c>
      <c r="N3180" s="38" t="str">
        <f ca="1">IFERROR(VLOOKUP(ROWS($N$5:N3180),$H$5:$I$6009,2,0),"")</f>
        <v/>
      </c>
    </row>
    <row r="3181" spans="8:14" x14ac:dyDescent="0.2">
      <c r="H3181" s="38">
        <f ca="1">IF(ISNUMBER(SEARCH($N$1,I3181)),MAX($H$4:H3180)+1,0)</f>
        <v>0</v>
      </c>
      <c r="N3181" s="38" t="str">
        <f ca="1">IFERROR(VLOOKUP(ROWS($N$5:N3181),$H$5:$I$6009,2,0),"")</f>
        <v/>
      </c>
    </row>
    <row r="3182" spans="8:14" x14ac:dyDescent="0.2">
      <c r="H3182" s="38">
        <f ca="1">IF(ISNUMBER(SEARCH($N$1,I3182)),MAX($H$4:H3181)+1,0)</f>
        <v>0</v>
      </c>
      <c r="N3182" s="38" t="str">
        <f ca="1">IFERROR(VLOOKUP(ROWS($N$5:N3182),$H$5:$I$6009,2,0),"")</f>
        <v/>
      </c>
    </row>
    <row r="3183" spans="8:14" x14ac:dyDescent="0.2">
      <c r="H3183" s="38">
        <f ca="1">IF(ISNUMBER(SEARCH($N$1,I3183)),MAX($H$4:H3182)+1,0)</f>
        <v>0</v>
      </c>
      <c r="N3183" s="38" t="str">
        <f ca="1">IFERROR(VLOOKUP(ROWS($N$5:N3183),$H$5:$I$6009,2,0),"")</f>
        <v/>
      </c>
    </row>
    <row r="3184" spans="8:14" x14ac:dyDescent="0.2">
      <c r="H3184" s="38">
        <f ca="1">IF(ISNUMBER(SEARCH($N$1,I3184)),MAX($H$4:H3183)+1,0)</f>
        <v>0</v>
      </c>
      <c r="N3184" s="38" t="str">
        <f ca="1">IFERROR(VLOOKUP(ROWS($N$5:N3184),$H$5:$I$6009,2,0),"")</f>
        <v/>
      </c>
    </row>
    <row r="3185" spans="8:14" x14ac:dyDescent="0.2">
      <c r="H3185" s="38">
        <f ca="1">IF(ISNUMBER(SEARCH($N$1,I3185)),MAX($H$4:H3184)+1,0)</f>
        <v>0</v>
      </c>
      <c r="N3185" s="38" t="str">
        <f ca="1">IFERROR(VLOOKUP(ROWS($N$5:N3185),$H$5:$I$6009,2,0),"")</f>
        <v/>
      </c>
    </row>
    <row r="3186" spans="8:14" x14ac:dyDescent="0.2">
      <c r="H3186" s="38">
        <f ca="1">IF(ISNUMBER(SEARCH($N$1,I3186)),MAX($H$4:H3185)+1,0)</f>
        <v>0</v>
      </c>
      <c r="N3186" s="38" t="str">
        <f ca="1">IFERROR(VLOOKUP(ROWS($N$5:N3186),$H$5:$I$6009,2,0),"")</f>
        <v/>
      </c>
    </row>
    <row r="3187" spans="8:14" x14ac:dyDescent="0.2">
      <c r="H3187" s="38">
        <f ca="1">IF(ISNUMBER(SEARCH($N$1,I3187)),MAX($H$4:H3186)+1,0)</f>
        <v>0</v>
      </c>
      <c r="N3187" s="38" t="str">
        <f ca="1">IFERROR(VLOOKUP(ROWS($N$5:N3187),$H$5:$I$6009,2,0),"")</f>
        <v/>
      </c>
    </row>
    <row r="3188" spans="8:14" x14ac:dyDescent="0.2">
      <c r="H3188" s="38">
        <f ca="1">IF(ISNUMBER(SEARCH($N$1,I3188)),MAX($H$4:H3187)+1,0)</f>
        <v>0</v>
      </c>
      <c r="N3188" s="38" t="str">
        <f ca="1">IFERROR(VLOOKUP(ROWS($N$5:N3188),$H$5:$I$6009,2,0),"")</f>
        <v/>
      </c>
    </row>
    <row r="3189" spans="8:14" x14ac:dyDescent="0.2">
      <c r="H3189" s="38">
        <f ca="1">IF(ISNUMBER(SEARCH($N$1,I3189)),MAX($H$4:H3188)+1,0)</f>
        <v>0</v>
      </c>
      <c r="N3189" s="38" t="str">
        <f ca="1">IFERROR(VLOOKUP(ROWS($N$5:N3189),$H$5:$I$6009,2,0),"")</f>
        <v/>
      </c>
    </row>
    <row r="3190" spans="8:14" x14ac:dyDescent="0.2">
      <c r="H3190" s="38">
        <f ca="1">IF(ISNUMBER(SEARCH($N$1,I3190)),MAX($H$4:H3189)+1,0)</f>
        <v>0</v>
      </c>
      <c r="N3190" s="38" t="str">
        <f ca="1">IFERROR(VLOOKUP(ROWS($N$5:N3190),$H$5:$I$6009,2,0),"")</f>
        <v/>
      </c>
    </row>
    <row r="3191" spans="8:14" x14ac:dyDescent="0.2">
      <c r="H3191" s="38">
        <f ca="1">IF(ISNUMBER(SEARCH($N$1,I3191)),MAX($H$4:H3190)+1,0)</f>
        <v>0</v>
      </c>
      <c r="N3191" s="38" t="str">
        <f ca="1">IFERROR(VLOOKUP(ROWS($N$5:N3191),$H$5:$I$6009,2,0),"")</f>
        <v/>
      </c>
    </row>
    <row r="3192" spans="8:14" x14ac:dyDescent="0.2">
      <c r="H3192" s="38">
        <f ca="1">IF(ISNUMBER(SEARCH($N$1,I3192)),MAX($H$4:H3191)+1,0)</f>
        <v>0</v>
      </c>
      <c r="N3192" s="38" t="str">
        <f ca="1">IFERROR(VLOOKUP(ROWS($N$5:N3192),$H$5:$I$6009,2,0),"")</f>
        <v/>
      </c>
    </row>
    <row r="3193" spans="8:14" x14ac:dyDescent="0.2">
      <c r="H3193" s="38">
        <f ca="1">IF(ISNUMBER(SEARCH($N$1,I3193)),MAX($H$4:H3192)+1,0)</f>
        <v>0</v>
      </c>
      <c r="N3193" s="38" t="str">
        <f ca="1">IFERROR(VLOOKUP(ROWS($N$5:N3193),$H$5:$I$6009,2,0),"")</f>
        <v/>
      </c>
    </row>
    <row r="3194" spans="8:14" x14ac:dyDescent="0.2">
      <c r="H3194" s="38">
        <f ca="1">IF(ISNUMBER(SEARCH($N$1,I3194)),MAX($H$4:H3193)+1,0)</f>
        <v>0</v>
      </c>
      <c r="N3194" s="38" t="str">
        <f ca="1">IFERROR(VLOOKUP(ROWS($N$5:N3194),$H$5:$I$6009,2,0),"")</f>
        <v/>
      </c>
    </row>
    <row r="3195" spans="8:14" x14ac:dyDescent="0.2">
      <c r="H3195" s="38">
        <f ca="1">IF(ISNUMBER(SEARCH($N$1,I3195)),MAX($H$4:H3194)+1,0)</f>
        <v>0</v>
      </c>
      <c r="N3195" s="38" t="str">
        <f ca="1">IFERROR(VLOOKUP(ROWS($N$5:N3195),$H$5:$I$6009,2,0),"")</f>
        <v/>
      </c>
    </row>
    <row r="3196" spans="8:14" x14ac:dyDescent="0.2">
      <c r="H3196" s="38">
        <f ca="1">IF(ISNUMBER(SEARCH($N$1,I3196)),MAX($H$4:H3195)+1,0)</f>
        <v>0</v>
      </c>
      <c r="N3196" s="38" t="str">
        <f ca="1">IFERROR(VLOOKUP(ROWS($N$5:N3196),$H$5:$I$6009,2,0),"")</f>
        <v/>
      </c>
    </row>
    <row r="3197" spans="8:14" x14ac:dyDescent="0.2">
      <c r="H3197" s="38">
        <f ca="1">IF(ISNUMBER(SEARCH($N$1,I3197)),MAX($H$4:H3196)+1,0)</f>
        <v>0</v>
      </c>
      <c r="N3197" s="38" t="str">
        <f ca="1">IFERROR(VLOOKUP(ROWS($N$5:N3197),$H$5:$I$6009,2,0),"")</f>
        <v/>
      </c>
    </row>
    <row r="3198" spans="8:14" x14ac:dyDescent="0.2">
      <c r="H3198" s="38">
        <f ca="1">IF(ISNUMBER(SEARCH($N$1,I3198)),MAX($H$4:H3197)+1,0)</f>
        <v>0</v>
      </c>
      <c r="N3198" s="38" t="str">
        <f ca="1">IFERROR(VLOOKUP(ROWS($N$5:N3198),$H$5:$I$6009,2,0),"")</f>
        <v/>
      </c>
    </row>
    <row r="3199" spans="8:14" x14ac:dyDescent="0.2">
      <c r="H3199" s="38">
        <f ca="1">IF(ISNUMBER(SEARCH($N$1,I3199)),MAX($H$4:H3198)+1,0)</f>
        <v>0</v>
      </c>
      <c r="N3199" s="38" t="str">
        <f ca="1">IFERROR(VLOOKUP(ROWS($N$5:N3199),$H$5:$I$6009,2,0),"")</f>
        <v/>
      </c>
    </row>
    <row r="3200" spans="8:14" x14ac:dyDescent="0.2">
      <c r="H3200" s="38">
        <f ca="1">IF(ISNUMBER(SEARCH($N$1,I3200)),MAX($H$4:H3199)+1,0)</f>
        <v>0</v>
      </c>
      <c r="N3200" s="38" t="str">
        <f ca="1">IFERROR(VLOOKUP(ROWS($N$5:N3200),$H$5:$I$6009,2,0),"")</f>
        <v/>
      </c>
    </row>
    <row r="3201" spans="8:14" x14ac:dyDescent="0.2">
      <c r="H3201" s="38">
        <f ca="1">IF(ISNUMBER(SEARCH($N$1,I3201)),MAX($H$4:H3200)+1,0)</f>
        <v>0</v>
      </c>
      <c r="N3201" s="38" t="str">
        <f ca="1">IFERROR(VLOOKUP(ROWS($N$5:N3201),$H$5:$I$6009,2,0),"")</f>
        <v/>
      </c>
    </row>
    <row r="3202" spans="8:14" x14ac:dyDescent="0.2">
      <c r="H3202" s="38">
        <f ca="1">IF(ISNUMBER(SEARCH($N$1,I3202)),MAX($H$4:H3201)+1,0)</f>
        <v>0</v>
      </c>
      <c r="N3202" s="38" t="str">
        <f ca="1">IFERROR(VLOOKUP(ROWS($N$5:N3202),$H$5:$I$6009,2,0),"")</f>
        <v/>
      </c>
    </row>
    <row r="3203" spans="8:14" x14ac:dyDescent="0.2">
      <c r="H3203" s="38">
        <f ca="1">IF(ISNUMBER(SEARCH($N$1,I3203)),MAX($H$4:H3202)+1,0)</f>
        <v>0</v>
      </c>
      <c r="N3203" s="38" t="str">
        <f ca="1">IFERROR(VLOOKUP(ROWS($N$5:N3203),$H$5:$I$6009,2,0),"")</f>
        <v/>
      </c>
    </row>
    <row r="3204" spans="8:14" x14ac:dyDescent="0.2">
      <c r="H3204" s="38">
        <f ca="1">IF(ISNUMBER(SEARCH($N$1,I3204)),MAX($H$4:H3203)+1,0)</f>
        <v>0</v>
      </c>
      <c r="N3204" s="38" t="str">
        <f ca="1">IFERROR(VLOOKUP(ROWS($N$5:N3204),$H$5:$I$6009,2,0),"")</f>
        <v/>
      </c>
    </row>
    <row r="3205" spans="8:14" x14ac:dyDescent="0.2">
      <c r="H3205" s="38">
        <f ca="1">IF(ISNUMBER(SEARCH($N$1,I3205)),MAX($H$4:H3204)+1,0)</f>
        <v>0</v>
      </c>
      <c r="N3205" s="38" t="str">
        <f ca="1">IFERROR(VLOOKUP(ROWS($N$5:N3205),$H$5:$I$6009,2,0),"")</f>
        <v/>
      </c>
    </row>
    <row r="3206" spans="8:14" x14ac:dyDescent="0.2">
      <c r="H3206" s="38">
        <f ca="1">IF(ISNUMBER(SEARCH($N$1,I3206)),MAX($H$4:H3205)+1,0)</f>
        <v>0</v>
      </c>
      <c r="N3206" s="38" t="str">
        <f ca="1">IFERROR(VLOOKUP(ROWS($N$5:N3206),$H$5:$I$6009,2,0),"")</f>
        <v/>
      </c>
    </row>
    <row r="3207" spans="8:14" x14ac:dyDescent="0.2">
      <c r="H3207" s="38">
        <f ca="1">IF(ISNUMBER(SEARCH($N$1,I3207)),MAX($H$4:H3206)+1,0)</f>
        <v>0</v>
      </c>
      <c r="N3207" s="38" t="str">
        <f ca="1">IFERROR(VLOOKUP(ROWS($N$5:N3207),$H$5:$I$6009,2,0),"")</f>
        <v/>
      </c>
    </row>
    <row r="3208" spans="8:14" x14ac:dyDescent="0.2">
      <c r="H3208" s="38">
        <f ca="1">IF(ISNUMBER(SEARCH($N$1,I3208)),MAX($H$4:H3207)+1,0)</f>
        <v>0</v>
      </c>
      <c r="N3208" s="38" t="str">
        <f ca="1">IFERROR(VLOOKUP(ROWS($N$5:N3208),$H$5:$I$6009,2,0),"")</f>
        <v/>
      </c>
    </row>
    <row r="3209" spans="8:14" x14ac:dyDescent="0.2">
      <c r="H3209" s="38">
        <f ca="1">IF(ISNUMBER(SEARCH($N$1,I3209)),MAX($H$4:H3208)+1,0)</f>
        <v>0</v>
      </c>
      <c r="N3209" s="38" t="str">
        <f ca="1">IFERROR(VLOOKUP(ROWS($N$5:N3209),$H$5:$I$6009,2,0),"")</f>
        <v/>
      </c>
    </row>
    <row r="3210" spans="8:14" x14ac:dyDescent="0.2">
      <c r="H3210" s="38">
        <f ca="1">IF(ISNUMBER(SEARCH($N$1,I3210)),MAX($H$4:H3209)+1,0)</f>
        <v>0</v>
      </c>
      <c r="N3210" s="38" t="str">
        <f ca="1">IFERROR(VLOOKUP(ROWS($N$5:N3210),$H$5:$I$6009,2,0),"")</f>
        <v/>
      </c>
    </row>
    <row r="3211" spans="8:14" x14ac:dyDescent="0.2">
      <c r="H3211" s="38">
        <f ca="1">IF(ISNUMBER(SEARCH($N$1,I3211)),MAX($H$4:H3210)+1,0)</f>
        <v>0</v>
      </c>
      <c r="N3211" s="38" t="str">
        <f ca="1">IFERROR(VLOOKUP(ROWS($N$5:N3211),$H$5:$I$6009,2,0),"")</f>
        <v/>
      </c>
    </row>
    <row r="3212" spans="8:14" x14ac:dyDescent="0.2">
      <c r="H3212" s="38">
        <f ca="1">IF(ISNUMBER(SEARCH($N$1,I3212)),MAX($H$4:H3211)+1,0)</f>
        <v>0</v>
      </c>
      <c r="N3212" s="38" t="str">
        <f ca="1">IFERROR(VLOOKUP(ROWS($N$5:N3212),$H$5:$I$6009,2,0),"")</f>
        <v/>
      </c>
    </row>
    <row r="3213" spans="8:14" x14ac:dyDescent="0.2">
      <c r="H3213" s="38">
        <f ca="1">IF(ISNUMBER(SEARCH($N$1,I3213)),MAX($H$4:H3212)+1,0)</f>
        <v>0</v>
      </c>
      <c r="N3213" s="38" t="str">
        <f ca="1">IFERROR(VLOOKUP(ROWS($N$5:N3213),$H$5:$I$6009,2,0),"")</f>
        <v/>
      </c>
    </row>
    <row r="3214" spans="8:14" x14ac:dyDescent="0.2">
      <c r="H3214" s="38">
        <f ca="1">IF(ISNUMBER(SEARCH($N$1,I3214)),MAX($H$4:H3213)+1,0)</f>
        <v>0</v>
      </c>
      <c r="N3214" s="38" t="str">
        <f ca="1">IFERROR(VLOOKUP(ROWS($N$5:N3214),$H$5:$I$6009,2,0),"")</f>
        <v/>
      </c>
    </row>
    <row r="3215" spans="8:14" x14ac:dyDescent="0.2">
      <c r="H3215" s="38">
        <f ca="1">IF(ISNUMBER(SEARCH($N$1,I3215)),MAX($H$4:H3214)+1,0)</f>
        <v>0</v>
      </c>
      <c r="N3215" s="38" t="str">
        <f ca="1">IFERROR(VLOOKUP(ROWS($N$5:N3215),$H$5:$I$6009,2,0),"")</f>
        <v/>
      </c>
    </row>
    <row r="3216" spans="8:14" x14ac:dyDescent="0.2">
      <c r="H3216" s="38">
        <f ca="1">IF(ISNUMBER(SEARCH($N$1,I3216)),MAX($H$4:H3215)+1,0)</f>
        <v>0</v>
      </c>
      <c r="N3216" s="38" t="str">
        <f ca="1">IFERROR(VLOOKUP(ROWS($N$5:N3216),$H$5:$I$6009,2,0),"")</f>
        <v/>
      </c>
    </row>
    <row r="3217" spans="8:14" x14ac:dyDescent="0.2">
      <c r="H3217" s="38">
        <f ca="1">IF(ISNUMBER(SEARCH($N$1,I3217)),MAX($H$4:H3216)+1,0)</f>
        <v>0</v>
      </c>
      <c r="N3217" s="38" t="str">
        <f ca="1">IFERROR(VLOOKUP(ROWS($N$5:N3217),$H$5:$I$6009,2,0),"")</f>
        <v/>
      </c>
    </row>
    <row r="3218" spans="8:14" x14ac:dyDescent="0.2">
      <c r="H3218" s="38">
        <f ca="1">IF(ISNUMBER(SEARCH($N$1,I3218)),MAX($H$4:H3217)+1,0)</f>
        <v>0</v>
      </c>
      <c r="N3218" s="38" t="str">
        <f ca="1">IFERROR(VLOOKUP(ROWS($N$5:N3218),$H$5:$I$6009,2,0),"")</f>
        <v/>
      </c>
    </row>
    <row r="3219" spans="8:14" x14ac:dyDescent="0.2">
      <c r="H3219" s="38">
        <f ca="1">IF(ISNUMBER(SEARCH($N$1,I3219)),MAX($H$4:H3218)+1,0)</f>
        <v>0</v>
      </c>
      <c r="N3219" s="38" t="str">
        <f ca="1">IFERROR(VLOOKUP(ROWS($N$5:N3219),$H$5:$I$6009,2,0),"")</f>
        <v/>
      </c>
    </row>
    <row r="3220" spans="8:14" x14ac:dyDescent="0.2">
      <c r="H3220" s="38">
        <f ca="1">IF(ISNUMBER(SEARCH($N$1,I3220)),MAX($H$4:H3219)+1,0)</f>
        <v>0</v>
      </c>
      <c r="N3220" s="38" t="str">
        <f ca="1">IFERROR(VLOOKUP(ROWS($N$5:N3220),$H$5:$I$6009,2,0),"")</f>
        <v/>
      </c>
    </row>
    <row r="3221" spans="8:14" x14ac:dyDescent="0.2">
      <c r="H3221" s="38">
        <f ca="1">IF(ISNUMBER(SEARCH($N$1,I3221)),MAX($H$4:H3220)+1,0)</f>
        <v>0</v>
      </c>
      <c r="N3221" s="38" t="str">
        <f ca="1">IFERROR(VLOOKUP(ROWS($N$5:N3221),$H$5:$I$6009,2,0),"")</f>
        <v/>
      </c>
    </row>
    <row r="3222" spans="8:14" x14ac:dyDescent="0.2">
      <c r="H3222" s="38">
        <f ca="1">IF(ISNUMBER(SEARCH($N$1,I3222)),MAX($H$4:H3221)+1,0)</f>
        <v>0</v>
      </c>
      <c r="N3222" s="38" t="str">
        <f ca="1">IFERROR(VLOOKUP(ROWS($N$5:N3222),$H$5:$I$6009,2,0),"")</f>
        <v/>
      </c>
    </row>
    <row r="3223" spans="8:14" x14ac:dyDescent="0.2">
      <c r="H3223" s="38">
        <f ca="1">IF(ISNUMBER(SEARCH($N$1,I3223)),MAX($H$4:H3222)+1,0)</f>
        <v>0</v>
      </c>
      <c r="N3223" s="38" t="str">
        <f ca="1">IFERROR(VLOOKUP(ROWS($N$5:N3223),$H$5:$I$6009,2,0),"")</f>
        <v/>
      </c>
    </row>
    <row r="3224" spans="8:14" x14ac:dyDescent="0.2">
      <c r="H3224" s="38">
        <f ca="1">IF(ISNUMBER(SEARCH($N$1,I3224)),MAX($H$4:H3223)+1,0)</f>
        <v>0</v>
      </c>
      <c r="N3224" s="38" t="str">
        <f ca="1">IFERROR(VLOOKUP(ROWS($N$5:N3224),$H$5:$I$6009,2,0),"")</f>
        <v/>
      </c>
    </row>
    <row r="3225" spans="8:14" x14ac:dyDescent="0.2">
      <c r="H3225" s="38">
        <f ca="1">IF(ISNUMBER(SEARCH($N$1,I3225)),MAX($H$4:H3224)+1,0)</f>
        <v>0</v>
      </c>
      <c r="N3225" s="38" t="str">
        <f ca="1">IFERROR(VLOOKUP(ROWS($N$5:N3225),$H$5:$I$6009,2,0),"")</f>
        <v/>
      </c>
    </row>
    <row r="3226" spans="8:14" x14ac:dyDescent="0.2">
      <c r="H3226" s="38">
        <f ca="1">IF(ISNUMBER(SEARCH($N$1,I3226)),MAX($H$4:H3225)+1,0)</f>
        <v>0</v>
      </c>
      <c r="N3226" s="38" t="str">
        <f ca="1">IFERROR(VLOOKUP(ROWS($N$5:N3226),$H$5:$I$6009,2,0),"")</f>
        <v/>
      </c>
    </row>
    <row r="3227" spans="8:14" x14ac:dyDescent="0.2">
      <c r="H3227" s="38">
        <f ca="1">IF(ISNUMBER(SEARCH($N$1,I3227)),MAX($H$4:H3226)+1,0)</f>
        <v>0</v>
      </c>
      <c r="N3227" s="38" t="str">
        <f ca="1">IFERROR(VLOOKUP(ROWS($N$5:N3227),$H$5:$I$6009,2,0),"")</f>
        <v/>
      </c>
    </row>
    <row r="3228" spans="8:14" x14ac:dyDescent="0.2">
      <c r="H3228" s="38">
        <f ca="1">IF(ISNUMBER(SEARCH($N$1,I3228)),MAX($H$4:H3227)+1,0)</f>
        <v>0</v>
      </c>
      <c r="N3228" s="38" t="str">
        <f ca="1">IFERROR(VLOOKUP(ROWS($N$5:N3228),$H$5:$I$6009,2,0),"")</f>
        <v/>
      </c>
    </row>
    <row r="3229" spans="8:14" x14ac:dyDescent="0.2">
      <c r="H3229" s="38">
        <f ca="1">IF(ISNUMBER(SEARCH($N$1,I3229)),MAX($H$4:H3228)+1,0)</f>
        <v>0</v>
      </c>
      <c r="N3229" s="38" t="str">
        <f ca="1">IFERROR(VLOOKUP(ROWS($N$5:N3229),$H$5:$I$6009,2,0),"")</f>
        <v/>
      </c>
    </row>
    <row r="3230" spans="8:14" x14ac:dyDescent="0.2">
      <c r="H3230" s="38">
        <f ca="1">IF(ISNUMBER(SEARCH($N$1,I3230)),MAX($H$4:H3229)+1,0)</f>
        <v>0</v>
      </c>
      <c r="N3230" s="38" t="str">
        <f ca="1">IFERROR(VLOOKUP(ROWS($N$5:N3230),$H$5:$I$6009,2,0),"")</f>
        <v/>
      </c>
    </row>
    <row r="3231" spans="8:14" x14ac:dyDescent="0.2">
      <c r="H3231" s="38">
        <f ca="1">IF(ISNUMBER(SEARCH($N$1,I3231)),MAX($H$4:H3230)+1,0)</f>
        <v>0</v>
      </c>
      <c r="N3231" s="38" t="str">
        <f ca="1">IFERROR(VLOOKUP(ROWS($N$5:N3231),$H$5:$I$6009,2,0),"")</f>
        <v/>
      </c>
    </row>
    <row r="3232" spans="8:14" x14ac:dyDescent="0.2">
      <c r="H3232" s="38">
        <f ca="1">IF(ISNUMBER(SEARCH($N$1,I3232)),MAX($H$4:H3231)+1,0)</f>
        <v>0</v>
      </c>
      <c r="N3232" s="38" t="str">
        <f ca="1">IFERROR(VLOOKUP(ROWS($N$5:N3232),$H$5:$I$6009,2,0),"")</f>
        <v/>
      </c>
    </row>
    <row r="3233" spans="8:14" x14ac:dyDescent="0.2">
      <c r="H3233" s="38">
        <f ca="1">IF(ISNUMBER(SEARCH($N$1,I3233)),MAX($H$4:H3232)+1,0)</f>
        <v>0</v>
      </c>
      <c r="N3233" s="38" t="str">
        <f ca="1">IFERROR(VLOOKUP(ROWS($N$5:N3233),$H$5:$I$6009,2,0),"")</f>
        <v/>
      </c>
    </row>
    <row r="3234" spans="8:14" x14ac:dyDescent="0.2">
      <c r="H3234" s="38">
        <f ca="1">IF(ISNUMBER(SEARCH($N$1,I3234)),MAX($H$4:H3233)+1,0)</f>
        <v>0</v>
      </c>
      <c r="N3234" s="38" t="str">
        <f ca="1">IFERROR(VLOOKUP(ROWS($N$5:N3234),$H$5:$I$6009,2,0),"")</f>
        <v/>
      </c>
    </row>
    <row r="3235" spans="8:14" x14ac:dyDescent="0.2">
      <c r="H3235" s="38">
        <f ca="1">IF(ISNUMBER(SEARCH($N$1,I3235)),MAX($H$4:H3234)+1,0)</f>
        <v>0</v>
      </c>
      <c r="N3235" s="38" t="str">
        <f ca="1">IFERROR(VLOOKUP(ROWS($N$5:N3235),$H$5:$I$6009,2,0),"")</f>
        <v/>
      </c>
    </row>
    <row r="3236" spans="8:14" x14ac:dyDescent="0.2">
      <c r="H3236" s="38">
        <f ca="1">IF(ISNUMBER(SEARCH($N$1,I3236)),MAX($H$4:H3235)+1,0)</f>
        <v>0</v>
      </c>
      <c r="N3236" s="38" t="str">
        <f ca="1">IFERROR(VLOOKUP(ROWS($N$5:N3236),$H$5:$I$6009,2,0),"")</f>
        <v/>
      </c>
    </row>
    <row r="3237" spans="8:14" x14ac:dyDescent="0.2">
      <c r="H3237" s="38">
        <f ca="1">IF(ISNUMBER(SEARCH($N$1,I3237)),MAX($H$4:H3236)+1,0)</f>
        <v>0</v>
      </c>
      <c r="N3237" s="38" t="str">
        <f ca="1">IFERROR(VLOOKUP(ROWS($N$5:N3237),$H$5:$I$6009,2,0),"")</f>
        <v/>
      </c>
    </row>
    <row r="3238" spans="8:14" x14ac:dyDescent="0.2">
      <c r="H3238" s="38">
        <f ca="1">IF(ISNUMBER(SEARCH($N$1,I3238)),MAX($H$4:H3237)+1,0)</f>
        <v>0</v>
      </c>
      <c r="N3238" s="38" t="str">
        <f ca="1">IFERROR(VLOOKUP(ROWS($N$5:N3238),$H$5:$I$6009,2,0),"")</f>
        <v/>
      </c>
    </row>
    <row r="3239" spans="8:14" x14ac:dyDescent="0.2">
      <c r="H3239" s="38">
        <f ca="1">IF(ISNUMBER(SEARCH($N$1,I3239)),MAX($H$4:H3238)+1,0)</f>
        <v>0</v>
      </c>
      <c r="N3239" s="38" t="str">
        <f ca="1">IFERROR(VLOOKUP(ROWS($N$5:N3239),$H$5:$I$6009,2,0),"")</f>
        <v/>
      </c>
    </row>
    <row r="3240" spans="8:14" x14ac:dyDescent="0.2">
      <c r="H3240" s="38">
        <f ca="1">IF(ISNUMBER(SEARCH($N$1,I3240)),MAX($H$4:H3239)+1,0)</f>
        <v>0</v>
      </c>
      <c r="N3240" s="38" t="str">
        <f ca="1">IFERROR(VLOOKUP(ROWS($N$5:N3240),$H$5:$I$6009,2,0),"")</f>
        <v/>
      </c>
    </row>
    <row r="3241" spans="8:14" x14ac:dyDescent="0.2">
      <c r="H3241" s="38">
        <f ca="1">IF(ISNUMBER(SEARCH($N$1,I3241)),MAX($H$4:H3240)+1,0)</f>
        <v>0</v>
      </c>
      <c r="N3241" s="38" t="str">
        <f ca="1">IFERROR(VLOOKUP(ROWS($N$5:N3241),$H$5:$I$6009,2,0),"")</f>
        <v/>
      </c>
    </row>
    <row r="3242" spans="8:14" x14ac:dyDescent="0.2">
      <c r="H3242" s="38">
        <f ca="1">IF(ISNUMBER(SEARCH($N$1,I3242)),MAX($H$4:H3241)+1,0)</f>
        <v>0</v>
      </c>
      <c r="N3242" s="38" t="str">
        <f ca="1">IFERROR(VLOOKUP(ROWS($N$5:N3242),$H$5:$I$6009,2,0),"")</f>
        <v/>
      </c>
    </row>
    <row r="3243" spans="8:14" x14ac:dyDescent="0.2">
      <c r="H3243" s="38">
        <f ca="1">IF(ISNUMBER(SEARCH($N$1,I3243)),MAX($H$4:H3242)+1,0)</f>
        <v>0</v>
      </c>
      <c r="N3243" s="38" t="str">
        <f ca="1">IFERROR(VLOOKUP(ROWS($N$5:N3243),$H$5:$I$6009,2,0),"")</f>
        <v/>
      </c>
    </row>
    <row r="3244" spans="8:14" x14ac:dyDescent="0.2">
      <c r="H3244" s="38">
        <f ca="1">IF(ISNUMBER(SEARCH($N$1,I3244)),MAX($H$4:H3243)+1,0)</f>
        <v>0</v>
      </c>
      <c r="N3244" s="38" t="str">
        <f ca="1">IFERROR(VLOOKUP(ROWS($N$5:N3244),$H$5:$I$6009,2,0),"")</f>
        <v/>
      </c>
    </row>
    <row r="3245" spans="8:14" x14ac:dyDescent="0.2">
      <c r="H3245" s="38">
        <f ca="1">IF(ISNUMBER(SEARCH($N$1,I3245)),MAX($H$4:H3244)+1,0)</f>
        <v>0</v>
      </c>
      <c r="N3245" s="38" t="str">
        <f ca="1">IFERROR(VLOOKUP(ROWS($N$5:N3245),$H$5:$I$6009,2,0),"")</f>
        <v/>
      </c>
    </row>
    <row r="3246" spans="8:14" x14ac:dyDescent="0.2">
      <c r="H3246" s="38">
        <f ca="1">IF(ISNUMBER(SEARCH($N$1,I3246)),MAX($H$4:H3245)+1,0)</f>
        <v>0</v>
      </c>
      <c r="N3246" s="38" t="str">
        <f ca="1">IFERROR(VLOOKUP(ROWS($N$5:N3246),$H$5:$I$6009,2,0),"")</f>
        <v/>
      </c>
    </row>
    <row r="3247" spans="8:14" x14ac:dyDescent="0.2">
      <c r="H3247" s="38">
        <f ca="1">IF(ISNUMBER(SEARCH($N$1,I3247)),MAX($H$4:H3246)+1,0)</f>
        <v>0</v>
      </c>
      <c r="N3247" s="38" t="str">
        <f ca="1">IFERROR(VLOOKUP(ROWS($N$5:N3247),$H$5:$I$6009,2,0),"")</f>
        <v/>
      </c>
    </row>
    <row r="3248" spans="8:14" x14ac:dyDescent="0.2">
      <c r="H3248" s="38">
        <f ca="1">IF(ISNUMBER(SEARCH($N$1,I3248)),MAX($H$4:H3247)+1,0)</f>
        <v>0</v>
      </c>
      <c r="N3248" s="38" t="str">
        <f ca="1">IFERROR(VLOOKUP(ROWS($N$5:N3248),$H$5:$I$6009,2,0),"")</f>
        <v/>
      </c>
    </row>
    <row r="3249" spans="8:14" x14ac:dyDescent="0.2">
      <c r="H3249" s="38">
        <f ca="1">IF(ISNUMBER(SEARCH($N$1,I3249)),MAX($H$4:H3248)+1,0)</f>
        <v>0</v>
      </c>
      <c r="N3249" s="38" t="str">
        <f ca="1">IFERROR(VLOOKUP(ROWS($N$5:N3249),$H$5:$I$6009,2,0),"")</f>
        <v/>
      </c>
    </row>
    <row r="3250" spans="8:14" x14ac:dyDescent="0.2">
      <c r="H3250" s="38">
        <f ca="1">IF(ISNUMBER(SEARCH($N$1,I3250)),MAX($H$4:H3249)+1,0)</f>
        <v>0</v>
      </c>
      <c r="N3250" s="38" t="str">
        <f ca="1">IFERROR(VLOOKUP(ROWS($N$5:N3250),$H$5:$I$6009,2,0),"")</f>
        <v/>
      </c>
    </row>
    <row r="3251" spans="8:14" x14ac:dyDescent="0.2">
      <c r="H3251" s="38">
        <f ca="1">IF(ISNUMBER(SEARCH($N$1,I3251)),MAX($H$4:H3250)+1,0)</f>
        <v>0</v>
      </c>
      <c r="N3251" s="38" t="str">
        <f ca="1">IFERROR(VLOOKUP(ROWS($N$5:N3251),$H$5:$I$6009,2,0),"")</f>
        <v/>
      </c>
    </row>
    <row r="3252" spans="8:14" x14ac:dyDescent="0.2">
      <c r="H3252" s="38">
        <f ca="1">IF(ISNUMBER(SEARCH($N$1,I3252)),MAX($H$4:H3251)+1,0)</f>
        <v>0</v>
      </c>
      <c r="N3252" s="38" t="str">
        <f ca="1">IFERROR(VLOOKUP(ROWS($N$5:N3252),$H$5:$I$6009,2,0),"")</f>
        <v/>
      </c>
    </row>
    <row r="3253" spans="8:14" x14ac:dyDescent="0.2">
      <c r="H3253" s="38">
        <f ca="1">IF(ISNUMBER(SEARCH($N$1,I3253)),MAX($H$4:H3252)+1,0)</f>
        <v>0</v>
      </c>
      <c r="N3253" s="38" t="str">
        <f ca="1">IFERROR(VLOOKUP(ROWS($N$5:N3253),$H$5:$I$6009,2,0),"")</f>
        <v/>
      </c>
    </row>
    <row r="3254" spans="8:14" x14ac:dyDescent="0.2">
      <c r="H3254" s="38">
        <f ca="1">IF(ISNUMBER(SEARCH($N$1,I3254)),MAX($H$4:H3253)+1,0)</f>
        <v>0</v>
      </c>
      <c r="N3254" s="38" t="str">
        <f ca="1">IFERROR(VLOOKUP(ROWS($N$5:N3254),$H$5:$I$6009,2,0),"")</f>
        <v/>
      </c>
    </row>
    <row r="3255" spans="8:14" x14ac:dyDescent="0.2">
      <c r="H3255" s="38">
        <f ca="1">IF(ISNUMBER(SEARCH($N$1,I3255)),MAX($H$4:H3254)+1,0)</f>
        <v>0</v>
      </c>
      <c r="N3255" s="38" t="str">
        <f ca="1">IFERROR(VLOOKUP(ROWS($N$5:N3255),$H$5:$I$6009,2,0),"")</f>
        <v/>
      </c>
    </row>
    <row r="3256" spans="8:14" x14ac:dyDescent="0.2">
      <c r="H3256" s="38">
        <f ca="1">IF(ISNUMBER(SEARCH($N$1,I3256)),MAX($H$4:H3255)+1,0)</f>
        <v>0</v>
      </c>
      <c r="N3256" s="38" t="str">
        <f ca="1">IFERROR(VLOOKUP(ROWS($N$5:N3256),$H$5:$I$6009,2,0),"")</f>
        <v/>
      </c>
    </row>
    <row r="3257" spans="8:14" x14ac:dyDescent="0.2">
      <c r="H3257" s="38">
        <f ca="1">IF(ISNUMBER(SEARCH($N$1,I3257)),MAX($H$4:H3256)+1,0)</f>
        <v>0</v>
      </c>
      <c r="N3257" s="38" t="str">
        <f ca="1">IFERROR(VLOOKUP(ROWS($N$5:N3257),$H$5:$I$6009,2,0),"")</f>
        <v/>
      </c>
    </row>
    <row r="3258" spans="8:14" x14ac:dyDescent="0.2">
      <c r="H3258" s="38">
        <f ca="1">IF(ISNUMBER(SEARCH($N$1,I3258)),MAX($H$4:H3257)+1,0)</f>
        <v>0</v>
      </c>
      <c r="N3258" s="38" t="str">
        <f ca="1">IFERROR(VLOOKUP(ROWS($N$5:N3258),$H$5:$I$6009,2,0),"")</f>
        <v/>
      </c>
    </row>
    <row r="3259" spans="8:14" x14ac:dyDescent="0.2">
      <c r="H3259" s="38">
        <f ca="1">IF(ISNUMBER(SEARCH($N$1,I3259)),MAX($H$4:H3258)+1,0)</f>
        <v>0</v>
      </c>
      <c r="N3259" s="38" t="str">
        <f ca="1">IFERROR(VLOOKUP(ROWS($N$5:N3259),$H$5:$I$6009,2,0),"")</f>
        <v/>
      </c>
    </row>
    <row r="3260" spans="8:14" x14ac:dyDescent="0.2">
      <c r="H3260" s="38">
        <f ca="1">IF(ISNUMBER(SEARCH($N$1,I3260)),MAX($H$4:H3259)+1,0)</f>
        <v>0</v>
      </c>
      <c r="N3260" s="38" t="str">
        <f ca="1">IFERROR(VLOOKUP(ROWS($N$5:N3260),$H$5:$I$6009,2,0),"")</f>
        <v/>
      </c>
    </row>
    <row r="3261" spans="8:14" x14ac:dyDescent="0.2">
      <c r="H3261" s="38">
        <f ca="1">IF(ISNUMBER(SEARCH($N$1,I3261)),MAX($H$4:H3260)+1,0)</f>
        <v>0</v>
      </c>
      <c r="N3261" s="38" t="str">
        <f ca="1">IFERROR(VLOOKUP(ROWS($N$5:N3261),$H$5:$I$6009,2,0),"")</f>
        <v/>
      </c>
    </row>
    <row r="3262" spans="8:14" x14ac:dyDescent="0.2">
      <c r="H3262" s="38">
        <f ca="1">IF(ISNUMBER(SEARCH($N$1,I3262)),MAX($H$4:H3261)+1,0)</f>
        <v>0</v>
      </c>
      <c r="N3262" s="38" t="str">
        <f ca="1">IFERROR(VLOOKUP(ROWS($N$5:N3262),$H$5:$I$6009,2,0),"")</f>
        <v/>
      </c>
    </row>
    <row r="3263" spans="8:14" x14ac:dyDescent="0.2">
      <c r="H3263" s="38">
        <f ca="1">IF(ISNUMBER(SEARCH($N$1,I3263)),MAX($H$4:H3262)+1,0)</f>
        <v>0</v>
      </c>
      <c r="N3263" s="38" t="str">
        <f ca="1">IFERROR(VLOOKUP(ROWS($N$5:N3263),$H$5:$I$6009,2,0),"")</f>
        <v/>
      </c>
    </row>
    <row r="3264" spans="8:14" x14ac:dyDescent="0.2">
      <c r="H3264" s="38">
        <f ca="1">IF(ISNUMBER(SEARCH($N$1,I3264)),MAX($H$4:H3263)+1,0)</f>
        <v>0</v>
      </c>
      <c r="N3264" s="38" t="str">
        <f ca="1">IFERROR(VLOOKUP(ROWS($N$5:N3264),$H$5:$I$6009,2,0),"")</f>
        <v/>
      </c>
    </row>
    <row r="3265" spans="8:14" x14ac:dyDescent="0.2">
      <c r="H3265" s="38">
        <f ca="1">IF(ISNUMBER(SEARCH($N$1,I3265)),MAX($H$4:H3264)+1,0)</f>
        <v>0</v>
      </c>
      <c r="N3265" s="38" t="str">
        <f ca="1">IFERROR(VLOOKUP(ROWS($N$5:N3265),$H$5:$I$6009,2,0),"")</f>
        <v/>
      </c>
    </row>
    <row r="3266" spans="8:14" x14ac:dyDescent="0.2">
      <c r="H3266" s="38">
        <f ca="1">IF(ISNUMBER(SEARCH($N$1,I3266)),MAX($H$4:H3265)+1,0)</f>
        <v>0</v>
      </c>
      <c r="N3266" s="38" t="str">
        <f ca="1">IFERROR(VLOOKUP(ROWS($N$5:N3266),$H$5:$I$6009,2,0),"")</f>
        <v/>
      </c>
    </row>
    <row r="3267" spans="8:14" x14ac:dyDescent="0.2">
      <c r="H3267" s="38">
        <f ca="1">IF(ISNUMBER(SEARCH($N$1,I3267)),MAX($H$4:H3266)+1,0)</f>
        <v>0</v>
      </c>
      <c r="N3267" s="38" t="str">
        <f ca="1">IFERROR(VLOOKUP(ROWS($N$5:N3267),$H$5:$I$6009,2,0),"")</f>
        <v/>
      </c>
    </row>
    <row r="3268" spans="8:14" x14ac:dyDescent="0.2">
      <c r="H3268" s="38">
        <f ca="1">IF(ISNUMBER(SEARCH($N$1,I3268)),MAX($H$4:H3267)+1,0)</f>
        <v>0</v>
      </c>
      <c r="N3268" s="38" t="str">
        <f ca="1">IFERROR(VLOOKUP(ROWS($N$5:N3268),$H$5:$I$6009,2,0),"")</f>
        <v/>
      </c>
    </row>
    <row r="3269" spans="8:14" x14ac:dyDescent="0.2">
      <c r="H3269" s="38">
        <f ca="1">IF(ISNUMBER(SEARCH($N$1,I3269)),MAX($H$4:H3268)+1,0)</f>
        <v>0</v>
      </c>
      <c r="N3269" s="38" t="str">
        <f ca="1">IFERROR(VLOOKUP(ROWS($N$5:N3269),$H$5:$I$6009,2,0),"")</f>
        <v/>
      </c>
    </row>
    <row r="3270" spans="8:14" x14ac:dyDescent="0.2">
      <c r="H3270" s="38">
        <f ca="1">IF(ISNUMBER(SEARCH($N$1,I3270)),MAX($H$4:H3269)+1,0)</f>
        <v>0</v>
      </c>
      <c r="N3270" s="38" t="str">
        <f ca="1">IFERROR(VLOOKUP(ROWS($N$5:N3270),$H$5:$I$6009,2,0),"")</f>
        <v/>
      </c>
    </row>
    <row r="3271" spans="8:14" x14ac:dyDescent="0.2">
      <c r="H3271" s="38">
        <f ca="1">IF(ISNUMBER(SEARCH($N$1,I3271)),MAX($H$4:H3270)+1,0)</f>
        <v>0</v>
      </c>
      <c r="N3271" s="38" t="str">
        <f ca="1">IFERROR(VLOOKUP(ROWS($N$5:N3271),$H$5:$I$6009,2,0),"")</f>
        <v/>
      </c>
    </row>
    <row r="3272" spans="8:14" x14ac:dyDescent="0.2">
      <c r="H3272" s="38">
        <f ca="1">IF(ISNUMBER(SEARCH($N$1,I3272)),MAX($H$4:H3271)+1,0)</f>
        <v>0</v>
      </c>
      <c r="N3272" s="38" t="str">
        <f ca="1">IFERROR(VLOOKUP(ROWS($N$5:N3272),$H$5:$I$6009,2,0),"")</f>
        <v/>
      </c>
    </row>
    <row r="3273" spans="8:14" x14ac:dyDescent="0.2">
      <c r="H3273" s="38">
        <f ca="1">IF(ISNUMBER(SEARCH($N$1,I3273)),MAX($H$4:H3272)+1,0)</f>
        <v>0</v>
      </c>
      <c r="N3273" s="38" t="str">
        <f ca="1">IFERROR(VLOOKUP(ROWS($N$5:N3273),$H$5:$I$6009,2,0),"")</f>
        <v/>
      </c>
    </row>
    <row r="3274" spans="8:14" x14ac:dyDescent="0.2">
      <c r="H3274" s="38">
        <f ca="1">IF(ISNUMBER(SEARCH($N$1,I3274)),MAX($H$4:H3273)+1,0)</f>
        <v>0</v>
      </c>
      <c r="N3274" s="38" t="str">
        <f ca="1">IFERROR(VLOOKUP(ROWS($N$5:N3274),$H$5:$I$6009,2,0),"")</f>
        <v/>
      </c>
    </row>
    <row r="3275" spans="8:14" x14ac:dyDescent="0.2">
      <c r="H3275" s="38">
        <f ca="1">IF(ISNUMBER(SEARCH($N$1,I3275)),MAX($H$4:H3274)+1,0)</f>
        <v>0</v>
      </c>
      <c r="N3275" s="38" t="str">
        <f ca="1">IFERROR(VLOOKUP(ROWS($N$5:N3275),$H$5:$I$6009,2,0),"")</f>
        <v/>
      </c>
    </row>
    <row r="3276" spans="8:14" x14ac:dyDescent="0.2">
      <c r="H3276" s="38">
        <f ca="1">IF(ISNUMBER(SEARCH($N$1,I3276)),MAX($H$4:H3275)+1,0)</f>
        <v>0</v>
      </c>
      <c r="N3276" s="38" t="str">
        <f ca="1">IFERROR(VLOOKUP(ROWS($N$5:N3276),$H$5:$I$6009,2,0),"")</f>
        <v/>
      </c>
    </row>
    <row r="3277" spans="8:14" x14ac:dyDescent="0.2">
      <c r="H3277" s="38">
        <f ca="1">IF(ISNUMBER(SEARCH($N$1,I3277)),MAX($H$4:H3276)+1,0)</f>
        <v>0</v>
      </c>
      <c r="N3277" s="38" t="str">
        <f ca="1">IFERROR(VLOOKUP(ROWS($N$5:N3277),$H$5:$I$6009,2,0),"")</f>
        <v/>
      </c>
    </row>
    <row r="3278" spans="8:14" x14ac:dyDescent="0.2">
      <c r="H3278" s="38">
        <f ca="1">IF(ISNUMBER(SEARCH($N$1,I3278)),MAX($H$4:H3277)+1,0)</f>
        <v>0</v>
      </c>
      <c r="N3278" s="38" t="str">
        <f ca="1">IFERROR(VLOOKUP(ROWS($N$5:N3278),$H$5:$I$6009,2,0),"")</f>
        <v/>
      </c>
    </row>
    <row r="3279" spans="8:14" x14ac:dyDescent="0.2">
      <c r="H3279" s="38">
        <f ca="1">IF(ISNUMBER(SEARCH($N$1,I3279)),MAX($H$4:H3278)+1,0)</f>
        <v>0</v>
      </c>
      <c r="N3279" s="38" t="str">
        <f ca="1">IFERROR(VLOOKUP(ROWS($N$5:N3279),$H$5:$I$6009,2,0),"")</f>
        <v/>
      </c>
    </row>
    <row r="3280" spans="8:14" x14ac:dyDescent="0.2">
      <c r="H3280" s="38">
        <f ca="1">IF(ISNUMBER(SEARCH($N$1,I3280)),MAX($H$4:H3279)+1,0)</f>
        <v>0</v>
      </c>
      <c r="N3280" s="38" t="str">
        <f ca="1">IFERROR(VLOOKUP(ROWS($N$5:N3280),$H$5:$I$6009,2,0),"")</f>
        <v/>
      </c>
    </row>
    <row r="3281" spans="8:14" x14ac:dyDescent="0.2">
      <c r="H3281" s="38">
        <f ca="1">IF(ISNUMBER(SEARCH($N$1,I3281)),MAX($H$4:H3280)+1,0)</f>
        <v>0</v>
      </c>
      <c r="N3281" s="38" t="str">
        <f ca="1">IFERROR(VLOOKUP(ROWS($N$5:N3281),$H$5:$I$6009,2,0),"")</f>
        <v/>
      </c>
    </row>
    <row r="3282" spans="8:14" x14ac:dyDescent="0.2">
      <c r="H3282" s="38">
        <f ca="1">IF(ISNUMBER(SEARCH($N$1,I3282)),MAX($H$4:H3281)+1,0)</f>
        <v>0</v>
      </c>
      <c r="N3282" s="38" t="str">
        <f ca="1">IFERROR(VLOOKUP(ROWS($N$5:N3282),$H$5:$I$6009,2,0),"")</f>
        <v/>
      </c>
    </row>
    <row r="3283" spans="8:14" x14ac:dyDescent="0.2">
      <c r="H3283" s="38">
        <f ca="1">IF(ISNUMBER(SEARCH($N$1,I3283)),MAX($H$4:H3282)+1,0)</f>
        <v>0</v>
      </c>
      <c r="N3283" s="38" t="str">
        <f ca="1">IFERROR(VLOOKUP(ROWS($N$5:N3283),$H$5:$I$6009,2,0),"")</f>
        <v/>
      </c>
    </row>
    <row r="3284" spans="8:14" x14ac:dyDescent="0.2">
      <c r="H3284" s="38">
        <f ca="1">IF(ISNUMBER(SEARCH($N$1,I3284)),MAX($H$4:H3283)+1,0)</f>
        <v>0</v>
      </c>
      <c r="N3284" s="38" t="str">
        <f ca="1">IFERROR(VLOOKUP(ROWS($N$5:N3284),$H$5:$I$6009,2,0),"")</f>
        <v/>
      </c>
    </row>
    <row r="3285" spans="8:14" x14ac:dyDescent="0.2">
      <c r="H3285" s="38">
        <f ca="1">IF(ISNUMBER(SEARCH($N$1,I3285)),MAX($H$4:H3284)+1,0)</f>
        <v>0</v>
      </c>
      <c r="N3285" s="38" t="str">
        <f ca="1">IFERROR(VLOOKUP(ROWS($N$5:N3285),$H$5:$I$6009,2,0),"")</f>
        <v/>
      </c>
    </row>
    <row r="3286" spans="8:14" x14ac:dyDescent="0.2">
      <c r="H3286" s="38">
        <f ca="1">IF(ISNUMBER(SEARCH($N$1,I3286)),MAX($H$4:H3285)+1,0)</f>
        <v>0</v>
      </c>
      <c r="N3286" s="38" t="str">
        <f ca="1">IFERROR(VLOOKUP(ROWS($N$5:N3286),$H$5:$I$6009,2,0),"")</f>
        <v/>
      </c>
    </row>
    <row r="3287" spans="8:14" x14ac:dyDescent="0.2">
      <c r="H3287" s="38">
        <f ca="1">IF(ISNUMBER(SEARCH($N$1,I3287)),MAX($H$4:H3286)+1,0)</f>
        <v>0</v>
      </c>
      <c r="N3287" s="38" t="str">
        <f ca="1">IFERROR(VLOOKUP(ROWS($N$5:N3287),$H$5:$I$6009,2,0),"")</f>
        <v/>
      </c>
    </row>
    <row r="3288" spans="8:14" x14ac:dyDescent="0.2">
      <c r="H3288" s="38">
        <f ca="1">IF(ISNUMBER(SEARCH($N$1,I3288)),MAX($H$4:H3287)+1,0)</f>
        <v>0</v>
      </c>
      <c r="N3288" s="38" t="str">
        <f ca="1">IFERROR(VLOOKUP(ROWS($N$5:N3288),$H$5:$I$6009,2,0),"")</f>
        <v/>
      </c>
    </row>
    <row r="3289" spans="8:14" x14ac:dyDescent="0.2">
      <c r="H3289" s="38">
        <f ca="1">IF(ISNUMBER(SEARCH($N$1,I3289)),MAX($H$4:H3288)+1,0)</f>
        <v>0</v>
      </c>
      <c r="N3289" s="38" t="str">
        <f ca="1">IFERROR(VLOOKUP(ROWS($N$5:N3289),$H$5:$I$6009,2,0),"")</f>
        <v/>
      </c>
    </row>
    <row r="3290" spans="8:14" x14ac:dyDescent="0.2">
      <c r="H3290" s="38">
        <f ca="1">IF(ISNUMBER(SEARCH($N$1,I3290)),MAX($H$4:H3289)+1,0)</f>
        <v>0</v>
      </c>
      <c r="N3290" s="38" t="str">
        <f ca="1">IFERROR(VLOOKUP(ROWS($N$5:N3290),$H$5:$I$6009,2,0),"")</f>
        <v/>
      </c>
    </row>
    <row r="3291" spans="8:14" x14ac:dyDescent="0.2">
      <c r="H3291" s="38">
        <f ca="1">IF(ISNUMBER(SEARCH($N$1,I3291)),MAX($H$4:H3290)+1,0)</f>
        <v>0</v>
      </c>
      <c r="N3291" s="38" t="str">
        <f ca="1">IFERROR(VLOOKUP(ROWS($N$5:N3291),$H$5:$I$6009,2,0),"")</f>
        <v/>
      </c>
    </row>
    <row r="3292" spans="8:14" x14ac:dyDescent="0.2">
      <c r="H3292" s="38">
        <f ca="1">IF(ISNUMBER(SEARCH($N$1,I3292)),MAX($H$4:H3291)+1,0)</f>
        <v>0</v>
      </c>
      <c r="N3292" s="38" t="str">
        <f ca="1">IFERROR(VLOOKUP(ROWS($N$5:N3292),$H$5:$I$6009,2,0),"")</f>
        <v/>
      </c>
    </row>
    <row r="3293" spans="8:14" x14ac:dyDescent="0.2">
      <c r="H3293" s="38">
        <f ca="1">IF(ISNUMBER(SEARCH($N$1,I3293)),MAX($H$4:H3292)+1,0)</f>
        <v>0</v>
      </c>
      <c r="N3293" s="38" t="str">
        <f ca="1">IFERROR(VLOOKUP(ROWS($N$5:N3293),$H$5:$I$6009,2,0),"")</f>
        <v/>
      </c>
    </row>
    <row r="3294" spans="8:14" x14ac:dyDescent="0.2">
      <c r="H3294" s="38">
        <f ca="1">IF(ISNUMBER(SEARCH($N$1,I3294)),MAX($H$4:H3293)+1,0)</f>
        <v>0</v>
      </c>
      <c r="N3294" s="38" t="str">
        <f ca="1">IFERROR(VLOOKUP(ROWS($N$5:N3294),$H$5:$I$6009,2,0),"")</f>
        <v/>
      </c>
    </row>
    <row r="3295" spans="8:14" x14ac:dyDescent="0.2">
      <c r="H3295" s="38">
        <f ca="1">IF(ISNUMBER(SEARCH($N$1,I3295)),MAX($H$4:H3294)+1,0)</f>
        <v>0</v>
      </c>
      <c r="N3295" s="38" t="str">
        <f ca="1">IFERROR(VLOOKUP(ROWS($N$5:N3295),$H$5:$I$6009,2,0),"")</f>
        <v/>
      </c>
    </row>
    <row r="3296" spans="8:14" x14ac:dyDescent="0.2">
      <c r="H3296" s="38">
        <f ca="1">IF(ISNUMBER(SEARCH($N$1,I3296)),MAX($H$4:H3295)+1,0)</f>
        <v>0</v>
      </c>
      <c r="N3296" s="38" t="str">
        <f ca="1">IFERROR(VLOOKUP(ROWS($N$5:N3296),$H$5:$I$6009,2,0),"")</f>
        <v/>
      </c>
    </row>
    <row r="3297" spans="8:14" x14ac:dyDescent="0.2">
      <c r="H3297" s="38">
        <f ca="1">IF(ISNUMBER(SEARCH($N$1,I3297)),MAX($H$4:H3296)+1,0)</f>
        <v>0</v>
      </c>
      <c r="N3297" s="38" t="str">
        <f ca="1">IFERROR(VLOOKUP(ROWS($N$5:N3297),$H$5:$I$6009,2,0),"")</f>
        <v/>
      </c>
    </row>
    <row r="3298" spans="8:14" x14ac:dyDescent="0.2">
      <c r="H3298" s="38">
        <f ca="1">IF(ISNUMBER(SEARCH($N$1,I3298)),MAX($H$4:H3297)+1,0)</f>
        <v>0</v>
      </c>
      <c r="N3298" s="38" t="str">
        <f ca="1">IFERROR(VLOOKUP(ROWS($N$5:N3298),$H$5:$I$6009,2,0),"")</f>
        <v/>
      </c>
    </row>
    <row r="3299" spans="8:14" x14ac:dyDescent="0.2">
      <c r="H3299" s="38">
        <f ca="1">IF(ISNUMBER(SEARCH($N$1,I3299)),MAX($H$4:H3298)+1,0)</f>
        <v>0</v>
      </c>
      <c r="N3299" s="38" t="str">
        <f ca="1">IFERROR(VLOOKUP(ROWS($N$5:N3299),$H$5:$I$6009,2,0),"")</f>
        <v/>
      </c>
    </row>
    <row r="3300" spans="8:14" x14ac:dyDescent="0.2">
      <c r="H3300" s="38">
        <f ca="1">IF(ISNUMBER(SEARCH($N$1,I3300)),MAX($H$4:H3299)+1,0)</f>
        <v>0</v>
      </c>
      <c r="N3300" s="38" t="str">
        <f ca="1">IFERROR(VLOOKUP(ROWS($N$5:N3300),$H$5:$I$6009,2,0),"")</f>
        <v/>
      </c>
    </row>
    <row r="3301" spans="8:14" x14ac:dyDescent="0.2">
      <c r="H3301" s="38">
        <f ca="1">IF(ISNUMBER(SEARCH($N$1,I3301)),MAX($H$4:H3300)+1,0)</f>
        <v>0</v>
      </c>
      <c r="N3301" s="38" t="str">
        <f ca="1">IFERROR(VLOOKUP(ROWS($N$5:N3301),$H$5:$I$6009,2,0),"")</f>
        <v/>
      </c>
    </row>
    <row r="3302" spans="8:14" x14ac:dyDescent="0.2">
      <c r="H3302" s="38">
        <f ca="1">IF(ISNUMBER(SEARCH($N$1,I3302)),MAX($H$4:H3301)+1,0)</f>
        <v>0</v>
      </c>
      <c r="N3302" s="38" t="str">
        <f ca="1">IFERROR(VLOOKUP(ROWS($N$5:N3302),$H$5:$I$6009,2,0),"")</f>
        <v/>
      </c>
    </row>
    <row r="3303" spans="8:14" x14ac:dyDescent="0.2">
      <c r="H3303" s="38">
        <f ca="1">IF(ISNUMBER(SEARCH($N$1,I3303)),MAX($H$4:H3302)+1,0)</f>
        <v>0</v>
      </c>
      <c r="N3303" s="38" t="str">
        <f ca="1">IFERROR(VLOOKUP(ROWS($N$5:N3303),$H$5:$I$6009,2,0),"")</f>
        <v/>
      </c>
    </row>
    <row r="3304" spans="8:14" x14ac:dyDescent="0.2">
      <c r="H3304" s="38">
        <f ca="1">IF(ISNUMBER(SEARCH($N$1,I3304)),MAX($H$4:H3303)+1,0)</f>
        <v>0</v>
      </c>
      <c r="N3304" s="38" t="str">
        <f ca="1">IFERROR(VLOOKUP(ROWS($N$5:N3304),$H$5:$I$6009,2,0),"")</f>
        <v/>
      </c>
    </row>
    <row r="3305" spans="8:14" x14ac:dyDescent="0.2">
      <c r="H3305" s="38">
        <f ca="1">IF(ISNUMBER(SEARCH($N$1,I3305)),MAX($H$4:H3304)+1,0)</f>
        <v>0</v>
      </c>
      <c r="N3305" s="38" t="str">
        <f ca="1">IFERROR(VLOOKUP(ROWS($N$5:N3305),$H$5:$I$6009,2,0),"")</f>
        <v/>
      </c>
    </row>
    <row r="3306" spans="8:14" x14ac:dyDescent="0.2">
      <c r="H3306" s="38">
        <f ca="1">IF(ISNUMBER(SEARCH($N$1,I3306)),MAX($H$4:H3305)+1,0)</f>
        <v>0</v>
      </c>
      <c r="N3306" s="38" t="str">
        <f ca="1">IFERROR(VLOOKUP(ROWS($N$5:N3306),$H$5:$I$6009,2,0),"")</f>
        <v/>
      </c>
    </row>
    <row r="3307" spans="8:14" x14ac:dyDescent="0.2">
      <c r="H3307" s="38">
        <f ca="1">IF(ISNUMBER(SEARCH($N$1,I3307)),MAX($H$4:H3306)+1,0)</f>
        <v>0</v>
      </c>
      <c r="N3307" s="38" t="str">
        <f ca="1">IFERROR(VLOOKUP(ROWS($N$5:N3307),$H$5:$I$6009,2,0),"")</f>
        <v/>
      </c>
    </row>
    <row r="3308" spans="8:14" x14ac:dyDescent="0.2">
      <c r="H3308" s="38">
        <f ca="1">IF(ISNUMBER(SEARCH($N$1,I3308)),MAX($H$4:H3307)+1,0)</f>
        <v>0</v>
      </c>
      <c r="N3308" s="38" t="str">
        <f ca="1">IFERROR(VLOOKUP(ROWS($N$5:N3308),$H$5:$I$6009,2,0),"")</f>
        <v/>
      </c>
    </row>
    <row r="3309" spans="8:14" x14ac:dyDescent="0.2">
      <c r="H3309" s="38">
        <f ca="1">IF(ISNUMBER(SEARCH($N$1,I3309)),MAX($H$4:H3308)+1,0)</f>
        <v>0</v>
      </c>
      <c r="N3309" s="38" t="str">
        <f ca="1">IFERROR(VLOOKUP(ROWS($N$5:N3309),$H$5:$I$6009,2,0),"")</f>
        <v/>
      </c>
    </row>
    <row r="3310" spans="8:14" x14ac:dyDescent="0.2">
      <c r="H3310" s="38">
        <f ca="1">IF(ISNUMBER(SEARCH($N$1,I3310)),MAX($H$4:H3309)+1,0)</f>
        <v>0</v>
      </c>
      <c r="N3310" s="38" t="str">
        <f ca="1">IFERROR(VLOOKUP(ROWS($N$5:N3310),$H$5:$I$6009,2,0),"")</f>
        <v/>
      </c>
    </row>
    <row r="3311" spans="8:14" x14ac:dyDescent="0.2">
      <c r="H3311" s="38">
        <f ca="1">IF(ISNUMBER(SEARCH($N$1,I3311)),MAX($H$4:H3310)+1,0)</f>
        <v>0</v>
      </c>
      <c r="N3311" s="38" t="str">
        <f ca="1">IFERROR(VLOOKUP(ROWS($N$5:N3311),$H$5:$I$6009,2,0),"")</f>
        <v/>
      </c>
    </row>
    <row r="3312" spans="8:14" x14ac:dyDescent="0.2">
      <c r="H3312" s="38">
        <f ca="1">IF(ISNUMBER(SEARCH($N$1,I3312)),MAX($H$4:H3311)+1,0)</f>
        <v>0</v>
      </c>
      <c r="N3312" s="38" t="str">
        <f ca="1">IFERROR(VLOOKUP(ROWS($N$5:N3312),$H$5:$I$6009,2,0),"")</f>
        <v/>
      </c>
    </row>
    <row r="3313" spans="8:14" x14ac:dyDescent="0.2">
      <c r="H3313" s="38">
        <f ca="1">IF(ISNUMBER(SEARCH($N$1,I3313)),MAX($H$4:H3312)+1,0)</f>
        <v>0</v>
      </c>
      <c r="N3313" s="38" t="str">
        <f ca="1">IFERROR(VLOOKUP(ROWS($N$5:N3313),$H$5:$I$6009,2,0),"")</f>
        <v/>
      </c>
    </row>
    <row r="3314" spans="8:14" x14ac:dyDescent="0.2">
      <c r="H3314" s="38">
        <f ca="1">IF(ISNUMBER(SEARCH($N$1,I3314)),MAX($H$4:H3313)+1,0)</f>
        <v>0</v>
      </c>
      <c r="N3314" s="38" t="str">
        <f ca="1">IFERROR(VLOOKUP(ROWS($N$5:N3314),$H$5:$I$6009,2,0),"")</f>
        <v/>
      </c>
    </row>
    <row r="3315" spans="8:14" x14ac:dyDescent="0.2">
      <c r="H3315" s="38">
        <f ca="1">IF(ISNUMBER(SEARCH($N$1,I3315)),MAX($H$4:H3314)+1,0)</f>
        <v>0</v>
      </c>
      <c r="N3315" s="38" t="str">
        <f ca="1">IFERROR(VLOOKUP(ROWS($N$5:N3315),$H$5:$I$6009,2,0),"")</f>
        <v/>
      </c>
    </row>
    <row r="3316" spans="8:14" x14ac:dyDescent="0.2">
      <c r="H3316" s="38">
        <f ca="1">IF(ISNUMBER(SEARCH($N$1,I3316)),MAX($H$4:H3315)+1,0)</f>
        <v>0</v>
      </c>
      <c r="N3316" s="38" t="str">
        <f ca="1">IFERROR(VLOOKUP(ROWS($N$5:N3316),$H$5:$I$6009,2,0),"")</f>
        <v/>
      </c>
    </row>
    <row r="3317" spans="8:14" x14ac:dyDescent="0.2">
      <c r="H3317" s="38">
        <f ca="1">IF(ISNUMBER(SEARCH($N$1,I3317)),MAX($H$4:H3316)+1,0)</f>
        <v>0</v>
      </c>
      <c r="N3317" s="38" t="str">
        <f ca="1">IFERROR(VLOOKUP(ROWS($N$5:N3317),$H$5:$I$6009,2,0),"")</f>
        <v/>
      </c>
    </row>
    <row r="3318" spans="8:14" x14ac:dyDescent="0.2">
      <c r="H3318" s="38">
        <f ca="1">IF(ISNUMBER(SEARCH($N$1,I3318)),MAX($H$4:H3317)+1,0)</f>
        <v>0</v>
      </c>
      <c r="N3318" s="38" t="str">
        <f ca="1">IFERROR(VLOOKUP(ROWS($N$5:N3318),$H$5:$I$6009,2,0),"")</f>
        <v/>
      </c>
    </row>
    <row r="3319" spans="8:14" x14ac:dyDescent="0.2">
      <c r="H3319" s="38">
        <f ca="1">IF(ISNUMBER(SEARCH($N$1,I3319)),MAX($H$4:H3318)+1,0)</f>
        <v>0</v>
      </c>
      <c r="N3319" s="38" t="str">
        <f ca="1">IFERROR(VLOOKUP(ROWS($N$5:N3319),$H$5:$I$6009,2,0),"")</f>
        <v/>
      </c>
    </row>
    <row r="3320" spans="8:14" x14ac:dyDescent="0.2">
      <c r="H3320" s="38">
        <f ca="1">IF(ISNUMBER(SEARCH($N$1,I3320)),MAX($H$4:H3319)+1,0)</f>
        <v>0</v>
      </c>
      <c r="N3320" s="38" t="str">
        <f ca="1">IFERROR(VLOOKUP(ROWS($N$5:N3320),$H$5:$I$6009,2,0),"")</f>
        <v/>
      </c>
    </row>
    <row r="3321" spans="8:14" x14ac:dyDescent="0.2">
      <c r="H3321" s="38">
        <f ca="1">IF(ISNUMBER(SEARCH($N$1,I3321)),MAX($H$4:H3320)+1,0)</f>
        <v>0</v>
      </c>
      <c r="N3321" s="38" t="str">
        <f ca="1">IFERROR(VLOOKUP(ROWS($N$5:N3321),$H$5:$I$6009,2,0),"")</f>
        <v/>
      </c>
    </row>
    <row r="3322" spans="8:14" x14ac:dyDescent="0.2">
      <c r="H3322" s="38">
        <f ca="1">IF(ISNUMBER(SEARCH($N$1,I3322)),MAX($H$4:H3321)+1,0)</f>
        <v>0</v>
      </c>
      <c r="N3322" s="38" t="str">
        <f ca="1">IFERROR(VLOOKUP(ROWS($N$5:N3322),$H$5:$I$6009,2,0),"")</f>
        <v/>
      </c>
    </row>
    <row r="3323" spans="8:14" x14ac:dyDescent="0.2">
      <c r="H3323" s="38">
        <f ca="1">IF(ISNUMBER(SEARCH($N$1,I3323)),MAX($H$4:H3322)+1,0)</f>
        <v>0</v>
      </c>
      <c r="N3323" s="38" t="str">
        <f ca="1">IFERROR(VLOOKUP(ROWS($N$5:N3323),$H$5:$I$6009,2,0),"")</f>
        <v/>
      </c>
    </row>
    <row r="3324" spans="8:14" x14ac:dyDescent="0.2">
      <c r="H3324" s="38">
        <f ca="1">IF(ISNUMBER(SEARCH($N$1,I3324)),MAX($H$4:H3323)+1,0)</f>
        <v>0</v>
      </c>
      <c r="N3324" s="38" t="str">
        <f ca="1">IFERROR(VLOOKUP(ROWS($N$5:N3324),$H$5:$I$6009,2,0),"")</f>
        <v/>
      </c>
    </row>
    <row r="3325" spans="8:14" x14ac:dyDescent="0.2">
      <c r="H3325" s="38">
        <f ca="1">IF(ISNUMBER(SEARCH($N$1,I3325)),MAX($H$4:H3324)+1,0)</f>
        <v>0</v>
      </c>
      <c r="N3325" s="38" t="str">
        <f ca="1">IFERROR(VLOOKUP(ROWS($N$5:N3325),$H$5:$I$6009,2,0),"")</f>
        <v/>
      </c>
    </row>
    <row r="3326" spans="8:14" x14ac:dyDescent="0.2">
      <c r="H3326" s="38">
        <f ca="1">IF(ISNUMBER(SEARCH($N$1,I3326)),MAX($H$4:H3325)+1,0)</f>
        <v>0</v>
      </c>
      <c r="N3326" s="38" t="str">
        <f ca="1">IFERROR(VLOOKUP(ROWS($N$5:N3326),$H$5:$I$6009,2,0),"")</f>
        <v/>
      </c>
    </row>
    <row r="3327" spans="8:14" x14ac:dyDescent="0.2">
      <c r="H3327" s="38">
        <f ca="1">IF(ISNUMBER(SEARCH($N$1,I3327)),MAX($H$4:H3326)+1,0)</f>
        <v>0</v>
      </c>
      <c r="N3327" s="38" t="str">
        <f ca="1">IFERROR(VLOOKUP(ROWS($N$5:N3327),$H$5:$I$6009,2,0),"")</f>
        <v/>
      </c>
    </row>
    <row r="3328" spans="8:14" x14ac:dyDescent="0.2">
      <c r="H3328" s="38">
        <f ca="1">IF(ISNUMBER(SEARCH($N$1,I3328)),MAX($H$4:H3327)+1,0)</f>
        <v>0</v>
      </c>
      <c r="N3328" s="38" t="str">
        <f ca="1">IFERROR(VLOOKUP(ROWS($N$5:N3328),$H$5:$I$6009,2,0),"")</f>
        <v/>
      </c>
    </row>
    <row r="3329" spans="8:14" x14ac:dyDescent="0.2">
      <c r="H3329" s="38">
        <f ca="1">IF(ISNUMBER(SEARCH($N$1,I3329)),MAX($H$4:H3328)+1,0)</f>
        <v>0</v>
      </c>
      <c r="N3329" s="38" t="str">
        <f ca="1">IFERROR(VLOOKUP(ROWS($N$5:N3329),$H$5:$I$6009,2,0),"")</f>
        <v/>
      </c>
    </row>
    <row r="3330" spans="8:14" x14ac:dyDescent="0.2">
      <c r="H3330" s="38">
        <f ca="1">IF(ISNUMBER(SEARCH($N$1,I3330)),MAX($H$4:H3329)+1,0)</f>
        <v>0</v>
      </c>
      <c r="N3330" s="38" t="str">
        <f ca="1">IFERROR(VLOOKUP(ROWS($N$5:N3330),$H$5:$I$6009,2,0),"")</f>
        <v/>
      </c>
    </row>
    <row r="3331" spans="8:14" x14ac:dyDescent="0.2">
      <c r="H3331" s="38">
        <f ca="1">IF(ISNUMBER(SEARCH($N$1,I3331)),MAX($H$4:H3330)+1,0)</f>
        <v>0</v>
      </c>
      <c r="N3331" s="38" t="str">
        <f ca="1">IFERROR(VLOOKUP(ROWS($N$5:N3331),$H$5:$I$6009,2,0),"")</f>
        <v/>
      </c>
    </row>
    <row r="3332" spans="8:14" x14ac:dyDescent="0.2">
      <c r="H3332" s="38">
        <f ca="1">IF(ISNUMBER(SEARCH($N$1,I3332)),MAX($H$4:H3331)+1,0)</f>
        <v>0</v>
      </c>
      <c r="N3332" s="38" t="str">
        <f ca="1">IFERROR(VLOOKUP(ROWS($N$5:N3332),$H$5:$I$6009,2,0),"")</f>
        <v/>
      </c>
    </row>
    <row r="3333" spans="8:14" x14ac:dyDescent="0.2">
      <c r="H3333" s="38">
        <f ca="1">IF(ISNUMBER(SEARCH($N$1,I3333)),MAX($H$4:H3332)+1,0)</f>
        <v>0</v>
      </c>
      <c r="N3333" s="38" t="str">
        <f ca="1">IFERROR(VLOOKUP(ROWS($N$5:N3333),$H$5:$I$6009,2,0),"")</f>
        <v/>
      </c>
    </row>
    <row r="3334" spans="8:14" x14ac:dyDescent="0.2">
      <c r="H3334" s="38">
        <f ca="1">IF(ISNUMBER(SEARCH($N$1,I3334)),MAX($H$4:H3333)+1,0)</f>
        <v>0</v>
      </c>
      <c r="N3334" s="38" t="str">
        <f ca="1">IFERROR(VLOOKUP(ROWS($N$5:N3334),$H$5:$I$6009,2,0),"")</f>
        <v/>
      </c>
    </row>
    <row r="3335" spans="8:14" x14ac:dyDescent="0.2">
      <c r="H3335" s="38">
        <f ca="1">IF(ISNUMBER(SEARCH($N$1,I3335)),MAX($H$4:H3334)+1,0)</f>
        <v>0</v>
      </c>
      <c r="N3335" s="38" t="str">
        <f ca="1">IFERROR(VLOOKUP(ROWS($N$5:N3335),$H$5:$I$6009,2,0),"")</f>
        <v/>
      </c>
    </row>
    <row r="3336" spans="8:14" x14ac:dyDescent="0.2">
      <c r="H3336" s="38">
        <f ca="1">IF(ISNUMBER(SEARCH($N$1,I3336)),MAX($H$4:H3335)+1,0)</f>
        <v>0</v>
      </c>
      <c r="N3336" s="38" t="str">
        <f ca="1">IFERROR(VLOOKUP(ROWS($N$5:N3336),$H$5:$I$6009,2,0),"")</f>
        <v/>
      </c>
    </row>
    <row r="3337" spans="8:14" x14ac:dyDescent="0.2">
      <c r="H3337" s="38">
        <f ca="1">IF(ISNUMBER(SEARCH($N$1,I3337)),MAX($H$4:H3336)+1,0)</f>
        <v>0</v>
      </c>
      <c r="N3337" s="38" t="str">
        <f ca="1">IFERROR(VLOOKUP(ROWS($N$5:N3337),$H$5:$I$6009,2,0),"")</f>
        <v/>
      </c>
    </row>
    <row r="3338" spans="8:14" x14ac:dyDescent="0.2">
      <c r="H3338" s="38">
        <f ca="1">IF(ISNUMBER(SEARCH($N$1,I3338)),MAX($H$4:H3337)+1,0)</f>
        <v>0</v>
      </c>
      <c r="N3338" s="38" t="str">
        <f ca="1">IFERROR(VLOOKUP(ROWS($N$5:N3338),$H$5:$I$6009,2,0),"")</f>
        <v/>
      </c>
    </row>
    <row r="3339" spans="8:14" x14ac:dyDescent="0.2">
      <c r="H3339" s="38">
        <f ca="1">IF(ISNUMBER(SEARCH($N$1,I3339)),MAX($H$4:H3338)+1,0)</f>
        <v>0</v>
      </c>
      <c r="N3339" s="38" t="str">
        <f ca="1">IFERROR(VLOOKUP(ROWS($N$5:N3339),$H$5:$I$6009,2,0),"")</f>
        <v/>
      </c>
    </row>
    <row r="3340" spans="8:14" x14ac:dyDescent="0.2">
      <c r="H3340" s="38">
        <f ca="1">IF(ISNUMBER(SEARCH($N$1,I3340)),MAX($H$4:H3339)+1,0)</f>
        <v>0</v>
      </c>
      <c r="N3340" s="38" t="str">
        <f ca="1">IFERROR(VLOOKUP(ROWS($N$5:N3340),$H$5:$I$6009,2,0),"")</f>
        <v/>
      </c>
    </row>
    <row r="3341" spans="8:14" x14ac:dyDescent="0.2">
      <c r="H3341" s="38">
        <f ca="1">IF(ISNUMBER(SEARCH($N$1,I3341)),MAX($H$4:H3340)+1,0)</f>
        <v>0</v>
      </c>
      <c r="N3341" s="38" t="str">
        <f ca="1">IFERROR(VLOOKUP(ROWS($N$5:N3341),$H$5:$I$6009,2,0),"")</f>
        <v/>
      </c>
    </row>
    <row r="3342" spans="8:14" x14ac:dyDescent="0.2">
      <c r="H3342" s="38">
        <f ca="1">IF(ISNUMBER(SEARCH($N$1,I3342)),MAX($H$4:H3341)+1,0)</f>
        <v>0</v>
      </c>
      <c r="N3342" s="38" t="str">
        <f ca="1">IFERROR(VLOOKUP(ROWS($N$5:N3342),$H$5:$I$6009,2,0),"")</f>
        <v/>
      </c>
    </row>
    <row r="3343" spans="8:14" x14ac:dyDescent="0.2">
      <c r="H3343" s="38">
        <f ca="1">IF(ISNUMBER(SEARCH($N$1,I3343)),MAX($H$4:H3342)+1,0)</f>
        <v>0</v>
      </c>
      <c r="N3343" s="38" t="str">
        <f ca="1">IFERROR(VLOOKUP(ROWS($N$5:N3343),$H$5:$I$6009,2,0),"")</f>
        <v/>
      </c>
    </row>
    <row r="3344" spans="8:14" x14ac:dyDescent="0.2">
      <c r="H3344" s="38">
        <f ca="1">IF(ISNUMBER(SEARCH($N$1,I3344)),MAX($H$4:H3343)+1,0)</f>
        <v>0</v>
      </c>
      <c r="N3344" s="38" t="str">
        <f ca="1">IFERROR(VLOOKUP(ROWS($N$5:N3344),$H$5:$I$6009,2,0),"")</f>
        <v/>
      </c>
    </row>
    <row r="3345" spans="8:14" x14ac:dyDescent="0.2">
      <c r="H3345" s="38">
        <f ca="1">IF(ISNUMBER(SEARCH($N$1,I3345)),MAX($H$4:H3344)+1,0)</f>
        <v>0</v>
      </c>
      <c r="N3345" s="38" t="str">
        <f ca="1">IFERROR(VLOOKUP(ROWS($N$5:N3345),$H$5:$I$6009,2,0),"")</f>
        <v/>
      </c>
    </row>
    <row r="3346" spans="8:14" x14ac:dyDescent="0.2">
      <c r="H3346" s="38">
        <f ca="1">IF(ISNUMBER(SEARCH($N$1,I3346)),MAX($H$4:H3345)+1,0)</f>
        <v>0</v>
      </c>
      <c r="N3346" s="38" t="str">
        <f ca="1">IFERROR(VLOOKUP(ROWS($N$5:N3346),$H$5:$I$6009,2,0),"")</f>
        <v/>
      </c>
    </row>
    <row r="3347" spans="8:14" x14ac:dyDescent="0.2">
      <c r="H3347" s="38">
        <f ca="1">IF(ISNUMBER(SEARCH($N$1,I3347)),MAX($H$4:H3346)+1,0)</f>
        <v>0</v>
      </c>
      <c r="N3347" s="38" t="str">
        <f ca="1">IFERROR(VLOOKUP(ROWS($N$5:N3347),$H$5:$I$6009,2,0),"")</f>
        <v/>
      </c>
    </row>
    <row r="3348" spans="8:14" x14ac:dyDescent="0.2">
      <c r="H3348" s="38">
        <f ca="1">IF(ISNUMBER(SEARCH($N$1,I3348)),MAX($H$4:H3347)+1,0)</f>
        <v>0</v>
      </c>
      <c r="N3348" s="38" t="str">
        <f ca="1">IFERROR(VLOOKUP(ROWS($N$5:N3348),$H$5:$I$6009,2,0),"")</f>
        <v/>
      </c>
    </row>
    <row r="3349" spans="8:14" x14ac:dyDescent="0.2">
      <c r="H3349" s="38">
        <f ca="1">IF(ISNUMBER(SEARCH($N$1,I3349)),MAX($H$4:H3348)+1,0)</f>
        <v>0</v>
      </c>
      <c r="N3349" s="38" t="str">
        <f ca="1">IFERROR(VLOOKUP(ROWS($N$5:N3349),$H$5:$I$6009,2,0),"")</f>
        <v/>
      </c>
    </row>
    <row r="3350" spans="8:14" x14ac:dyDescent="0.2">
      <c r="H3350" s="38">
        <f ca="1">IF(ISNUMBER(SEARCH($N$1,I3350)),MAX($H$4:H3349)+1,0)</f>
        <v>0</v>
      </c>
      <c r="N3350" s="38" t="str">
        <f ca="1">IFERROR(VLOOKUP(ROWS($N$5:N3350),$H$5:$I$6009,2,0),"")</f>
        <v/>
      </c>
    </row>
    <row r="3351" spans="8:14" x14ac:dyDescent="0.2">
      <c r="H3351" s="38">
        <f ca="1">IF(ISNUMBER(SEARCH($N$1,I3351)),MAX($H$4:H3350)+1,0)</f>
        <v>0</v>
      </c>
      <c r="N3351" s="38" t="str">
        <f ca="1">IFERROR(VLOOKUP(ROWS($N$5:N3351),$H$5:$I$6009,2,0),"")</f>
        <v/>
      </c>
    </row>
    <row r="3352" spans="8:14" x14ac:dyDescent="0.2">
      <c r="H3352" s="38">
        <f ca="1">IF(ISNUMBER(SEARCH($N$1,I3352)),MAX($H$4:H3351)+1,0)</f>
        <v>0</v>
      </c>
      <c r="N3352" s="38" t="str">
        <f ca="1">IFERROR(VLOOKUP(ROWS($N$5:N3352),$H$5:$I$6009,2,0),"")</f>
        <v/>
      </c>
    </row>
    <row r="3353" spans="8:14" x14ac:dyDescent="0.2">
      <c r="H3353" s="38">
        <f ca="1">IF(ISNUMBER(SEARCH($N$1,I3353)),MAX($H$4:H3352)+1,0)</f>
        <v>0</v>
      </c>
      <c r="N3353" s="38" t="str">
        <f ca="1">IFERROR(VLOOKUP(ROWS($N$5:N3353),$H$5:$I$6009,2,0),"")</f>
        <v/>
      </c>
    </row>
    <row r="3354" spans="8:14" x14ac:dyDescent="0.2">
      <c r="H3354" s="38">
        <f ca="1">IF(ISNUMBER(SEARCH($N$1,I3354)),MAX($H$4:H3353)+1,0)</f>
        <v>0</v>
      </c>
      <c r="N3354" s="38" t="str">
        <f ca="1">IFERROR(VLOOKUP(ROWS($N$5:N3354),$H$5:$I$6009,2,0),"")</f>
        <v/>
      </c>
    </row>
    <row r="3355" spans="8:14" x14ac:dyDescent="0.2">
      <c r="H3355" s="38">
        <f ca="1">IF(ISNUMBER(SEARCH($N$1,I3355)),MAX($H$4:H3354)+1,0)</f>
        <v>0</v>
      </c>
      <c r="N3355" s="38" t="str">
        <f ca="1">IFERROR(VLOOKUP(ROWS($N$5:N3355),$H$5:$I$6009,2,0),"")</f>
        <v/>
      </c>
    </row>
    <row r="3356" spans="8:14" x14ac:dyDescent="0.2">
      <c r="H3356" s="38">
        <f ca="1">IF(ISNUMBER(SEARCH($N$1,I3356)),MAX($H$4:H3355)+1,0)</f>
        <v>0</v>
      </c>
      <c r="N3356" s="38" t="str">
        <f ca="1">IFERROR(VLOOKUP(ROWS($N$5:N3356),$H$5:$I$6009,2,0),"")</f>
        <v/>
      </c>
    </row>
    <row r="3357" spans="8:14" x14ac:dyDescent="0.2">
      <c r="H3357" s="38">
        <f ca="1">IF(ISNUMBER(SEARCH($N$1,I3357)),MAX($H$4:H3356)+1,0)</f>
        <v>0</v>
      </c>
      <c r="N3357" s="38" t="str">
        <f ca="1">IFERROR(VLOOKUP(ROWS($N$5:N3357),$H$5:$I$6009,2,0),"")</f>
        <v/>
      </c>
    </row>
    <row r="3358" spans="8:14" x14ac:dyDescent="0.2">
      <c r="H3358" s="38">
        <f ca="1">IF(ISNUMBER(SEARCH($N$1,I3358)),MAX($H$4:H3357)+1,0)</f>
        <v>0</v>
      </c>
      <c r="N3358" s="38" t="str">
        <f ca="1">IFERROR(VLOOKUP(ROWS($N$5:N3358),$H$5:$I$6009,2,0),"")</f>
        <v/>
      </c>
    </row>
    <row r="3359" spans="8:14" x14ac:dyDescent="0.2">
      <c r="H3359" s="38">
        <f ca="1">IF(ISNUMBER(SEARCH($N$1,I3359)),MAX($H$4:H3358)+1,0)</f>
        <v>0</v>
      </c>
      <c r="N3359" s="38" t="str">
        <f ca="1">IFERROR(VLOOKUP(ROWS($N$5:N3359),$H$5:$I$6009,2,0),"")</f>
        <v/>
      </c>
    </row>
    <row r="3360" spans="8:14" x14ac:dyDescent="0.2">
      <c r="H3360" s="38">
        <f ca="1">IF(ISNUMBER(SEARCH($N$1,I3360)),MAX($H$4:H3359)+1,0)</f>
        <v>0</v>
      </c>
      <c r="N3360" s="38" t="str">
        <f ca="1">IFERROR(VLOOKUP(ROWS($N$5:N3360),$H$5:$I$6009,2,0),"")</f>
        <v/>
      </c>
    </row>
    <row r="3361" spans="8:14" x14ac:dyDescent="0.2">
      <c r="H3361" s="38">
        <f ca="1">IF(ISNUMBER(SEARCH($N$1,I3361)),MAX($H$4:H3360)+1,0)</f>
        <v>0</v>
      </c>
      <c r="N3361" s="38" t="str">
        <f ca="1">IFERROR(VLOOKUP(ROWS($N$5:N3361),$H$5:$I$6009,2,0),"")</f>
        <v/>
      </c>
    </row>
    <row r="3362" spans="8:14" x14ac:dyDescent="0.2">
      <c r="H3362" s="38">
        <f ca="1">IF(ISNUMBER(SEARCH($N$1,I3362)),MAX($H$4:H3361)+1,0)</f>
        <v>0</v>
      </c>
      <c r="N3362" s="38" t="str">
        <f ca="1">IFERROR(VLOOKUP(ROWS($N$5:N3362),$H$5:$I$6009,2,0),"")</f>
        <v/>
      </c>
    </row>
    <row r="3363" spans="8:14" x14ac:dyDescent="0.2">
      <c r="H3363" s="38">
        <f ca="1">IF(ISNUMBER(SEARCH($N$1,I3363)),MAX($H$4:H3362)+1,0)</f>
        <v>0</v>
      </c>
      <c r="N3363" s="38" t="str">
        <f ca="1">IFERROR(VLOOKUP(ROWS($N$5:N3363),$H$5:$I$6009,2,0),"")</f>
        <v/>
      </c>
    </row>
    <row r="3364" spans="8:14" x14ac:dyDescent="0.2">
      <c r="H3364" s="38">
        <f ca="1">IF(ISNUMBER(SEARCH($N$1,I3364)),MAX($H$4:H3363)+1,0)</f>
        <v>0</v>
      </c>
      <c r="N3364" s="38" t="str">
        <f ca="1">IFERROR(VLOOKUP(ROWS($N$5:N3364),$H$5:$I$6009,2,0),"")</f>
        <v/>
      </c>
    </row>
    <row r="3365" spans="8:14" x14ac:dyDescent="0.2">
      <c r="H3365" s="38">
        <f ca="1">IF(ISNUMBER(SEARCH($N$1,I3365)),MAX($H$4:H3364)+1,0)</f>
        <v>0</v>
      </c>
      <c r="N3365" s="38" t="str">
        <f ca="1">IFERROR(VLOOKUP(ROWS($N$5:N3365),$H$5:$I$6009,2,0),"")</f>
        <v/>
      </c>
    </row>
    <row r="3366" spans="8:14" x14ac:dyDescent="0.2">
      <c r="H3366" s="38">
        <f ca="1">IF(ISNUMBER(SEARCH($N$1,I3366)),MAX($H$4:H3365)+1,0)</f>
        <v>0</v>
      </c>
      <c r="N3366" s="38" t="str">
        <f ca="1">IFERROR(VLOOKUP(ROWS($N$5:N3366),$H$5:$I$6009,2,0),"")</f>
        <v/>
      </c>
    </row>
    <row r="3367" spans="8:14" x14ac:dyDescent="0.2">
      <c r="H3367" s="38">
        <f ca="1">IF(ISNUMBER(SEARCH($N$1,I3367)),MAX($H$4:H3366)+1,0)</f>
        <v>0</v>
      </c>
      <c r="N3367" s="38" t="str">
        <f ca="1">IFERROR(VLOOKUP(ROWS($N$5:N3367),$H$5:$I$6009,2,0),"")</f>
        <v/>
      </c>
    </row>
    <row r="3368" spans="8:14" x14ac:dyDescent="0.2">
      <c r="H3368" s="38">
        <f ca="1">IF(ISNUMBER(SEARCH($N$1,I3368)),MAX($H$4:H3367)+1,0)</f>
        <v>0</v>
      </c>
      <c r="N3368" s="38" t="str">
        <f ca="1">IFERROR(VLOOKUP(ROWS($N$5:N3368),$H$5:$I$6009,2,0),"")</f>
        <v/>
      </c>
    </row>
    <row r="3369" spans="8:14" x14ac:dyDescent="0.2">
      <c r="H3369" s="38">
        <f ca="1">IF(ISNUMBER(SEARCH($N$1,I3369)),MAX($H$4:H3368)+1,0)</f>
        <v>0</v>
      </c>
      <c r="N3369" s="38" t="str">
        <f ca="1">IFERROR(VLOOKUP(ROWS($N$5:N3369),$H$5:$I$6009,2,0),"")</f>
        <v/>
      </c>
    </row>
    <row r="3370" spans="8:14" x14ac:dyDescent="0.2">
      <c r="H3370" s="38">
        <f ca="1">IF(ISNUMBER(SEARCH($N$1,I3370)),MAX($H$4:H3369)+1,0)</f>
        <v>0</v>
      </c>
      <c r="N3370" s="38" t="str">
        <f ca="1">IFERROR(VLOOKUP(ROWS($N$5:N3370),$H$5:$I$6009,2,0),"")</f>
        <v/>
      </c>
    </row>
    <row r="3371" spans="8:14" x14ac:dyDescent="0.2">
      <c r="H3371" s="38">
        <f ca="1">IF(ISNUMBER(SEARCH($N$1,I3371)),MAX($H$4:H3370)+1,0)</f>
        <v>0</v>
      </c>
      <c r="N3371" s="38" t="str">
        <f ca="1">IFERROR(VLOOKUP(ROWS($N$5:N3371),$H$5:$I$6009,2,0),"")</f>
        <v/>
      </c>
    </row>
    <row r="3372" spans="8:14" x14ac:dyDescent="0.2">
      <c r="H3372" s="38">
        <f ca="1">IF(ISNUMBER(SEARCH($N$1,I3372)),MAX($H$4:H3371)+1,0)</f>
        <v>0</v>
      </c>
      <c r="N3372" s="38" t="str">
        <f ca="1">IFERROR(VLOOKUP(ROWS($N$5:N3372),$H$5:$I$6009,2,0),"")</f>
        <v/>
      </c>
    </row>
    <row r="3373" spans="8:14" x14ac:dyDescent="0.2">
      <c r="H3373" s="38">
        <f ca="1">IF(ISNUMBER(SEARCH($N$1,I3373)),MAX($H$4:H3372)+1,0)</f>
        <v>0</v>
      </c>
      <c r="N3373" s="38" t="str">
        <f ca="1">IFERROR(VLOOKUP(ROWS($N$5:N3373),$H$5:$I$6009,2,0),"")</f>
        <v/>
      </c>
    </row>
    <row r="3374" spans="8:14" x14ac:dyDescent="0.2">
      <c r="H3374" s="38">
        <f ca="1">IF(ISNUMBER(SEARCH($N$1,I3374)),MAX($H$4:H3373)+1,0)</f>
        <v>0</v>
      </c>
      <c r="N3374" s="38" t="str">
        <f ca="1">IFERROR(VLOOKUP(ROWS($N$5:N3374),$H$5:$I$6009,2,0),"")</f>
        <v/>
      </c>
    </row>
    <row r="3375" spans="8:14" x14ac:dyDescent="0.2">
      <c r="H3375" s="38">
        <f ca="1">IF(ISNUMBER(SEARCH($N$1,I3375)),MAX($H$4:H3374)+1,0)</f>
        <v>0</v>
      </c>
      <c r="N3375" s="38" t="str">
        <f ca="1">IFERROR(VLOOKUP(ROWS($N$5:N3375),$H$5:$I$6009,2,0),"")</f>
        <v/>
      </c>
    </row>
    <row r="3376" spans="8:14" x14ac:dyDescent="0.2">
      <c r="H3376" s="38">
        <f ca="1">IF(ISNUMBER(SEARCH($N$1,I3376)),MAX($H$4:H3375)+1,0)</f>
        <v>0</v>
      </c>
      <c r="N3376" s="38" t="str">
        <f ca="1">IFERROR(VLOOKUP(ROWS($N$5:N3376),$H$5:$I$6009,2,0),"")</f>
        <v/>
      </c>
    </row>
    <row r="3377" spans="8:14" x14ac:dyDescent="0.2">
      <c r="H3377" s="38">
        <f ca="1">IF(ISNUMBER(SEARCH($N$1,I3377)),MAX($H$4:H3376)+1,0)</f>
        <v>0</v>
      </c>
      <c r="N3377" s="38" t="str">
        <f ca="1">IFERROR(VLOOKUP(ROWS($N$5:N3377),$H$5:$I$6009,2,0),"")</f>
        <v/>
      </c>
    </row>
    <row r="3378" spans="8:14" x14ac:dyDescent="0.2">
      <c r="H3378" s="38">
        <f ca="1">IF(ISNUMBER(SEARCH($N$1,I3378)),MAX($H$4:H3377)+1,0)</f>
        <v>0</v>
      </c>
      <c r="N3378" s="38" t="str">
        <f ca="1">IFERROR(VLOOKUP(ROWS($N$5:N3378),$H$5:$I$6009,2,0),"")</f>
        <v/>
      </c>
    </row>
    <row r="3379" spans="8:14" x14ac:dyDescent="0.2">
      <c r="H3379" s="38">
        <f ca="1">IF(ISNUMBER(SEARCH($N$1,I3379)),MAX($H$4:H3378)+1,0)</f>
        <v>0</v>
      </c>
      <c r="N3379" s="38" t="str">
        <f ca="1">IFERROR(VLOOKUP(ROWS($N$5:N3379),$H$5:$I$6009,2,0),"")</f>
        <v/>
      </c>
    </row>
    <row r="3380" spans="8:14" x14ac:dyDescent="0.2">
      <c r="H3380" s="38">
        <f ca="1">IF(ISNUMBER(SEARCH($N$1,I3380)),MAX($H$4:H3379)+1,0)</f>
        <v>0</v>
      </c>
      <c r="N3380" s="38" t="str">
        <f ca="1">IFERROR(VLOOKUP(ROWS($N$5:N3380),$H$5:$I$6009,2,0),"")</f>
        <v/>
      </c>
    </row>
    <row r="3381" spans="8:14" x14ac:dyDescent="0.2">
      <c r="H3381" s="38">
        <f ca="1">IF(ISNUMBER(SEARCH($N$1,I3381)),MAX($H$4:H3380)+1,0)</f>
        <v>0</v>
      </c>
      <c r="N3381" s="38" t="str">
        <f ca="1">IFERROR(VLOOKUP(ROWS($N$5:N3381),$H$5:$I$6009,2,0),"")</f>
        <v/>
      </c>
    </row>
    <row r="3382" spans="8:14" x14ac:dyDescent="0.2">
      <c r="H3382" s="38">
        <f ca="1">IF(ISNUMBER(SEARCH($N$1,I3382)),MAX($H$4:H3381)+1,0)</f>
        <v>0</v>
      </c>
      <c r="N3382" s="38" t="str">
        <f ca="1">IFERROR(VLOOKUP(ROWS($N$5:N3382),$H$5:$I$6009,2,0),"")</f>
        <v/>
      </c>
    </row>
    <row r="3383" spans="8:14" x14ac:dyDescent="0.2">
      <c r="H3383" s="38">
        <f ca="1">IF(ISNUMBER(SEARCH($N$1,I3383)),MAX($H$4:H3382)+1,0)</f>
        <v>0</v>
      </c>
      <c r="N3383" s="38" t="str">
        <f ca="1">IFERROR(VLOOKUP(ROWS($N$5:N3383),$H$5:$I$6009,2,0),"")</f>
        <v/>
      </c>
    </row>
    <row r="3384" spans="8:14" x14ac:dyDescent="0.2">
      <c r="H3384" s="38">
        <f ca="1">IF(ISNUMBER(SEARCH($N$1,I3384)),MAX($H$4:H3383)+1,0)</f>
        <v>0</v>
      </c>
      <c r="N3384" s="38" t="str">
        <f ca="1">IFERROR(VLOOKUP(ROWS($N$5:N3384),$H$5:$I$6009,2,0),"")</f>
        <v/>
      </c>
    </row>
    <row r="3385" spans="8:14" x14ac:dyDescent="0.2">
      <c r="H3385" s="38">
        <f ca="1">IF(ISNUMBER(SEARCH($N$1,I3385)),MAX($H$4:H3384)+1,0)</f>
        <v>0</v>
      </c>
      <c r="N3385" s="38" t="str">
        <f ca="1">IFERROR(VLOOKUP(ROWS($N$5:N3385),$H$5:$I$6009,2,0),"")</f>
        <v/>
      </c>
    </row>
    <row r="3386" spans="8:14" x14ac:dyDescent="0.2">
      <c r="H3386" s="38">
        <f ca="1">IF(ISNUMBER(SEARCH($N$1,I3386)),MAX($H$4:H3385)+1,0)</f>
        <v>0</v>
      </c>
      <c r="N3386" s="38" t="str">
        <f ca="1">IFERROR(VLOOKUP(ROWS($N$5:N3386),$H$5:$I$6009,2,0),"")</f>
        <v/>
      </c>
    </row>
    <row r="3387" spans="8:14" x14ac:dyDescent="0.2">
      <c r="H3387" s="38">
        <f ca="1">IF(ISNUMBER(SEARCH($N$1,I3387)),MAX($H$4:H3386)+1,0)</f>
        <v>0</v>
      </c>
      <c r="N3387" s="38" t="str">
        <f ca="1">IFERROR(VLOOKUP(ROWS($N$5:N3387),$H$5:$I$6009,2,0),"")</f>
        <v/>
      </c>
    </row>
    <row r="3388" spans="8:14" x14ac:dyDescent="0.2">
      <c r="H3388" s="38">
        <f ca="1">IF(ISNUMBER(SEARCH($N$1,I3388)),MAX($H$4:H3387)+1,0)</f>
        <v>0</v>
      </c>
      <c r="N3388" s="38" t="str">
        <f ca="1">IFERROR(VLOOKUP(ROWS($N$5:N3388),$H$5:$I$6009,2,0),"")</f>
        <v/>
      </c>
    </row>
    <row r="3389" spans="8:14" x14ac:dyDescent="0.2">
      <c r="H3389" s="38">
        <f ca="1">IF(ISNUMBER(SEARCH($N$1,I3389)),MAX($H$4:H3388)+1,0)</f>
        <v>0</v>
      </c>
      <c r="N3389" s="38" t="str">
        <f ca="1">IFERROR(VLOOKUP(ROWS($N$5:N3389),$H$5:$I$6009,2,0),"")</f>
        <v/>
      </c>
    </row>
    <row r="3390" spans="8:14" x14ac:dyDescent="0.2">
      <c r="H3390" s="38">
        <f ca="1">IF(ISNUMBER(SEARCH($N$1,I3390)),MAX($H$4:H3389)+1,0)</f>
        <v>0</v>
      </c>
      <c r="N3390" s="38" t="str">
        <f ca="1">IFERROR(VLOOKUP(ROWS($N$5:N3390),$H$5:$I$6009,2,0),"")</f>
        <v/>
      </c>
    </row>
    <row r="3391" spans="8:14" x14ac:dyDescent="0.2">
      <c r="H3391" s="38">
        <f ca="1">IF(ISNUMBER(SEARCH($N$1,I3391)),MAX($H$4:H3390)+1,0)</f>
        <v>0</v>
      </c>
      <c r="N3391" s="38" t="str">
        <f ca="1">IFERROR(VLOOKUP(ROWS($N$5:N3391),$H$5:$I$6009,2,0),"")</f>
        <v/>
      </c>
    </row>
    <row r="3392" spans="8:14" x14ac:dyDescent="0.2">
      <c r="H3392" s="38">
        <f ca="1">IF(ISNUMBER(SEARCH($N$1,I3392)),MAX($H$4:H3391)+1,0)</f>
        <v>0</v>
      </c>
      <c r="N3392" s="38" t="str">
        <f ca="1">IFERROR(VLOOKUP(ROWS($N$5:N3392),$H$5:$I$6009,2,0),"")</f>
        <v/>
      </c>
    </row>
    <row r="3393" spans="8:14" x14ac:dyDescent="0.2">
      <c r="H3393" s="38">
        <f ca="1">IF(ISNUMBER(SEARCH($N$1,I3393)),MAX($H$4:H3392)+1,0)</f>
        <v>0</v>
      </c>
      <c r="N3393" s="38" t="str">
        <f ca="1">IFERROR(VLOOKUP(ROWS($N$5:N3393),$H$5:$I$6009,2,0),"")</f>
        <v/>
      </c>
    </row>
    <row r="3394" spans="8:14" x14ac:dyDescent="0.2">
      <c r="H3394" s="38">
        <f ca="1">IF(ISNUMBER(SEARCH($N$1,I3394)),MAX($H$4:H3393)+1,0)</f>
        <v>0</v>
      </c>
      <c r="N3394" s="38" t="str">
        <f ca="1">IFERROR(VLOOKUP(ROWS($N$5:N3394),$H$5:$I$6009,2,0),"")</f>
        <v/>
      </c>
    </row>
    <row r="3395" spans="8:14" x14ac:dyDescent="0.2">
      <c r="H3395" s="38">
        <f ca="1">IF(ISNUMBER(SEARCH($N$1,I3395)),MAX($H$4:H3394)+1,0)</f>
        <v>0</v>
      </c>
      <c r="N3395" s="38" t="str">
        <f ca="1">IFERROR(VLOOKUP(ROWS($N$5:N3395),$H$5:$I$6009,2,0),"")</f>
        <v/>
      </c>
    </row>
    <row r="3396" spans="8:14" x14ac:dyDescent="0.2">
      <c r="H3396" s="38">
        <f ca="1">IF(ISNUMBER(SEARCH($N$1,I3396)),MAX($H$4:H3395)+1,0)</f>
        <v>0</v>
      </c>
      <c r="N3396" s="38" t="str">
        <f ca="1">IFERROR(VLOOKUP(ROWS($N$5:N3396),$H$5:$I$6009,2,0),"")</f>
        <v/>
      </c>
    </row>
    <row r="3397" spans="8:14" x14ac:dyDescent="0.2">
      <c r="H3397" s="38">
        <f ca="1">IF(ISNUMBER(SEARCH($N$1,I3397)),MAX($H$4:H3396)+1,0)</f>
        <v>0</v>
      </c>
      <c r="N3397" s="38" t="str">
        <f ca="1">IFERROR(VLOOKUP(ROWS($N$5:N3397),$H$5:$I$6009,2,0),"")</f>
        <v/>
      </c>
    </row>
    <row r="3398" spans="8:14" x14ac:dyDescent="0.2">
      <c r="H3398" s="38">
        <f ca="1">IF(ISNUMBER(SEARCH($N$1,I3398)),MAX($H$4:H3397)+1,0)</f>
        <v>0</v>
      </c>
      <c r="N3398" s="38" t="str">
        <f ca="1">IFERROR(VLOOKUP(ROWS($N$5:N3398),$H$5:$I$6009,2,0),"")</f>
        <v/>
      </c>
    </row>
    <row r="3399" spans="8:14" x14ac:dyDescent="0.2">
      <c r="H3399" s="38">
        <f ca="1">IF(ISNUMBER(SEARCH($N$1,I3399)),MAX($H$4:H3398)+1,0)</f>
        <v>0</v>
      </c>
      <c r="N3399" s="38" t="str">
        <f ca="1">IFERROR(VLOOKUP(ROWS($N$5:N3399),$H$5:$I$6009,2,0),"")</f>
        <v/>
      </c>
    </row>
    <row r="3400" spans="8:14" x14ac:dyDescent="0.2">
      <c r="H3400" s="38">
        <f ca="1">IF(ISNUMBER(SEARCH($N$1,I3400)),MAX($H$4:H3399)+1,0)</f>
        <v>0</v>
      </c>
      <c r="N3400" s="38" t="str">
        <f ca="1">IFERROR(VLOOKUP(ROWS($N$5:N3400),$H$5:$I$6009,2,0),"")</f>
        <v/>
      </c>
    </row>
    <row r="3401" spans="8:14" x14ac:dyDescent="0.2">
      <c r="H3401" s="38">
        <f ca="1">IF(ISNUMBER(SEARCH($N$1,I3401)),MAX($H$4:H3400)+1,0)</f>
        <v>0</v>
      </c>
      <c r="N3401" s="38" t="str">
        <f ca="1">IFERROR(VLOOKUP(ROWS($N$5:N3401),$H$5:$I$6009,2,0),"")</f>
        <v/>
      </c>
    </row>
    <row r="3402" spans="8:14" x14ac:dyDescent="0.2">
      <c r="H3402" s="38">
        <f ca="1">IF(ISNUMBER(SEARCH($N$1,I3402)),MAX($H$4:H3401)+1,0)</f>
        <v>0</v>
      </c>
      <c r="N3402" s="38" t="str">
        <f ca="1">IFERROR(VLOOKUP(ROWS($N$5:N3402),$H$5:$I$6009,2,0),"")</f>
        <v/>
      </c>
    </row>
    <row r="3403" spans="8:14" x14ac:dyDescent="0.2">
      <c r="H3403" s="38">
        <f ca="1">IF(ISNUMBER(SEARCH($N$1,I3403)),MAX($H$4:H3402)+1,0)</f>
        <v>0</v>
      </c>
      <c r="N3403" s="38" t="str">
        <f ca="1">IFERROR(VLOOKUP(ROWS($N$5:N3403),$H$5:$I$6009,2,0),"")</f>
        <v/>
      </c>
    </row>
    <row r="3404" spans="8:14" x14ac:dyDescent="0.2">
      <c r="H3404" s="38">
        <f ca="1">IF(ISNUMBER(SEARCH($N$1,I3404)),MAX($H$4:H3403)+1,0)</f>
        <v>0</v>
      </c>
      <c r="N3404" s="38" t="str">
        <f ca="1">IFERROR(VLOOKUP(ROWS($N$5:N3404),$H$5:$I$6009,2,0),"")</f>
        <v/>
      </c>
    </row>
    <row r="3405" spans="8:14" x14ac:dyDescent="0.2">
      <c r="H3405" s="38">
        <f ca="1">IF(ISNUMBER(SEARCH($N$1,I3405)),MAX($H$4:H3404)+1,0)</f>
        <v>0</v>
      </c>
      <c r="N3405" s="38" t="str">
        <f ca="1">IFERROR(VLOOKUP(ROWS($N$5:N3405),$H$5:$I$6009,2,0),"")</f>
        <v/>
      </c>
    </row>
    <row r="3406" spans="8:14" x14ac:dyDescent="0.2">
      <c r="H3406" s="38">
        <f ca="1">IF(ISNUMBER(SEARCH($N$1,I3406)),MAX($H$4:H3405)+1,0)</f>
        <v>0</v>
      </c>
      <c r="N3406" s="38" t="str">
        <f ca="1">IFERROR(VLOOKUP(ROWS($N$5:N3406),$H$5:$I$6009,2,0),"")</f>
        <v/>
      </c>
    </row>
    <row r="3407" spans="8:14" x14ac:dyDescent="0.2">
      <c r="H3407" s="38">
        <f ca="1">IF(ISNUMBER(SEARCH($N$1,I3407)),MAX($H$4:H3406)+1,0)</f>
        <v>0</v>
      </c>
      <c r="N3407" s="38" t="str">
        <f ca="1">IFERROR(VLOOKUP(ROWS($N$5:N3407),$H$5:$I$6009,2,0),"")</f>
        <v/>
      </c>
    </row>
    <row r="3408" spans="8:14" x14ac:dyDescent="0.2">
      <c r="H3408" s="38">
        <f ca="1">IF(ISNUMBER(SEARCH($N$1,I3408)),MAX($H$4:H3407)+1,0)</f>
        <v>0</v>
      </c>
      <c r="N3408" s="38" t="str">
        <f ca="1">IFERROR(VLOOKUP(ROWS($N$5:N3408),$H$5:$I$6009,2,0),"")</f>
        <v/>
      </c>
    </row>
    <row r="3409" spans="8:14" x14ac:dyDescent="0.2">
      <c r="H3409" s="38">
        <f ca="1">IF(ISNUMBER(SEARCH($N$1,I3409)),MAX($H$4:H3408)+1,0)</f>
        <v>0</v>
      </c>
      <c r="N3409" s="38" t="str">
        <f ca="1">IFERROR(VLOOKUP(ROWS($N$5:N3409),$H$5:$I$6009,2,0),"")</f>
        <v/>
      </c>
    </row>
    <row r="3410" spans="8:14" x14ac:dyDescent="0.2">
      <c r="H3410" s="38">
        <f ca="1">IF(ISNUMBER(SEARCH($N$1,I3410)),MAX($H$4:H3409)+1,0)</f>
        <v>0</v>
      </c>
      <c r="N3410" s="38" t="str">
        <f ca="1">IFERROR(VLOOKUP(ROWS($N$5:N3410),$H$5:$I$6009,2,0),"")</f>
        <v/>
      </c>
    </row>
    <row r="3411" spans="8:14" x14ac:dyDescent="0.2">
      <c r="H3411" s="38">
        <f ca="1">IF(ISNUMBER(SEARCH($N$1,I3411)),MAX($H$4:H3410)+1,0)</f>
        <v>0</v>
      </c>
      <c r="N3411" s="38" t="str">
        <f ca="1">IFERROR(VLOOKUP(ROWS($N$5:N3411),$H$5:$I$6009,2,0),"")</f>
        <v/>
      </c>
    </row>
    <row r="3412" spans="8:14" x14ac:dyDescent="0.2">
      <c r="H3412" s="38">
        <f ca="1">IF(ISNUMBER(SEARCH($N$1,I3412)),MAX($H$4:H3411)+1,0)</f>
        <v>0</v>
      </c>
      <c r="N3412" s="38" t="str">
        <f ca="1">IFERROR(VLOOKUP(ROWS($N$5:N3412),$H$5:$I$6009,2,0),"")</f>
        <v/>
      </c>
    </row>
    <row r="3413" spans="8:14" x14ac:dyDescent="0.2">
      <c r="H3413" s="38">
        <f ca="1">IF(ISNUMBER(SEARCH($N$1,I3413)),MAX($H$4:H3412)+1,0)</f>
        <v>0</v>
      </c>
      <c r="N3413" s="38" t="str">
        <f ca="1">IFERROR(VLOOKUP(ROWS($N$5:N3413),$H$5:$I$6009,2,0),"")</f>
        <v/>
      </c>
    </row>
    <row r="3414" spans="8:14" x14ac:dyDescent="0.2">
      <c r="H3414" s="38">
        <f ca="1">IF(ISNUMBER(SEARCH($N$1,I3414)),MAX($H$4:H3413)+1,0)</f>
        <v>0</v>
      </c>
      <c r="N3414" s="38" t="str">
        <f ca="1">IFERROR(VLOOKUP(ROWS($N$5:N3414),$H$5:$I$6009,2,0),"")</f>
        <v/>
      </c>
    </row>
    <row r="3415" spans="8:14" x14ac:dyDescent="0.2">
      <c r="H3415" s="38">
        <f ca="1">IF(ISNUMBER(SEARCH($N$1,I3415)),MAX($H$4:H3414)+1,0)</f>
        <v>0</v>
      </c>
      <c r="N3415" s="38" t="str">
        <f ca="1">IFERROR(VLOOKUP(ROWS($N$5:N3415),$H$5:$I$6009,2,0),"")</f>
        <v/>
      </c>
    </row>
    <row r="3416" spans="8:14" x14ac:dyDescent="0.2">
      <c r="H3416" s="38">
        <f ca="1">IF(ISNUMBER(SEARCH($N$1,I3416)),MAX($H$4:H3415)+1,0)</f>
        <v>0</v>
      </c>
      <c r="N3416" s="38" t="str">
        <f ca="1">IFERROR(VLOOKUP(ROWS($N$5:N3416),$H$5:$I$6009,2,0),"")</f>
        <v/>
      </c>
    </row>
    <row r="3417" spans="8:14" x14ac:dyDescent="0.2">
      <c r="H3417" s="38">
        <f ca="1">IF(ISNUMBER(SEARCH($N$1,I3417)),MAX($H$4:H3416)+1,0)</f>
        <v>0</v>
      </c>
      <c r="N3417" s="38" t="str">
        <f ca="1">IFERROR(VLOOKUP(ROWS($N$5:N3417),$H$5:$I$6009,2,0),"")</f>
        <v/>
      </c>
    </row>
    <row r="3418" spans="8:14" x14ac:dyDescent="0.2">
      <c r="H3418" s="38">
        <f ca="1">IF(ISNUMBER(SEARCH($N$1,I3418)),MAX($H$4:H3417)+1,0)</f>
        <v>0</v>
      </c>
      <c r="N3418" s="38" t="str">
        <f ca="1">IFERROR(VLOOKUP(ROWS($N$5:N3418),$H$5:$I$6009,2,0),"")</f>
        <v/>
      </c>
    </row>
    <row r="3419" spans="8:14" x14ac:dyDescent="0.2">
      <c r="H3419" s="38">
        <f ca="1">IF(ISNUMBER(SEARCH($N$1,I3419)),MAX($H$4:H3418)+1,0)</f>
        <v>0</v>
      </c>
      <c r="N3419" s="38" t="str">
        <f ca="1">IFERROR(VLOOKUP(ROWS($N$5:N3419),$H$5:$I$6009,2,0),"")</f>
        <v/>
      </c>
    </row>
    <row r="3420" spans="8:14" x14ac:dyDescent="0.2">
      <c r="H3420" s="38">
        <f ca="1">IF(ISNUMBER(SEARCH($N$1,I3420)),MAX($H$4:H3419)+1,0)</f>
        <v>0</v>
      </c>
      <c r="N3420" s="38" t="str">
        <f ca="1">IFERROR(VLOOKUP(ROWS($N$5:N3420),$H$5:$I$6009,2,0),"")</f>
        <v/>
      </c>
    </row>
    <row r="3421" spans="8:14" x14ac:dyDescent="0.2">
      <c r="H3421" s="38">
        <f ca="1">IF(ISNUMBER(SEARCH($N$1,I3421)),MAX($H$4:H3420)+1,0)</f>
        <v>0</v>
      </c>
      <c r="N3421" s="38" t="str">
        <f ca="1">IFERROR(VLOOKUP(ROWS($N$5:N3421),$H$5:$I$6009,2,0),"")</f>
        <v/>
      </c>
    </row>
    <row r="3422" spans="8:14" x14ac:dyDescent="0.2">
      <c r="H3422" s="38">
        <f ca="1">IF(ISNUMBER(SEARCH($N$1,I3422)),MAX($H$4:H3421)+1,0)</f>
        <v>0</v>
      </c>
      <c r="N3422" s="38" t="str">
        <f ca="1">IFERROR(VLOOKUP(ROWS($N$5:N3422),$H$5:$I$6009,2,0),"")</f>
        <v/>
      </c>
    </row>
    <row r="3423" spans="8:14" x14ac:dyDescent="0.2">
      <c r="H3423" s="38">
        <f ca="1">IF(ISNUMBER(SEARCH($N$1,I3423)),MAX($H$4:H3422)+1,0)</f>
        <v>0</v>
      </c>
      <c r="N3423" s="38" t="str">
        <f ca="1">IFERROR(VLOOKUP(ROWS($N$5:N3423),$H$5:$I$6009,2,0),"")</f>
        <v/>
      </c>
    </row>
    <row r="3424" spans="8:14" x14ac:dyDescent="0.2">
      <c r="H3424" s="38">
        <f ca="1">IF(ISNUMBER(SEARCH($N$1,I3424)),MAX($H$4:H3423)+1,0)</f>
        <v>0</v>
      </c>
      <c r="N3424" s="38" t="str">
        <f ca="1">IFERROR(VLOOKUP(ROWS($N$5:N3424),$H$5:$I$6009,2,0),"")</f>
        <v/>
      </c>
    </row>
    <row r="3425" spans="8:14" x14ac:dyDescent="0.2">
      <c r="H3425" s="38">
        <f ca="1">IF(ISNUMBER(SEARCH($N$1,I3425)),MAX($H$4:H3424)+1,0)</f>
        <v>0</v>
      </c>
      <c r="N3425" s="38" t="str">
        <f ca="1">IFERROR(VLOOKUP(ROWS($N$5:N3425),$H$5:$I$6009,2,0),"")</f>
        <v/>
      </c>
    </row>
    <row r="3426" spans="8:14" x14ac:dyDescent="0.2">
      <c r="H3426" s="38">
        <f ca="1">IF(ISNUMBER(SEARCH($N$1,I3426)),MAX($H$4:H3425)+1,0)</f>
        <v>0</v>
      </c>
      <c r="N3426" s="38" t="str">
        <f ca="1">IFERROR(VLOOKUP(ROWS($N$5:N3426),$H$5:$I$6009,2,0),"")</f>
        <v/>
      </c>
    </row>
    <row r="3427" spans="8:14" x14ac:dyDescent="0.2">
      <c r="H3427" s="38">
        <f ca="1">IF(ISNUMBER(SEARCH($N$1,I3427)),MAX($H$4:H3426)+1,0)</f>
        <v>0</v>
      </c>
      <c r="N3427" s="38" t="str">
        <f ca="1">IFERROR(VLOOKUP(ROWS($N$5:N3427),$H$5:$I$6009,2,0),"")</f>
        <v/>
      </c>
    </row>
    <row r="3428" spans="8:14" x14ac:dyDescent="0.2">
      <c r="H3428" s="38">
        <f ca="1">IF(ISNUMBER(SEARCH($N$1,I3428)),MAX($H$4:H3427)+1,0)</f>
        <v>0</v>
      </c>
      <c r="N3428" s="38" t="str">
        <f ca="1">IFERROR(VLOOKUP(ROWS($N$5:N3428),$H$5:$I$6009,2,0),"")</f>
        <v/>
      </c>
    </row>
    <row r="3429" spans="8:14" x14ac:dyDescent="0.2">
      <c r="H3429" s="38">
        <f ca="1">IF(ISNUMBER(SEARCH($N$1,I3429)),MAX($H$4:H3428)+1,0)</f>
        <v>0</v>
      </c>
      <c r="N3429" s="38" t="str">
        <f ca="1">IFERROR(VLOOKUP(ROWS($N$5:N3429),$H$5:$I$6009,2,0),"")</f>
        <v/>
      </c>
    </row>
    <row r="3430" spans="8:14" x14ac:dyDescent="0.2">
      <c r="H3430" s="38">
        <f ca="1">IF(ISNUMBER(SEARCH($N$1,I3430)),MAX($H$4:H3429)+1,0)</f>
        <v>0</v>
      </c>
      <c r="N3430" s="38" t="str">
        <f ca="1">IFERROR(VLOOKUP(ROWS($N$5:N3430),$H$5:$I$6009,2,0),"")</f>
        <v/>
      </c>
    </row>
    <row r="3431" spans="8:14" x14ac:dyDescent="0.2">
      <c r="H3431" s="38">
        <f ca="1">IF(ISNUMBER(SEARCH($N$1,I3431)),MAX($H$4:H3430)+1,0)</f>
        <v>0</v>
      </c>
      <c r="N3431" s="38" t="str">
        <f ca="1">IFERROR(VLOOKUP(ROWS($N$5:N3431),$H$5:$I$6009,2,0),"")</f>
        <v/>
      </c>
    </row>
    <row r="3432" spans="8:14" x14ac:dyDescent="0.2">
      <c r="H3432" s="38">
        <f ca="1">IF(ISNUMBER(SEARCH($N$1,I3432)),MAX($H$4:H3431)+1,0)</f>
        <v>0</v>
      </c>
      <c r="N3432" s="38" t="str">
        <f ca="1">IFERROR(VLOOKUP(ROWS($N$5:N3432),$H$5:$I$6009,2,0),"")</f>
        <v/>
      </c>
    </row>
    <row r="3433" spans="8:14" x14ac:dyDescent="0.2">
      <c r="H3433" s="38">
        <f ca="1">IF(ISNUMBER(SEARCH($N$1,I3433)),MAX($H$4:H3432)+1,0)</f>
        <v>0</v>
      </c>
      <c r="N3433" s="38" t="str">
        <f ca="1">IFERROR(VLOOKUP(ROWS($N$5:N3433),$H$5:$I$6009,2,0),"")</f>
        <v/>
      </c>
    </row>
    <row r="3434" spans="8:14" x14ac:dyDescent="0.2">
      <c r="H3434" s="38">
        <f ca="1">IF(ISNUMBER(SEARCH($N$1,I3434)),MAX($H$4:H3433)+1,0)</f>
        <v>0</v>
      </c>
      <c r="N3434" s="38" t="str">
        <f ca="1">IFERROR(VLOOKUP(ROWS($N$5:N3434),$H$5:$I$6009,2,0),"")</f>
        <v/>
      </c>
    </row>
    <row r="3435" spans="8:14" x14ac:dyDescent="0.2">
      <c r="H3435" s="38">
        <f ca="1">IF(ISNUMBER(SEARCH($N$1,I3435)),MAX($H$4:H3434)+1,0)</f>
        <v>0</v>
      </c>
      <c r="N3435" s="38" t="str">
        <f ca="1">IFERROR(VLOOKUP(ROWS($N$5:N3435),$H$5:$I$6009,2,0),"")</f>
        <v/>
      </c>
    </row>
    <row r="3436" spans="8:14" x14ac:dyDescent="0.2">
      <c r="H3436" s="38">
        <f ca="1">IF(ISNUMBER(SEARCH($N$1,I3436)),MAX($H$4:H3435)+1,0)</f>
        <v>0</v>
      </c>
      <c r="N3436" s="38" t="str">
        <f ca="1">IFERROR(VLOOKUP(ROWS($N$5:N3436),$H$5:$I$6009,2,0),"")</f>
        <v/>
      </c>
    </row>
    <row r="3437" spans="8:14" x14ac:dyDescent="0.2">
      <c r="H3437" s="38">
        <f ca="1">IF(ISNUMBER(SEARCH($N$1,I3437)),MAX($H$4:H3436)+1,0)</f>
        <v>0</v>
      </c>
      <c r="N3437" s="38" t="str">
        <f ca="1">IFERROR(VLOOKUP(ROWS($N$5:N3437),$H$5:$I$6009,2,0),"")</f>
        <v/>
      </c>
    </row>
    <row r="3438" spans="8:14" x14ac:dyDescent="0.2">
      <c r="H3438" s="38">
        <f ca="1">IF(ISNUMBER(SEARCH($N$1,I3438)),MAX($H$4:H3437)+1,0)</f>
        <v>0</v>
      </c>
      <c r="N3438" s="38" t="str">
        <f ca="1">IFERROR(VLOOKUP(ROWS($N$5:N3438),$H$5:$I$6009,2,0),"")</f>
        <v/>
      </c>
    </row>
    <row r="3439" spans="8:14" x14ac:dyDescent="0.2">
      <c r="H3439" s="38">
        <f ca="1">IF(ISNUMBER(SEARCH($N$1,I3439)),MAX($H$4:H3438)+1,0)</f>
        <v>0</v>
      </c>
      <c r="N3439" s="38" t="str">
        <f ca="1">IFERROR(VLOOKUP(ROWS($N$5:N3439),$H$5:$I$6009,2,0),"")</f>
        <v/>
      </c>
    </row>
    <row r="3440" spans="8:14" x14ac:dyDescent="0.2">
      <c r="H3440" s="38">
        <f ca="1">IF(ISNUMBER(SEARCH($N$1,I3440)),MAX($H$4:H3439)+1,0)</f>
        <v>0</v>
      </c>
      <c r="N3440" s="38" t="str">
        <f ca="1">IFERROR(VLOOKUP(ROWS($N$5:N3440),$H$5:$I$6009,2,0),"")</f>
        <v/>
      </c>
    </row>
    <row r="3441" spans="8:14" x14ac:dyDescent="0.2">
      <c r="H3441" s="38">
        <f ca="1">IF(ISNUMBER(SEARCH($N$1,I3441)),MAX($H$4:H3440)+1,0)</f>
        <v>0</v>
      </c>
      <c r="N3441" s="38" t="str">
        <f ca="1">IFERROR(VLOOKUP(ROWS($N$5:N3441),$H$5:$I$6009,2,0),"")</f>
        <v/>
      </c>
    </row>
    <row r="3442" spans="8:14" x14ac:dyDescent="0.2">
      <c r="H3442" s="38">
        <f ca="1">IF(ISNUMBER(SEARCH($N$1,I3442)),MAX($H$4:H3441)+1,0)</f>
        <v>0</v>
      </c>
      <c r="N3442" s="38" t="str">
        <f ca="1">IFERROR(VLOOKUP(ROWS($N$5:N3442),$H$5:$I$6009,2,0),"")</f>
        <v/>
      </c>
    </row>
    <row r="3443" spans="8:14" x14ac:dyDescent="0.2">
      <c r="H3443" s="38">
        <f ca="1">IF(ISNUMBER(SEARCH($N$1,I3443)),MAX($H$4:H3442)+1,0)</f>
        <v>0</v>
      </c>
      <c r="N3443" s="38" t="str">
        <f ca="1">IFERROR(VLOOKUP(ROWS($N$5:N3443),$H$5:$I$6009,2,0),"")</f>
        <v/>
      </c>
    </row>
    <row r="3444" spans="8:14" x14ac:dyDescent="0.2">
      <c r="H3444" s="38">
        <f ca="1">IF(ISNUMBER(SEARCH($N$1,I3444)),MAX($H$4:H3443)+1,0)</f>
        <v>0</v>
      </c>
      <c r="N3444" s="38" t="str">
        <f ca="1">IFERROR(VLOOKUP(ROWS($N$5:N3444),$H$5:$I$6009,2,0),"")</f>
        <v/>
      </c>
    </row>
    <row r="3445" spans="8:14" x14ac:dyDescent="0.2">
      <c r="H3445" s="38">
        <f ca="1">IF(ISNUMBER(SEARCH($N$1,I3445)),MAX($H$4:H3444)+1,0)</f>
        <v>0</v>
      </c>
      <c r="N3445" s="38" t="str">
        <f ca="1">IFERROR(VLOOKUP(ROWS($N$5:N3445),$H$5:$I$6009,2,0),"")</f>
        <v/>
      </c>
    </row>
    <row r="3446" spans="8:14" x14ac:dyDescent="0.2">
      <c r="H3446" s="38">
        <f ca="1">IF(ISNUMBER(SEARCH($N$1,I3446)),MAX($H$4:H3445)+1,0)</f>
        <v>0</v>
      </c>
      <c r="N3446" s="38" t="str">
        <f ca="1">IFERROR(VLOOKUP(ROWS($N$5:N3446),$H$5:$I$6009,2,0),"")</f>
        <v/>
      </c>
    </row>
    <row r="3447" spans="8:14" x14ac:dyDescent="0.2">
      <c r="H3447" s="38">
        <f ca="1">IF(ISNUMBER(SEARCH($N$1,I3447)),MAX($H$4:H3446)+1,0)</f>
        <v>0</v>
      </c>
      <c r="N3447" s="38" t="str">
        <f ca="1">IFERROR(VLOOKUP(ROWS($N$5:N3447),$H$5:$I$6009,2,0),"")</f>
        <v/>
      </c>
    </row>
    <row r="3448" spans="8:14" x14ac:dyDescent="0.2">
      <c r="H3448" s="38">
        <f ca="1">IF(ISNUMBER(SEARCH($N$1,I3448)),MAX($H$4:H3447)+1,0)</f>
        <v>0</v>
      </c>
      <c r="N3448" s="38" t="str">
        <f ca="1">IFERROR(VLOOKUP(ROWS($N$5:N3448),$H$5:$I$6009,2,0),"")</f>
        <v/>
      </c>
    </row>
    <row r="3449" spans="8:14" x14ac:dyDescent="0.2">
      <c r="H3449" s="38">
        <f ca="1">IF(ISNUMBER(SEARCH($N$1,I3449)),MAX($H$4:H3448)+1,0)</f>
        <v>0</v>
      </c>
      <c r="N3449" s="38" t="str">
        <f ca="1">IFERROR(VLOOKUP(ROWS($N$5:N3449),$H$5:$I$6009,2,0),"")</f>
        <v/>
      </c>
    </row>
    <row r="3450" spans="8:14" x14ac:dyDescent="0.2">
      <c r="H3450" s="38">
        <f ca="1">IF(ISNUMBER(SEARCH($N$1,I3450)),MAX($H$4:H3449)+1,0)</f>
        <v>0</v>
      </c>
      <c r="N3450" s="38" t="str">
        <f ca="1">IFERROR(VLOOKUP(ROWS($N$5:N3450),$H$5:$I$6009,2,0),"")</f>
        <v/>
      </c>
    </row>
    <row r="3451" spans="8:14" x14ac:dyDescent="0.2">
      <c r="H3451" s="38">
        <f ca="1">IF(ISNUMBER(SEARCH($N$1,I3451)),MAX($H$4:H3450)+1,0)</f>
        <v>0</v>
      </c>
      <c r="N3451" s="38" t="str">
        <f ca="1">IFERROR(VLOOKUP(ROWS($N$5:N3451),$H$5:$I$6009,2,0),"")</f>
        <v/>
      </c>
    </row>
    <row r="3452" spans="8:14" x14ac:dyDescent="0.2">
      <c r="H3452" s="38">
        <f ca="1">IF(ISNUMBER(SEARCH($N$1,I3452)),MAX($H$4:H3451)+1,0)</f>
        <v>0</v>
      </c>
      <c r="N3452" s="38" t="str">
        <f ca="1">IFERROR(VLOOKUP(ROWS($N$5:N3452),$H$5:$I$6009,2,0),"")</f>
        <v/>
      </c>
    </row>
    <row r="3453" spans="8:14" x14ac:dyDescent="0.2">
      <c r="H3453" s="38">
        <f ca="1">IF(ISNUMBER(SEARCH($N$1,I3453)),MAX($H$4:H3452)+1,0)</f>
        <v>0</v>
      </c>
      <c r="N3453" s="38" t="str">
        <f ca="1">IFERROR(VLOOKUP(ROWS($N$5:N3453),$H$5:$I$6009,2,0),"")</f>
        <v/>
      </c>
    </row>
    <row r="3454" spans="8:14" x14ac:dyDescent="0.2">
      <c r="H3454" s="38">
        <f ca="1">IF(ISNUMBER(SEARCH($N$1,I3454)),MAX($H$4:H3453)+1,0)</f>
        <v>0</v>
      </c>
      <c r="N3454" s="38" t="str">
        <f ca="1">IFERROR(VLOOKUP(ROWS($N$5:N3454),$H$5:$I$6009,2,0),"")</f>
        <v/>
      </c>
    </row>
    <row r="3455" spans="8:14" x14ac:dyDescent="0.2">
      <c r="H3455" s="38">
        <f ca="1">IF(ISNUMBER(SEARCH($N$1,I3455)),MAX($H$4:H3454)+1,0)</f>
        <v>0</v>
      </c>
      <c r="N3455" s="38" t="str">
        <f ca="1">IFERROR(VLOOKUP(ROWS($N$5:N3455),$H$5:$I$6009,2,0),"")</f>
        <v/>
      </c>
    </row>
    <row r="3456" spans="8:14" x14ac:dyDescent="0.2">
      <c r="H3456" s="38">
        <f ca="1">IF(ISNUMBER(SEARCH($N$1,I3456)),MAX($H$4:H3455)+1,0)</f>
        <v>0</v>
      </c>
      <c r="N3456" s="38" t="str">
        <f ca="1">IFERROR(VLOOKUP(ROWS($N$5:N3456),$H$5:$I$6009,2,0),"")</f>
        <v/>
      </c>
    </row>
    <row r="3457" spans="8:14" x14ac:dyDescent="0.2">
      <c r="H3457" s="38">
        <f ca="1">IF(ISNUMBER(SEARCH($N$1,I3457)),MAX($H$4:H3456)+1,0)</f>
        <v>0</v>
      </c>
      <c r="N3457" s="38" t="str">
        <f ca="1">IFERROR(VLOOKUP(ROWS($N$5:N3457),$H$5:$I$6009,2,0),"")</f>
        <v/>
      </c>
    </row>
    <row r="3458" spans="8:14" x14ac:dyDescent="0.2">
      <c r="H3458" s="38">
        <f ca="1">IF(ISNUMBER(SEARCH($N$1,I3458)),MAX($H$4:H3457)+1,0)</f>
        <v>0</v>
      </c>
      <c r="N3458" s="38" t="str">
        <f ca="1">IFERROR(VLOOKUP(ROWS($N$5:N3458),$H$5:$I$6009,2,0),"")</f>
        <v/>
      </c>
    </row>
    <row r="3459" spans="8:14" x14ac:dyDescent="0.2">
      <c r="H3459" s="38">
        <f ca="1">IF(ISNUMBER(SEARCH($N$1,I3459)),MAX($H$4:H3458)+1,0)</f>
        <v>0</v>
      </c>
      <c r="N3459" s="38" t="str">
        <f ca="1">IFERROR(VLOOKUP(ROWS($N$5:N3459),$H$5:$I$6009,2,0),"")</f>
        <v/>
      </c>
    </row>
    <row r="3460" spans="8:14" x14ac:dyDescent="0.2">
      <c r="H3460" s="38">
        <f ca="1">IF(ISNUMBER(SEARCH($N$1,I3460)),MAX($H$4:H3459)+1,0)</f>
        <v>0</v>
      </c>
      <c r="N3460" s="38" t="str">
        <f ca="1">IFERROR(VLOOKUP(ROWS($N$5:N3460),$H$5:$I$6009,2,0),"")</f>
        <v/>
      </c>
    </row>
    <row r="3461" spans="8:14" x14ac:dyDescent="0.2">
      <c r="H3461" s="38">
        <f ca="1">IF(ISNUMBER(SEARCH($N$1,I3461)),MAX($H$4:H3460)+1,0)</f>
        <v>0</v>
      </c>
      <c r="N3461" s="38" t="str">
        <f ca="1">IFERROR(VLOOKUP(ROWS($N$5:N3461),$H$5:$I$6009,2,0),"")</f>
        <v/>
      </c>
    </row>
    <row r="3462" spans="8:14" x14ac:dyDescent="0.2">
      <c r="H3462" s="38">
        <f ca="1">IF(ISNUMBER(SEARCH($N$1,I3462)),MAX($H$4:H3461)+1,0)</f>
        <v>0</v>
      </c>
      <c r="N3462" s="38" t="str">
        <f ca="1">IFERROR(VLOOKUP(ROWS($N$5:N3462),$H$5:$I$6009,2,0),"")</f>
        <v/>
      </c>
    </row>
    <row r="3463" spans="8:14" x14ac:dyDescent="0.2">
      <c r="H3463" s="38">
        <f ca="1">IF(ISNUMBER(SEARCH($N$1,I3463)),MAX($H$4:H3462)+1,0)</f>
        <v>0</v>
      </c>
      <c r="N3463" s="38" t="str">
        <f ca="1">IFERROR(VLOOKUP(ROWS($N$5:N3463),$H$5:$I$6009,2,0),"")</f>
        <v/>
      </c>
    </row>
    <row r="3464" spans="8:14" x14ac:dyDescent="0.2">
      <c r="H3464" s="38">
        <f ca="1">IF(ISNUMBER(SEARCH($N$1,I3464)),MAX($H$4:H3463)+1,0)</f>
        <v>0</v>
      </c>
      <c r="N3464" s="38" t="str">
        <f ca="1">IFERROR(VLOOKUP(ROWS($N$5:N3464),$H$5:$I$6009,2,0),"")</f>
        <v/>
      </c>
    </row>
    <row r="3465" spans="8:14" x14ac:dyDescent="0.2">
      <c r="H3465" s="38">
        <f ca="1">IF(ISNUMBER(SEARCH($N$1,I3465)),MAX($H$4:H3464)+1,0)</f>
        <v>0</v>
      </c>
      <c r="N3465" s="38" t="str">
        <f ca="1">IFERROR(VLOOKUP(ROWS($N$5:N3465),$H$5:$I$6009,2,0),"")</f>
        <v/>
      </c>
    </row>
    <row r="3466" spans="8:14" x14ac:dyDescent="0.2">
      <c r="H3466" s="38">
        <f ca="1">IF(ISNUMBER(SEARCH($N$1,I3466)),MAX($H$4:H3465)+1,0)</f>
        <v>0</v>
      </c>
      <c r="N3466" s="38" t="str">
        <f ca="1">IFERROR(VLOOKUP(ROWS($N$5:N3466),$H$5:$I$6009,2,0),"")</f>
        <v/>
      </c>
    </row>
    <row r="3467" spans="8:14" x14ac:dyDescent="0.2">
      <c r="H3467" s="38">
        <f ca="1">IF(ISNUMBER(SEARCH($N$1,I3467)),MAX($H$4:H3466)+1,0)</f>
        <v>0</v>
      </c>
      <c r="N3467" s="38" t="str">
        <f ca="1">IFERROR(VLOOKUP(ROWS($N$5:N3467),$H$5:$I$6009,2,0),"")</f>
        <v/>
      </c>
    </row>
    <row r="3468" spans="8:14" x14ac:dyDescent="0.2">
      <c r="H3468" s="38">
        <f ca="1">IF(ISNUMBER(SEARCH($N$1,I3468)),MAX($H$4:H3467)+1,0)</f>
        <v>0</v>
      </c>
      <c r="N3468" s="38" t="str">
        <f ca="1">IFERROR(VLOOKUP(ROWS($N$5:N3468),$H$5:$I$6009,2,0),"")</f>
        <v/>
      </c>
    </row>
    <row r="3469" spans="8:14" x14ac:dyDescent="0.2">
      <c r="H3469" s="38">
        <f ca="1">IF(ISNUMBER(SEARCH($N$1,I3469)),MAX($H$4:H3468)+1,0)</f>
        <v>0</v>
      </c>
      <c r="N3469" s="38" t="str">
        <f ca="1">IFERROR(VLOOKUP(ROWS($N$5:N3469),$H$5:$I$6009,2,0),"")</f>
        <v/>
      </c>
    </row>
    <row r="3470" spans="8:14" x14ac:dyDescent="0.2">
      <c r="H3470" s="38">
        <f ca="1">IF(ISNUMBER(SEARCH($N$1,I3470)),MAX($H$4:H3469)+1,0)</f>
        <v>0</v>
      </c>
      <c r="N3470" s="38" t="str">
        <f ca="1">IFERROR(VLOOKUP(ROWS($N$5:N3470),$H$5:$I$6009,2,0),"")</f>
        <v/>
      </c>
    </row>
    <row r="3471" spans="8:14" x14ac:dyDescent="0.2">
      <c r="H3471" s="38">
        <f ca="1">IF(ISNUMBER(SEARCH($N$1,I3471)),MAX($H$4:H3470)+1,0)</f>
        <v>0</v>
      </c>
      <c r="N3471" s="38" t="str">
        <f ca="1">IFERROR(VLOOKUP(ROWS($N$5:N3471),$H$5:$I$6009,2,0),"")</f>
        <v/>
      </c>
    </row>
    <row r="3472" spans="8:14" x14ac:dyDescent="0.2">
      <c r="H3472" s="38">
        <f ca="1">IF(ISNUMBER(SEARCH($N$1,I3472)),MAX($H$4:H3471)+1,0)</f>
        <v>0</v>
      </c>
      <c r="N3472" s="38" t="str">
        <f ca="1">IFERROR(VLOOKUP(ROWS($N$5:N3472),$H$5:$I$6009,2,0),"")</f>
        <v/>
      </c>
    </row>
    <row r="3473" spans="8:14" x14ac:dyDescent="0.2">
      <c r="H3473" s="38">
        <f ca="1">IF(ISNUMBER(SEARCH($N$1,I3473)),MAX($H$4:H3472)+1,0)</f>
        <v>0</v>
      </c>
      <c r="N3473" s="38" t="str">
        <f ca="1">IFERROR(VLOOKUP(ROWS($N$5:N3473),$H$5:$I$6009,2,0),"")</f>
        <v/>
      </c>
    </row>
    <row r="3474" spans="8:14" x14ac:dyDescent="0.2">
      <c r="H3474" s="38">
        <f ca="1">IF(ISNUMBER(SEARCH($N$1,I3474)),MAX($H$4:H3473)+1,0)</f>
        <v>0</v>
      </c>
      <c r="N3474" s="38" t="str">
        <f ca="1">IFERROR(VLOOKUP(ROWS($N$5:N3474),$H$5:$I$6009,2,0),"")</f>
        <v/>
      </c>
    </row>
    <row r="3475" spans="8:14" x14ac:dyDescent="0.2">
      <c r="H3475" s="38">
        <f ca="1">IF(ISNUMBER(SEARCH($N$1,I3475)),MAX($H$4:H3474)+1,0)</f>
        <v>0</v>
      </c>
      <c r="N3475" s="38" t="str">
        <f ca="1">IFERROR(VLOOKUP(ROWS($N$5:N3475),$H$5:$I$6009,2,0),"")</f>
        <v/>
      </c>
    </row>
    <row r="3476" spans="8:14" x14ac:dyDescent="0.2">
      <c r="H3476" s="38">
        <f ca="1">IF(ISNUMBER(SEARCH($N$1,I3476)),MAX($H$4:H3475)+1,0)</f>
        <v>0</v>
      </c>
      <c r="N3476" s="38" t="str">
        <f ca="1">IFERROR(VLOOKUP(ROWS($N$5:N3476),$H$5:$I$6009,2,0),"")</f>
        <v/>
      </c>
    </row>
    <row r="3477" spans="8:14" x14ac:dyDescent="0.2">
      <c r="H3477" s="38">
        <f ca="1">IF(ISNUMBER(SEARCH($N$1,I3477)),MAX($H$4:H3476)+1,0)</f>
        <v>0</v>
      </c>
      <c r="N3477" s="38" t="str">
        <f ca="1">IFERROR(VLOOKUP(ROWS($N$5:N3477),$H$5:$I$6009,2,0),"")</f>
        <v/>
      </c>
    </row>
    <row r="3478" spans="8:14" x14ac:dyDescent="0.2">
      <c r="H3478" s="38">
        <f ca="1">IF(ISNUMBER(SEARCH($N$1,I3478)),MAX($H$4:H3477)+1,0)</f>
        <v>0</v>
      </c>
      <c r="N3478" s="38" t="str">
        <f ca="1">IFERROR(VLOOKUP(ROWS($N$5:N3478),$H$5:$I$6009,2,0),"")</f>
        <v/>
      </c>
    </row>
    <row r="3479" spans="8:14" x14ac:dyDescent="0.2">
      <c r="H3479" s="38">
        <f ca="1">IF(ISNUMBER(SEARCH($N$1,I3479)),MAX($H$4:H3478)+1,0)</f>
        <v>0</v>
      </c>
      <c r="N3479" s="38" t="str">
        <f ca="1">IFERROR(VLOOKUP(ROWS($N$5:N3479),$H$5:$I$6009,2,0),"")</f>
        <v/>
      </c>
    </row>
    <row r="3480" spans="8:14" x14ac:dyDescent="0.2">
      <c r="H3480" s="38">
        <f ca="1">IF(ISNUMBER(SEARCH($N$1,I3480)),MAX($H$4:H3479)+1,0)</f>
        <v>0</v>
      </c>
      <c r="N3480" s="38" t="str">
        <f ca="1">IFERROR(VLOOKUP(ROWS($N$5:N3480),$H$5:$I$6009,2,0),"")</f>
        <v/>
      </c>
    </row>
    <row r="3481" spans="8:14" x14ac:dyDescent="0.2">
      <c r="H3481" s="38">
        <f ca="1">IF(ISNUMBER(SEARCH($N$1,I3481)),MAX($H$4:H3480)+1,0)</f>
        <v>0</v>
      </c>
      <c r="N3481" s="38" t="str">
        <f ca="1">IFERROR(VLOOKUP(ROWS($N$5:N3481),$H$5:$I$6009,2,0),"")</f>
        <v/>
      </c>
    </row>
    <row r="3482" spans="8:14" x14ac:dyDescent="0.2">
      <c r="H3482" s="38">
        <f ca="1">IF(ISNUMBER(SEARCH($N$1,I3482)),MAX($H$4:H3481)+1,0)</f>
        <v>0</v>
      </c>
      <c r="N3482" s="38" t="str">
        <f ca="1">IFERROR(VLOOKUP(ROWS($N$5:N3482),$H$5:$I$6009,2,0),"")</f>
        <v/>
      </c>
    </row>
    <row r="3483" spans="8:14" x14ac:dyDescent="0.2">
      <c r="H3483" s="38">
        <f ca="1">IF(ISNUMBER(SEARCH($N$1,I3483)),MAX($H$4:H3482)+1,0)</f>
        <v>0</v>
      </c>
      <c r="N3483" s="38" t="str">
        <f ca="1">IFERROR(VLOOKUP(ROWS($N$5:N3483),$H$5:$I$6009,2,0),"")</f>
        <v/>
      </c>
    </row>
    <row r="3484" spans="8:14" x14ac:dyDescent="0.2">
      <c r="H3484" s="38">
        <f ca="1">IF(ISNUMBER(SEARCH($N$1,I3484)),MAX($H$4:H3483)+1,0)</f>
        <v>0</v>
      </c>
      <c r="N3484" s="38" t="str">
        <f ca="1">IFERROR(VLOOKUP(ROWS($N$5:N3484),$H$5:$I$6009,2,0),"")</f>
        <v/>
      </c>
    </row>
    <row r="3485" spans="8:14" x14ac:dyDescent="0.2">
      <c r="H3485" s="38">
        <f ca="1">IF(ISNUMBER(SEARCH($N$1,I3485)),MAX($H$4:H3484)+1,0)</f>
        <v>0</v>
      </c>
      <c r="N3485" s="38" t="str">
        <f ca="1">IFERROR(VLOOKUP(ROWS($N$5:N3485),$H$5:$I$6009,2,0),"")</f>
        <v/>
      </c>
    </row>
    <row r="3486" spans="8:14" x14ac:dyDescent="0.2">
      <c r="H3486" s="38">
        <f ca="1">IF(ISNUMBER(SEARCH($N$1,I3486)),MAX($H$4:H3485)+1,0)</f>
        <v>0</v>
      </c>
      <c r="N3486" s="38" t="str">
        <f ca="1">IFERROR(VLOOKUP(ROWS($N$5:N3486),$H$5:$I$6009,2,0),"")</f>
        <v/>
      </c>
    </row>
    <row r="3487" spans="8:14" x14ac:dyDescent="0.2">
      <c r="H3487" s="38">
        <f ca="1">IF(ISNUMBER(SEARCH($N$1,I3487)),MAX($H$4:H3486)+1,0)</f>
        <v>0</v>
      </c>
      <c r="N3487" s="38" t="str">
        <f ca="1">IFERROR(VLOOKUP(ROWS($N$5:N3487),$H$5:$I$6009,2,0),"")</f>
        <v/>
      </c>
    </row>
    <row r="3488" spans="8:14" x14ac:dyDescent="0.2">
      <c r="H3488" s="38">
        <f ca="1">IF(ISNUMBER(SEARCH($N$1,I3488)),MAX($H$4:H3487)+1,0)</f>
        <v>0</v>
      </c>
      <c r="N3488" s="38" t="str">
        <f ca="1">IFERROR(VLOOKUP(ROWS($N$5:N3488),$H$5:$I$6009,2,0),"")</f>
        <v/>
      </c>
    </row>
    <row r="3489" spans="8:14" x14ac:dyDescent="0.2">
      <c r="H3489" s="38">
        <f ca="1">IF(ISNUMBER(SEARCH($N$1,I3489)),MAX($H$4:H3488)+1,0)</f>
        <v>0</v>
      </c>
      <c r="N3489" s="38" t="str">
        <f ca="1">IFERROR(VLOOKUP(ROWS($N$5:N3489),$H$5:$I$6009,2,0),"")</f>
        <v/>
      </c>
    </row>
    <row r="3490" spans="8:14" x14ac:dyDescent="0.2">
      <c r="H3490" s="38">
        <f ca="1">IF(ISNUMBER(SEARCH($N$1,I3490)),MAX($H$4:H3489)+1,0)</f>
        <v>0</v>
      </c>
      <c r="N3490" s="38" t="str">
        <f ca="1">IFERROR(VLOOKUP(ROWS($N$5:N3490),$H$5:$I$6009,2,0),"")</f>
        <v/>
      </c>
    </row>
    <row r="3491" spans="8:14" x14ac:dyDescent="0.2">
      <c r="H3491" s="38">
        <f ca="1">IF(ISNUMBER(SEARCH($N$1,I3491)),MAX($H$4:H3490)+1,0)</f>
        <v>0</v>
      </c>
      <c r="N3491" s="38" t="str">
        <f ca="1">IFERROR(VLOOKUP(ROWS($N$5:N3491),$H$5:$I$6009,2,0),"")</f>
        <v/>
      </c>
    </row>
    <row r="3492" spans="8:14" x14ac:dyDescent="0.2">
      <c r="H3492" s="38">
        <f ca="1">IF(ISNUMBER(SEARCH($N$1,I3492)),MAX($H$4:H3491)+1,0)</f>
        <v>0</v>
      </c>
      <c r="N3492" s="38" t="str">
        <f ca="1">IFERROR(VLOOKUP(ROWS($N$5:N3492),$H$5:$I$6009,2,0),"")</f>
        <v/>
      </c>
    </row>
    <row r="3493" spans="8:14" x14ac:dyDescent="0.2">
      <c r="H3493" s="38">
        <f ca="1">IF(ISNUMBER(SEARCH($N$1,I3493)),MAX($H$4:H3492)+1,0)</f>
        <v>0</v>
      </c>
      <c r="N3493" s="38" t="str">
        <f ca="1">IFERROR(VLOOKUP(ROWS($N$5:N3493),$H$5:$I$6009,2,0),"")</f>
        <v/>
      </c>
    </row>
    <row r="3494" spans="8:14" x14ac:dyDescent="0.2">
      <c r="H3494" s="38">
        <f ca="1">IF(ISNUMBER(SEARCH($N$1,I3494)),MAX($H$4:H3493)+1,0)</f>
        <v>0</v>
      </c>
      <c r="N3494" s="38" t="str">
        <f ca="1">IFERROR(VLOOKUP(ROWS($N$5:N3494),$H$5:$I$6009,2,0),"")</f>
        <v/>
      </c>
    </row>
    <row r="3495" spans="8:14" x14ac:dyDescent="0.2">
      <c r="H3495" s="38">
        <f ca="1">IF(ISNUMBER(SEARCH($N$1,I3495)),MAX($H$4:H3494)+1,0)</f>
        <v>0</v>
      </c>
      <c r="N3495" s="38" t="str">
        <f ca="1">IFERROR(VLOOKUP(ROWS($N$5:N3495),$H$5:$I$6009,2,0),"")</f>
        <v/>
      </c>
    </row>
    <row r="3496" spans="8:14" x14ac:dyDescent="0.2">
      <c r="H3496" s="38">
        <f ca="1">IF(ISNUMBER(SEARCH($N$1,I3496)),MAX($H$4:H3495)+1,0)</f>
        <v>0</v>
      </c>
      <c r="N3496" s="38" t="str">
        <f ca="1">IFERROR(VLOOKUP(ROWS($N$5:N3496),$H$5:$I$6009,2,0),"")</f>
        <v/>
      </c>
    </row>
    <row r="3497" spans="8:14" x14ac:dyDescent="0.2">
      <c r="H3497" s="38">
        <f ca="1">IF(ISNUMBER(SEARCH($N$1,I3497)),MAX($H$4:H3496)+1,0)</f>
        <v>0</v>
      </c>
      <c r="N3497" s="38" t="str">
        <f ca="1">IFERROR(VLOOKUP(ROWS($N$5:N3497),$H$5:$I$6009,2,0),"")</f>
        <v/>
      </c>
    </row>
    <row r="3498" spans="8:14" x14ac:dyDescent="0.2">
      <c r="H3498" s="38">
        <f ca="1">IF(ISNUMBER(SEARCH($N$1,I3498)),MAX($H$4:H3497)+1,0)</f>
        <v>0</v>
      </c>
      <c r="N3498" s="38" t="str">
        <f ca="1">IFERROR(VLOOKUP(ROWS($N$5:N3498),$H$5:$I$6009,2,0),"")</f>
        <v/>
      </c>
    </row>
    <row r="3499" spans="8:14" x14ac:dyDescent="0.2">
      <c r="H3499" s="38">
        <f ca="1">IF(ISNUMBER(SEARCH($N$1,I3499)),MAX($H$4:H3498)+1,0)</f>
        <v>0</v>
      </c>
      <c r="N3499" s="38" t="str">
        <f ca="1">IFERROR(VLOOKUP(ROWS($N$5:N3499),$H$5:$I$6009,2,0),"")</f>
        <v/>
      </c>
    </row>
    <row r="3500" spans="8:14" x14ac:dyDescent="0.2">
      <c r="H3500" s="38">
        <f ca="1">IF(ISNUMBER(SEARCH($N$1,I3500)),MAX($H$4:H3499)+1,0)</f>
        <v>0</v>
      </c>
      <c r="N3500" s="38" t="str">
        <f ca="1">IFERROR(VLOOKUP(ROWS($N$5:N3500),$H$5:$I$6009,2,0),"")</f>
        <v/>
      </c>
    </row>
    <row r="3501" spans="8:14" x14ac:dyDescent="0.2">
      <c r="H3501" s="38">
        <f ca="1">IF(ISNUMBER(SEARCH($N$1,I3501)),MAX($H$4:H3500)+1,0)</f>
        <v>0</v>
      </c>
      <c r="N3501" s="38" t="str">
        <f ca="1">IFERROR(VLOOKUP(ROWS($N$5:N3501),$H$5:$I$6009,2,0),"")</f>
        <v/>
      </c>
    </row>
    <row r="3502" spans="8:14" x14ac:dyDescent="0.2">
      <c r="H3502" s="38">
        <f ca="1">IF(ISNUMBER(SEARCH($N$1,I3502)),MAX($H$4:H3501)+1,0)</f>
        <v>0</v>
      </c>
      <c r="N3502" s="38" t="str">
        <f ca="1">IFERROR(VLOOKUP(ROWS($N$5:N3502),$H$5:$I$6009,2,0),"")</f>
        <v/>
      </c>
    </row>
    <row r="3503" spans="8:14" x14ac:dyDescent="0.2">
      <c r="H3503" s="38">
        <f ca="1">IF(ISNUMBER(SEARCH($N$1,I3503)),MAX($H$4:H3502)+1,0)</f>
        <v>0</v>
      </c>
      <c r="N3503" s="38" t="str">
        <f ca="1">IFERROR(VLOOKUP(ROWS($N$5:N3503),$H$5:$I$6009,2,0),"")</f>
        <v/>
      </c>
    </row>
    <row r="3504" spans="8:14" x14ac:dyDescent="0.2">
      <c r="H3504" s="38">
        <f ca="1">IF(ISNUMBER(SEARCH($N$1,I3504)),MAX($H$4:H3503)+1,0)</f>
        <v>0</v>
      </c>
      <c r="N3504" s="38" t="str">
        <f ca="1">IFERROR(VLOOKUP(ROWS($N$5:N3504),$H$5:$I$6009,2,0),"")</f>
        <v/>
      </c>
    </row>
    <row r="3505" spans="8:14" x14ac:dyDescent="0.2">
      <c r="H3505" s="38">
        <f ca="1">IF(ISNUMBER(SEARCH($N$1,I3505)),MAX($H$4:H3504)+1,0)</f>
        <v>0</v>
      </c>
      <c r="N3505" s="38" t="str">
        <f ca="1">IFERROR(VLOOKUP(ROWS($N$5:N3505),$H$5:$I$6009,2,0),"")</f>
        <v/>
      </c>
    </row>
    <row r="3506" spans="8:14" x14ac:dyDescent="0.2">
      <c r="H3506" s="38">
        <f ca="1">IF(ISNUMBER(SEARCH($N$1,I3506)),MAX($H$4:H3505)+1,0)</f>
        <v>0</v>
      </c>
      <c r="N3506" s="38" t="str">
        <f ca="1">IFERROR(VLOOKUP(ROWS($N$5:N3506),$H$5:$I$6009,2,0),"")</f>
        <v/>
      </c>
    </row>
    <row r="3507" spans="8:14" x14ac:dyDescent="0.2">
      <c r="H3507" s="38">
        <f ca="1">IF(ISNUMBER(SEARCH($N$1,I3507)),MAX($H$4:H3506)+1,0)</f>
        <v>0</v>
      </c>
      <c r="N3507" s="38" t="str">
        <f ca="1">IFERROR(VLOOKUP(ROWS($N$5:N3507),$H$5:$I$6009,2,0),"")</f>
        <v/>
      </c>
    </row>
    <row r="3508" spans="8:14" x14ac:dyDescent="0.2">
      <c r="H3508" s="38">
        <f ca="1">IF(ISNUMBER(SEARCH($N$1,I3508)),MAX($H$4:H3507)+1,0)</f>
        <v>0</v>
      </c>
      <c r="N3508" s="38" t="str">
        <f ca="1">IFERROR(VLOOKUP(ROWS($N$5:N3508),$H$5:$I$6009,2,0),"")</f>
        <v/>
      </c>
    </row>
    <row r="3509" spans="8:14" x14ac:dyDescent="0.2">
      <c r="H3509" s="38">
        <f ca="1">IF(ISNUMBER(SEARCH($N$1,I3509)),MAX($H$4:H3508)+1,0)</f>
        <v>0</v>
      </c>
      <c r="N3509" s="38" t="str">
        <f ca="1">IFERROR(VLOOKUP(ROWS($N$5:N3509),$H$5:$I$6009,2,0),"")</f>
        <v/>
      </c>
    </row>
    <row r="3510" spans="8:14" x14ac:dyDescent="0.2">
      <c r="H3510" s="38">
        <f ca="1">IF(ISNUMBER(SEARCH($N$1,I3510)),MAX($H$4:H3509)+1,0)</f>
        <v>0</v>
      </c>
      <c r="N3510" s="38" t="str">
        <f ca="1">IFERROR(VLOOKUP(ROWS($N$5:N3510),$H$5:$I$6009,2,0),"")</f>
        <v/>
      </c>
    </row>
    <row r="3511" spans="8:14" x14ac:dyDescent="0.2">
      <c r="H3511" s="38">
        <f ca="1">IF(ISNUMBER(SEARCH($N$1,I3511)),MAX($H$4:H3510)+1,0)</f>
        <v>0</v>
      </c>
      <c r="N3511" s="38" t="str">
        <f ca="1">IFERROR(VLOOKUP(ROWS($N$5:N3511),$H$5:$I$6009,2,0),"")</f>
        <v/>
      </c>
    </row>
    <row r="3512" spans="8:14" x14ac:dyDescent="0.2">
      <c r="H3512" s="38">
        <f ca="1">IF(ISNUMBER(SEARCH($N$1,I3512)),MAX($H$4:H3511)+1,0)</f>
        <v>0</v>
      </c>
      <c r="N3512" s="38" t="str">
        <f ca="1">IFERROR(VLOOKUP(ROWS($N$5:N3512),$H$5:$I$6009,2,0),"")</f>
        <v/>
      </c>
    </row>
    <row r="3513" spans="8:14" x14ac:dyDescent="0.2">
      <c r="H3513" s="38">
        <f ca="1">IF(ISNUMBER(SEARCH($N$1,I3513)),MAX($H$4:H3512)+1,0)</f>
        <v>0</v>
      </c>
      <c r="N3513" s="38" t="str">
        <f ca="1">IFERROR(VLOOKUP(ROWS($N$5:N3513),$H$5:$I$6009,2,0),"")</f>
        <v/>
      </c>
    </row>
    <row r="3514" spans="8:14" x14ac:dyDescent="0.2">
      <c r="H3514" s="38">
        <f ca="1">IF(ISNUMBER(SEARCH($N$1,I3514)),MAX($H$4:H3513)+1,0)</f>
        <v>0</v>
      </c>
      <c r="N3514" s="38" t="str">
        <f ca="1">IFERROR(VLOOKUP(ROWS($N$5:N3514),$H$5:$I$6009,2,0),"")</f>
        <v/>
      </c>
    </row>
    <row r="3515" spans="8:14" x14ac:dyDescent="0.2">
      <c r="H3515" s="38">
        <f ca="1">IF(ISNUMBER(SEARCH($N$1,I3515)),MAX($H$4:H3514)+1,0)</f>
        <v>0</v>
      </c>
      <c r="N3515" s="38" t="str">
        <f ca="1">IFERROR(VLOOKUP(ROWS($N$5:N3515),$H$5:$I$6009,2,0),"")</f>
        <v/>
      </c>
    </row>
    <row r="3516" spans="8:14" x14ac:dyDescent="0.2">
      <c r="H3516" s="38">
        <f ca="1">IF(ISNUMBER(SEARCH($N$1,I3516)),MAX($H$4:H3515)+1,0)</f>
        <v>0</v>
      </c>
      <c r="N3516" s="38" t="str">
        <f ca="1">IFERROR(VLOOKUP(ROWS($N$5:N3516),$H$5:$I$6009,2,0),"")</f>
        <v/>
      </c>
    </row>
    <row r="3517" spans="8:14" x14ac:dyDescent="0.2">
      <c r="H3517" s="38">
        <f ca="1">IF(ISNUMBER(SEARCH($N$1,I3517)),MAX($H$4:H3516)+1,0)</f>
        <v>0</v>
      </c>
      <c r="N3517" s="38" t="str">
        <f ca="1">IFERROR(VLOOKUP(ROWS($N$5:N3517),$H$5:$I$6009,2,0),"")</f>
        <v/>
      </c>
    </row>
    <row r="3518" spans="8:14" x14ac:dyDescent="0.2">
      <c r="H3518" s="38">
        <f ca="1">IF(ISNUMBER(SEARCH($N$1,I3518)),MAX($H$4:H3517)+1,0)</f>
        <v>0</v>
      </c>
      <c r="N3518" s="38" t="str">
        <f ca="1">IFERROR(VLOOKUP(ROWS($N$5:N3518),$H$5:$I$6009,2,0),"")</f>
        <v/>
      </c>
    </row>
    <row r="3519" spans="8:14" x14ac:dyDescent="0.2">
      <c r="H3519" s="38">
        <f ca="1">IF(ISNUMBER(SEARCH($N$1,I3519)),MAX($H$4:H3518)+1,0)</f>
        <v>0</v>
      </c>
      <c r="N3519" s="38" t="str">
        <f ca="1">IFERROR(VLOOKUP(ROWS($N$5:N3519),$H$5:$I$6009,2,0),"")</f>
        <v/>
      </c>
    </row>
    <row r="3520" spans="8:14" x14ac:dyDescent="0.2">
      <c r="H3520" s="38">
        <f ca="1">IF(ISNUMBER(SEARCH($N$1,I3520)),MAX($H$4:H3519)+1,0)</f>
        <v>0</v>
      </c>
      <c r="N3520" s="38" t="str">
        <f ca="1">IFERROR(VLOOKUP(ROWS($N$5:N3520),$H$5:$I$6009,2,0),"")</f>
        <v/>
      </c>
    </row>
    <row r="3521" spans="8:14" x14ac:dyDescent="0.2">
      <c r="H3521" s="38">
        <f ca="1">IF(ISNUMBER(SEARCH($N$1,I3521)),MAX($H$4:H3520)+1,0)</f>
        <v>0</v>
      </c>
      <c r="N3521" s="38" t="str">
        <f ca="1">IFERROR(VLOOKUP(ROWS($N$5:N3521),$H$5:$I$6009,2,0),"")</f>
        <v/>
      </c>
    </row>
    <row r="3522" spans="8:14" x14ac:dyDescent="0.2">
      <c r="H3522" s="38">
        <f ca="1">IF(ISNUMBER(SEARCH($N$1,I3522)),MAX($H$4:H3521)+1,0)</f>
        <v>0</v>
      </c>
      <c r="N3522" s="38" t="str">
        <f ca="1">IFERROR(VLOOKUP(ROWS($N$5:N3522),$H$5:$I$6009,2,0),"")</f>
        <v/>
      </c>
    </row>
    <row r="3523" spans="8:14" x14ac:dyDescent="0.2">
      <c r="H3523" s="38">
        <f ca="1">IF(ISNUMBER(SEARCH($N$1,I3523)),MAX($H$4:H3522)+1,0)</f>
        <v>0</v>
      </c>
      <c r="N3523" s="38" t="str">
        <f ca="1">IFERROR(VLOOKUP(ROWS($N$5:N3523),$H$5:$I$6009,2,0),"")</f>
        <v/>
      </c>
    </row>
    <row r="3524" spans="8:14" x14ac:dyDescent="0.2">
      <c r="H3524" s="38">
        <f ca="1">IF(ISNUMBER(SEARCH($N$1,I3524)),MAX($H$4:H3523)+1,0)</f>
        <v>0</v>
      </c>
      <c r="N3524" s="38" t="str">
        <f ca="1">IFERROR(VLOOKUP(ROWS($N$5:N3524),$H$5:$I$6009,2,0),"")</f>
        <v/>
      </c>
    </row>
    <row r="3525" spans="8:14" x14ac:dyDescent="0.2">
      <c r="H3525" s="38">
        <f ca="1">IF(ISNUMBER(SEARCH($N$1,I3525)),MAX($H$4:H3524)+1,0)</f>
        <v>0</v>
      </c>
      <c r="N3525" s="38" t="str">
        <f ca="1">IFERROR(VLOOKUP(ROWS($N$5:N3525),$H$5:$I$6009,2,0),"")</f>
        <v/>
      </c>
    </row>
    <row r="3526" spans="8:14" x14ac:dyDescent="0.2">
      <c r="H3526" s="38">
        <f ca="1">IF(ISNUMBER(SEARCH($N$1,I3526)),MAX($H$4:H3525)+1,0)</f>
        <v>0</v>
      </c>
      <c r="N3526" s="38" t="str">
        <f ca="1">IFERROR(VLOOKUP(ROWS($N$5:N3526),$H$5:$I$6009,2,0),"")</f>
        <v/>
      </c>
    </row>
    <row r="3527" spans="8:14" x14ac:dyDescent="0.2">
      <c r="H3527" s="38">
        <f ca="1">IF(ISNUMBER(SEARCH($N$1,I3527)),MAX($H$4:H3526)+1,0)</f>
        <v>0</v>
      </c>
      <c r="N3527" s="38" t="str">
        <f ca="1">IFERROR(VLOOKUP(ROWS($N$5:N3527),$H$5:$I$6009,2,0),"")</f>
        <v/>
      </c>
    </row>
    <row r="3528" spans="8:14" x14ac:dyDescent="0.2">
      <c r="H3528" s="38">
        <f ca="1">IF(ISNUMBER(SEARCH($N$1,I3528)),MAX($H$4:H3527)+1,0)</f>
        <v>0</v>
      </c>
      <c r="N3528" s="38" t="str">
        <f ca="1">IFERROR(VLOOKUP(ROWS($N$5:N3528),$H$5:$I$6009,2,0),"")</f>
        <v/>
      </c>
    </row>
    <row r="3529" spans="8:14" x14ac:dyDescent="0.2">
      <c r="H3529" s="38">
        <f ca="1">IF(ISNUMBER(SEARCH($N$1,I3529)),MAX($H$4:H3528)+1,0)</f>
        <v>0</v>
      </c>
      <c r="N3529" s="38" t="str">
        <f ca="1">IFERROR(VLOOKUP(ROWS($N$5:N3529),$H$5:$I$6009,2,0),"")</f>
        <v/>
      </c>
    </row>
    <row r="3530" spans="8:14" x14ac:dyDescent="0.2">
      <c r="H3530" s="38">
        <f ca="1">IF(ISNUMBER(SEARCH($N$1,I3530)),MAX($H$4:H3529)+1,0)</f>
        <v>0</v>
      </c>
      <c r="N3530" s="38" t="str">
        <f ca="1">IFERROR(VLOOKUP(ROWS($N$5:N3530),$H$5:$I$6009,2,0),"")</f>
        <v/>
      </c>
    </row>
    <row r="3531" spans="8:14" x14ac:dyDescent="0.2">
      <c r="H3531" s="38">
        <f ca="1">IF(ISNUMBER(SEARCH($N$1,I3531)),MAX($H$4:H3530)+1,0)</f>
        <v>0</v>
      </c>
      <c r="N3531" s="38" t="str">
        <f ca="1">IFERROR(VLOOKUP(ROWS($N$5:N3531),$H$5:$I$6009,2,0),"")</f>
        <v/>
      </c>
    </row>
    <row r="3532" spans="8:14" x14ac:dyDescent="0.2">
      <c r="H3532" s="38">
        <f ca="1">IF(ISNUMBER(SEARCH($N$1,I3532)),MAX($H$4:H3531)+1,0)</f>
        <v>0</v>
      </c>
      <c r="N3532" s="38" t="str">
        <f ca="1">IFERROR(VLOOKUP(ROWS($N$5:N3532),$H$5:$I$6009,2,0),"")</f>
        <v/>
      </c>
    </row>
    <row r="3533" spans="8:14" x14ac:dyDescent="0.2">
      <c r="H3533" s="38">
        <f ca="1">IF(ISNUMBER(SEARCH($N$1,I3533)),MAX($H$4:H3532)+1,0)</f>
        <v>0</v>
      </c>
      <c r="N3533" s="38" t="str">
        <f ca="1">IFERROR(VLOOKUP(ROWS($N$5:N3533),$H$5:$I$6009,2,0),"")</f>
        <v/>
      </c>
    </row>
    <row r="3534" spans="8:14" x14ac:dyDescent="0.2">
      <c r="H3534" s="38">
        <f ca="1">IF(ISNUMBER(SEARCH($N$1,I3534)),MAX($H$4:H3533)+1,0)</f>
        <v>0</v>
      </c>
      <c r="N3534" s="38" t="str">
        <f ca="1">IFERROR(VLOOKUP(ROWS($N$5:N3534),$H$5:$I$6009,2,0),"")</f>
        <v/>
      </c>
    </row>
    <row r="3535" spans="8:14" x14ac:dyDescent="0.2">
      <c r="H3535" s="38">
        <f ca="1">IF(ISNUMBER(SEARCH($N$1,I3535)),MAX($H$4:H3534)+1,0)</f>
        <v>0</v>
      </c>
      <c r="N3535" s="38" t="str">
        <f ca="1">IFERROR(VLOOKUP(ROWS($N$5:N3535),$H$5:$I$6009,2,0),"")</f>
        <v/>
      </c>
    </row>
    <row r="3536" spans="8:14" x14ac:dyDescent="0.2">
      <c r="H3536" s="38">
        <f ca="1">IF(ISNUMBER(SEARCH($N$1,I3536)),MAX($H$4:H3535)+1,0)</f>
        <v>0</v>
      </c>
      <c r="N3536" s="38" t="str">
        <f ca="1">IFERROR(VLOOKUP(ROWS($N$5:N3536),$H$5:$I$6009,2,0),"")</f>
        <v/>
      </c>
    </row>
    <row r="3537" spans="8:14" x14ac:dyDescent="0.2">
      <c r="H3537" s="38">
        <f ca="1">IF(ISNUMBER(SEARCH($N$1,I3537)),MAX($H$4:H3536)+1,0)</f>
        <v>0</v>
      </c>
      <c r="N3537" s="38" t="str">
        <f ca="1">IFERROR(VLOOKUP(ROWS($N$5:N3537),$H$5:$I$6009,2,0),"")</f>
        <v/>
      </c>
    </row>
    <row r="3538" spans="8:14" x14ac:dyDescent="0.2">
      <c r="H3538" s="38">
        <f ca="1">IF(ISNUMBER(SEARCH($N$1,I3538)),MAX($H$4:H3537)+1,0)</f>
        <v>0</v>
      </c>
      <c r="N3538" s="38" t="str">
        <f ca="1">IFERROR(VLOOKUP(ROWS($N$5:N3538),$H$5:$I$6009,2,0),"")</f>
        <v/>
      </c>
    </row>
    <row r="3539" spans="8:14" x14ac:dyDescent="0.2">
      <c r="H3539" s="38">
        <f ca="1">IF(ISNUMBER(SEARCH($N$1,I3539)),MAX($H$4:H3538)+1,0)</f>
        <v>0</v>
      </c>
      <c r="N3539" s="38" t="str">
        <f ca="1">IFERROR(VLOOKUP(ROWS($N$5:N3539),$H$5:$I$6009,2,0),"")</f>
        <v/>
      </c>
    </row>
    <row r="3540" spans="8:14" x14ac:dyDescent="0.2">
      <c r="H3540" s="38">
        <f ca="1">IF(ISNUMBER(SEARCH($N$1,I3540)),MAX($H$4:H3539)+1,0)</f>
        <v>0</v>
      </c>
      <c r="N3540" s="38" t="str">
        <f ca="1">IFERROR(VLOOKUP(ROWS($N$5:N3540),$H$5:$I$6009,2,0),"")</f>
        <v/>
      </c>
    </row>
    <row r="3541" spans="8:14" x14ac:dyDescent="0.2">
      <c r="H3541" s="38">
        <f ca="1">IF(ISNUMBER(SEARCH($N$1,I3541)),MAX($H$4:H3540)+1,0)</f>
        <v>0</v>
      </c>
      <c r="N3541" s="38" t="str">
        <f ca="1">IFERROR(VLOOKUP(ROWS($N$5:N3541),$H$5:$I$6009,2,0),"")</f>
        <v/>
      </c>
    </row>
    <row r="3542" spans="8:14" x14ac:dyDescent="0.2">
      <c r="H3542" s="38">
        <f ca="1">IF(ISNUMBER(SEARCH($N$1,I3542)),MAX($H$4:H3541)+1,0)</f>
        <v>0</v>
      </c>
      <c r="N3542" s="38" t="str">
        <f ca="1">IFERROR(VLOOKUP(ROWS($N$5:N3542),$H$5:$I$6009,2,0),"")</f>
        <v/>
      </c>
    </row>
    <row r="3543" spans="8:14" x14ac:dyDescent="0.2">
      <c r="H3543" s="38">
        <f ca="1">IF(ISNUMBER(SEARCH($N$1,I3543)),MAX($H$4:H3542)+1,0)</f>
        <v>0</v>
      </c>
      <c r="N3543" s="38" t="str">
        <f ca="1">IFERROR(VLOOKUP(ROWS($N$5:N3543),$H$5:$I$6009,2,0),"")</f>
        <v/>
      </c>
    </row>
    <row r="3544" spans="8:14" x14ac:dyDescent="0.2">
      <c r="H3544" s="38">
        <f ca="1">IF(ISNUMBER(SEARCH($N$1,I3544)),MAX($H$4:H3543)+1,0)</f>
        <v>0</v>
      </c>
      <c r="N3544" s="38" t="str">
        <f ca="1">IFERROR(VLOOKUP(ROWS($N$5:N3544),$H$5:$I$6009,2,0),"")</f>
        <v/>
      </c>
    </row>
    <row r="3545" spans="8:14" x14ac:dyDescent="0.2">
      <c r="H3545" s="38">
        <f ca="1">IF(ISNUMBER(SEARCH($N$1,I3545)),MAX($H$4:H3544)+1,0)</f>
        <v>0</v>
      </c>
      <c r="N3545" s="38" t="str">
        <f ca="1">IFERROR(VLOOKUP(ROWS($N$5:N3545),$H$5:$I$6009,2,0),"")</f>
        <v/>
      </c>
    </row>
    <row r="3546" spans="8:14" x14ac:dyDescent="0.2">
      <c r="H3546" s="38">
        <f ca="1">IF(ISNUMBER(SEARCH($N$1,I3546)),MAX($H$4:H3545)+1,0)</f>
        <v>0</v>
      </c>
      <c r="N3546" s="38" t="str">
        <f ca="1">IFERROR(VLOOKUP(ROWS($N$5:N3546),$H$5:$I$6009,2,0),"")</f>
        <v/>
      </c>
    </row>
    <row r="3547" spans="8:14" x14ac:dyDescent="0.2">
      <c r="H3547" s="38">
        <f ca="1">IF(ISNUMBER(SEARCH($N$1,I3547)),MAX($H$4:H3546)+1,0)</f>
        <v>0</v>
      </c>
      <c r="N3547" s="38" t="str">
        <f ca="1">IFERROR(VLOOKUP(ROWS($N$5:N3547),$H$5:$I$6009,2,0),"")</f>
        <v/>
      </c>
    </row>
    <row r="3548" spans="8:14" x14ac:dyDescent="0.2">
      <c r="H3548" s="38">
        <f ca="1">IF(ISNUMBER(SEARCH($N$1,I3548)),MAX($H$4:H3547)+1,0)</f>
        <v>0</v>
      </c>
      <c r="N3548" s="38" t="str">
        <f ca="1">IFERROR(VLOOKUP(ROWS($N$5:N3548),$H$5:$I$6009,2,0),"")</f>
        <v/>
      </c>
    </row>
    <row r="3549" spans="8:14" x14ac:dyDescent="0.2">
      <c r="H3549" s="38">
        <f ca="1">IF(ISNUMBER(SEARCH($N$1,I3549)),MAX($H$4:H3548)+1,0)</f>
        <v>0</v>
      </c>
      <c r="N3549" s="38" t="str">
        <f ca="1">IFERROR(VLOOKUP(ROWS($N$5:N3549),$H$5:$I$6009,2,0),"")</f>
        <v/>
      </c>
    </row>
    <row r="3550" spans="8:14" x14ac:dyDescent="0.2">
      <c r="H3550" s="38">
        <f ca="1">IF(ISNUMBER(SEARCH($N$1,I3550)),MAX($H$4:H3549)+1,0)</f>
        <v>0</v>
      </c>
      <c r="N3550" s="38" t="str">
        <f ca="1">IFERROR(VLOOKUP(ROWS($N$5:N3550),$H$5:$I$6009,2,0),"")</f>
        <v/>
      </c>
    </row>
    <row r="3551" spans="8:14" x14ac:dyDescent="0.2">
      <c r="H3551" s="38">
        <f ca="1">IF(ISNUMBER(SEARCH($N$1,I3551)),MAX($H$4:H3550)+1,0)</f>
        <v>0</v>
      </c>
      <c r="N3551" s="38" t="str">
        <f ca="1">IFERROR(VLOOKUP(ROWS($N$5:N3551),$H$5:$I$6009,2,0),"")</f>
        <v/>
      </c>
    </row>
    <row r="3552" spans="8:14" x14ac:dyDescent="0.2">
      <c r="H3552" s="38">
        <f ca="1">IF(ISNUMBER(SEARCH($N$1,I3552)),MAX($H$4:H3551)+1,0)</f>
        <v>0</v>
      </c>
      <c r="N3552" s="38" t="str">
        <f ca="1">IFERROR(VLOOKUP(ROWS($N$5:N3552),$H$5:$I$6009,2,0),"")</f>
        <v/>
      </c>
    </row>
    <row r="3553" spans="8:14" x14ac:dyDescent="0.2">
      <c r="H3553" s="38">
        <f ca="1">IF(ISNUMBER(SEARCH($N$1,I3553)),MAX($H$4:H3552)+1,0)</f>
        <v>0</v>
      </c>
      <c r="N3553" s="38" t="str">
        <f ca="1">IFERROR(VLOOKUP(ROWS($N$5:N3553),$H$5:$I$6009,2,0),"")</f>
        <v/>
      </c>
    </row>
    <row r="3554" spans="8:14" x14ac:dyDescent="0.2">
      <c r="H3554" s="38">
        <f ca="1">IF(ISNUMBER(SEARCH($N$1,I3554)),MAX($H$4:H3553)+1,0)</f>
        <v>0</v>
      </c>
      <c r="N3554" s="38" t="str">
        <f ca="1">IFERROR(VLOOKUP(ROWS($N$5:N3554),$H$5:$I$6009,2,0),"")</f>
        <v/>
      </c>
    </row>
    <row r="3555" spans="8:14" x14ac:dyDescent="0.2">
      <c r="H3555" s="38">
        <f ca="1">IF(ISNUMBER(SEARCH($N$1,I3555)),MAX($H$4:H3554)+1,0)</f>
        <v>0</v>
      </c>
      <c r="N3555" s="38" t="str">
        <f ca="1">IFERROR(VLOOKUP(ROWS($N$5:N3555),$H$5:$I$6009,2,0),"")</f>
        <v/>
      </c>
    </row>
    <row r="3556" spans="8:14" x14ac:dyDescent="0.2">
      <c r="H3556" s="38">
        <f ca="1">IF(ISNUMBER(SEARCH($N$1,I3556)),MAX($H$4:H3555)+1,0)</f>
        <v>0</v>
      </c>
      <c r="N3556" s="38" t="str">
        <f ca="1">IFERROR(VLOOKUP(ROWS($N$5:N3556),$H$5:$I$6009,2,0),"")</f>
        <v/>
      </c>
    </row>
    <row r="3557" spans="8:14" x14ac:dyDescent="0.2">
      <c r="H3557" s="38">
        <f ca="1">IF(ISNUMBER(SEARCH($N$1,I3557)),MAX($H$4:H3556)+1,0)</f>
        <v>0</v>
      </c>
      <c r="N3557" s="38" t="str">
        <f ca="1">IFERROR(VLOOKUP(ROWS($N$5:N3557),$H$5:$I$6009,2,0),"")</f>
        <v/>
      </c>
    </row>
    <row r="3558" spans="8:14" x14ac:dyDescent="0.2">
      <c r="H3558" s="38">
        <f ca="1">IF(ISNUMBER(SEARCH($N$1,I3558)),MAX($H$4:H3557)+1,0)</f>
        <v>0</v>
      </c>
      <c r="N3558" s="38" t="str">
        <f ca="1">IFERROR(VLOOKUP(ROWS($N$5:N3558),$H$5:$I$6009,2,0),"")</f>
        <v/>
      </c>
    </row>
    <row r="3559" spans="8:14" x14ac:dyDescent="0.2">
      <c r="H3559" s="38">
        <f ca="1">IF(ISNUMBER(SEARCH($N$1,I3559)),MAX($H$4:H3558)+1,0)</f>
        <v>0</v>
      </c>
      <c r="N3559" s="38" t="str">
        <f ca="1">IFERROR(VLOOKUP(ROWS($N$5:N3559),$H$5:$I$6009,2,0),"")</f>
        <v/>
      </c>
    </row>
    <row r="3560" spans="8:14" x14ac:dyDescent="0.2">
      <c r="H3560" s="38">
        <f ca="1">IF(ISNUMBER(SEARCH($N$1,I3560)),MAX($H$4:H3559)+1,0)</f>
        <v>0</v>
      </c>
      <c r="N3560" s="38" t="str">
        <f ca="1">IFERROR(VLOOKUP(ROWS($N$5:N3560),$H$5:$I$6009,2,0),"")</f>
        <v/>
      </c>
    </row>
    <row r="3561" spans="8:14" x14ac:dyDescent="0.2">
      <c r="H3561" s="38">
        <f ca="1">IF(ISNUMBER(SEARCH($N$1,I3561)),MAX($H$4:H3560)+1,0)</f>
        <v>0</v>
      </c>
      <c r="N3561" s="38" t="str">
        <f ca="1">IFERROR(VLOOKUP(ROWS($N$5:N3561),$H$5:$I$6009,2,0),"")</f>
        <v/>
      </c>
    </row>
    <row r="3562" spans="8:14" x14ac:dyDescent="0.2">
      <c r="H3562" s="38">
        <f ca="1">IF(ISNUMBER(SEARCH($N$1,I3562)),MAX($H$4:H3561)+1,0)</f>
        <v>0</v>
      </c>
      <c r="N3562" s="38" t="str">
        <f ca="1">IFERROR(VLOOKUP(ROWS($N$5:N3562),$H$5:$I$6009,2,0),"")</f>
        <v/>
      </c>
    </row>
    <row r="3563" spans="8:14" x14ac:dyDescent="0.2">
      <c r="H3563" s="38">
        <f ca="1">IF(ISNUMBER(SEARCH($N$1,I3563)),MAX($H$4:H3562)+1,0)</f>
        <v>0</v>
      </c>
      <c r="N3563" s="38" t="str">
        <f ca="1">IFERROR(VLOOKUP(ROWS($N$5:N3563),$H$5:$I$6009,2,0),"")</f>
        <v/>
      </c>
    </row>
    <row r="3564" spans="8:14" x14ac:dyDescent="0.2">
      <c r="H3564" s="38">
        <f ca="1">IF(ISNUMBER(SEARCH($N$1,I3564)),MAX($H$4:H3563)+1,0)</f>
        <v>0</v>
      </c>
      <c r="N3564" s="38" t="str">
        <f ca="1">IFERROR(VLOOKUP(ROWS($N$5:N3564),$H$5:$I$6009,2,0),"")</f>
        <v/>
      </c>
    </row>
    <row r="3565" spans="8:14" x14ac:dyDescent="0.2">
      <c r="H3565" s="38">
        <f ca="1">IF(ISNUMBER(SEARCH($N$1,I3565)),MAX($H$4:H3564)+1,0)</f>
        <v>0</v>
      </c>
      <c r="N3565" s="38" t="str">
        <f ca="1">IFERROR(VLOOKUP(ROWS($N$5:N3565),$H$5:$I$6009,2,0),"")</f>
        <v/>
      </c>
    </row>
    <row r="3566" spans="8:14" x14ac:dyDescent="0.2">
      <c r="H3566" s="38">
        <f ca="1">IF(ISNUMBER(SEARCH($N$1,I3566)),MAX($H$4:H3565)+1,0)</f>
        <v>0</v>
      </c>
      <c r="N3566" s="38" t="str">
        <f ca="1">IFERROR(VLOOKUP(ROWS($N$5:N3566),$H$5:$I$6009,2,0),"")</f>
        <v/>
      </c>
    </row>
    <row r="3567" spans="8:14" x14ac:dyDescent="0.2">
      <c r="H3567" s="38">
        <f ca="1">IF(ISNUMBER(SEARCH($N$1,I3567)),MAX($H$4:H3566)+1,0)</f>
        <v>0</v>
      </c>
      <c r="N3567" s="38" t="str">
        <f ca="1">IFERROR(VLOOKUP(ROWS($N$5:N3567),$H$5:$I$6009,2,0),"")</f>
        <v/>
      </c>
    </row>
    <row r="3568" spans="8:14" x14ac:dyDescent="0.2">
      <c r="H3568" s="38">
        <f ca="1">IF(ISNUMBER(SEARCH($N$1,I3568)),MAX($H$4:H3567)+1,0)</f>
        <v>0</v>
      </c>
      <c r="N3568" s="38" t="str">
        <f ca="1">IFERROR(VLOOKUP(ROWS($N$5:N3568),$H$5:$I$6009,2,0),"")</f>
        <v/>
      </c>
    </row>
    <row r="3569" spans="8:14" x14ac:dyDescent="0.2">
      <c r="H3569" s="38">
        <f ca="1">IF(ISNUMBER(SEARCH($N$1,I3569)),MAX($H$4:H3568)+1,0)</f>
        <v>0</v>
      </c>
      <c r="N3569" s="38" t="str">
        <f ca="1">IFERROR(VLOOKUP(ROWS($N$5:N3569),$H$5:$I$6009,2,0),"")</f>
        <v/>
      </c>
    </row>
    <row r="3570" spans="8:14" x14ac:dyDescent="0.2">
      <c r="H3570" s="38">
        <f ca="1">IF(ISNUMBER(SEARCH($N$1,I3570)),MAX($H$4:H3569)+1,0)</f>
        <v>0</v>
      </c>
      <c r="N3570" s="38" t="str">
        <f ca="1">IFERROR(VLOOKUP(ROWS($N$5:N3570),$H$5:$I$6009,2,0),"")</f>
        <v/>
      </c>
    </row>
    <row r="3571" spans="8:14" x14ac:dyDescent="0.2">
      <c r="H3571" s="38">
        <f ca="1">IF(ISNUMBER(SEARCH($N$1,I3571)),MAX($H$4:H3570)+1,0)</f>
        <v>0</v>
      </c>
      <c r="N3571" s="38" t="str">
        <f ca="1">IFERROR(VLOOKUP(ROWS($N$5:N3571),$H$5:$I$6009,2,0),"")</f>
        <v/>
      </c>
    </row>
    <row r="3572" spans="8:14" x14ac:dyDescent="0.2">
      <c r="H3572" s="38">
        <f ca="1">IF(ISNUMBER(SEARCH($N$1,I3572)),MAX($H$4:H3571)+1,0)</f>
        <v>0</v>
      </c>
      <c r="N3572" s="38" t="str">
        <f ca="1">IFERROR(VLOOKUP(ROWS($N$5:N3572),$H$5:$I$6009,2,0),"")</f>
        <v/>
      </c>
    </row>
    <row r="3573" spans="8:14" x14ac:dyDescent="0.2">
      <c r="H3573" s="38">
        <f ca="1">IF(ISNUMBER(SEARCH($N$1,I3573)),MAX($H$4:H3572)+1,0)</f>
        <v>0</v>
      </c>
      <c r="N3573" s="38" t="str">
        <f ca="1">IFERROR(VLOOKUP(ROWS($N$5:N3573),$H$5:$I$6009,2,0),"")</f>
        <v/>
      </c>
    </row>
    <row r="3574" spans="8:14" x14ac:dyDescent="0.2">
      <c r="H3574" s="38">
        <f ca="1">IF(ISNUMBER(SEARCH($N$1,I3574)),MAX($H$4:H3573)+1,0)</f>
        <v>0</v>
      </c>
      <c r="N3574" s="38" t="str">
        <f ca="1">IFERROR(VLOOKUP(ROWS($N$5:N3574),$H$5:$I$6009,2,0),"")</f>
        <v/>
      </c>
    </row>
    <row r="3575" spans="8:14" x14ac:dyDescent="0.2">
      <c r="H3575" s="38">
        <f ca="1">IF(ISNUMBER(SEARCH($N$1,I3575)),MAX($H$4:H3574)+1,0)</f>
        <v>0</v>
      </c>
      <c r="N3575" s="38" t="str">
        <f ca="1">IFERROR(VLOOKUP(ROWS($N$5:N3575),$H$5:$I$6009,2,0),"")</f>
        <v/>
      </c>
    </row>
    <row r="3576" spans="8:14" x14ac:dyDescent="0.2">
      <c r="H3576" s="38">
        <f ca="1">IF(ISNUMBER(SEARCH($N$1,I3576)),MAX($H$4:H3575)+1,0)</f>
        <v>0</v>
      </c>
      <c r="N3576" s="38" t="str">
        <f ca="1">IFERROR(VLOOKUP(ROWS($N$5:N3576),$H$5:$I$6009,2,0),"")</f>
        <v/>
      </c>
    </row>
    <row r="3577" spans="8:14" x14ac:dyDescent="0.2">
      <c r="H3577" s="38">
        <f ca="1">IF(ISNUMBER(SEARCH($N$1,I3577)),MAX($H$4:H3576)+1,0)</f>
        <v>0</v>
      </c>
      <c r="N3577" s="38" t="str">
        <f ca="1">IFERROR(VLOOKUP(ROWS($N$5:N3577),$H$5:$I$6009,2,0),"")</f>
        <v/>
      </c>
    </row>
    <row r="3578" spans="8:14" x14ac:dyDescent="0.2">
      <c r="H3578" s="38">
        <f ca="1">IF(ISNUMBER(SEARCH($N$1,I3578)),MAX($H$4:H3577)+1,0)</f>
        <v>0</v>
      </c>
      <c r="N3578" s="38" t="str">
        <f ca="1">IFERROR(VLOOKUP(ROWS($N$5:N3578),$H$5:$I$6009,2,0),"")</f>
        <v/>
      </c>
    </row>
    <row r="3579" spans="8:14" x14ac:dyDescent="0.2">
      <c r="H3579" s="38">
        <f ca="1">IF(ISNUMBER(SEARCH($N$1,I3579)),MAX($H$4:H3578)+1,0)</f>
        <v>0</v>
      </c>
      <c r="N3579" s="38" t="str">
        <f ca="1">IFERROR(VLOOKUP(ROWS($N$5:N3579),$H$5:$I$6009,2,0),"")</f>
        <v/>
      </c>
    </row>
    <row r="3580" spans="8:14" x14ac:dyDescent="0.2">
      <c r="H3580" s="38">
        <f ca="1">IF(ISNUMBER(SEARCH($N$1,I3580)),MAX($H$4:H3579)+1,0)</f>
        <v>0</v>
      </c>
      <c r="N3580" s="38" t="str">
        <f ca="1">IFERROR(VLOOKUP(ROWS($N$5:N3580),$H$5:$I$6009,2,0),"")</f>
        <v/>
      </c>
    </row>
    <row r="3581" spans="8:14" x14ac:dyDescent="0.2">
      <c r="H3581" s="38">
        <f ca="1">IF(ISNUMBER(SEARCH($N$1,I3581)),MAX($H$4:H3580)+1,0)</f>
        <v>0</v>
      </c>
      <c r="N3581" s="38" t="str">
        <f ca="1">IFERROR(VLOOKUP(ROWS($N$5:N3581),$H$5:$I$6009,2,0),"")</f>
        <v/>
      </c>
    </row>
    <row r="3582" spans="8:14" x14ac:dyDescent="0.2">
      <c r="H3582" s="38">
        <f ca="1">IF(ISNUMBER(SEARCH($N$1,I3582)),MAX($H$4:H3581)+1,0)</f>
        <v>0</v>
      </c>
      <c r="N3582" s="38" t="str">
        <f ca="1">IFERROR(VLOOKUP(ROWS($N$5:N3582),$H$5:$I$6009,2,0),"")</f>
        <v/>
      </c>
    </row>
    <row r="3583" spans="8:14" x14ac:dyDescent="0.2">
      <c r="H3583" s="38">
        <f ca="1">IF(ISNUMBER(SEARCH($N$1,I3583)),MAX($H$4:H3582)+1,0)</f>
        <v>0</v>
      </c>
      <c r="N3583" s="38" t="str">
        <f ca="1">IFERROR(VLOOKUP(ROWS($N$5:N3583),$H$5:$I$6009,2,0),"")</f>
        <v/>
      </c>
    </row>
    <row r="3584" spans="8:14" x14ac:dyDescent="0.2">
      <c r="H3584" s="38">
        <f ca="1">IF(ISNUMBER(SEARCH($N$1,I3584)),MAX($H$4:H3583)+1,0)</f>
        <v>0</v>
      </c>
      <c r="N3584" s="38" t="str">
        <f ca="1">IFERROR(VLOOKUP(ROWS($N$5:N3584),$H$5:$I$6009,2,0),"")</f>
        <v/>
      </c>
    </row>
    <row r="3585" spans="8:14" x14ac:dyDescent="0.2">
      <c r="H3585" s="38">
        <f ca="1">IF(ISNUMBER(SEARCH($N$1,I3585)),MAX($H$4:H3584)+1,0)</f>
        <v>0</v>
      </c>
      <c r="N3585" s="38" t="str">
        <f ca="1">IFERROR(VLOOKUP(ROWS($N$5:N3585),$H$5:$I$6009,2,0),"")</f>
        <v/>
      </c>
    </row>
    <row r="3586" spans="8:14" x14ac:dyDescent="0.2">
      <c r="H3586" s="38">
        <f ca="1">IF(ISNUMBER(SEARCH($N$1,I3586)),MAX($H$4:H3585)+1,0)</f>
        <v>0</v>
      </c>
      <c r="N3586" s="38" t="str">
        <f ca="1">IFERROR(VLOOKUP(ROWS($N$5:N3586),$H$5:$I$6009,2,0),"")</f>
        <v/>
      </c>
    </row>
    <row r="3587" spans="8:14" x14ac:dyDescent="0.2">
      <c r="H3587" s="38">
        <f ca="1">IF(ISNUMBER(SEARCH($N$1,I3587)),MAX($H$4:H3586)+1,0)</f>
        <v>0</v>
      </c>
      <c r="N3587" s="38" t="str">
        <f ca="1">IFERROR(VLOOKUP(ROWS($N$5:N3587),$H$5:$I$6009,2,0),"")</f>
        <v/>
      </c>
    </row>
    <row r="3588" spans="8:14" x14ac:dyDescent="0.2">
      <c r="H3588" s="38">
        <f ca="1">IF(ISNUMBER(SEARCH($N$1,I3588)),MAX($H$4:H3587)+1,0)</f>
        <v>0</v>
      </c>
      <c r="N3588" s="38" t="str">
        <f ca="1">IFERROR(VLOOKUP(ROWS($N$5:N3588),$H$5:$I$6009,2,0),"")</f>
        <v/>
      </c>
    </row>
    <row r="3589" spans="8:14" x14ac:dyDescent="0.2">
      <c r="H3589" s="38">
        <f ca="1">IF(ISNUMBER(SEARCH($N$1,I3589)),MAX($H$4:H3588)+1,0)</f>
        <v>0</v>
      </c>
      <c r="N3589" s="38" t="str">
        <f ca="1">IFERROR(VLOOKUP(ROWS($N$5:N3589),$H$5:$I$6009,2,0),"")</f>
        <v/>
      </c>
    </row>
    <row r="3590" spans="8:14" x14ac:dyDescent="0.2">
      <c r="H3590" s="38">
        <f ca="1">IF(ISNUMBER(SEARCH($N$1,I3590)),MAX($H$4:H3589)+1,0)</f>
        <v>0</v>
      </c>
      <c r="N3590" s="38" t="str">
        <f ca="1">IFERROR(VLOOKUP(ROWS($N$5:N3590),$H$5:$I$6009,2,0),"")</f>
        <v/>
      </c>
    </row>
    <row r="3591" spans="8:14" x14ac:dyDescent="0.2">
      <c r="H3591" s="38">
        <f ca="1">IF(ISNUMBER(SEARCH($N$1,I3591)),MAX($H$4:H3590)+1,0)</f>
        <v>0</v>
      </c>
      <c r="N3591" s="38" t="str">
        <f ca="1">IFERROR(VLOOKUP(ROWS($N$5:N3591),$H$5:$I$6009,2,0),"")</f>
        <v/>
      </c>
    </row>
    <row r="3592" spans="8:14" x14ac:dyDescent="0.2">
      <c r="H3592" s="38">
        <f ca="1">IF(ISNUMBER(SEARCH($N$1,I3592)),MAX($H$4:H3591)+1,0)</f>
        <v>0</v>
      </c>
      <c r="N3592" s="38" t="str">
        <f ca="1">IFERROR(VLOOKUP(ROWS($N$5:N3592),$H$5:$I$6009,2,0),"")</f>
        <v/>
      </c>
    </row>
    <row r="3593" spans="8:14" x14ac:dyDescent="0.2">
      <c r="H3593" s="38">
        <f ca="1">IF(ISNUMBER(SEARCH($N$1,I3593)),MAX($H$4:H3592)+1,0)</f>
        <v>0</v>
      </c>
      <c r="N3593" s="38" t="str">
        <f ca="1">IFERROR(VLOOKUP(ROWS($N$5:N3593),$H$5:$I$6009,2,0),"")</f>
        <v/>
      </c>
    </row>
    <row r="3594" spans="8:14" x14ac:dyDescent="0.2">
      <c r="H3594" s="38">
        <f ca="1">IF(ISNUMBER(SEARCH($N$1,I3594)),MAX($H$4:H3593)+1,0)</f>
        <v>0</v>
      </c>
      <c r="N3594" s="38" t="str">
        <f ca="1">IFERROR(VLOOKUP(ROWS($N$5:N3594),$H$5:$I$6009,2,0),"")</f>
        <v/>
      </c>
    </row>
    <row r="3595" spans="8:14" x14ac:dyDescent="0.2">
      <c r="H3595" s="38">
        <f ca="1">IF(ISNUMBER(SEARCH($N$1,I3595)),MAX($H$4:H3594)+1,0)</f>
        <v>0</v>
      </c>
      <c r="N3595" s="38" t="str">
        <f ca="1">IFERROR(VLOOKUP(ROWS($N$5:N3595),$H$5:$I$6009,2,0),"")</f>
        <v/>
      </c>
    </row>
    <row r="3596" spans="8:14" x14ac:dyDescent="0.2">
      <c r="H3596" s="38">
        <f ca="1">IF(ISNUMBER(SEARCH($N$1,I3596)),MAX($H$4:H3595)+1,0)</f>
        <v>0</v>
      </c>
      <c r="N3596" s="38" t="str">
        <f ca="1">IFERROR(VLOOKUP(ROWS($N$5:N3596),$H$5:$I$6009,2,0),"")</f>
        <v/>
      </c>
    </row>
    <row r="3597" spans="8:14" x14ac:dyDescent="0.2">
      <c r="H3597" s="38">
        <f ca="1">IF(ISNUMBER(SEARCH($N$1,I3597)),MAX($H$4:H3596)+1,0)</f>
        <v>0</v>
      </c>
      <c r="N3597" s="38" t="str">
        <f ca="1">IFERROR(VLOOKUP(ROWS($N$5:N3597),$H$5:$I$6009,2,0),"")</f>
        <v/>
      </c>
    </row>
    <row r="3598" spans="8:14" x14ac:dyDescent="0.2">
      <c r="H3598" s="38">
        <f ca="1">IF(ISNUMBER(SEARCH($N$1,I3598)),MAX($H$4:H3597)+1,0)</f>
        <v>0</v>
      </c>
      <c r="N3598" s="38" t="str">
        <f ca="1">IFERROR(VLOOKUP(ROWS($N$5:N3598),$H$5:$I$6009,2,0),"")</f>
        <v/>
      </c>
    </row>
    <row r="3599" spans="8:14" x14ac:dyDescent="0.2">
      <c r="H3599" s="38">
        <f ca="1">IF(ISNUMBER(SEARCH($N$1,I3599)),MAX($H$4:H3598)+1,0)</f>
        <v>0</v>
      </c>
      <c r="N3599" s="38" t="str">
        <f ca="1">IFERROR(VLOOKUP(ROWS($N$5:N3599),$H$5:$I$6009,2,0),"")</f>
        <v/>
      </c>
    </row>
    <row r="3600" spans="8:14" x14ac:dyDescent="0.2">
      <c r="H3600" s="38">
        <f ca="1">IF(ISNUMBER(SEARCH($N$1,I3600)),MAX($H$4:H3599)+1,0)</f>
        <v>0</v>
      </c>
      <c r="N3600" s="38" t="str">
        <f ca="1">IFERROR(VLOOKUP(ROWS($N$5:N3600),$H$5:$I$6009,2,0),"")</f>
        <v/>
      </c>
    </row>
    <row r="3601" spans="8:14" x14ac:dyDescent="0.2">
      <c r="H3601" s="38">
        <f ca="1">IF(ISNUMBER(SEARCH($N$1,I3601)),MAX($H$4:H3600)+1,0)</f>
        <v>0</v>
      </c>
      <c r="N3601" s="38" t="str">
        <f ca="1">IFERROR(VLOOKUP(ROWS($N$5:N3601),$H$5:$I$6009,2,0),"")</f>
        <v/>
      </c>
    </row>
    <row r="3602" spans="8:14" x14ac:dyDescent="0.2">
      <c r="H3602" s="38">
        <f ca="1">IF(ISNUMBER(SEARCH($N$1,I3602)),MAX($H$4:H3601)+1,0)</f>
        <v>0</v>
      </c>
      <c r="N3602" s="38" t="str">
        <f ca="1">IFERROR(VLOOKUP(ROWS($N$5:N3602),$H$5:$I$6009,2,0),"")</f>
        <v/>
      </c>
    </row>
    <row r="3603" spans="8:14" x14ac:dyDescent="0.2">
      <c r="H3603" s="38">
        <f ca="1">IF(ISNUMBER(SEARCH($N$1,I3603)),MAX($H$4:H3602)+1,0)</f>
        <v>0</v>
      </c>
      <c r="N3603" s="38" t="str">
        <f ca="1">IFERROR(VLOOKUP(ROWS($N$5:N3603),$H$5:$I$6009,2,0),"")</f>
        <v/>
      </c>
    </row>
    <row r="3604" spans="8:14" x14ac:dyDescent="0.2">
      <c r="H3604" s="38">
        <f ca="1">IF(ISNUMBER(SEARCH($N$1,I3604)),MAX($H$4:H3603)+1,0)</f>
        <v>0</v>
      </c>
      <c r="N3604" s="38" t="str">
        <f ca="1">IFERROR(VLOOKUP(ROWS($N$5:N3604),$H$5:$I$6009,2,0),"")</f>
        <v/>
      </c>
    </row>
    <row r="3605" spans="8:14" x14ac:dyDescent="0.2">
      <c r="H3605" s="38">
        <f ca="1">IF(ISNUMBER(SEARCH($N$1,I3605)),MAX($H$4:H3604)+1,0)</f>
        <v>0</v>
      </c>
      <c r="N3605" s="38" t="str">
        <f ca="1">IFERROR(VLOOKUP(ROWS($N$5:N3605),$H$5:$I$6009,2,0),"")</f>
        <v/>
      </c>
    </row>
    <row r="3606" spans="8:14" x14ac:dyDescent="0.2">
      <c r="H3606" s="38">
        <f ca="1">IF(ISNUMBER(SEARCH($N$1,I3606)),MAX($H$4:H3605)+1,0)</f>
        <v>0</v>
      </c>
      <c r="N3606" s="38" t="str">
        <f ca="1">IFERROR(VLOOKUP(ROWS($N$5:N3606),$H$5:$I$6009,2,0),"")</f>
        <v/>
      </c>
    </row>
    <row r="3607" spans="8:14" x14ac:dyDescent="0.2">
      <c r="H3607" s="38">
        <f ca="1">IF(ISNUMBER(SEARCH($N$1,I3607)),MAX($H$4:H3606)+1,0)</f>
        <v>0</v>
      </c>
      <c r="N3607" s="38" t="str">
        <f ca="1">IFERROR(VLOOKUP(ROWS($N$5:N3607),$H$5:$I$6009,2,0),"")</f>
        <v/>
      </c>
    </row>
    <row r="3608" spans="8:14" x14ac:dyDescent="0.2">
      <c r="H3608" s="38">
        <f ca="1">IF(ISNUMBER(SEARCH($N$1,I3608)),MAX($H$4:H3607)+1,0)</f>
        <v>0</v>
      </c>
      <c r="N3608" s="38" t="str">
        <f ca="1">IFERROR(VLOOKUP(ROWS($N$5:N3608),$H$5:$I$6009,2,0),"")</f>
        <v/>
      </c>
    </row>
    <row r="3609" spans="8:14" x14ac:dyDescent="0.2">
      <c r="H3609" s="38">
        <f ca="1">IF(ISNUMBER(SEARCH($N$1,I3609)),MAX($H$4:H3608)+1,0)</f>
        <v>0</v>
      </c>
      <c r="N3609" s="38" t="str">
        <f ca="1">IFERROR(VLOOKUP(ROWS($N$5:N3609),$H$5:$I$6009,2,0),"")</f>
        <v/>
      </c>
    </row>
    <row r="3610" spans="8:14" x14ac:dyDescent="0.2">
      <c r="H3610" s="38">
        <f ca="1">IF(ISNUMBER(SEARCH($N$1,I3610)),MAX($H$4:H3609)+1,0)</f>
        <v>0</v>
      </c>
      <c r="N3610" s="38" t="str">
        <f ca="1">IFERROR(VLOOKUP(ROWS($N$5:N3610),$H$5:$I$6009,2,0),"")</f>
        <v/>
      </c>
    </row>
    <row r="3611" spans="8:14" x14ac:dyDescent="0.2">
      <c r="H3611" s="38">
        <f ca="1">IF(ISNUMBER(SEARCH($N$1,I3611)),MAX($H$4:H3610)+1,0)</f>
        <v>0</v>
      </c>
      <c r="N3611" s="38" t="str">
        <f ca="1">IFERROR(VLOOKUP(ROWS($N$5:N3611),$H$5:$I$6009,2,0),"")</f>
        <v/>
      </c>
    </row>
    <row r="3612" spans="8:14" x14ac:dyDescent="0.2">
      <c r="H3612" s="38">
        <f ca="1">IF(ISNUMBER(SEARCH($N$1,I3612)),MAX($H$4:H3611)+1,0)</f>
        <v>0</v>
      </c>
      <c r="N3612" s="38" t="str">
        <f ca="1">IFERROR(VLOOKUP(ROWS($N$5:N3612),$H$5:$I$6009,2,0),"")</f>
        <v/>
      </c>
    </row>
    <row r="3613" spans="8:14" x14ac:dyDescent="0.2">
      <c r="H3613" s="38">
        <f ca="1">IF(ISNUMBER(SEARCH($N$1,I3613)),MAX($H$4:H3612)+1,0)</f>
        <v>0</v>
      </c>
      <c r="N3613" s="38" t="str">
        <f ca="1">IFERROR(VLOOKUP(ROWS($N$5:N3613),$H$5:$I$6009,2,0),"")</f>
        <v/>
      </c>
    </row>
    <row r="3614" spans="8:14" x14ac:dyDescent="0.2">
      <c r="H3614" s="38">
        <f ca="1">IF(ISNUMBER(SEARCH($N$1,I3614)),MAX($H$4:H3613)+1,0)</f>
        <v>0</v>
      </c>
      <c r="N3614" s="38" t="str">
        <f ca="1">IFERROR(VLOOKUP(ROWS($N$5:N3614),$H$5:$I$6009,2,0),"")</f>
        <v/>
      </c>
    </row>
    <row r="3615" spans="8:14" x14ac:dyDescent="0.2">
      <c r="H3615" s="38">
        <f ca="1">IF(ISNUMBER(SEARCH($N$1,I3615)),MAX($H$4:H3614)+1,0)</f>
        <v>0</v>
      </c>
      <c r="N3615" s="38" t="str">
        <f ca="1">IFERROR(VLOOKUP(ROWS($N$5:N3615),$H$5:$I$6009,2,0),"")</f>
        <v/>
      </c>
    </row>
    <row r="3616" spans="8:14" x14ac:dyDescent="0.2">
      <c r="H3616" s="38">
        <f ca="1">IF(ISNUMBER(SEARCH($N$1,I3616)),MAX($H$4:H3615)+1,0)</f>
        <v>0</v>
      </c>
      <c r="N3616" s="38" t="str">
        <f ca="1">IFERROR(VLOOKUP(ROWS($N$5:N3616),$H$5:$I$6009,2,0),"")</f>
        <v/>
      </c>
    </row>
    <row r="3617" spans="8:14" x14ac:dyDescent="0.2">
      <c r="H3617" s="38">
        <f ca="1">IF(ISNUMBER(SEARCH($N$1,I3617)),MAX($H$4:H3616)+1,0)</f>
        <v>0</v>
      </c>
      <c r="N3617" s="38" t="str">
        <f ca="1">IFERROR(VLOOKUP(ROWS($N$5:N3617),$H$5:$I$6009,2,0),"")</f>
        <v/>
      </c>
    </row>
    <row r="3618" spans="8:14" x14ac:dyDescent="0.2">
      <c r="H3618" s="38">
        <f ca="1">IF(ISNUMBER(SEARCH($N$1,I3618)),MAX($H$4:H3617)+1,0)</f>
        <v>0</v>
      </c>
      <c r="N3618" s="38" t="str">
        <f ca="1">IFERROR(VLOOKUP(ROWS($N$5:N3618),$H$5:$I$6009,2,0),"")</f>
        <v/>
      </c>
    </row>
    <row r="3619" spans="8:14" x14ac:dyDescent="0.2">
      <c r="H3619" s="38">
        <f ca="1">IF(ISNUMBER(SEARCH($N$1,I3619)),MAX($H$4:H3618)+1,0)</f>
        <v>0</v>
      </c>
      <c r="N3619" s="38" t="str">
        <f ca="1">IFERROR(VLOOKUP(ROWS($N$5:N3619),$H$5:$I$6009,2,0),"")</f>
        <v/>
      </c>
    </row>
    <row r="3620" spans="8:14" x14ac:dyDescent="0.2">
      <c r="H3620" s="38">
        <f ca="1">IF(ISNUMBER(SEARCH($N$1,I3620)),MAX($H$4:H3619)+1,0)</f>
        <v>0</v>
      </c>
      <c r="N3620" s="38" t="str">
        <f ca="1">IFERROR(VLOOKUP(ROWS($N$5:N3620),$H$5:$I$6009,2,0),"")</f>
        <v/>
      </c>
    </row>
    <row r="3621" spans="8:14" x14ac:dyDescent="0.2">
      <c r="H3621" s="38">
        <f ca="1">IF(ISNUMBER(SEARCH($N$1,I3621)),MAX($H$4:H3620)+1,0)</f>
        <v>0</v>
      </c>
      <c r="N3621" s="38" t="str">
        <f ca="1">IFERROR(VLOOKUP(ROWS($N$5:N3621),$H$5:$I$6009,2,0),"")</f>
        <v/>
      </c>
    </row>
    <row r="3622" spans="8:14" x14ac:dyDescent="0.2">
      <c r="H3622" s="38">
        <f ca="1">IF(ISNUMBER(SEARCH($N$1,I3622)),MAX($H$4:H3621)+1,0)</f>
        <v>0</v>
      </c>
      <c r="N3622" s="38" t="str">
        <f ca="1">IFERROR(VLOOKUP(ROWS($N$5:N3622),$H$5:$I$6009,2,0),"")</f>
        <v/>
      </c>
    </row>
    <row r="3623" spans="8:14" x14ac:dyDescent="0.2">
      <c r="H3623" s="38">
        <f ca="1">IF(ISNUMBER(SEARCH($N$1,I3623)),MAX($H$4:H3622)+1,0)</f>
        <v>0</v>
      </c>
      <c r="N3623" s="38" t="str">
        <f ca="1">IFERROR(VLOOKUP(ROWS($N$5:N3623),$H$5:$I$6009,2,0),"")</f>
        <v/>
      </c>
    </row>
    <row r="3624" spans="8:14" x14ac:dyDescent="0.2">
      <c r="H3624" s="38">
        <f ca="1">IF(ISNUMBER(SEARCH($N$1,I3624)),MAX($H$4:H3623)+1,0)</f>
        <v>0</v>
      </c>
      <c r="N3624" s="38" t="str">
        <f ca="1">IFERROR(VLOOKUP(ROWS($N$5:N3624),$H$5:$I$6009,2,0),"")</f>
        <v/>
      </c>
    </row>
    <row r="3625" spans="8:14" x14ac:dyDescent="0.2">
      <c r="H3625" s="38">
        <f ca="1">IF(ISNUMBER(SEARCH($N$1,I3625)),MAX($H$4:H3624)+1,0)</f>
        <v>0</v>
      </c>
      <c r="N3625" s="38" t="str">
        <f ca="1">IFERROR(VLOOKUP(ROWS($N$5:N3625),$H$5:$I$6009,2,0),"")</f>
        <v/>
      </c>
    </row>
    <row r="3626" spans="8:14" x14ac:dyDescent="0.2">
      <c r="H3626" s="38">
        <f ca="1">IF(ISNUMBER(SEARCH($N$1,I3626)),MAX($H$4:H3625)+1,0)</f>
        <v>0</v>
      </c>
      <c r="N3626" s="38" t="str">
        <f ca="1">IFERROR(VLOOKUP(ROWS($N$5:N3626),$H$5:$I$6009,2,0),"")</f>
        <v/>
      </c>
    </row>
    <row r="3627" spans="8:14" x14ac:dyDescent="0.2">
      <c r="H3627" s="38">
        <f ca="1">IF(ISNUMBER(SEARCH($N$1,I3627)),MAX($H$4:H3626)+1,0)</f>
        <v>0</v>
      </c>
      <c r="N3627" s="38" t="str">
        <f ca="1">IFERROR(VLOOKUP(ROWS($N$5:N3627),$H$5:$I$6009,2,0),"")</f>
        <v/>
      </c>
    </row>
    <row r="3628" spans="8:14" x14ac:dyDescent="0.2">
      <c r="H3628" s="38">
        <f ca="1">IF(ISNUMBER(SEARCH($N$1,I3628)),MAX($H$4:H3627)+1,0)</f>
        <v>0</v>
      </c>
      <c r="N3628" s="38" t="str">
        <f ca="1">IFERROR(VLOOKUP(ROWS($N$5:N3628),$H$5:$I$6009,2,0),"")</f>
        <v/>
      </c>
    </row>
    <row r="3629" spans="8:14" x14ac:dyDescent="0.2">
      <c r="H3629" s="38">
        <f ca="1">IF(ISNUMBER(SEARCH($N$1,I3629)),MAX($H$4:H3628)+1,0)</f>
        <v>0</v>
      </c>
      <c r="N3629" s="38" t="str">
        <f ca="1">IFERROR(VLOOKUP(ROWS($N$5:N3629),$H$5:$I$6009,2,0),"")</f>
        <v/>
      </c>
    </row>
    <row r="3630" spans="8:14" x14ac:dyDescent="0.2">
      <c r="H3630" s="38">
        <f ca="1">IF(ISNUMBER(SEARCH($N$1,I3630)),MAX($H$4:H3629)+1,0)</f>
        <v>0</v>
      </c>
      <c r="N3630" s="38" t="str">
        <f ca="1">IFERROR(VLOOKUP(ROWS($N$5:N3630),$H$5:$I$6009,2,0),"")</f>
        <v/>
      </c>
    </row>
    <row r="3631" spans="8:14" x14ac:dyDescent="0.2">
      <c r="H3631" s="38">
        <f ca="1">IF(ISNUMBER(SEARCH($N$1,I3631)),MAX($H$4:H3630)+1,0)</f>
        <v>0</v>
      </c>
      <c r="N3631" s="38" t="str">
        <f ca="1">IFERROR(VLOOKUP(ROWS($N$5:N3631),$H$5:$I$6009,2,0),"")</f>
        <v/>
      </c>
    </row>
    <row r="3632" spans="8:14" x14ac:dyDescent="0.2">
      <c r="H3632" s="38">
        <f ca="1">IF(ISNUMBER(SEARCH($N$1,I3632)),MAX($H$4:H3631)+1,0)</f>
        <v>0</v>
      </c>
      <c r="N3632" s="38" t="str">
        <f ca="1">IFERROR(VLOOKUP(ROWS($N$5:N3632),$H$5:$I$6009,2,0),"")</f>
        <v/>
      </c>
    </row>
    <row r="3633" spans="8:14" x14ac:dyDescent="0.2">
      <c r="H3633" s="38">
        <f ca="1">IF(ISNUMBER(SEARCH($N$1,I3633)),MAX($H$4:H3632)+1,0)</f>
        <v>0</v>
      </c>
      <c r="N3633" s="38" t="str">
        <f ca="1">IFERROR(VLOOKUP(ROWS($N$5:N3633),$H$5:$I$6009,2,0),"")</f>
        <v/>
      </c>
    </row>
    <row r="3634" spans="8:14" x14ac:dyDescent="0.2">
      <c r="H3634" s="38">
        <f ca="1">IF(ISNUMBER(SEARCH($N$1,I3634)),MAX($H$4:H3633)+1,0)</f>
        <v>0</v>
      </c>
      <c r="N3634" s="38" t="str">
        <f ca="1">IFERROR(VLOOKUP(ROWS($N$5:N3634),$H$5:$I$6009,2,0),"")</f>
        <v/>
      </c>
    </row>
    <row r="3635" spans="8:14" x14ac:dyDescent="0.2">
      <c r="H3635" s="38">
        <f ca="1">IF(ISNUMBER(SEARCH($N$1,I3635)),MAX($H$4:H3634)+1,0)</f>
        <v>0</v>
      </c>
      <c r="N3635" s="38" t="str">
        <f ca="1">IFERROR(VLOOKUP(ROWS($N$5:N3635),$H$5:$I$6009,2,0),"")</f>
        <v/>
      </c>
    </row>
    <row r="3636" spans="8:14" x14ac:dyDescent="0.2">
      <c r="H3636" s="38">
        <f ca="1">IF(ISNUMBER(SEARCH($N$1,I3636)),MAX($H$4:H3635)+1,0)</f>
        <v>0</v>
      </c>
      <c r="N3636" s="38" t="str">
        <f ca="1">IFERROR(VLOOKUP(ROWS($N$5:N3636),$H$5:$I$6009,2,0),"")</f>
        <v/>
      </c>
    </row>
    <row r="3637" spans="8:14" x14ac:dyDescent="0.2">
      <c r="H3637" s="38">
        <f ca="1">IF(ISNUMBER(SEARCH($N$1,I3637)),MAX($H$4:H3636)+1,0)</f>
        <v>0</v>
      </c>
      <c r="N3637" s="38" t="str">
        <f ca="1">IFERROR(VLOOKUP(ROWS($N$5:N3637),$H$5:$I$6009,2,0),"")</f>
        <v/>
      </c>
    </row>
    <row r="3638" spans="8:14" x14ac:dyDescent="0.2">
      <c r="H3638" s="38">
        <f ca="1">IF(ISNUMBER(SEARCH($N$1,I3638)),MAX($H$4:H3637)+1,0)</f>
        <v>0</v>
      </c>
      <c r="N3638" s="38" t="str">
        <f ca="1">IFERROR(VLOOKUP(ROWS($N$5:N3638),$H$5:$I$6009,2,0),"")</f>
        <v/>
      </c>
    </row>
    <row r="3639" spans="8:14" x14ac:dyDescent="0.2">
      <c r="H3639" s="38">
        <f ca="1">IF(ISNUMBER(SEARCH($N$1,I3639)),MAX($H$4:H3638)+1,0)</f>
        <v>0</v>
      </c>
      <c r="N3639" s="38" t="str">
        <f ca="1">IFERROR(VLOOKUP(ROWS($N$5:N3639),$H$5:$I$6009,2,0),"")</f>
        <v/>
      </c>
    </row>
    <row r="3640" spans="8:14" x14ac:dyDescent="0.2">
      <c r="H3640" s="38">
        <f ca="1">IF(ISNUMBER(SEARCH($N$1,I3640)),MAX($H$4:H3639)+1,0)</f>
        <v>0</v>
      </c>
      <c r="N3640" s="38" t="str">
        <f ca="1">IFERROR(VLOOKUP(ROWS($N$5:N3640),$H$5:$I$6009,2,0),"")</f>
        <v/>
      </c>
    </row>
    <row r="3641" spans="8:14" x14ac:dyDescent="0.2">
      <c r="H3641" s="38">
        <f ca="1">IF(ISNUMBER(SEARCH($N$1,I3641)),MAX($H$4:H3640)+1,0)</f>
        <v>0</v>
      </c>
      <c r="N3641" s="38" t="str">
        <f ca="1">IFERROR(VLOOKUP(ROWS($N$5:N3641),$H$5:$I$6009,2,0),"")</f>
        <v/>
      </c>
    </row>
    <row r="3642" spans="8:14" x14ac:dyDescent="0.2">
      <c r="H3642" s="38">
        <f ca="1">IF(ISNUMBER(SEARCH($N$1,I3642)),MAX($H$4:H3641)+1,0)</f>
        <v>0</v>
      </c>
      <c r="N3642" s="38" t="str">
        <f ca="1">IFERROR(VLOOKUP(ROWS($N$5:N3642),$H$5:$I$6009,2,0),"")</f>
        <v/>
      </c>
    </row>
    <row r="3643" spans="8:14" x14ac:dyDescent="0.2">
      <c r="H3643" s="38">
        <f ca="1">IF(ISNUMBER(SEARCH($N$1,I3643)),MAX($H$4:H3642)+1,0)</f>
        <v>0</v>
      </c>
      <c r="N3643" s="38" t="str">
        <f ca="1">IFERROR(VLOOKUP(ROWS($N$5:N3643),$H$5:$I$6009,2,0),"")</f>
        <v/>
      </c>
    </row>
    <row r="3644" spans="8:14" x14ac:dyDescent="0.2">
      <c r="H3644" s="38">
        <f ca="1">IF(ISNUMBER(SEARCH($N$1,I3644)),MAX($H$4:H3643)+1,0)</f>
        <v>0</v>
      </c>
      <c r="N3644" s="38" t="str">
        <f ca="1">IFERROR(VLOOKUP(ROWS($N$5:N3644),$H$5:$I$6009,2,0),"")</f>
        <v/>
      </c>
    </row>
    <row r="3645" spans="8:14" x14ac:dyDescent="0.2">
      <c r="H3645" s="38">
        <f ca="1">IF(ISNUMBER(SEARCH($N$1,I3645)),MAX($H$4:H3644)+1,0)</f>
        <v>0</v>
      </c>
      <c r="N3645" s="38" t="str">
        <f ca="1">IFERROR(VLOOKUP(ROWS($N$5:N3645),$H$5:$I$6009,2,0),"")</f>
        <v/>
      </c>
    </row>
    <row r="3646" spans="8:14" x14ac:dyDescent="0.2">
      <c r="H3646" s="38">
        <f ca="1">IF(ISNUMBER(SEARCH($N$1,I3646)),MAX($H$4:H3645)+1,0)</f>
        <v>0</v>
      </c>
      <c r="N3646" s="38" t="str">
        <f ca="1">IFERROR(VLOOKUP(ROWS($N$5:N3646),$H$5:$I$6009,2,0),"")</f>
        <v/>
      </c>
    </row>
    <row r="3647" spans="8:14" x14ac:dyDescent="0.2">
      <c r="H3647" s="38">
        <f ca="1">IF(ISNUMBER(SEARCH($N$1,I3647)),MAX($H$4:H3646)+1,0)</f>
        <v>0</v>
      </c>
      <c r="N3647" s="38" t="str">
        <f ca="1">IFERROR(VLOOKUP(ROWS($N$5:N3647),$H$5:$I$6009,2,0),"")</f>
        <v/>
      </c>
    </row>
    <row r="3648" spans="8:14" x14ac:dyDescent="0.2">
      <c r="H3648" s="38">
        <f ca="1">IF(ISNUMBER(SEARCH($N$1,I3648)),MAX($H$4:H3647)+1,0)</f>
        <v>0</v>
      </c>
      <c r="N3648" s="38" t="str">
        <f ca="1">IFERROR(VLOOKUP(ROWS($N$5:N3648),$H$5:$I$6009,2,0),"")</f>
        <v/>
      </c>
    </row>
    <row r="3649" spans="8:14" x14ac:dyDescent="0.2">
      <c r="H3649" s="38">
        <f ca="1">IF(ISNUMBER(SEARCH($N$1,I3649)),MAX($H$4:H3648)+1,0)</f>
        <v>0</v>
      </c>
      <c r="N3649" s="38" t="str">
        <f ca="1">IFERROR(VLOOKUP(ROWS($N$5:N3649),$H$5:$I$6009,2,0),"")</f>
        <v/>
      </c>
    </row>
    <row r="3650" spans="8:14" x14ac:dyDescent="0.2">
      <c r="H3650" s="38">
        <f ca="1">IF(ISNUMBER(SEARCH($N$1,I3650)),MAX($H$4:H3649)+1,0)</f>
        <v>0</v>
      </c>
      <c r="N3650" s="38" t="str">
        <f ca="1">IFERROR(VLOOKUP(ROWS($N$5:N3650),$H$5:$I$6009,2,0),"")</f>
        <v/>
      </c>
    </row>
    <row r="3651" spans="8:14" x14ac:dyDescent="0.2">
      <c r="H3651" s="38">
        <f ca="1">IF(ISNUMBER(SEARCH($N$1,I3651)),MAX($H$4:H3650)+1,0)</f>
        <v>0</v>
      </c>
      <c r="N3651" s="38" t="str">
        <f ca="1">IFERROR(VLOOKUP(ROWS($N$5:N3651),$H$5:$I$6009,2,0),"")</f>
        <v/>
      </c>
    </row>
    <row r="3652" spans="8:14" x14ac:dyDescent="0.2">
      <c r="H3652" s="38">
        <f ca="1">IF(ISNUMBER(SEARCH($N$1,I3652)),MAX($H$4:H3651)+1,0)</f>
        <v>0</v>
      </c>
      <c r="N3652" s="38" t="str">
        <f ca="1">IFERROR(VLOOKUP(ROWS($N$5:N3652),$H$5:$I$6009,2,0),"")</f>
        <v/>
      </c>
    </row>
    <row r="3653" spans="8:14" x14ac:dyDescent="0.2">
      <c r="H3653" s="38">
        <f ca="1">IF(ISNUMBER(SEARCH($N$1,I3653)),MAX($H$4:H3652)+1,0)</f>
        <v>0</v>
      </c>
      <c r="N3653" s="38" t="str">
        <f ca="1">IFERROR(VLOOKUP(ROWS($N$5:N3653),$H$5:$I$6009,2,0),"")</f>
        <v/>
      </c>
    </row>
    <row r="3654" spans="8:14" x14ac:dyDescent="0.2">
      <c r="H3654" s="38">
        <f ca="1">IF(ISNUMBER(SEARCH($N$1,I3654)),MAX($H$4:H3653)+1,0)</f>
        <v>0</v>
      </c>
      <c r="N3654" s="38" t="str">
        <f ca="1">IFERROR(VLOOKUP(ROWS($N$5:N3654),$H$5:$I$6009,2,0),"")</f>
        <v/>
      </c>
    </row>
    <row r="3655" spans="8:14" x14ac:dyDescent="0.2">
      <c r="H3655" s="38">
        <f ca="1">IF(ISNUMBER(SEARCH($N$1,I3655)),MAX($H$4:H3654)+1,0)</f>
        <v>0</v>
      </c>
      <c r="N3655" s="38" t="str">
        <f ca="1">IFERROR(VLOOKUP(ROWS($N$5:N3655),$H$5:$I$6009,2,0),"")</f>
        <v/>
      </c>
    </row>
    <row r="3656" spans="8:14" x14ac:dyDescent="0.2">
      <c r="H3656" s="38">
        <f ca="1">IF(ISNUMBER(SEARCH($N$1,I3656)),MAX($H$4:H3655)+1,0)</f>
        <v>0</v>
      </c>
      <c r="N3656" s="38" t="str">
        <f ca="1">IFERROR(VLOOKUP(ROWS($N$5:N3656),$H$5:$I$6009,2,0),"")</f>
        <v/>
      </c>
    </row>
    <row r="3657" spans="8:14" x14ac:dyDescent="0.2">
      <c r="H3657" s="38">
        <f ca="1">IF(ISNUMBER(SEARCH($N$1,I3657)),MAX($H$4:H3656)+1,0)</f>
        <v>0</v>
      </c>
      <c r="N3657" s="38" t="str">
        <f ca="1">IFERROR(VLOOKUP(ROWS($N$5:N3657),$H$5:$I$6009,2,0),"")</f>
        <v/>
      </c>
    </row>
    <row r="3658" spans="8:14" x14ac:dyDescent="0.2">
      <c r="H3658" s="38">
        <f ca="1">IF(ISNUMBER(SEARCH($N$1,I3658)),MAX($H$4:H3657)+1,0)</f>
        <v>0</v>
      </c>
      <c r="N3658" s="38" t="str">
        <f ca="1">IFERROR(VLOOKUP(ROWS($N$5:N3658),$H$5:$I$6009,2,0),"")</f>
        <v/>
      </c>
    </row>
    <row r="3659" spans="8:14" x14ac:dyDescent="0.2">
      <c r="H3659" s="38">
        <f ca="1">IF(ISNUMBER(SEARCH($N$1,I3659)),MAX($H$4:H3658)+1,0)</f>
        <v>0</v>
      </c>
      <c r="N3659" s="38" t="str">
        <f ca="1">IFERROR(VLOOKUP(ROWS($N$5:N3659),$H$5:$I$6009,2,0),"")</f>
        <v/>
      </c>
    </row>
    <row r="3660" spans="8:14" x14ac:dyDescent="0.2">
      <c r="H3660" s="38">
        <f ca="1">IF(ISNUMBER(SEARCH($N$1,I3660)),MAX($H$4:H3659)+1,0)</f>
        <v>0</v>
      </c>
      <c r="N3660" s="38" t="str">
        <f ca="1">IFERROR(VLOOKUP(ROWS($N$5:N3660),$H$5:$I$6009,2,0),"")</f>
        <v/>
      </c>
    </row>
    <row r="3661" spans="8:14" x14ac:dyDescent="0.2">
      <c r="H3661" s="38">
        <f ca="1">IF(ISNUMBER(SEARCH($N$1,I3661)),MAX($H$4:H3660)+1,0)</f>
        <v>0</v>
      </c>
      <c r="N3661" s="38" t="str">
        <f ca="1">IFERROR(VLOOKUP(ROWS($N$5:N3661),$H$5:$I$6009,2,0),"")</f>
        <v/>
      </c>
    </row>
    <row r="3662" spans="8:14" x14ac:dyDescent="0.2">
      <c r="H3662" s="38">
        <f ca="1">IF(ISNUMBER(SEARCH($N$1,I3662)),MAX($H$4:H3661)+1,0)</f>
        <v>0</v>
      </c>
      <c r="N3662" s="38" t="str">
        <f ca="1">IFERROR(VLOOKUP(ROWS($N$5:N3662),$H$5:$I$6009,2,0),"")</f>
        <v/>
      </c>
    </row>
    <row r="3663" spans="8:14" x14ac:dyDescent="0.2">
      <c r="H3663" s="38">
        <f ca="1">IF(ISNUMBER(SEARCH($N$1,I3663)),MAX($H$4:H3662)+1,0)</f>
        <v>0</v>
      </c>
      <c r="N3663" s="38" t="str">
        <f ca="1">IFERROR(VLOOKUP(ROWS($N$5:N3663),$H$5:$I$6009,2,0),"")</f>
        <v/>
      </c>
    </row>
    <row r="3664" spans="8:14" x14ac:dyDescent="0.2">
      <c r="H3664" s="38">
        <f ca="1">IF(ISNUMBER(SEARCH($N$1,I3664)),MAX($H$4:H3663)+1,0)</f>
        <v>0</v>
      </c>
      <c r="N3664" s="38" t="str">
        <f ca="1">IFERROR(VLOOKUP(ROWS($N$5:N3664),$H$5:$I$6009,2,0),"")</f>
        <v/>
      </c>
    </row>
    <row r="3665" spans="8:14" x14ac:dyDescent="0.2">
      <c r="H3665" s="38">
        <f ca="1">IF(ISNUMBER(SEARCH($N$1,I3665)),MAX($H$4:H3664)+1,0)</f>
        <v>0</v>
      </c>
      <c r="N3665" s="38" t="str">
        <f ca="1">IFERROR(VLOOKUP(ROWS($N$5:N3665),$H$5:$I$6009,2,0),"")</f>
        <v/>
      </c>
    </row>
    <row r="3666" spans="8:14" x14ac:dyDescent="0.2">
      <c r="H3666" s="38">
        <f ca="1">IF(ISNUMBER(SEARCH($N$1,I3666)),MAX($H$4:H3665)+1,0)</f>
        <v>0</v>
      </c>
      <c r="N3666" s="38" t="str">
        <f ca="1">IFERROR(VLOOKUP(ROWS($N$5:N3666),$H$5:$I$6009,2,0),"")</f>
        <v/>
      </c>
    </row>
    <row r="3667" spans="8:14" x14ac:dyDescent="0.2">
      <c r="H3667" s="38">
        <f ca="1">IF(ISNUMBER(SEARCH($N$1,I3667)),MAX($H$4:H3666)+1,0)</f>
        <v>0</v>
      </c>
      <c r="N3667" s="38" t="str">
        <f ca="1">IFERROR(VLOOKUP(ROWS($N$5:N3667),$H$5:$I$6009,2,0),"")</f>
        <v/>
      </c>
    </row>
    <row r="3668" spans="8:14" x14ac:dyDescent="0.2">
      <c r="H3668" s="38">
        <f ca="1">IF(ISNUMBER(SEARCH($N$1,I3668)),MAX($H$4:H3667)+1,0)</f>
        <v>0</v>
      </c>
      <c r="N3668" s="38" t="str">
        <f ca="1">IFERROR(VLOOKUP(ROWS($N$5:N3668),$H$5:$I$6009,2,0),"")</f>
        <v/>
      </c>
    </row>
    <row r="3669" spans="8:14" x14ac:dyDescent="0.2">
      <c r="H3669" s="38">
        <f ca="1">IF(ISNUMBER(SEARCH($N$1,I3669)),MAX($H$4:H3668)+1,0)</f>
        <v>0</v>
      </c>
      <c r="N3669" s="38" t="str">
        <f ca="1">IFERROR(VLOOKUP(ROWS($N$5:N3669),$H$5:$I$6009,2,0),"")</f>
        <v/>
      </c>
    </row>
    <row r="3670" spans="8:14" x14ac:dyDescent="0.2">
      <c r="H3670" s="38">
        <f ca="1">IF(ISNUMBER(SEARCH($N$1,I3670)),MAX($H$4:H3669)+1,0)</f>
        <v>0</v>
      </c>
      <c r="N3670" s="38" t="str">
        <f ca="1">IFERROR(VLOOKUP(ROWS($N$5:N3670),$H$5:$I$6009,2,0),"")</f>
        <v/>
      </c>
    </row>
    <row r="3671" spans="8:14" x14ac:dyDescent="0.2">
      <c r="H3671" s="38">
        <f ca="1">IF(ISNUMBER(SEARCH($N$1,I3671)),MAX($H$4:H3670)+1,0)</f>
        <v>0</v>
      </c>
      <c r="N3671" s="38" t="str">
        <f ca="1">IFERROR(VLOOKUP(ROWS($N$5:N3671),$H$5:$I$6009,2,0),"")</f>
        <v/>
      </c>
    </row>
    <row r="3672" spans="8:14" x14ac:dyDescent="0.2">
      <c r="H3672" s="38">
        <f ca="1">IF(ISNUMBER(SEARCH($N$1,I3672)),MAX($H$4:H3671)+1,0)</f>
        <v>0</v>
      </c>
      <c r="N3672" s="38" t="str">
        <f ca="1">IFERROR(VLOOKUP(ROWS($N$5:N3672),$H$5:$I$6009,2,0),"")</f>
        <v/>
      </c>
    </row>
    <row r="3673" spans="8:14" x14ac:dyDescent="0.2">
      <c r="H3673" s="38">
        <f ca="1">IF(ISNUMBER(SEARCH($N$1,I3673)),MAX($H$4:H3672)+1,0)</f>
        <v>0</v>
      </c>
      <c r="N3673" s="38" t="str">
        <f ca="1">IFERROR(VLOOKUP(ROWS($N$5:N3673),$H$5:$I$6009,2,0),"")</f>
        <v/>
      </c>
    </row>
    <row r="3674" spans="8:14" x14ac:dyDescent="0.2">
      <c r="H3674" s="38">
        <f ca="1">IF(ISNUMBER(SEARCH($N$1,I3674)),MAX($H$4:H3673)+1,0)</f>
        <v>0</v>
      </c>
      <c r="N3674" s="38" t="str">
        <f ca="1">IFERROR(VLOOKUP(ROWS($N$5:N3674),$H$5:$I$6009,2,0),"")</f>
        <v/>
      </c>
    </row>
    <row r="3675" spans="8:14" x14ac:dyDescent="0.2">
      <c r="H3675" s="38">
        <f ca="1">IF(ISNUMBER(SEARCH($N$1,I3675)),MAX($H$4:H3674)+1,0)</f>
        <v>0</v>
      </c>
      <c r="N3675" s="38" t="str">
        <f ca="1">IFERROR(VLOOKUP(ROWS($N$5:N3675),$H$5:$I$6009,2,0),"")</f>
        <v/>
      </c>
    </row>
    <row r="3676" spans="8:14" x14ac:dyDescent="0.2">
      <c r="H3676" s="38">
        <f ca="1">IF(ISNUMBER(SEARCH($N$1,I3676)),MAX($H$4:H3675)+1,0)</f>
        <v>0</v>
      </c>
      <c r="N3676" s="38" t="str">
        <f ca="1">IFERROR(VLOOKUP(ROWS($N$5:N3676),$H$5:$I$6009,2,0),"")</f>
        <v/>
      </c>
    </row>
    <row r="3677" spans="8:14" x14ac:dyDescent="0.2">
      <c r="H3677" s="38">
        <f ca="1">IF(ISNUMBER(SEARCH($N$1,I3677)),MAX($H$4:H3676)+1,0)</f>
        <v>0</v>
      </c>
      <c r="N3677" s="38" t="str">
        <f ca="1">IFERROR(VLOOKUP(ROWS($N$5:N3677),$H$5:$I$6009,2,0),"")</f>
        <v/>
      </c>
    </row>
    <row r="3678" spans="8:14" x14ac:dyDescent="0.2">
      <c r="H3678" s="38">
        <f ca="1">IF(ISNUMBER(SEARCH($N$1,I3678)),MAX($H$4:H3677)+1,0)</f>
        <v>0</v>
      </c>
      <c r="N3678" s="38" t="str">
        <f ca="1">IFERROR(VLOOKUP(ROWS($N$5:N3678),$H$5:$I$6009,2,0),"")</f>
        <v/>
      </c>
    </row>
    <row r="3679" spans="8:14" x14ac:dyDescent="0.2">
      <c r="H3679" s="38">
        <f ca="1">IF(ISNUMBER(SEARCH($N$1,I3679)),MAX($H$4:H3678)+1,0)</f>
        <v>0</v>
      </c>
      <c r="N3679" s="38" t="str">
        <f ca="1">IFERROR(VLOOKUP(ROWS($N$5:N3679),$H$5:$I$6009,2,0),"")</f>
        <v/>
      </c>
    </row>
    <row r="3680" spans="8:14" x14ac:dyDescent="0.2">
      <c r="H3680" s="38">
        <f ca="1">IF(ISNUMBER(SEARCH($N$1,I3680)),MAX($H$4:H3679)+1,0)</f>
        <v>0</v>
      </c>
      <c r="N3680" s="38" t="str">
        <f ca="1">IFERROR(VLOOKUP(ROWS($N$5:N3680),$H$5:$I$6009,2,0),"")</f>
        <v/>
      </c>
    </row>
    <row r="3681" spans="8:14" x14ac:dyDescent="0.2">
      <c r="H3681" s="38">
        <f ca="1">IF(ISNUMBER(SEARCH($N$1,I3681)),MAX($H$4:H3680)+1,0)</f>
        <v>0</v>
      </c>
      <c r="N3681" s="38" t="str">
        <f ca="1">IFERROR(VLOOKUP(ROWS($N$5:N3681),$H$5:$I$6009,2,0),"")</f>
        <v/>
      </c>
    </row>
    <row r="3682" spans="8:14" x14ac:dyDescent="0.2">
      <c r="H3682" s="38">
        <f ca="1">IF(ISNUMBER(SEARCH($N$1,I3682)),MAX($H$4:H3681)+1,0)</f>
        <v>0</v>
      </c>
      <c r="N3682" s="38" t="str">
        <f ca="1">IFERROR(VLOOKUP(ROWS($N$5:N3682),$H$5:$I$6009,2,0),"")</f>
        <v/>
      </c>
    </row>
    <row r="3683" spans="8:14" x14ac:dyDescent="0.2">
      <c r="H3683" s="38">
        <f ca="1">IF(ISNUMBER(SEARCH($N$1,I3683)),MAX($H$4:H3682)+1,0)</f>
        <v>0</v>
      </c>
      <c r="N3683" s="38" t="str">
        <f ca="1">IFERROR(VLOOKUP(ROWS($N$5:N3683),$H$5:$I$6009,2,0),"")</f>
        <v/>
      </c>
    </row>
    <row r="3684" spans="8:14" x14ac:dyDescent="0.2">
      <c r="H3684" s="38">
        <f ca="1">IF(ISNUMBER(SEARCH($N$1,I3684)),MAX($H$4:H3683)+1,0)</f>
        <v>0</v>
      </c>
      <c r="N3684" s="38" t="str">
        <f ca="1">IFERROR(VLOOKUP(ROWS($N$5:N3684),$H$5:$I$6009,2,0),"")</f>
        <v/>
      </c>
    </row>
    <row r="3685" spans="8:14" x14ac:dyDescent="0.2">
      <c r="H3685" s="38">
        <f ca="1">IF(ISNUMBER(SEARCH($N$1,I3685)),MAX($H$4:H3684)+1,0)</f>
        <v>0</v>
      </c>
      <c r="N3685" s="38" t="str">
        <f ca="1">IFERROR(VLOOKUP(ROWS($N$5:N3685),$H$5:$I$6009,2,0),"")</f>
        <v/>
      </c>
    </row>
    <row r="3686" spans="8:14" x14ac:dyDescent="0.2">
      <c r="H3686" s="38">
        <f ca="1">IF(ISNUMBER(SEARCH($N$1,I3686)),MAX($H$4:H3685)+1,0)</f>
        <v>0</v>
      </c>
      <c r="N3686" s="38" t="str">
        <f ca="1">IFERROR(VLOOKUP(ROWS($N$5:N3686),$H$5:$I$6009,2,0),"")</f>
        <v/>
      </c>
    </row>
    <row r="3687" spans="8:14" x14ac:dyDescent="0.2">
      <c r="H3687" s="38">
        <f ca="1">IF(ISNUMBER(SEARCH($N$1,I3687)),MAX($H$4:H3686)+1,0)</f>
        <v>0</v>
      </c>
      <c r="N3687" s="38" t="str">
        <f ca="1">IFERROR(VLOOKUP(ROWS($N$5:N3687),$H$5:$I$6009,2,0),"")</f>
        <v/>
      </c>
    </row>
    <row r="3688" spans="8:14" x14ac:dyDescent="0.2">
      <c r="H3688" s="38">
        <f ca="1">IF(ISNUMBER(SEARCH($N$1,I3688)),MAX($H$4:H3687)+1,0)</f>
        <v>0</v>
      </c>
      <c r="N3688" s="38" t="str">
        <f ca="1">IFERROR(VLOOKUP(ROWS($N$5:N3688),$H$5:$I$6009,2,0),"")</f>
        <v/>
      </c>
    </row>
    <row r="3689" spans="8:14" x14ac:dyDescent="0.2">
      <c r="H3689" s="38">
        <f ca="1">IF(ISNUMBER(SEARCH($N$1,I3689)),MAX($H$4:H3688)+1,0)</f>
        <v>0</v>
      </c>
      <c r="N3689" s="38" t="str">
        <f ca="1">IFERROR(VLOOKUP(ROWS($N$5:N3689),$H$5:$I$6009,2,0),"")</f>
        <v/>
      </c>
    </row>
    <row r="3690" spans="8:14" x14ac:dyDescent="0.2">
      <c r="H3690" s="38">
        <f ca="1">IF(ISNUMBER(SEARCH($N$1,I3690)),MAX($H$4:H3689)+1,0)</f>
        <v>0</v>
      </c>
      <c r="N3690" s="38" t="str">
        <f ca="1">IFERROR(VLOOKUP(ROWS($N$5:N3690),$H$5:$I$6009,2,0),"")</f>
        <v/>
      </c>
    </row>
    <row r="3691" spans="8:14" x14ac:dyDescent="0.2">
      <c r="H3691" s="38">
        <f ca="1">IF(ISNUMBER(SEARCH($N$1,I3691)),MAX($H$4:H3690)+1,0)</f>
        <v>0</v>
      </c>
      <c r="N3691" s="38" t="str">
        <f ca="1">IFERROR(VLOOKUP(ROWS($N$5:N3691),$H$5:$I$6009,2,0),"")</f>
        <v/>
      </c>
    </row>
    <row r="3692" spans="8:14" x14ac:dyDescent="0.2">
      <c r="H3692" s="38">
        <f ca="1">IF(ISNUMBER(SEARCH($N$1,I3692)),MAX($H$4:H3691)+1,0)</f>
        <v>0</v>
      </c>
      <c r="N3692" s="38" t="str">
        <f ca="1">IFERROR(VLOOKUP(ROWS($N$5:N3692),$H$5:$I$6009,2,0),"")</f>
        <v/>
      </c>
    </row>
    <row r="3693" spans="8:14" x14ac:dyDescent="0.2">
      <c r="H3693" s="38">
        <f ca="1">IF(ISNUMBER(SEARCH($N$1,I3693)),MAX($H$4:H3692)+1,0)</f>
        <v>0</v>
      </c>
      <c r="N3693" s="38" t="str">
        <f ca="1">IFERROR(VLOOKUP(ROWS($N$5:N3693),$H$5:$I$6009,2,0),"")</f>
        <v/>
      </c>
    </row>
    <row r="3694" spans="8:14" x14ac:dyDescent="0.2">
      <c r="H3694" s="38">
        <f ca="1">IF(ISNUMBER(SEARCH($N$1,I3694)),MAX($H$4:H3693)+1,0)</f>
        <v>0</v>
      </c>
      <c r="N3694" s="38" t="str">
        <f ca="1">IFERROR(VLOOKUP(ROWS($N$5:N3694),$H$5:$I$6009,2,0),"")</f>
        <v/>
      </c>
    </row>
    <row r="3695" spans="8:14" x14ac:dyDescent="0.2">
      <c r="H3695" s="38">
        <f ca="1">IF(ISNUMBER(SEARCH($N$1,I3695)),MAX($H$4:H3694)+1,0)</f>
        <v>0</v>
      </c>
      <c r="N3695" s="38" t="str">
        <f ca="1">IFERROR(VLOOKUP(ROWS($N$5:N3695),$H$5:$I$6009,2,0),"")</f>
        <v/>
      </c>
    </row>
    <row r="3696" spans="8:14" x14ac:dyDescent="0.2">
      <c r="H3696" s="38">
        <f ca="1">IF(ISNUMBER(SEARCH($N$1,I3696)),MAX($H$4:H3695)+1,0)</f>
        <v>0</v>
      </c>
      <c r="N3696" s="38" t="str">
        <f ca="1">IFERROR(VLOOKUP(ROWS($N$5:N3696),$H$5:$I$6009,2,0),"")</f>
        <v/>
      </c>
    </row>
    <row r="3697" spans="8:14" x14ac:dyDescent="0.2">
      <c r="H3697" s="38">
        <f ca="1">IF(ISNUMBER(SEARCH($N$1,I3697)),MAX($H$4:H3696)+1,0)</f>
        <v>0</v>
      </c>
      <c r="N3697" s="38" t="str">
        <f ca="1">IFERROR(VLOOKUP(ROWS($N$5:N3697),$H$5:$I$6009,2,0),"")</f>
        <v/>
      </c>
    </row>
    <row r="3698" spans="8:14" x14ac:dyDescent="0.2">
      <c r="H3698" s="38">
        <f ca="1">IF(ISNUMBER(SEARCH($N$1,I3698)),MAX($H$4:H3697)+1,0)</f>
        <v>0</v>
      </c>
      <c r="N3698" s="38" t="str">
        <f ca="1">IFERROR(VLOOKUP(ROWS($N$5:N3698),$H$5:$I$6009,2,0),"")</f>
        <v/>
      </c>
    </row>
    <row r="3699" spans="8:14" x14ac:dyDescent="0.2">
      <c r="H3699" s="38">
        <f ca="1">IF(ISNUMBER(SEARCH($N$1,I3699)),MAX($H$4:H3698)+1,0)</f>
        <v>0</v>
      </c>
      <c r="N3699" s="38" t="str">
        <f ca="1">IFERROR(VLOOKUP(ROWS($N$5:N3699),$H$5:$I$6009,2,0),"")</f>
        <v/>
      </c>
    </row>
    <row r="3700" spans="8:14" x14ac:dyDescent="0.2">
      <c r="H3700" s="38">
        <f ca="1">IF(ISNUMBER(SEARCH($N$1,I3700)),MAX($H$4:H3699)+1,0)</f>
        <v>0</v>
      </c>
      <c r="N3700" s="38" t="str">
        <f ca="1">IFERROR(VLOOKUP(ROWS($N$5:N3700),$H$5:$I$6009,2,0),"")</f>
        <v/>
      </c>
    </row>
    <row r="3701" spans="8:14" x14ac:dyDescent="0.2">
      <c r="H3701" s="38">
        <f ca="1">IF(ISNUMBER(SEARCH($N$1,I3701)),MAX($H$4:H3700)+1,0)</f>
        <v>0</v>
      </c>
      <c r="N3701" s="38" t="str">
        <f ca="1">IFERROR(VLOOKUP(ROWS($N$5:N3701),$H$5:$I$6009,2,0),"")</f>
        <v/>
      </c>
    </row>
    <row r="3702" spans="8:14" x14ac:dyDescent="0.2">
      <c r="H3702" s="38">
        <f ca="1">IF(ISNUMBER(SEARCH($N$1,I3702)),MAX($H$4:H3701)+1,0)</f>
        <v>0</v>
      </c>
      <c r="N3702" s="38" t="str">
        <f ca="1">IFERROR(VLOOKUP(ROWS($N$5:N3702),$H$5:$I$6009,2,0),"")</f>
        <v/>
      </c>
    </row>
    <row r="3703" spans="8:14" x14ac:dyDescent="0.2">
      <c r="H3703" s="38">
        <f ca="1">IF(ISNUMBER(SEARCH($N$1,I3703)),MAX($H$4:H3702)+1,0)</f>
        <v>0</v>
      </c>
      <c r="N3703" s="38" t="str">
        <f ca="1">IFERROR(VLOOKUP(ROWS($N$5:N3703),$H$5:$I$6009,2,0),"")</f>
        <v/>
      </c>
    </row>
    <row r="3704" spans="8:14" x14ac:dyDescent="0.2">
      <c r="H3704" s="38">
        <f ca="1">IF(ISNUMBER(SEARCH($N$1,I3704)),MAX($H$4:H3703)+1,0)</f>
        <v>0</v>
      </c>
      <c r="N3704" s="38" t="str">
        <f ca="1">IFERROR(VLOOKUP(ROWS($N$5:N3704),$H$5:$I$6009,2,0),"")</f>
        <v/>
      </c>
    </row>
    <row r="3705" spans="8:14" x14ac:dyDescent="0.2">
      <c r="H3705" s="38">
        <f ca="1">IF(ISNUMBER(SEARCH($N$1,I3705)),MAX($H$4:H3704)+1,0)</f>
        <v>0</v>
      </c>
      <c r="N3705" s="38" t="str">
        <f ca="1">IFERROR(VLOOKUP(ROWS($N$5:N3705),$H$5:$I$6009,2,0),"")</f>
        <v/>
      </c>
    </row>
    <row r="3706" spans="8:14" x14ac:dyDescent="0.2">
      <c r="H3706" s="38">
        <f ca="1">IF(ISNUMBER(SEARCH($N$1,I3706)),MAX($H$4:H3705)+1,0)</f>
        <v>0</v>
      </c>
      <c r="N3706" s="38" t="str">
        <f ca="1">IFERROR(VLOOKUP(ROWS($N$5:N3706),$H$5:$I$6009,2,0),"")</f>
        <v/>
      </c>
    </row>
    <row r="3707" spans="8:14" x14ac:dyDescent="0.2">
      <c r="H3707" s="38">
        <f ca="1">IF(ISNUMBER(SEARCH($N$1,I3707)),MAX($H$4:H3706)+1,0)</f>
        <v>0</v>
      </c>
      <c r="N3707" s="38" t="str">
        <f ca="1">IFERROR(VLOOKUP(ROWS($N$5:N3707),$H$5:$I$6009,2,0),"")</f>
        <v/>
      </c>
    </row>
    <row r="3708" spans="8:14" x14ac:dyDescent="0.2">
      <c r="H3708" s="38">
        <f ca="1">IF(ISNUMBER(SEARCH($N$1,I3708)),MAX($H$4:H3707)+1,0)</f>
        <v>0</v>
      </c>
      <c r="N3708" s="38" t="str">
        <f ca="1">IFERROR(VLOOKUP(ROWS($N$5:N3708),$H$5:$I$6009,2,0),"")</f>
        <v/>
      </c>
    </row>
    <row r="3709" spans="8:14" x14ac:dyDescent="0.2">
      <c r="H3709" s="38">
        <f ca="1">IF(ISNUMBER(SEARCH($N$1,I3709)),MAX($H$4:H3708)+1,0)</f>
        <v>0</v>
      </c>
      <c r="N3709" s="38" t="str">
        <f ca="1">IFERROR(VLOOKUP(ROWS($N$5:N3709),$H$5:$I$6009,2,0),"")</f>
        <v/>
      </c>
    </row>
    <row r="3710" spans="8:14" x14ac:dyDescent="0.2">
      <c r="H3710" s="38">
        <f ca="1">IF(ISNUMBER(SEARCH($N$1,I3710)),MAX($H$4:H3709)+1,0)</f>
        <v>0</v>
      </c>
      <c r="N3710" s="38" t="str">
        <f ca="1">IFERROR(VLOOKUP(ROWS($N$5:N3710),$H$5:$I$6009,2,0),"")</f>
        <v/>
      </c>
    </row>
    <row r="3711" spans="8:14" x14ac:dyDescent="0.2">
      <c r="H3711" s="38">
        <f ca="1">IF(ISNUMBER(SEARCH($N$1,I3711)),MAX($H$4:H3710)+1,0)</f>
        <v>0</v>
      </c>
      <c r="N3711" s="38" t="str">
        <f ca="1">IFERROR(VLOOKUP(ROWS($N$5:N3711),$H$5:$I$6009,2,0),"")</f>
        <v/>
      </c>
    </row>
    <row r="3712" spans="8:14" x14ac:dyDescent="0.2">
      <c r="H3712" s="38">
        <f ca="1">IF(ISNUMBER(SEARCH($N$1,I3712)),MAX($H$4:H3711)+1,0)</f>
        <v>0</v>
      </c>
      <c r="N3712" s="38" t="str">
        <f ca="1">IFERROR(VLOOKUP(ROWS($N$5:N3712),$H$5:$I$6009,2,0),"")</f>
        <v/>
      </c>
    </row>
    <row r="3713" spans="8:14" x14ac:dyDescent="0.2">
      <c r="H3713" s="38">
        <f ca="1">IF(ISNUMBER(SEARCH($N$1,I3713)),MAX($H$4:H3712)+1,0)</f>
        <v>0</v>
      </c>
      <c r="N3713" s="38" t="str">
        <f ca="1">IFERROR(VLOOKUP(ROWS($N$5:N3713),$H$5:$I$6009,2,0),"")</f>
        <v/>
      </c>
    </row>
    <row r="3714" spans="8:14" x14ac:dyDescent="0.2">
      <c r="H3714" s="38">
        <f ca="1">IF(ISNUMBER(SEARCH($N$1,I3714)),MAX($H$4:H3713)+1,0)</f>
        <v>0</v>
      </c>
      <c r="N3714" s="38" t="str">
        <f ca="1">IFERROR(VLOOKUP(ROWS($N$5:N3714),$H$5:$I$6009,2,0),"")</f>
        <v/>
      </c>
    </row>
    <row r="3715" spans="8:14" x14ac:dyDescent="0.2">
      <c r="H3715" s="38">
        <f ca="1">IF(ISNUMBER(SEARCH($N$1,I3715)),MAX($H$4:H3714)+1,0)</f>
        <v>0</v>
      </c>
      <c r="N3715" s="38" t="str">
        <f ca="1">IFERROR(VLOOKUP(ROWS($N$5:N3715),$H$5:$I$6009,2,0),"")</f>
        <v/>
      </c>
    </row>
    <row r="3716" spans="8:14" x14ac:dyDescent="0.2">
      <c r="H3716" s="38">
        <f ca="1">IF(ISNUMBER(SEARCH($N$1,I3716)),MAX($H$4:H3715)+1,0)</f>
        <v>0</v>
      </c>
      <c r="N3716" s="38" t="str">
        <f ca="1">IFERROR(VLOOKUP(ROWS($N$5:N3716),$H$5:$I$6009,2,0),"")</f>
        <v/>
      </c>
    </row>
    <row r="3717" spans="8:14" x14ac:dyDescent="0.2">
      <c r="H3717" s="38">
        <f ca="1">IF(ISNUMBER(SEARCH($N$1,I3717)),MAX($H$4:H3716)+1,0)</f>
        <v>0</v>
      </c>
      <c r="N3717" s="38" t="str">
        <f ca="1">IFERROR(VLOOKUP(ROWS($N$5:N3717),$H$5:$I$6009,2,0),"")</f>
        <v/>
      </c>
    </row>
    <row r="3718" spans="8:14" x14ac:dyDescent="0.2">
      <c r="H3718" s="38">
        <f ca="1">IF(ISNUMBER(SEARCH($N$1,I3718)),MAX($H$4:H3717)+1,0)</f>
        <v>0</v>
      </c>
      <c r="N3718" s="38" t="str">
        <f ca="1">IFERROR(VLOOKUP(ROWS($N$5:N3718),$H$5:$I$6009,2,0),"")</f>
        <v/>
      </c>
    </row>
    <row r="3719" spans="8:14" x14ac:dyDescent="0.2">
      <c r="H3719" s="38">
        <f ca="1">IF(ISNUMBER(SEARCH($N$1,I3719)),MAX($H$4:H3718)+1,0)</f>
        <v>0</v>
      </c>
      <c r="N3719" s="38" t="str">
        <f ca="1">IFERROR(VLOOKUP(ROWS($N$5:N3719),$H$5:$I$6009,2,0),"")</f>
        <v/>
      </c>
    </row>
    <row r="3720" spans="8:14" x14ac:dyDescent="0.2">
      <c r="H3720" s="38">
        <f ca="1">IF(ISNUMBER(SEARCH($N$1,I3720)),MAX($H$4:H3719)+1,0)</f>
        <v>0</v>
      </c>
      <c r="N3720" s="38" t="str">
        <f ca="1">IFERROR(VLOOKUP(ROWS($N$5:N3720),$H$5:$I$6009,2,0),"")</f>
        <v/>
      </c>
    </row>
    <row r="3721" spans="8:14" x14ac:dyDescent="0.2">
      <c r="H3721" s="38">
        <f ca="1">IF(ISNUMBER(SEARCH($N$1,I3721)),MAX($H$4:H3720)+1,0)</f>
        <v>0</v>
      </c>
      <c r="N3721" s="38" t="str">
        <f ca="1">IFERROR(VLOOKUP(ROWS($N$5:N3721),$H$5:$I$6009,2,0),"")</f>
        <v/>
      </c>
    </row>
    <row r="3722" spans="8:14" x14ac:dyDescent="0.2">
      <c r="H3722" s="38">
        <f ca="1">IF(ISNUMBER(SEARCH($N$1,I3722)),MAX($H$4:H3721)+1,0)</f>
        <v>0</v>
      </c>
      <c r="N3722" s="38" t="str">
        <f ca="1">IFERROR(VLOOKUP(ROWS($N$5:N3722),$H$5:$I$6009,2,0),"")</f>
        <v/>
      </c>
    </row>
    <row r="3723" spans="8:14" x14ac:dyDescent="0.2">
      <c r="H3723" s="38">
        <f ca="1">IF(ISNUMBER(SEARCH($N$1,I3723)),MAX($H$4:H3722)+1,0)</f>
        <v>0</v>
      </c>
      <c r="N3723" s="38" t="str">
        <f ca="1">IFERROR(VLOOKUP(ROWS($N$5:N3723),$H$5:$I$6009,2,0),"")</f>
        <v/>
      </c>
    </row>
    <row r="3724" spans="8:14" x14ac:dyDescent="0.2">
      <c r="H3724" s="38">
        <f ca="1">IF(ISNUMBER(SEARCH($N$1,I3724)),MAX($H$4:H3723)+1,0)</f>
        <v>0</v>
      </c>
      <c r="N3724" s="38" t="str">
        <f ca="1">IFERROR(VLOOKUP(ROWS($N$5:N3724),$H$5:$I$6009,2,0),"")</f>
        <v/>
      </c>
    </row>
    <row r="3725" spans="8:14" x14ac:dyDescent="0.2">
      <c r="H3725" s="38">
        <f ca="1">IF(ISNUMBER(SEARCH($N$1,I3725)),MAX($H$4:H3724)+1,0)</f>
        <v>0</v>
      </c>
      <c r="N3725" s="38" t="str">
        <f ca="1">IFERROR(VLOOKUP(ROWS($N$5:N3725),$H$5:$I$6009,2,0),"")</f>
        <v/>
      </c>
    </row>
    <row r="3726" spans="8:14" x14ac:dyDescent="0.2">
      <c r="H3726" s="38">
        <f ca="1">IF(ISNUMBER(SEARCH($N$1,I3726)),MAX($H$4:H3725)+1,0)</f>
        <v>0</v>
      </c>
      <c r="N3726" s="38" t="str">
        <f ca="1">IFERROR(VLOOKUP(ROWS($N$5:N3726),$H$5:$I$6009,2,0),"")</f>
        <v/>
      </c>
    </row>
    <row r="3727" spans="8:14" x14ac:dyDescent="0.2">
      <c r="H3727" s="38">
        <f ca="1">IF(ISNUMBER(SEARCH($N$1,I3727)),MAX($H$4:H3726)+1,0)</f>
        <v>0</v>
      </c>
      <c r="N3727" s="38" t="str">
        <f ca="1">IFERROR(VLOOKUP(ROWS($N$5:N3727),$H$5:$I$6009,2,0),"")</f>
        <v/>
      </c>
    </row>
    <row r="3728" spans="8:14" x14ac:dyDescent="0.2">
      <c r="H3728" s="38">
        <f ca="1">IF(ISNUMBER(SEARCH($N$1,I3728)),MAX($H$4:H3727)+1,0)</f>
        <v>0</v>
      </c>
      <c r="N3728" s="38" t="str">
        <f ca="1">IFERROR(VLOOKUP(ROWS($N$5:N3728),$H$5:$I$6009,2,0),"")</f>
        <v/>
      </c>
    </row>
    <row r="3729" spans="8:14" x14ac:dyDescent="0.2">
      <c r="H3729" s="38">
        <f ca="1">IF(ISNUMBER(SEARCH($N$1,I3729)),MAX($H$4:H3728)+1,0)</f>
        <v>0</v>
      </c>
      <c r="N3729" s="38" t="str">
        <f ca="1">IFERROR(VLOOKUP(ROWS($N$5:N3729),$H$5:$I$6009,2,0),"")</f>
        <v/>
      </c>
    </row>
    <row r="3730" spans="8:14" x14ac:dyDescent="0.2">
      <c r="H3730" s="38">
        <f ca="1">IF(ISNUMBER(SEARCH($N$1,I3730)),MAX($H$4:H3729)+1,0)</f>
        <v>0</v>
      </c>
      <c r="N3730" s="38" t="str">
        <f ca="1">IFERROR(VLOOKUP(ROWS($N$5:N3730),$H$5:$I$6009,2,0),"")</f>
        <v/>
      </c>
    </row>
    <row r="3731" spans="8:14" x14ac:dyDescent="0.2">
      <c r="H3731" s="38">
        <f ca="1">IF(ISNUMBER(SEARCH($N$1,I3731)),MAX($H$4:H3730)+1,0)</f>
        <v>0</v>
      </c>
      <c r="N3731" s="38" t="str">
        <f ca="1">IFERROR(VLOOKUP(ROWS($N$5:N3731),$H$5:$I$6009,2,0),"")</f>
        <v/>
      </c>
    </row>
    <row r="3732" spans="8:14" x14ac:dyDescent="0.2">
      <c r="H3732" s="38">
        <f ca="1">IF(ISNUMBER(SEARCH($N$1,I3732)),MAX($H$4:H3731)+1,0)</f>
        <v>0</v>
      </c>
      <c r="N3732" s="38" t="str">
        <f ca="1">IFERROR(VLOOKUP(ROWS($N$5:N3732),$H$5:$I$6009,2,0),"")</f>
        <v/>
      </c>
    </row>
    <row r="3733" spans="8:14" x14ac:dyDescent="0.2">
      <c r="H3733" s="38">
        <f ca="1">IF(ISNUMBER(SEARCH($N$1,I3733)),MAX($H$4:H3732)+1,0)</f>
        <v>0</v>
      </c>
      <c r="N3733" s="38" t="str">
        <f ca="1">IFERROR(VLOOKUP(ROWS($N$5:N3733),$H$5:$I$6009,2,0),"")</f>
        <v/>
      </c>
    </row>
    <row r="3734" spans="8:14" x14ac:dyDescent="0.2">
      <c r="H3734" s="38">
        <f ca="1">IF(ISNUMBER(SEARCH($N$1,I3734)),MAX($H$4:H3733)+1,0)</f>
        <v>0</v>
      </c>
      <c r="N3734" s="38" t="str">
        <f ca="1">IFERROR(VLOOKUP(ROWS($N$5:N3734),$H$5:$I$6009,2,0),"")</f>
        <v/>
      </c>
    </row>
    <row r="3735" spans="8:14" x14ac:dyDescent="0.2">
      <c r="H3735" s="38">
        <f ca="1">IF(ISNUMBER(SEARCH($N$1,I3735)),MAX($H$4:H3734)+1,0)</f>
        <v>0</v>
      </c>
      <c r="N3735" s="38" t="str">
        <f ca="1">IFERROR(VLOOKUP(ROWS($N$5:N3735),$H$5:$I$6009,2,0),"")</f>
        <v/>
      </c>
    </row>
    <row r="3736" spans="8:14" x14ac:dyDescent="0.2">
      <c r="H3736" s="38">
        <f ca="1">IF(ISNUMBER(SEARCH($N$1,I3736)),MAX($H$4:H3735)+1,0)</f>
        <v>0</v>
      </c>
      <c r="N3736" s="38" t="str">
        <f ca="1">IFERROR(VLOOKUP(ROWS($N$5:N3736),$H$5:$I$6009,2,0),"")</f>
        <v/>
      </c>
    </row>
    <row r="3737" spans="8:14" x14ac:dyDescent="0.2">
      <c r="H3737" s="38">
        <f ca="1">IF(ISNUMBER(SEARCH($N$1,I3737)),MAX($H$4:H3736)+1,0)</f>
        <v>0</v>
      </c>
      <c r="N3737" s="38" t="str">
        <f ca="1">IFERROR(VLOOKUP(ROWS($N$5:N3737),$H$5:$I$6009,2,0),"")</f>
        <v/>
      </c>
    </row>
    <row r="3738" spans="8:14" x14ac:dyDescent="0.2">
      <c r="H3738" s="38">
        <f ca="1">IF(ISNUMBER(SEARCH($N$1,I3738)),MAX($H$4:H3737)+1,0)</f>
        <v>0</v>
      </c>
      <c r="N3738" s="38" t="str">
        <f ca="1">IFERROR(VLOOKUP(ROWS($N$5:N3738),$H$5:$I$6009,2,0),"")</f>
        <v/>
      </c>
    </row>
    <row r="3739" spans="8:14" x14ac:dyDescent="0.2">
      <c r="H3739" s="38">
        <f ca="1">IF(ISNUMBER(SEARCH($N$1,I3739)),MAX($H$4:H3738)+1,0)</f>
        <v>0</v>
      </c>
      <c r="N3739" s="38" t="str">
        <f ca="1">IFERROR(VLOOKUP(ROWS($N$5:N3739),$H$5:$I$6009,2,0),"")</f>
        <v/>
      </c>
    </row>
    <row r="3740" spans="8:14" x14ac:dyDescent="0.2">
      <c r="H3740" s="38">
        <f ca="1">IF(ISNUMBER(SEARCH($N$1,I3740)),MAX($H$4:H3739)+1,0)</f>
        <v>0</v>
      </c>
      <c r="N3740" s="38" t="str">
        <f ca="1">IFERROR(VLOOKUP(ROWS($N$5:N3740),$H$5:$I$6009,2,0),"")</f>
        <v/>
      </c>
    </row>
    <row r="3741" spans="8:14" x14ac:dyDescent="0.2">
      <c r="H3741" s="38">
        <f ca="1">IF(ISNUMBER(SEARCH($N$1,I3741)),MAX($H$4:H3740)+1,0)</f>
        <v>0</v>
      </c>
      <c r="N3741" s="38" t="str">
        <f ca="1">IFERROR(VLOOKUP(ROWS($N$5:N3741),$H$5:$I$6009,2,0),"")</f>
        <v/>
      </c>
    </row>
    <row r="3742" spans="8:14" x14ac:dyDescent="0.2">
      <c r="H3742" s="38">
        <f ca="1">IF(ISNUMBER(SEARCH($N$1,I3742)),MAX($H$4:H3741)+1,0)</f>
        <v>0</v>
      </c>
      <c r="N3742" s="38" t="str">
        <f ca="1">IFERROR(VLOOKUP(ROWS($N$5:N3742),$H$5:$I$6009,2,0),"")</f>
        <v/>
      </c>
    </row>
    <row r="3743" spans="8:14" x14ac:dyDescent="0.2">
      <c r="H3743" s="38">
        <f ca="1">IF(ISNUMBER(SEARCH($N$1,I3743)),MAX($H$4:H3742)+1,0)</f>
        <v>0</v>
      </c>
      <c r="N3743" s="38" t="str">
        <f ca="1">IFERROR(VLOOKUP(ROWS($N$5:N3743),$H$5:$I$6009,2,0),"")</f>
        <v/>
      </c>
    </row>
    <row r="3744" spans="8:14" x14ac:dyDescent="0.2">
      <c r="H3744" s="38">
        <f ca="1">IF(ISNUMBER(SEARCH($N$1,I3744)),MAX($H$4:H3743)+1,0)</f>
        <v>0</v>
      </c>
      <c r="N3744" s="38" t="str">
        <f ca="1">IFERROR(VLOOKUP(ROWS($N$5:N3744),$H$5:$I$6009,2,0),"")</f>
        <v/>
      </c>
    </row>
    <row r="3745" spans="8:14" x14ac:dyDescent="0.2">
      <c r="H3745" s="38">
        <f ca="1">IF(ISNUMBER(SEARCH($N$1,I3745)),MAX($H$4:H3744)+1,0)</f>
        <v>0</v>
      </c>
      <c r="N3745" s="38" t="str">
        <f ca="1">IFERROR(VLOOKUP(ROWS($N$5:N3745),$H$5:$I$6009,2,0),"")</f>
        <v/>
      </c>
    </row>
    <row r="3746" spans="8:14" x14ac:dyDescent="0.2">
      <c r="H3746" s="38">
        <f ca="1">IF(ISNUMBER(SEARCH($N$1,I3746)),MAX($H$4:H3745)+1,0)</f>
        <v>0</v>
      </c>
      <c r="N3746" s="38" t="str">
        <f ca="1">IFERROR(VLOOKUP(ROWS($N$5:N3746),$H$5:$I$6009,2,0),"")</f>
        <v/>
      </c>
    </row>
    <row r="3747" spans="8:14" x14ac:dyDescent="0.2">
      <c r="H3747" s="38">
        <f ca="1">IF(ISNUMBER(SEARCH($N$1,I3747)),MAX($H$4:H3746)+1,0)</f>
        <v>0</v>
      </c>
      <c r="N3747" s="38" t="str">
        <f ca="1">IFERROR(VLOOKUP(ROWS($N$5:N3747),$H$5:$I$6009,2,0),"")</f>
        <v/>
      </c>
    </row>
    <row r="3748" spans="8:14" x14ac:dyDescent="0.2">
      <c r="H3748" s="38">
        <f ca="1">IF(ISNUMBER(SEARCH($N$1,I3748)),MAX($H$4:H3747)+1,0)</f>
        <v>0</v>
      </c>
      <c r="N3748" s="38" t="str">
        <f ca="1">IFERROR(VLOOKUP(ROWS($N$5:N3748),$H$5:$I$6009,2,0),"")</f>
        <v/>
      </c>
    </row>
    <row r="3749" spans="8:14" x14ac:dyDescent="0.2">
      <c r="H3749" s="38">
        <f ca="1">IF(ISNUMBER(SEARCH($N$1,I3749)),MAX($H$4:H3748)+1,0)</f>
        <v>0</v>
      </c>
      <c r="N3749" s="38" t="str">
        <f ca="1">IFERROR(VLOOKUP(ROWS($N$5:N3749),$H$5:$I$6009,2,0),"")</f>
        <v/>
      </c>
    </row>
    <row r="3750" spans="8:14" x14ac:dyDescent="0.2">
      <c r="H3750" s="38">
        <f ca="1">IF(ISNUMBER(SEARCH($N$1,I3750)),MAX($H$4:H3749)+1,0)</f>
        <v>0</v>
      </c>
      <c r="N3750" s="38" t="str">
        <f ca="1">IFERROR(VLOOKUP(ROWS($N$5:N3750),$H$5:$I$6009,2,0),"")</f>
        <v/>
      </c>
    </row>
    <row r="3751" spans="8:14" x14ac:dyDescent="0.2">
      <c r="H3751" s="38">
        <f ca="1">IF(ISNUMBER(SEARCH($N$1,I3751)),MAX($H$4:H3750)+1,0)</f>
        <v>0</v>
      </c>
      <c r="N3751" s="38" t="str">
        <f ca="1">IFERROR(VLOOKUP(ROWS($N$5:N3751),$H$5:$I$6009,2,0),"")</f>
        <v/>
      </c>
    </row>
    <row r="3752" spans="8:14" x14ac:dyDescent="0.2">
      <c r="H3752" s="38">
        <f ca="1">IF(ISNUMBER(SEARCH($N$1,I3752)),MAX($H$4:H3751)+1,0)</f>
        <v>0</v>
      </c>
      <c r="N3752" s="38" t="str">
        <f ca="1">IFERROR(VLOOKUP(ROWS($N$5:N3752),$H$5:$I$6009,2,0),"")</f>
        <v/>
      </c>
    </row>
    <row r="3753" spans="8:14" x14ac:dyDescent="0.2">
      <c r="H3753" s="38">
        <f ca="1">IF(ISNUMBER(SEARCH($N$1,I3753)),MAX($H$4:H3752)+1,0)</f>
        <v>0</v>
      </c>
      <c r="N3753" s="38" t="str">
        <f ca="1">IFERROR(VLOOKUP(ROWS($N$5:N3753),$H$5:$I$6009,2,0),"")</f>
        <v/>
      </c>
    </row>
    <row r="3754" spans="8:14" x14ac:dyDescent="0.2">
      <c r="H3754" s="38">
        <f ca="1">IF(ISNUMBER(SEARCH($N$1,I3754)),MAX($H$4:H3753)+1,0)</f>
        <v>0</v>
      </c>
      <c r="N3754" s="38" t="str">
        <f ca="1">IFERROR(VLOOKUP(ROWS($N$5:N3754),$H$5:$I$6009,2,0),"")</f>
        <v/>
      </c>
    </row>
    <row r="3755" spans="8:14" x14ac:dyDescent="0.2">
      <c r="H3755" s="38">
        <f ca="1">IF(ISNUMBER(SEARCH($N$1,I3755)),MAX($H$4:H3754)+1,0)</f>
        <v>0</v>
      </c>
      <c r="N3755" s="38" t="str">
        <f ca="1">IFERROR(VLOOKUP(ROWS($N$5:N3755),$H$5:$I$6009,2,0),"")</f>
        <v/>
      </c>
    </row>
    <row r="3756" spans="8:14" x14ac:dyDescent="0.2">
      <c r="H3756" s="38">
        <f ca="1">IF(ISNUMBER(SEARCH($N$1,I3756)),MAX($H$4:H3755)+1,0)</f>
        <v>0</v>
      </c>
      <c r="N3756" s="38" t="str">
        <f ca="1">IFERROR(VLOOKUP(ROWS($N$5:N3756),$H$5:$I$6009,2,0),"")</f>
        <v/>
      </c>
    </row>
    <row r="3757" spans="8:14" x14ac:dyDescent="0.2">
      <c r="H3757" s="38">
        <f ca="1">IF(ISNUMBER(SEARCH($N$1,I3757)),MAX($H$4:H3756)+1,0)</f>
        <v>0</v>
      </c>
      <c r="N3757" s="38" t="str">
        <f ca="1">IFERROR(VLOOKUP(ROWS($N$5:N3757),$H$5:$I$6009,2,0),"")</f>
        <v/>
      </c>
    </row>
    <row r="3758" spans="8:14" x14ac:dyDescent="0.2">
      <c r="H3758" s="38">
        <f ca="1">IF(ISNUMBER(SEARCH($N$1,I3758)),MAX($H$4:H3757)+1,0)</f>
        <v>0</v>
      </c>
      <c r="N3758" s="38" t="str">
        <f ca="1">IFERROR(VLOOKUP(ROWS($N$5:N3758),$H$5:$I$6009,2,0),"")</f>
        <v/>
      </c>
    </row>
    <row r="3759" spans="8:14" x14ac:dyDescent="0.2">
      <c r="H3759" s="38">
        <f ca="1">IF(ISNUMBER(SEARCH($N$1,I3759)),MAX($H$4:H3758)+1,0)</f>
        <v>0</v>
      </c>
      <c r="N3759" s="38" t="str">
        <f ca="1">IFERROR(VLOOKUP(ROWS($N$5:N3759),$H$5:$I$6009,2,0),"")</f>
        <v/>
      </c>
    </row>
    <row r="3760" spans="8:14" x14ac:dyDescent="0.2">
      <c r="H3760" s="38">
        <f ca="1">IF(ISNUMBER(SEARCH($N$1,I3760)),MAX($H$4:H3759)+1,0)</f>
        <v>0</v>
      </c>
      <c r="N3760" s="38" t="str">
        <f ca="1">IFERROR(VLOOKUP(ROWS($N$5:N3760),$H$5:$I$6009,2,0),"")</f>
        <v/>
      </c>
    </row>
    <row r="3761" spans="8:14" x14ac:dyDescent="0.2">
      <c r="H3761" s="38">
        <f ca="1">IF(ISNUMBER(SEARCH($N$1,I3761)),MAX($H$4:H3760)+1,0)</f>
        <v>0</v>
      </c>
      <c r="N3761" s="38" t="str">
        <f ca="1">IFERROR(VLOOKUP(ROWS($N$5:N3761),$H$5:$I$6009,2,0),"")</f>
        <v/>
      </c>
    </row>
    <row r="3762" spans="8:14" x14ac:dyDescent="0.2">
      <c r="H3762" s="38">
        <f ca="1">IF(ISNUMBER(SEARCH($N$1,I3762)),MAX($H$4:H3761)+1,0)</f>
        <v>0</v>
      </c>
      <c r="N3762" s="38" t="str">
        <f ca="1">IFERROR(VLOOKUP(ROWS($N$5:N3762),$H$5:$I$6009,2,0),"")</f>
        <v/>
      </c>
    </row>
    <row r="3763" spans="8:14" x14ac:dyDescent="0.2">
      <c r="H3763" s="38">
        <f ca="1">IF(ISNUMBER(SEARCH($N$1,I3763)),MAX($H$4:H3762)+1,0)</f>
        <v>0</v>
      </c>
      <c r="N3763" s="38" t="str">
        <f ca="1">IFERROR(VLOOKUP(ROWS($N$5:N3763),$H$5:$I$6009,2,0),"")</f>
        <v/>
      </c>
    </row>
    <row r="3764" spans="8:14" x14ac:dyDescent="0.2">
      <c r="H3764" s="38">
        <f ca="1">IF(ISNUMBER(SEARCH($N$1,I3764)),MAX($H$4:H3763)+1,0)</f>
        <v>0</v>
      </c>
      <c r="N3764" s="38" t="str">
        <f ca="1">IFERROR(VLOOKUP(ROWS($N$5:N3764),$H$5:$I$6009,2,0),"")</f>
        <v/>
      </c>
    </row>
    <row r="3765" spans="8:14" x14ac:dyDescent="0.2">
      <c r="H3765" s="38">
        <f ca="1">IF(ISNUMBER(SEARCH($N$1,I3765)),MAX($H$4:H3764)+1,0)</f>
        <v>0</v>
      </c>
      <c r="N3765" s="38" t="str">
        <f ca="1">IFERROR(VLOOKUP(ROWS($N$5:N3765),$H$5:$I$6009,2,0),"")</f>
        <v/>
      </c>
    </row>
    <row r="3766" spans="8:14" x14ac:dyDescent="0.2">
      <c r="H3766" s="38">
        <f ca="1">IF(ISNUMBER(SEARCH($N$1,I3766)),MAX($H$4:H3765)+1,0)</f>
        <v>0</v>
      </c>
      <c r="N3766" s="38" t="str">
        <f ca="1">IFERROR(VLOOKUP(ROWS($N$5:N3766),$H$5:$I$6009,2,0),"")</f>
        <v/>
      </c>
    </row>
    <row r="3767" spans="8:14" x14ac:dyDescent="0.2">
      <c r="H3767" s="38">
        <f ca="1">IF(ISNUMBER(SEARCH($N$1,I3767)),MAX($H$4:H3766)+1,0)</f>
        <v>0</v>
      </c>
      <c r="N3767" s="38" t="str">
        <f ca="1">IFERROR(VLOOKUP(ROWS($N$5:N3767),$H$5:$I$6009,2,0),"")</f>
        <v/>
      </c>
    </row>
    <row r="3768" spans="8:14" x14ac:dyDescent="0.2">
      <c r="H3768" s="38">
        <f ca="1">IF(ISNUMBER(SEARCH($N$1,I3768)),MAX($H$4:H3767)+1,0)</f>
        <v>0</v>
      </c>
      <c r="N3768" s="38" t="str">
        <f ca="1">IFERROR(VLOOKUP(ROWS($N$5:N3768),$H$5:$I$6009,2,0),"")</f>
        <v/>
      </c>
    </row>
    <row r="3769" spans="8:14" x14ac:dyDescent="0.2">
      <c r="H3769" s="38">
        <f ca="1">IF(ISNUMBER(SEARCH($N$1,I3769)),MAX($H$4:H3768)+1,0)</f>
        <v>0</v>
      </c>
      <c r="N3769" s="38" t="str">
        <f ca="1">IFERROR(VLOOKUP(ROWS($N$5:N3769),$H$5:$I$6009,2,0),"")</f>
        <v/>
      </c>
    </row>
    <row r="3770" spans="8:14" x14ac:dyDescent="0.2">
      <c r="H3770" s="38">
        <f ca="1">IF(ISNUMBER(SEARCH($N$1,I3770)),MAX($H$4:H3769)+1,0)</f>
        <v>0</v>
      </c>
      <c r="N3770" s="38" t="str">
        <f ca="1">IFERROR(VLOOKUP(ROWS($N$5:N3770),$H$5:$I$6009,2,0),"")</f>
        <v/>
      </c>
    </row>
    <row r="3771" spans="8:14" x14ac:dyDescent="0.2">
      <c r="H3771" s="38">
        <f ca="1">IF(ISNUMBER(SEARCH($N$1,I3771)),MAX($H$4:H3770)+1,0)</f>
        <v>0</v>
      </c>
      <c r="N3771" s="38" t="str">
        <f ca="1">IFERROR(VLOOKUP(ROWS($N$5:N3771),$H$5:$I$6009,2,0),"")</f>
        <v/>
      </c>
    </row>
    <row r="3772" spans="8:14" x14ac:dyDescent="0.2">
      <c r="H3772" s="38">
        <f ca="1">IF(ISNUMBER(SEARCH($N$1,I3772)),MAX($H$4:H3771)+1,0)</f>
        <v>0</v>
      </c>
      <c r="N3772" s="38" t="str">
        <f ca="1">IFERROR(VLOOKUP(ROWS($N$5:N3772),$H$5:$I$6009,2,0),"")</f>
        <v/>
      </c>
    </row>
    <row r="3773" spans="8:14" x14ac:dyDescent="0.2">
      <c r="H3773" s="38">
        <f ca="1">IF(ISNUMBER(SEARCH($N$1,I3773)),MAX($H$4:H3772)+1,0)</f>
        <v>0</v>
      </c>
      <c r="N3773" s="38" t="str">
        <f ca="1">IFERROR(VLOOKUP(ROWS($N$5:N3773),$H$5:$I$6009,2,0),"")</f>
        <v/>
      </c>
    </row>
    <row r="3774" spans="8:14" x14ac:dyDescent="0.2">
      <c r="H3774" s="38">
        <f ca="1">IF(ISNUMBER(SEARCH($N$1,I3774)),MAX($H$4:H3773)+1,0)</f>
        <v>0</v>
      </c>
      <c r="N3774" s="38" t="str">
        <f ca="1">IFERROR(VLOOKUP(ROWS($N$5:N3774),$H$5:$I$6009,2,0),"")</f>
        <v/>
      </c>
    </row>
    <row r="3775" spans="8:14" x14ac:dyDescent="0.2">
      <c r="H3775" s="38">
        <f ca="1">IF(ISNUMBER(SEARCH($N$1,I3775)),MAX($H$4:H3774)+1,0)</f>
        <v>0</v>
      </c>
      <c r="N3775" s="38" t="str">
        <f ca="1">IFERROR(VLOOKUP(ROWS($N$5:N3775),$H$5:$I$6009,2,0),"")</f>
        <v/>
      </c>
    </row>
    <row r="3776" spans="8:14" x14ac:dyDescent="0.2">
      <c r="H3776" s="38">
        <f ca="1">IF(ISNUMBER(SEARCH($N$1,I3776)),MAX($H$4:H3775)+1,0)</f>
        <v>0</v>
      </c>
      <c r="N3776" s="38" t="str">
        <f ca="1">IFERROR(VLOOKUP(ROWS($N$5:N3776),$H$5:$I$6009,2,0),"")</f>
        <v/>
      </c>
    </row>
    <row r="3777" spans="8:14" x14ac:dyDescent="0.2">
      <c r="H3777" s="38">
        <f ca="1">IF(ISNUMBER(SEARCH($N$1,I3777)),MAX($H$4:H3776)+1,0)</f>
        <v>0</v>
      </c>
      <c r="N3777" s="38" t="str">
        <f ca="1">IFERROR(VLOOKUP(ROWS($N$5:N3777),$H$5:$I$6009,2,0),"")</f>
        <v/>
      </c>
    </row>
    <row r="3778" spans="8:14" x14ac:dyDescent="0.2">
      <c r="H3778" s="38">
        <f ca="1">IF(ISNUMBER(SEARCH($N$1,I3778)),MAX($H$4:H3777)+1,0)</f>
        <v>0</v>
      </c>
      <c r="N3778" s="38" t="str">
        <f ca="1">IFERROR(VLOOKUP(ROWS($N$5:N3778),$H$5:$I$6009,2,0),"")</f>
        <v/>
      </c>
    </row>
    <row r="3779" spans="8:14" x14ac:dyDescent="0.2">
      <c r="H3779" s="38">
        <f ca="1">IF(ISNUMBER(SEARCH($N$1,I3779)),MAX($H$4:H3778)+1,0)</f>
        <v>0</v>
      </c>
      <c r="N3779" s="38" t="str">
        <f ca="1">IFERROR(VLOOKUP(ROWS($N$5:N3779),$H$5:$I$6009,2,0),"")</f>
        <v/>
      </c>
    </row>
    <row r="3780" spans="8:14" x14ac:dyDescent="0.2">
      <c r="H3780" s="38">
        <f ca="1">IF(ISNUMBER(SEARCH($N$1,I3780)),MAX($H$4:H3779)+1,0)</f>
        <v>0</v>
      </c>
      <c r="N3780" s="38" t="str">
        <f ca="1">IFERROR(VLOOKUP(ROWS($N$5:N3780),$H$5:$I$6009,2,0),"")</f>
        <v/>
      </c>
    </row>
    <row r="3781" spans="8:14" x14ac:dyDescent="0.2">
      <c r="H3781" s="38">
        <f ca="1">IF(ISNUMBER(SEARCH($N$1,I3781)),MAX($H$4:H3780)+1,0)</f>
        <v>0</v>
      </c>
      <c r="N3781" s="38" t="str">
        <f ca="1">IFERROR(VLOOKUP(ROWS($N$5:N3781),$H$5:$I$6009,2,0),"")</f>
        <v/>
      </c>
    </row>
    <row r="3782" spans="8:14" x14ac:dyDescent="0.2">
      <c r="H3782" s="38">
        <f ca="1">IF(ISNUMBER(SEARCH($N$1,I3782)),MAX($H$4:H3781)+1,0)</f>
        <v>0</v>
      </c>
      <c r="N3782" s="38" t="str">
        <f ca="1">IFERROR(VLOOKUP(ROWS($N$5:N3782),$H$5:$I$6009,2,0),"")</f>
        <v/>
      </c>
    </row>
    <row r="3783" spans="8:14" x14ac:dyDescent="0.2">
      <c r="H3783" s="38">
        <f ca="1">IF(ISNUMBER(SEARCH($N$1,I3783)),MAX($H$4:H3782)+1,0)</f>
        <v>0</v>
      </c>
      <c r="N3783" s="38" t="str">
        <f ca="1">IFERROR(VLOOKUP(ROWS($N$5:N3783),$H$5:$I$6009,2,0),"")</f>
        <v/>
      </c>
    </row>
    <row r="3784" spans="8:14" x14ac:dyDescent="0.2">
      <c r="H3784" s="38">
        <f ca="1">IF(ISNUMBER(SEARCH($N$1,I3784)),MAX($H$4:H3783)+1,0)</f>
        <v>0</v>
      </c>
      <c r="N3784" s="38" t="str">
        <f ca="1">IFERROR(VLOOKUP(ROWS($N$5:N3784),$H$5:$I$6009,2,0),"")</f>
        <v/>
      </c>
    </row>
    <row r="3785" spans="8:14" x14ac:dyDescent="0.2">
      <c r="H3785" s="38">
        <f ca="1">IF(ISNUMBER(SEARCH($N$1,I3785)),MAX($H$4:H3784)+1,0)</f>
        <v>0</v>
      </c>
      <c r="N3785" s="38" t="str">
        <f ca="1">IFERROR(VLOOKUP(ROWS($N$5:N3785),$H$5:$I$6009,2,0),"")</f>
        <v/>
      </c>
    </row>
    <row r="3786" spans="8:14" x14ac:dyDescent="0.2">
      <c r="H3786" s="38">
        <f ca="1">IF(ISNUMBER(SEARCH($N$1,I3786)),MAX($H$4:H3785)+1,0)</f>
        <v>0</v>
      </c>
      <c r="N3786" s="38" t="str">
        <f ca="1">IFERROR(VLOOKUP(ROWS($N$5:N3786),$H$5:$I$6009,2,0),"")</f>
        <v/>
      </c>
    </row>
    <row r="3787" spans="8:14" x14ac:dyDescent="0.2">
      <c r="H3787" s="38">
        <f ca="1">IF(ISNUMBER(SEARCH($N$1,I3787)),MAX($H$4:H3786)+1,0)</f>
        <v>0</v>
      </c>
      <c r="N3787" s="38" t="str">
        <f ca="1">IFERROR(VLOOKUP(ROWS($N$5:N3787),$H$5:$I$6009,2,0),"")</f>
        <v/>
      </c>
    </row>
    <row r="3788" spans="8:14" x14ac:dyDescent="0.2">
      <c r="H3788" s="38">
        <f ca="1">IF(ISNUMBER(SEARCH($N$1,I3788)),MAX($H$4:H3787)+1,0)</f>
        <v>0</v>
      </c>
      <c r="N3788" s="38" t="str">
        <f ca="1">IFERROR(VLOOKUP(ROWS($N$5:N3788),$H$5:$I$6009,2,0),"")</f>
        <v/>
      </c>
    </row>
    <row r="3789" spans="8:14" x14ac:dyDescent="0.2">
      <c r="H3789" s="38">
        <f ca="1">IF(ISNUMBER(SEARCH($N$1,I3789)),MAX($H$4:H3788)+1,0)</f>
        <v>0</v>
      </c>
      <c r="N3789" s="38" t="str">
        <f ca="1">IFERROR(VLOOKUP(ROWS($N$5:N3789),$H$5:$I$6009,2,0),"")</f>
        <v/>
      </c>
    </row>
    <row r="3790" spans="8:14" x14ac:dyDescent="0.2">
      <c r="H3790" s="38">
        <f ca="1">IF(ISNUMBER(SEARCH($N$1,I3790)),MAX($H$4:H3789)+1,0)</f>
        <v>0</v>
      </c>
      <c r="N3790" s="38" t="str">
        <f ca="1">IFERROR(VLOOKUP(ROWS($N$5:N3790),$H$5:$I$6009,2,0),"")</f>
        <v/>
      </c>
    </row>
    <row r="3791" spans="8:14" x14ac:dyDescent="0.2">
      <c r="H3791" s="38">
        <f ca="1">IF(ISNUMBER(SEARCH($N$1,I3791)),MAX($H$4:H3790)+1,0)</f>
        <v>0</v>
      </c>
      <c r="N3791" s="38" t="str">
        <f ca="1">IFERROR(VLOOKUP(ROWS($N$5:N3791),$H$5:$I$6009,2,0),"")</f>
        <v/>
      </c>
    </row>
    <row r="3792" spans="8:14" x14ac:dyDescent="0.2">
      <c r="H3792" s="38">
        <f ca="1">IF(ISNUMBER(SEARCH($N$1,I3792)),MAX($H$4:H3791)+1,0)</f>
        <v>0</v>
      </c>
      <c r="N3792" s="38" t="str">
        <f ca="1">IFERROR(VLOOKUP(ROWS($N$5:N3792),$H$5:$I$6009,2,0),"")</f>
        <v/>
      </c>
    </row>
    <row r="3793" spans="8:14" x14ac:dyDescent="0.2">
      <c r="H3793" s="38">
        <f ca="1">IF(ISNUMBER(SEARCH($N$1,I3793)),MAX($H$4:H3792)+1,0)</f>
        <v>0</v>
      </c>
      <c r="N3793" s="38" t="str">
        <f ca="1">IFERROR(VLOOKUP(ROWS($N$5:N3793),$H$5:$I$6009,2,0),"")</f>
        <v/>
      </c>
    </row>
    <row r="3794" spans="8:14" x14ac:dyDescent="0.2">
      <c r="H3794" s="38">
        <f ca="1">IF(ISNUMBER(SEARCH($N$1,I3794)),MAX($H$4:H3793)+1,0)</f>
        <v>0</v>
      </c>
      <c r="N3794" s="38" t="str">
        <f ca="1">IFERROR(VLOOKUP(ROWS($N$5:N3794),$H$5:$I$6009,2,0),"")</f>
        <v/>
      </c>
    </row>
    <row r="3795" spans="8:14" x14ac:dyDescent="0.2">
      <c r="H3795" s="38">
        <f ca="1">IF(ISNUMBER(SEARCH($N$1,I3795)),MAX($H$4:H3794)+1,0)</f>
        <v>0</v>
      </c>
      <c r="N3795" s="38" t="str">
        <f ca="1">IFERROR(VLOOKUP(ROWS($N$5:N3795),$H$5:$I$6009,2,0),"")</f>
        <v/>
      </c>
    </row>
    <row r="3796" spans="8:14" x14ac:dyDescent="0.2">
      <c r="H3796" s="38">
        <f ca="1">IF(ISNUMBER(SEARCH($N$1,I3796)),MAX($H$4:H3795)+1,0)</f>
        <v>0</v>
      </c>
      <c r="N3796" s="38" t="str">
        <f ca="1">IFERROR(VLOOKUP(ROWS($N$5:N3796),$H$5:$I$6009,2,0),"")</f>
        <v/>
      </c>
    </row>
    <row r="3797" spans="8:14" x14ac:dyDescent="0.2">
      <c r="H3797" s="38">
        <f ca="1">IF(ISNUMBER(SEARCH($N$1,I3797)),MAX($H$4:H3796)+1,0)</f>
        <v>0</v>
      </c>
      <c r="N3797" s="38" t="str">
        <f ca="1">IFERROR(VLOOKUP(ROWS($N$5:N3797),$H$5:$I$6009,2,0),"")</f>
        <v/>
      </c>
    </row>
    <row r="3798" spans="8:14" x14ac:dyDescent="0.2">
      <c r="H3798" s="38">
        <f ca="1">IF(ISNUMBER(SEARCH($N$1,I3798)),MAX($H$4:H3797)+1,0)</f>
        <v>0</v>
      </c>
      <c r="N3798" s="38" t="str">
        <f ca="1">IFERROR(VLOOKUP(ROWS($N$5:N3798),$H$5:$I$6009,2,0),"")</f>
        <v/>
      </c>
    </row>
    <row r="3799" spans="8:14" x14ac:dyDescent="0.2">
      <c r="H3799" s="38">
        <f ca="1">IF(ISNUMBER(SEARCH($N$1,I3799)),MAX($H$4:H3798)+1,0)</f>
        <v>0</v>
      </c>
      <c r="N3799" s="38" t="str">
        <f ca="1">IFERROR(VLOOKUP(ROWS($N$5:N3799),$H$5:$I$6009,2,0),"")</f>
        <v/>
      </c>
    </row>
    <row r="3800" spans="8:14" x14ac:dyDescent="0.2">
      <c r="H3800" s="38">
        <f ca="1">IF(ISNUMBER(SEARCH($N$1,I3800)),MAX($H$4:H3799)+1,0)</f>
        <v>0</v>
      </c>
      <c r="N3800" s="38" t="str">
        <f ca="1">IFERROR(VLOOKUP(ROWS($N$5:N3800),$H$5:$I$6009,2,0),"")</f>
        <v/>
      </c>
    </row>
    <row r="3801" spans="8:14" x14ac:dyDescent="0.2">
      <c r="H3801" s="38">
        <f ca="1">IF(ISNUMBER(SEARCH($N$1,I3801)),MAX($H$4:H3800)+1,0)</f>
        <v>0</v>
      </c>
      <c r="N3801" s="38" t="str">
        <f ca="1">IFERROR(VLOOKUP(ROWS($N$5:N3801),$H$5:$I$6009,2,0),"")</f>
        <v/>
      </c>
    </row>
    <row r="3802" spans="8:14" x14ac:dyDescent="0.2">
      <c r="H3802" s="38">
        <f ca="1">IF(ISNUMBER(SEARCH($N$1,I3802)),MAX($H$4:H3801)+1,0)</f>
        <v>0</v>
      </c>
      <c r="N3802" s="38" t="str">
        <f ca="1">IFERROR(VLOOKUP(ROWS($N$5:N3802),$H$5:$I$6009,2,0),"")</f>
        <v/>
      </c>
    </row>
    <row r="3803" spans="8:14" x14ac:dyDescent="0.2">
      <c r="H3803" s="38">
        <f ca="1">IF(ISNUMBER(SEARCH($N$1,I3803)),MAX($H$4:H3802)+1,0)</f>
        <v>0</v>
      </c>
      <c r="N3803" s="38" t="str">
        <f ca="1">IFERROR(VLOOKUP(ROWS($N$5:N3803),$H$5:$I$6009,2,0),"")</f>
        <v/>
      </c>
    </row>
    <row r="3804" spans="8:14" x14ac:dyDescent="0.2">
      <c r="H3804" s="38">
        <f ca="1">IF(ISNUMBER(SEARCH($N$1,I3804)),MAX($H$4:H3803)+1,0)</f>
        <v>0</v>
      </c>
      <c r="N3804" s="38" t="str">
        <f ca="1">IFERROR(VLOOKUP(ROWS($N$5:N3804),$H$5:$I$6009,2,0),"")</f>
        <v/>
      </c>
    </row>
    <row r="3805" spans="8:14" x14ac:dyDescent="0.2">
      <c r="H3805" s="38">
        <f ca="1">IF(ISNUMBER(SEARCH($N$1,I3805)),MAX($H$4:H3804)+1,0)</f>
        <v>0</v>
      </c>
      <c r="N3805" s="38" t="str">
        <f ca="1">IFERROR(VLOOKUP(ROWS($N$5:N3805),$H$5:$I$6009,2,0),"")</f>
        <v/>
      </c>
    </row>
    <row r="3806" spans="8:14" x14ac:dyDescent="0.2">
      <c r="H3806" s="38">
        <f ca="1">IF(ISNUMBER(SEARCH($N$1,I3806)),MAX($H$4:H3805)+1,0)</f>
        <v>0</v>
      </c>
      <c r="N3806" s="38" t="str">
        <f ca="1">IFERROR(VLOOKUP(ROWS($N$5:N3806),$H$5:$I$6009,2,0),"")</f>
        <v/>
      </c>
    </row>
    <row r="3807" spans="8:14" x14ac:dyDescent="0.2">
      <c r="H3807" s="38">
        <f ca="1">IF(ISNUMBER(SEARCH($N$1,I3807)),MAX($H$4:H3806)+1,0)</f>
        <v>0</v>
      </c>
      <c r="N3807" s="38" t="str">
        <f ca="1">IFERROR(VLOOKUP(ROWS($N$5:N3807),$H$5:$I$6009,2,0),"")</f>
        <v/>
      </c>
    </row>
    <row r="3808" spans="8:14" x14ac:dyDescent="0.2">
      <c r="H3808" s="38">
        <f ca="1">IF(ISNUMBER(SEARCH($N$1,I3808)),MAX($H$4:H3807)+1,0)</f>
        <v>0</v>
      </c>
      <c r="N3808" s="38" t="str">
        <f ca="1">IFERROR(VLOOKUP(ROWS($N$5:N3808),$H$5:$I$6009,2,0),"")</f>
        <v/>
      </c>
    </row>
    <row r="3809" spans="8:14" x14ac:dyDescent="0.2">
      <c r="H3809" s="38">
        <f ca="1">IF(ISNUMBER(SEARCH($N$1,I3809)),MAX($H$4:H3808)+1,0)</f>
        <v>0</v>
      </c>
      <c r="N3809" s="38" t="str">
        <f ca="1">IFERROR(VLOOKUP(ROWS($N$5:N3809),$H$5:$I$6009,2,0),"")</f>
        <v/>
      </c>
    </row>
    <row r="3810" spans="8:14" x14ac:dyDescent="0.2">
      <c r="H3810" s="38">
        <f ca="1">IF(ISNUMBER(SEARCH($N$1,I3810)),MAX($H$4:H3809)+1,0)</f>
        <v>0</v>
      </c>
      <c r="N3810" s="38" t="str">
        <f ca="1">IFERROR(VLOOKUP(ROWS($N$5:N3810),$H$5:$I$6009,2,0),"")</f>
        <v/>
      </c>
    </row>
    <row r="3811" spans="8:14" x14ac:dyDescent="0.2">
      <c r="H3811" s="38">
        <f ca="1">IF(ISNUMBER(SEARCH($N$1,I3811)),MAX($H$4:H3810)+1,0)</f>
        <v>0</v>
      </c>
      <c r="N3811" s="38" t="str">
        <f ca="1">IFERROR(VLOOKUP(ROWS($N$5:N3811),$H$5:$I$6009,2,0),"")</f>
        <v/>
      </c>
    </row>
    <row r="3812" spans="8:14" x14ac:dyDescent="0.2">
      <c r="H3812" s="38">
        <f ca="1">IF(ISNUMBER(SEARCH($N$1,I3812)),MAX($H$4:H3811)+1,0)</f>
        <v>0</v>
      </c>
      <c r="N3812" s="38" t="str">
        <f ca="1">IFERROR(VLOOKUP(ROWS($N$5:N3812),$H$5:$I$6009,2,0),"")</f>
        <v/>
      </c>
    </row>
    <row r="3813" spans="8:14" x14ac:dyDescent="0.2">
      <c r="H3813" s="38">
        <f ca="1">IF(ISNUMBER(SEARCH($N$1,I3813)),MAX($H$4:H3812)+1,0)</f>
        <v>0</v>
      </c>
      <c r="N3813" s="38" t="str">
        <f ca="1">IFERROR(VLOOKUP(ROWS($N$5:N3813),$H$5:$I$6009,2,0),"")</f>
        <v/>
      </c>
    </row>
    <row r="3814" spans="8:14" x14ac:dyDescent="0.2">
      <c r="H3814" s="38">
        <f ca="1">IF(ISNUMBER(SEARCH($N$1,I3814)),MAX($H$4:H3813)+1,0)</f>
        <v>0</v>
      </c>
      <c r="N3814" s="38" t="str">
        <f ca="1">IFERROR(VLOOKUP(ROWS($N$5:N3814),$H$5:$I$6009,2,0),"")</f>
        <v/>
      </c>
    </row>
    <row r="3815" spans="8:14" x14ac:dyDescent="0.2">
      <c r="H3815" s="38">
        <f ca="1">IF(ISNUMBER(SEARCH($N$1,I3815)),MAX($H$4:H3814)+1,0)</f>
        <v>0</v>
      </c>
      <c r="N3815" s="38" t="str">
        <f ca="1">IFERROR(VLOOKUP(ROWS($N$5:N3815),$H$5:$I$6009,2,0),"")</f>
        <v/>
      </c>
    </row>
    <row r="3816" spans="8:14" x14ac:dyDescent="0.2">
      <c r="H3816" s="38">
        <f ca="1">IF(ISNUMBER(SEARCH($N$1,I3816)),MAX($H$4:H3815)+1,0)</f>
        <v>0</v>
      </c>
      <c r="N3816" s="38" t="str">
        <f ca="1">IFERROR(VLOOKUP(ROWS($N$5:N3816),$H$5:$I$6009,2,0),"")</f>
        <v/>
      </c>
    </row>
    <row r="3817" spans="8:14" x14ac:dyDescent="0.2">
      <c r="H3817" s="38">
        <f ca="1">IF(ISNUMBER(SEARCH($N$1,I3817)),MAX($H$4:H3816)+1,0)</f>
        <v>0</v>
      </c>
      <c r="N3817" s="38" t="str">
        <f ca="1">IFERROR(VLOOKUP(ROWS($N$5:N3817),$H$5:$I$6009,2,0),"")</f>
        <v/>
      </c>
    </row>
    <row r="3818" spans="8:14" x14ac:dyDescent="0.2">
      <c r="H3818" s="38">
        <f ca="1">IF(ISNUMBER(SEARCH($N$1,I3818)),MAX($H$4:H3817)+1,0)</f>
        <v>0</v>
      </c>
      <c r="N3818" s="38" t="str">
        <f ca="1">IFERROR(VLOOKUP(ROWS($N$5:N3818),$H$5:$I$6009,2,0),"")</f>
        <v/>
      </c>
    </row>
    <row r="3819" spans="8:14" x14ac:dyDescent="0.2">
      <c r="H3819" s="38">
        <f ca="1">IF(ISNUMBER(SEARCH($N$1,I3819)),MAX($H$4:H3818)+1,0)</f>
        <v>0</v>
      </c>
      <c r="N3819" s="38" t="str">
        <f ca="1">IFERROR(VLOOKUP(ROWS($N$5:N3819),$H$5:$I$6009,2,0),"")</f>
        <v/>
      </c>
    </row>
    <row r="3820" spans="8:14" x14ac:dyDescent="0.2">
      <c r="H3820" s="38">
        <f ca="1">IF(ISNUMBER(SEARCH($N$1,I3820)),MAX($H$4:H3819)+1,0)</f>
        <v>0</v>
      </c>
      <c r="N3820" s="38" t="str">
        <f ca="1">IFERROR(VLOOKUP(ROWS($N$5:N3820),$H$5:$I$6009,2,0),"")</f>
        <v/>
      </c>
    </row>
    <row r="3821" spans="8:14" x14ac:dyDescent="0.2">
      <c r="H3821" s="38">
        <f ca="1">IF(ISNUMBER(SEARCH($N$1,I3821)),MAX($H$4:H3820)+1,0)</f>
        <v>0</v>
      </c>
      <c r="N3821" s="38" t="str">
        <f ca="1">IFERROR(VLOOKUP(ROWS($N$5:N3821),$H$5:$I$6009,2,0),"")</f>
        <v/>
      </c>
    </row>
    <row r="3822" spans="8:14" x14ac:dyDescent="0.2">
      <c r="H3822" s="38">
        <f ca="1">IF(ISNUMBER(SEARCH($N$1,I3822)),MAX($H$4:H3821)+1,0)</f>
        <v>0</v>
      </c>
      <c r="N3822" s="38" t="str">
        <f ca="1">IFERROR(VLOOKUP(ROWS($N$5:N3822),$H$5:$I$6009,2,0),"")</f>
        <v/>
      </c>
    </row>
    <row r="3823" spans="8:14" x14ac:dyDescent="0.2">
      <c r="H3823" s="38">
        <f ca="1">IF(ISNUMBER(SEARCH($N$1,I3823)),MAX($H$4:H3822)+1,0)</f>
        <v>0</v>
      </c>
      <c r="N3823" s="38" t="str">
        <f ca="1">IFERROR(VLOOKUP(ROWS($N$5:N3823),$H$5:$I$6009,2,0),"")</f>
        <v/>
      </c>
    </row>
    <row r="3824" spans="8:14" x14ac:dyDescent="0.2">
      <c r="H3824" s="38">
        <f ca="1">IF(ISNUMBER(SEARCH($N$1,I3824)),MAX($H$4:H3823)+1,0)</f>
        <v>0</v>
      </c>
      <c r="N3824" s="38" t="str">
        <f ca="1">IFERROR(VLOOKUP(ROWS($N$5:N3824),$H$5:$I$6009,2,0),"")</f>
        <v/>
      </c>
    </row>
    <row r="3825" spans="8:14" x14ac:dyDescent="0.2">
      <c r="H3825" s="38">
        <f ca="1">IF(ISNUMBER(SEARCH($N$1,I3825)),MAX($H$4:H3824)+1,0)</f>
        <v>0</v>
      </c>
      <c r="N3825" s="38" t="str">
        <f ca="1">IFERROR(VLOOKUP(ROWS($N$5:N3825),$H$5:$I$6009,2,0),"")</f>
        <v/>
      </c>
    </row>
    <row r="3826" spans="8:14" x14ac:dyDescent="0.2">
      <c r="H3826" s="38">
        <f ca="1">IF(ISNUMBER(SEARCH($N$1,I3826)),MAX($H$4:H3825)+1,0)</f>
        <v>0</v>
      </c>
      <c r="N3826" s="38" t="str">
        <f ca="1">IFERROR(VLOOKUP(ROWS($N$5:N3826),$H$5:$I$6009,2,0),"")</f>
        <v/>
      </c>
    </row>
    <row r="3827" spans="8:14" x14ac:dyDescent="0.2">
      <c r="H3827" s="38">
        <f ca="1">IF(ISNUMBER(SEARCH($N$1,I3827)),MAX($H$4:H3826)+1,0)</f>
        <v>0</v>
      </c>
      <c r="N3827" s="38" t="str">
        <f ca="1">IFERROR(VLOOKUP(ROWS($N$5:N3827),$H$5:$I$6009,2,0),"")</f>
        <v/>
      </c>
    </row>
    <row r="3828" spans="8:14" x14ac:dyDescent="0.2">
      <c r="H3828" s="38">
        <f ca="1">IF(ISNUMBER(SEARCH($N$1,I3828)),MAX($H$4:H3827)+1,0)</f>
        <v>0</v>
      </c>
      <c r="N3828" s="38" t="str">
        <f ca="1">IFERROR(VLOOKUP(ROWS($N$5:N3828),$H$5:$I$6009,2,0),"")</f>
        <v/>
      </c>
    </row>
    <row r="3829" spans="8:14" x14ac:dyDescent="0.2">
      <c r="H3829" s="38">
        <f ca="1">IF(ISNUMBER(SEARCH($N$1,I3829)),MAX($H$4:H3828)+1,0)</f>
        <v>0</v>
      </c>
      <c r="N3829" s="38" t="str">
        <f ca="1">IFERROR(VLOOKUP(ROWS($N$5:N3829),$H$5:$I$6009,2,0),"")</f>
        <v/>
      </c>
    </row>
    <row r="3830" spans="8:14" x14ac:dyDescent="0.2">
      <c r="H3830" s="38">
        <f ca="1">IF(ISNUMBER(SEARCH($N$1,I3830)),MAX($H$4:H3829)+1,0)</f>
        <v>0</v>
      </c>
      <c r="N3830" s="38" t="str">
        <f ca="1">IFERROR(VLOOKUP(ROWS($N$5:N3830),$H$5:$I$6009,2,0),"")</f>
        <v/>
      </c>
    </row>
    <row r="3831" spans="8:14" x14ac:dyDescent="0.2">
      <c r="H3831" s="38">
        <f ca="1">IF(ISNUMBER(SEARCH($N$1,I3831)),MAX($H$4:H3830)+1,0)</f>
        <v>0</v>
      </c>
      <c r="N3831" s="38" t="str">
        <f ca="1">IFERROR(VLOOKUP(ROWS($N$5:N3831),$H$5:$I$6009,2,0),"")</f>
        <v/>
      </c>
    </row>
    <row r="3832" spans="8:14" x14ac:dyDescent="0.2">
      <c r="H3832" s="38">
        <f ca="1">IF(ISNUMBER(SEARCH($N$1,I3832)),MAX($H$4:H3831)+1,0)</f>
        <v>0</v>
      </c>
      <c r="N3832" s="38" t="str">
        <f ca="1">IFERROR(VLOOKUP(ROWS($N$5:N3832),$H$5:$I$6009,2,0),"")</f>
        <v/>
      </c>
    </row>
    <row r="3833" spans="8:14" x14ac:dyDescent="0.2">
      <c r="H3833" s="38">
        <f ca="1">IF(ISNUMBER(SEARCH($N$1,I3833)),MAX($H$4:H3832)+1,0)</f>
        <v>0</v>
      </c>
      <c r="N3833" s="38" t="str">
        <f ca="1">IFERROR(VLOOKUP(ROWS($N$5:N3833),$H$5:$I$6009,2,0),"")</f>
        <v/>
      </c>
    </row>
    <row r="3834" spans="8:14" x14ac:dyDescent="0.2">
      <c r="H3834" s="38">
        <f ca="1">IF(ISNUMBER(SEARCH($N$1,I3834)),MAX($H$4:H3833)+1,0)</f>
        <v>0</v>
      </c>
      <c r="N3834" s="38" t="str">
        <f ca="1">IFERROR(VLOOKUP(ROWS($N$5:N3834),$H$5:$I$6009,2,0),"")</f>
        <v/>
      </c>
    </row>
    <row r="3835" spans="8:14" x14ac:dyDescent="0.2">
      <c r="H3835" s="38">
        <f ca="1">IF(ISNUMBER(SEARCH($N$1,I3835)),MAX($H$4:H3834)+1,0)</f>
        <v>0</v>
      </c>
      <c r="N3835" s="38" t="str">
        <f ca="1">IFERROR(VLOOKUP(ROWS($N$5:N3835),$H$5:$I$6009,2,0),"")</f>
        <v/>
      </c>
    </row>
    <row r="3836" spans="8:14" x14ac:dyDescent="0.2">
      <c r="H3836" s="38">
        <f ca="1">IF(ISNUMBER(SEARCH($N$1,I3836)),MAX($H$4:H3835)+1,0)</f>
        <v>0</v>
      </c>
      <c r="N3836" s="38" t="str">
        <f ca="1">IFERROR(VLOOKUP(ROWS($N$5:N3836),$H$5:$I$6009,2,0),"")</f>
        <v/>
      </c>
    </row>
    <row r="3837" spans="8:14" x14ac:dyDescent="0.2">
      <c r="H3837" s="38">
        <f ca="1">IF(ISNUMBER(SEARCH($N$1,I3837)),MAX($H$4:H3836)+1,0)</f>
        <v>0</v>
      </c>
      <c r="N3837" s="38" t="str">
        <f ca="1">IFERROR(VLOOKUP(ROWS($N$5:N3837),$H$5:$I$6009,2,0),"")</f>
        <v/>
      </c>
    </row>
    <row r="3838" spans="8:14" x14ac:dyDescent="0.2">
      <c r="H3838" s="38">
        <f ca="1">IF(ISNUMBER(SEARCH($N$1,I3838)),MAX($H$4:H3837)+1,0)</f>
        <v>0</v>
      </c>
      <c r="N3838" s="38" t="str">
        <f ca="1">IFERROR(VLOOKUP(ROWS($N$5:N3838),$H$5:$I$6009,2,0),"")</f>
        <v/>
      </c>
    </row>
    <row r="3839" spans="8:14" x14ac:dyDescent="0.2">
      <c r="H3839" s="38">
        <f ca="1">IF(ISNUMBER(SEARCH($N$1,I3839)),MAX($H$4:H3838)+1,0)</f>
        <v>0</v>
      </c>
      <c r="N3839" s="38" t="str">
        <f ca="1">IFERROR(VLOOKUP(ROWS($N$5:N3839),$H$5:$I$6009,2,0),"")</f>
        <v/>
      </c>
    </row>
    <row r="3840" spans="8:14" x14ac:dyDescent="0.2">
      <c r="H3840" s="38">
        <f ca="1">IF(ISNUMBER(SEARCH($N$1,I3840)),MAX($H$4:H3839)+1,0)</f>
        <v>0</v>
      </c>
      <c r="N3840" s="38" t="str">
        <f ca="1">IFERROR(VLOOKUP(ROWS($N$5:N3840),$H$5:$I$6009,2,0),"")</f>
        <v/>
      </c>
    </row>
    <row r="3841" spans="8:14" x14ac:dyDescent="0.2">
      <c r="H3841" s="38">
        <f ca="1">IF(ISNUMBER(SEARCH($N$1,I3841)),MAX($H$4:H3840)+1,0)</f>
        <v>0</v>
      </c>
      <c r="N3841" s="38" t="str">
        <f ca="1">IFERROR(VLOOKUP(ROWS($N$5:N3841),$H$5:$I$6009,2,0),"")</f>
        <v/>
      </c>
    </row>
    <row r="3842" spans="8:14" x14ac:dyDescent="0.2">
      <c r="H3842" s="38">
        <f ca="1">IF(ISNUMBER(SEARCH($N$1,I3842)),MAX($H$4:H3841)+1,0)</f>
        <v>0</v>
      </c>
      <c r="N3842" s="38" t="str">
        <f ca="1">IFERROR(VLOOKUP(ROWS($N$5:N3842),$H$5:$I$6009,2,0),"")</f>
        <v/>
      </c>
    </row>
    <row r="3843" spans="8:14" x14ac:dyDescent="0.2">
      <c r="H3843" s="38">
        <f ca="1">IF(ISNUMBER(SEARCH($N$1,I3843)),MAX($H$4:H3842)+1,0)</f>
        <v>0</v>
      </c>
      <c r="N3843" s="38" t="str">
        <f ca="1">IFERROR(VLOOKUP(ROWS($N$5:N3843),$H$5:$I$6009,2,0),"")</f>
        <v/>
      </c>
    </row>
    <row r="3844" spans="8:14" x14ac:dyDescent="0.2">
      <c r="H3844" s="38">
        <f ca="1">IF(ISNUMBER(SEARCH($N$1,I3844)),MAX($H$4:H3843)+1,0)</f>
        <v>0</v>
      </c>
      <c r="N3844" s="38" t="str">
        <f ca="1">IFERROR(VLOOKUP(ROWS($N$5:N3844),$H$5:$I$6009,2,0),"")</f>
        <v/>
      </c>
    </row>
    <row r="3845" spans="8:14" x14ac:dyDescent="0.2">
      <c r="H3845" s="38">
        <f ca="1">IF(ISNUMBER(SEARCH($N$1,I3845)),MAX($H$4:H3844)+1,0)</f>
        <v>0</v>
      </c>
      <c r="N3845" s="38" t="str">
        <f ca="1">IFERROR(VLOOKUP(ROWS($N$5:N3845),$H$5:$I$6009,2,0),"")</f>
        <v/>
      </c>
    </row>
    <row r="3846" spans="8:14" x14ac:dyDescent="0.2">
      <c r="H3846" s="38">
        <f ca="1">IF(ISNUMBER(SEARCH($N$1,I3846)),MAX($H$4:H3845)+1,0)</f>
        <v>0</v>
      </c>
      <c r="N3846" s="38" t="str">
        <f ca="1">IFERROR(VLOOKUP(ROWS($N$5:N3846),$H$5:$I$6009,2,0),"")</f>
        <v/>
      </c>
    </row>
    <row r="3847" spans="8:14" x14ac:dyDescent="0.2">
      <c r="H3847" s="38">
        <f ca="1">IF(ISNUMBER(SEARCH($N$1,I3847)),MAX($H$4:H3846)+1,0)</f>
        <v>0</v>
      </c>
      <c r="N3847" s="38" t="str">
        <f ca="1">IFERROR(VLOOKUP(ROWS($N$5:N3847),$H$5:$I$6009,2,0),"")</f>
        <v/>
      </c>
    </row>
    <row r="3848" spans="8:14" x14ac:dyDescent="0.2">
      <c r="H3848" s="38">
        <f ca="1">IF(ISNUMBER(SEARCH($N$1,I3848)),MAX($H$4:H3847)+1,0)</f>
        <v>0</v>
      </c>
      <c r="N3848" s="38" t="str">
        <f ca="1">IFERROR(VLOOKUP(ROWS($N$5:N3848),$H$5:$I$6009,2,0),"")</f>
        <v/>
      </c>
    </row>
    <row r="3849" spans="8:14" x14ac:dyDescent="0.2">
      <c r="H3849" s="38">
        <f ca="1">IF(ISNUMBER(SEARCH($N$1,I3849)),MAX($H$4:H3848)+1,0)</f>
        <v>0</v>
      </c>
      <c r="N3849" s="38" t="str">
        <f ca="1">IFERROR(VLOOKUP(ROWS($N$5:N3849),$H$5:$I$6009,2,0),"")</f>
        <v/>
      </c>
    </row>
    <row r="3850" spans="8:14" x14ac:dyDescent="0.2">
      <c r="H3850" s="38">
        <f ca="1">IF(ISNUMBER(SEARCH($N$1,I3850)),MAX($H$4:H3849)+1,0)</f>
        <v>0</v>
      </c>
      <c r="N3850" s="38" t="str">
        <f ca="1">IFERROR(VLOOKUP(ROWS($N$5:N3850),$H$5:$I$6009,2,0),"")</f>
        <v/>
      </c>
    </row>
    <row r="3851" spans="8:14" x14ac:dyDescent="0.2">
      <c r="H3851" s="38">
        <f ca="1">IF(ISNUMBER(SEARCH($N$1,I3851)),MAX($H$4:H3850)+1,0)</f>
        <v>0</v>
      </c>
      <c r="N3851" s="38" t="str">
        <f ca="1">IFERROR(VLOOKUP(ROWS($N$5:N3851),$H$5:$I$6009,2,0),"")</f>
        <v/>
      </c>
    </row>
    <row r="3852" spans="8:14" x14ac:dyDescent="0.2">
      <c r="H3852" s="38">
        <f ca="1">IF(ISNUMBER(SEARCH($N$1,I3852)),MAX($H$4:H3851)+1,0)</f>
        <v>0</v>
      </c>
      <c r="N3852" s="38" t="str">
        <f ca="1">IFERROR(VLOOKUP(ROWS($N$5:N3852),$H$5:$I$6009,2,0),"")</f>
        <v/>
      </c>
    </row>
    <row r="3853" spans="8:14" x14ac:dyDescent="0.2">
      <c r="H3853" s="38">
        <f ca="1">IF(ISNUMBER(SEARCH($N$1,I3853)),MAX($H$4:H3852)+1,0)</f>
        <v>0</v>
      </c>
      <c r="N3853" s="38" t="str">
        <f ca="1">IFERROR(VLOOKUP(ROWS($N$5:N3853),$H$5:$I$6009,2,0),"")</f>
        <v/>
      </c>
    </row>
    <row r="3854" spans="8:14" x14ac:dyDescent="0.2">
      <c r="H3854" s="38">
        <f ca="1">IF(ISNUMBER(SEARCH($N$1,I3854)),MAX($H$4:H3853)+1,0)</f>
        <v>0</v>
      </c>
      <c r="N3854" s="38" t="str">
        <f ca="1">IFERROR(VLOOKUP(ROWS($N$5:N3854),$H$5:$I$6009,2,0),"")</f>
        <v/>
      </c>
    </row>
    <row r="3855" spans="8:14" x14ac:dyDescent="0.2">
      <c r="H3855" s="38">
        <f ca="1">IF(ISNUMBER(SEARCH($N$1,I3855)),MAX($H$4:H3854)+1,0)</f>
        <v>0</v>
      </c>
      <c r="N3855" s="38" t="str">
        <f ca="1">IFERROR(VLOOKUP(ROWS($N$5:N3855),$H$5:$I$6009,2,0),"")</f>
        <v/>
      </c>
    </row>
    <row r="3856" spans="8:14" x14ac:dyDescent="0.2">
      <c r="H3856" s="38">
        <f ca="1">IF(ISNUMBER(SEARCH($N$1,I3856)),MAX($H$4:H3855)+1,0)</f>
        <v>0</v>
      </c>
      <c r="N3856" s="38" t="str">
        <f ca="1">IFERROR(VLOOKUP(ROWS($N$5:N3856),$H$5:$I$6009,2,0),"")</f>
        <v/>
      </c>
    </row>
    <row r="3857" spans="8:14" x14ac:dyDescent="0.2">
      <c r="H3857" s="38">
        <f ca="1">IF(ISNUMBER(SEARCH($N$1,I3857)),MAX($H$4:H3856)+1,0)</f>
        <v>0</v>
      </c>
      <c r="N3857" s="38" t="str">
        <f ca="1">IFERROR(VLOOKUP(ROWS($N$5:N3857),$H$5:$I$6009,2,0),"")</f>
        <v/>
      </c>
    </row>
    <row r="3858" spans="8:14" x14ac:dyDescent="0.2">
      <c r="H3858" s="38">
        <f ca="1">IF(ISNUMBER(SEARCH($N$1,I3858)),MAX($H$4:H3857)+1,0)</f>
        <v>0</v>
      </c>
      <c r="N3858" s="38" t="str">
        <f ca="1">IFERROR(VLOOKUP(ROWS($N$5:N3858),$H$5:$I$6009,2,0),"")</f>
        <v/>
      </c>
    </row>
    <row r="3859" spans="8:14" x14ac:dyDescent="0.2">
      <c r="H3859" s="38">
        <f ca="1">IF(ISNUMBER(SEARCH($N$1,I3859)),MAX($H$4:H3858)+1,0)</f>
        <v>0</v>
      </c>
      <c r="N3859" s="38" t="str">
        <f ca="1">IFERROR(VLOOKUP(ROWS($N$5:N3859),$H$5:$I$6009,2,0),"")</f>
        <v/>
      </c>
    </row>
    <row r="3860" spans="8:14" x14ac:dyDescent="0.2">
      <c r="H3860" s="38">
        <f ca="1">IF(ISNUMBER(SEARCH($N$1,I3860)),MAX($H$4:H3859)+1,0)</f>
        <v>0</v>
      </c>
      <c r="N3860" s="38" t="str">
        <f ca="1">IFERROR(VLOOKUP(ROWS($N$5:N3860),$H$5:$I$6009,2,0),"")</f>
        <v/>
      </c>
    </row>
    <row r="3861" spans="8:14" x14ac:dyDescent="0.2">
      <c r="H3861" s="38">
        <f ca="1">IF(ISNUMBER(SEARCH($N$1,I3861)),MAX($H$4:H3860)+1,0)</f>
        <v>0</v>
      </c>
      <c r="N3861" s="38" t="str">
        <f ca="1">IFERROR(VLOOKUP(ROWS($N$5:N3861),$H$5:$I$6009,2,0),"")</f>
        <v/>
      </c>
    </row>
    <row r="3862" spans="8:14" x14ac:dyDescent="0.2">
      <c r="H3862" s="38">
        <f ca="1">IF(ISNUMBER(SEARCH($N$1,I3862)),MAX($H$4:H3861)+1,0)</f>
        <v>0</v>
      </c>
      <c r="N3862" s="38" t="str">
        <f ca="1">IFERROR(VLOOKUP(ROWS($N$5:N3862),$H$5:$I$6009,2,0),"")</f>
        <v/>
      </c>
    </row>
    <row r="3863" spans="8:14" x14ac:dyDescent="0.2">
      <c r="H3863" s="38">
        <f ca="1">IF(ISNUMBER(SEARCH($N$1,I3863)),MAX($H$4:H3862)+1,0)</f>
        <v>0</v>
      </c>
      <c r="N3863" s="38" t="str">
        <f ca="1">IFERROR(VLOOKUP(ROWS($N$5:N3863),$H$5:$I$6009,2,0),"")</f>
        <v/>
      </c>
    </row>
    <row r="3864" spans="8:14" x14ac:dyDescent="0.2">
      <c r="H3864" s="38">
        <f ca="1">IF(ISNUMBER(SEARCH($N$1,I3864)),MAX($H$4:H3863)+1,0)</f>
        <v>0</v>
      </c>
      <c r="N3864" s="38" t="str">
        <f ca="1">IFERROR(VLOOKUP(ROWS($N$5:N3864),$H$5:$I$6009,2,0),"")</f>
        <v/>
      </c>
    </row>
    <row r="3865" spans="8:14" x14ac:dyDescent="0.2">
      <c r="H3865" s="38">
        <f ca="1">IF(ISNUMBER(SEARCH($N$1,I3865)),MAX($H$4:H3864)+1,0)</f>
        <v>0</v>
      </c>
      <c r="N3865" s="38" t="str">
        <f ca="1">IFERROR(VLOOKUP(ROWS($N$5:N3865),$H$5:$I$6009,2,0),"")</f>
        <v/>
      </c>
    </row>
    <row r="3866" spans="8:14" x14ac:dyDescent="0.2">
      <c r="H3866" s="38">
        <f ca="1">IF(ISNUMBER(SEARCH($N$1,I3866)),MAX($H$4:H3865)+1,0)</f>
        <v>0</v>
      </c>
      <c r="N3866" s="38" t="str">
        <f ca="1">IFERROR(VLOOKUP(ROWS($N$5:N3866),$H$5:$I$6009,2,0),"")</f>
        <v/>
      </c>
    </row>
    <row r="3867" spans="8:14" x14ac:dyDescent="0.2">
      <c r="H3867" s="38">
        <f ca="1">IF(ISNUMBER(SEARCH($N$1,I3867)),MAX($H$4:H3866)+1,0)</f>
        <v>0</v>
      </c>
      <c r="N3867" s="38" t="str">
        <f ca="1">IFERROR(VLOOKUP(ROWS($N$5:N3867),$H$5:$I$6009,2,0),"")</f>
        <v/>
      </c>
    </row>
    <row r="3868" spans="8:14" x14ac:dyDescent="0.2">
      <c r="H3868" s="38">
        <f ca="1">IF(ISNUMBER(SEARCH($N$1,I3868)),MAX($H$4:H3867)+1,0)</f>
        <v>0</v>
      </c>
      <c r="N3868" s="38" t="str">
        <f ca="1">IFERROR(VLOOKUP(ROWS($N$5:N3868),$H$5:$I$6009,2,0),"")</f>
        <v/>
      </c>
    </row>
    <row r="3869" spans="8:14" x14ac:dyDescent="0.2">
      <c r="H3869" s="38">
        <f ca="1">IF(ISNUMBER(SEARCH($N$1,I3869)),MAX($H$4:H3868)+1,0)</f>
        <v>0</v>
      </c>
      <c r="N3869" s="38" t="str">
        <f ca="1">IFERROR(VLOOKUP(ROWS($N$5:N3869),$H$5:$I$6009,2,0),"")</f>
        <v/>
      </c>
    </row>
    <row r="3870" spans="8:14" x14ac:dyDescent="0.2">
      <c r="H3870" s="38">
        <f ca="1">IF(ISNUMBER(SEARCH($N$1,I3870)),MAX($H$4:H3869)+1,0)</f>
        <v>0</v>
      </c>
      <c r="N3870" s="38" t="str">
        <f ca="1">IFERROR(VLOOKUP(ROWS($N$5:N3870),$H$5:$I$6009,2,0),"")</f>
        <v/>
      </c>
    </row>
    <row r="3871" spans="8:14" x14ac:dyDescent="0.2">
      <c r="H3871" s="38">
        <f ca="1">IF(ISNUMBER(SEARCH($N$1,I3871)),MAX($H$4:H3870)+1,0)</f>
        <v>0</v>
      </c>
      <c r="N3871" s="38" t="str">
        <f ca="1">IFERROR(VLOOKUP(ROWS($N$5:N3871),$H$5:$I$6009,2,0),"")</f>
        <v/>
      </c>
    </row>
    <row r="3872" spans="8:14" x14ac:dyDescent="0.2">
      <c r="H3872" s="38">
        <f ca="1">IF(ISNUMBER(SEARCH($N$1,I3872)),MAX($H$4:H3871)+1,0)</f>
        <v>0</v>
      </c>
      <c r="N3872" s="38" t="str">
        <f ca="1">IFERROR(VLOOKUP(ROWS($N$5:N3872),$H$5:$I$6009,2,0),"")</f>
        <v/>
      </c>
    </row>
    <row r="3873" spans="8:14" x14ac:dyDescent="0.2">
      <c r="H3873" s="38">
        <f ca="1">IF(ISNUMBER(SEARCH($N$1,I3873)),MAX($H$4:H3872)+1,0)</f>
        <v>0</v>
      </c>
      <c r="N3873" s="38" t="str">
        <f ca="1">IFERROR(VLOOKUP(ROWS($N$5:N3873),$H$5:$I$6009,2,0),"")</f>
        <v/>
      </c>
    </row>
    <row r="3874" spans="8:14" x14ac:dyDescent="0.2">
      <c r="H3874" s="38">
        <f ca="1">IF(ISNUMBER(SEARCH($N$1,I3874)),MAX($H$4:H3873)+1,0)</f>
        <v>0</v>
      </c>
      <c r="N3874" s="38" t="str">
        <f ca="1">IFERROR(VLOOKUP(ROWS($N$5:N3874),$H$5:$I$6009,2,0),"")</f>
        <v/>
      </c>
    </row>
    <row r="3875" spans="8:14" x14ac:dyDescent="0.2">
      <c r="H3875" s="38">
        <f ca="1">IF(ISNUMBER(SEARCH($N$1,I3875)),MAX($H$4:H3874)+1,0)</f>
        <v>0</v>
      </c>
      <c r="N3875" s="38" t="str">
        <f ca="1">IFERROR(VLOOKUP(ROWS($N$5:N3875),$H$5:$I$6009,2,0),"")</f>
        <v/>
      </c>
    </row>
    <row r="3876" spans="8:14" x14ac:dyDescent="0.2">
      <c r="H3876" s="38">
        <f ca="1">IF(ISNUMBER(SEARCH($N$1,I3876)),MAX($H$4:H3875)+1,0)</f>
        <v>0</v>
      </c>
      <c r="N3876" s="38" t="str">
        <f ca="1">IFERROR(VLOOKUP(ROWS($N$5:N3876),$H$5:$I$6009,2,0),"")</f>
        <v/>
      </c>
    </row>
    <row r="3877" spans="8:14" x14ac:dyDescent="0.2">
      <c r="H3877" s="38">
        <f ca="1">IF(ISNUMBER(SEARCH($N$1,I3877)),MAX($H$4:H3876)+1,0)</f>
        <v>0</v>
      </c>
      <c r="N3877" s="38" t="str">
        <f ca="1">IFERROR(VLOOKUP(ROWS($N$5:N3877),$H$5:$I$6009,2,0),"")</f>
        <v/>
      </c>
    </row>
    <row r="3878" spans="8:14" x14ac:dyDescent="0.2">
      <c r="H3878" s="38">
        <f ca="1">IF(ISNUMBER(SEARCH($N$1,I3878)),MAX($H$4:H3877)+1,0)</f>
        <v>0</v>
      </c>
      <c r="N3878" s="38" t="str">
        <f ca="1">IFERROR(VLOOKUP(ROWS($N$5:N3878),$H$5:$I$6009,2,0),"")</f>
        <v/>
      </c>
    </row>
    <row r="3879" spans="8:14" x14ac:dyDescent="0.2">
      <c r="H3879" s="38">
        <f ca="1">IF(ISNUMBER(SEARCH($N$1,I3879)),MAX($H$4:H3878)+1,0)</f>
        <v>0</v>
      </c>
      <c r="N3879" s="38" t="str">
        <f ca="1">IFERROR(VLOOKUP(ROWS($N$5:N3879),$H$5:$I$6009,2,0),"")</f>
        <v/>
      </c>
    </row>
    <row r="3880" spans="8:14" x14ac:dyDescent="0.2">
      <c r="H3880" s="38">
        <f ca="1">IF(ISNUMBER(SEARCH($N$1,I3880)),MAX($H$4:H3879)+1,0)</f>
        <v>0</v>
      </c>
      <c r="N3880" s="38" t="str">
        <f ca="1">IFERROR(VLOOKUP(ROWS($N$5:N3880),$H$5:$I$6009,2,0),"")</f>
        <v/>
      </c>
    </row>
    <row r="3881" spans="8:14" x14ac:dyDescent="0.2">
      <c r="H3881" s="38">
        <f ca="1">IF(ISNUMBER(SEARCH($N$1,I3881)),MAX($H$4:H3880)+1,0)</f>
        <v>0</v>
      </c>
      <c r="N3881" s="38" t="str">
        <f ca="1">IFERROR(VLOOKUP(ROWS($N$5:N3881),$H$5:$I$6009,2,0),"")</f>
        <v/>
      </c>
    </row>
    <row r="3882" spans="8:14" x14ac:dyDescent="0.2">
      <c r="H3882" s="38">
        <f ca="1">IF(ISNUMBER(SEARCH($N$1,I3882)),MAX($H$4:H3881)+1,0)</f>
        <v>0</v>
      </c>
      <c r="N3882" s="38" t="str">
        <f ca="1">IFERROR(VLOOKUP(ROWS($N$5:N3882),$H$5:$I$6009,2,0),"")</f>
        <v/>
      </c>
    </row>
    <row r="3883" spans="8:14" x14ac:dyDescent="0.2">
      <c r="H3883" s="38">
        <f ca="1">IF(ISNUMBER(SEARCH($N$1,I3883)),MAX($H$4:H3882)+1,0)</f>
        <v>0</v>
      </c>
      <c r="N3883" s="38" t="str">
        <f ca="1">IFERROR(VLOOKUP(ROWS($N$5:N3883),$H$5:$I$6009,2,0),"")</f>
        <v/>
      </c>
    </row>
    <row r="3884" spans="8:14" x14ac:dyDescent="0.2">
      <c r="H3884" s="38">
        <f ca="1">IF(ISNUMBER(SEARCH($N$1,I3884)),MAX($H$4:H3883)+1,0)</f>
        <v>0</v>
      </c>
      <c r="N3884" s="38" t="str">
        <f ca="1">IFERROR(VLOOKUP(ROWS($N$5:N3884),$H$5:$I$6009,2,0),"")</f>
        <v/>
      </c>
    </row>
    <row r="3885" spans="8:14" x14ac:dyDescent="0.2">
      <c r="H3885" s="38">
        <f ca="1">IF(ISNUMBER(SEARCH($N$1,I3885)),MAX($H$4:H3884)+1,0)</f>
        <v>0</v>
      </c>
      <c r="N3885" s="38" t="str">
        <f ca="1">IFERROR(VLOOKUP(ROWS($N$5:N3885),$H$5:$I$6009,2,0),"")</f>
        <v/>
      </c>
    </row>
    <row r="3886" spans="8:14" x14ac:dyDescent="0.2">
      <c r="H3886" s="38">
        <f ca="1">IF(ISNUMBER(SEARCH($N$1,I3886)),MAX($H$4:H3885)+1,0)</f>
        <v>0</v>
      </c>
      <c r="N3886" s="38" t="str">
        <f ca="1">IFERROR(VLOOKUP(ROWS($N$5:N3886),$H$5:$I$6009,2,0),"")</f>
        <v/>
      </c>
    </row>
    <row r="3887" spans="8:14" x14ac:dyDescent="0.2">
      <c r="H3887" s="38">
        <f ca="1">IF(ISNUMBER(SEARCH($N$1,I3887)),MAX($H$4:H3886)+1,0)</f>
        <v>0</v>
      </c>
      <c r="N3887" s="38" t="str">
        <f ca="1">IFERROR(VLOOKUP(ROWS($N$5:N3887),$H$5:$I$6009,2,0),"")</f>
        <v/>
      </c>
    </row>
    <row r="3888" spans="8:14" x14ac:dyDescent="0.2">
      <c r="H3888" s="38">
        <f ca="1">IF(ISNUMBER(SEARCH($N$1,I3888)),MAX($H$4:H3887)+1,0)</f>
        <v>0</v>
      </c>
      <c r="N3888" s="38" t="str">
        <f ca="1">IFERROR(VLOOKUP(ROWS($N$5:N3888),$H$5:$I$6009,2,0),"")</f>
        <v/>
      </c>
    </row>
    <row r="3889" spans="8:14" x14ac:dyDescent="0.2">
      <c r="H3889" s="38">
        <f ca="1">IF(ISNUMBER(SEARCH($N$1,I3889)),MAX($H$4:H3888)+1,0)</f>
        <v>0</v>
      </c>
      <c r="N3889" s="38" t="str">
        <f ca="1">IFERROR(VLOOKUP(ROWS($N$5:N3889),$H$5:$I$6009,2,0),"")</f>
        <v/>
      </c>
    </row>
    <row r="3890" spans="8:14" x14ac:dyDescent="0.2">
      <c r="H3890" s="38">
        <f ca="1">IF(ISNUMBER(SEARCH($N$1,I3890)),MAX($H$4:H3889)+1,0)</f>
        <v>0</v>
      </c>
      <c r="N3890" s="38" t="str">
        <f ca="1">IFERROR(VLOOKUP(ROWS($N$5:N3890),$H$5:$I$6009,2,0),"")</f>
        <v/>
      </c>
    </row>
    <row r="3891" spans="8:14" x14ac:dyDescent="0.2">
      <c r="H3891" s="38">
        <f ca="1">IF(ISNUMBER(SEARCH($N$1,I3891)),MAX($H$4:H3890)+1,0)</f>
        <v>0</v>
      </c>
      <c r="N3891" s="38" t="str">
        <f ca="1">IFERROR(VLOOKUP(ROWS($N$5:N3891),$H$5:$I$6009,2,0),"")</f>
        <v/>
      </c>
    </row>
    <row r="3892" spans="8:14" x14ac:dyDescent="0.2">
      <c r="H3892" s="38">
        <f ca="1">IF(ISNUMBER(SEARCH($N$1,I3892)),MAX($H$4:H3891)+1,0)</f>
        <v>0</v>
      </c>
      <c r="N3892" s="38" t="str">
        <f ca="1">IFERROR(VLOOKUP(ROWS($N$5:N3892),$H$5:$I$6009,2,0),"")</f>
        <v/>
      </c>
    </row>
    <row r="3893" spans="8:14" x14ac:dyDescent="0.2">
      <c r="H3893" s="38">
        <f ca="1">IF(ISNUMBER(SEARCH($N$1,I3893)),MAX($H$4:H3892)+1,0)</f>
        <v>0</v>
      </c>
      <c r="N3893" s="38" t="str">
        <f ca="1">IFERROR(VLOOKUP(ROWS($N$5:N3893),$H$5:$I$6009,2,0),"")</f>
        <v/>
      </c>
    </row>
    <row r="3894" spans="8:14" x14ac:dyDescent="0.2">
      <c r="H3894" s="38">
        <f ca="1">IF(ISNUMBER(SEARCH($N$1,I3894)),MAX($H$4:H3893)+1,0)</f>
        <v>0</v>
      </c>
      <c r="N3894" s="38" t="str">
        <f ca="1">IFERROR(VLOOKUP(ROWS($N$5:N3894),$H$5:$I$6009,2,0),"")</f>
        <v/>
      </c>
    </row>
    <row r="3895" spans="8:14" x14ac:dyDescent="0.2">
      <c r="H3895" s="38">
        <f ca="1">IF(ISNUMBER(SEARCH($N$1,I3895)),MAX($H$4:H3894)+1,0)</f>
        <v>0</v>
      </c>
      <c r="N3895" s="38" t="str">
        <f ca="1">IFERROR(VLOOKUP(ROWS($N$5:N3895),$H$5:$I$6009,2,0),"")</f>
        <v/>
      </c>
    </row>
    <row r="3896" spans="8:14" x14ac:dyDescent="0.2">
      <c r="H3896" s="38">
        <f ca="1">IF(ISNUMBER(SEARCH($N$1,I3896)),MAX($H$4:H3895)+1,0)</f>
        <v>0</v>
      </c>
      <c r="N3896" s="38" t="str">
        <f ca="1">IFERROR(VLOOKUP(ROWS($N$5:N3896),$H$5:$I$6009,2,0),"")</f>
        <v/>
      </c>
    </row>
    <row r="3897" spans="8:14" x14ac:dyDescent="0.2">
      <c r="H3897" s="38">
        <f ca="1">IF(ISNUMBER(SEARCH($N$1,I3897)),MAX($H$4:H3896)+1,0)</f>
        <v>0</v>
      </c>
      <c r="N3897" s="38" t="str">
        <f ca="1">IFERROR(VLOOKUP(ROWS($N$5:N3897),$H$5:$I$6009,2,0),"")</f>
        <v/>
      </c>
    </row>
    <row r="3898" spans="8:14" x14ac:dyDescent="0.2">
      <c r="H3898" s="38">
        <f ca="1">IF(ISNUMBER(SEARCH($N$1,I3898)),MAX($H$4:H3897)+1,0)</f>
        <v>0</v>
      </c>
      <c r="N3898" s="38" t="str">
        <f ca="1">IFERROR(VLOOKUP(ROWS($N$5:N3898),$H$5:$I$6009,2,0),"")</f>
        <v/>
      </c>
    </row>
    <row r="3899" spans="8:14" x14ac:dyDescent="0.2">
      <c r="H3899" s="38">
        <f ca="1">IF(ISNUMBER(SEARCH($N$1,I3899)),MAX($H$4:H3898)+1,0)</f>
        <v>0</v>
      </c>
      <c r="N3899" s="38" t="str">
        <f ca="1">IFERROR(VLOOKUP(ROWS($N$5:N3899),$H$5:$I$6009,2,0),"")</f>
        <v/>
      </c>
    </row>
    <row r="3900" spans="8:14" x14ac:dyDescent="0.2">
      <c r="H3900" s="38">
        <f ca="1">IF(ISNUMBER(SEARCH($N$1,I3900)),MAX($H$4:H3899)+1,0)</f>
        <v>0</v>
      </c>
      <c r="N3900" s="38" t="str">
        <f ca="1">IFERROR(VLOOKUP(ROWS($N$5:N3900),$H$5:$I$6009,2,0),"")</f>
        <v/>
      </c>
    </row>
    <row r="3901" spans="8:14" x14ac:dyDescent="0.2">
      <c r="H3901" s="38">
        <f ca="1">IF(ISNUMBER(SEARCH($N$1,I3901)),MAX($H$4:H3900)+1,0)</f>
        <v>0</v>
      </c>
      <c r="N3901" s="38" t="str">
        <f ca="1">IFERROR(VLOOKUP(ROWS($N$5:N3901),$H$5:$I$6009,2,0),"")</f>
        <v/>
      </c>
    </row>
    <row r="3902" spans="8:14" x14ac:dyDescent="0.2">
      <c r="H3902" s="38">
        <f ca="1">IF(ISNUMBER(SEARCH($N$1,I3902)),MAX($H$4:H3901)+1,0)</f>
        <v>0</v>
      </c>
      <c r="N3902" s="38" t="str">
        <f ca="1">IFERROR(VLOOKUP(ROWS($N$5:N3902),$H$5:$I$6009,2,0),"")</f>
        <v/>
      </c>
    </row>
    <row r="3903" spans="8:14" x14ac:dyDescent="0.2">
      <c r="H3903" s="38">
        <f ca="1">IF(ISNUMBER(SEARCH($N$1,I3903)),MAX($H$4:H3902)+1,0)</f>
        <v>0</v>
      </c>
      <c r="N3903" s="38" t="str">
        <f ca="1">IFERROR(VLOOKUP(ROWS($N$5:N3903),$H$5:$I$6009,2,0),"")</f>
        <v/>
      </c>
    </row>
    <row r="3904" spans="8:14" x14ac:dyDescent="0.2">
      <c r="H3904" s="38">
        <f ca="1">IF(ISNUMBER(SEARCH($N$1,I3904)),MAX($H$4:H3903)+1,0)</f>
        <v>0</v>
      </c>
      <c r="N3904" s="38" t="str">
        <f ca="1">IFERROR(VLOOKUP(ROWS($N$5:N3904),$H$5:$I$6009,2,0),"")</f>
        <v/>
      </c>
    </row>
    <row r="3905" spans="8:14" x14ac:dyDescent="0.2">
      <c r="H3905" s="38">
        <f ca="1">IF(ISNUMBER(SEARCH($N$1,I3905)),MAX($H$4:H3904)+1,0)</f>
        <v>0</v>
      </c>
      <c r="N3905" s="38" t="str">
        <f ca="1">IFERROR(VLOOKUP(ROWS($N$5:N3905),$H$5:$I$6009,2,0),"")</f>
        <v/>
      </c>
    </row>
    <row r="3906" spans="8:14" x14ac:dyDescent="0.2">
      <c r="H3906" s="38">
        <f ca="1">IF(ISNUMBER(SEARCH($N$1,I3906)),MAX($H$4:H3905)+1,0)</f>
        <v>0</v>
      </c>
      <c r="N3906" s="38" t="str">
        <f ca="1">IFERROR(VLOOKUP(ROWS($N$5:N3906),$H$5:$I$6009,2,0),"")</f>
        <v/>
      </c>
    </row>
    <row r="3907" spans="8:14" x14ac:dyDescent="0.2">
      <c r="H3907" s="38">
        <f ca="1">IF(ISNUMBER(SEARCH($N$1,I3907)),MAX($H$4:H3906)+1,0)</f>
        <v>0</v>
      </c>
      <c r="N3907" s="38" t="str">
        <f ca="1">IFERROR(VLOOKUP(ROWS($N$5:N3907),$H$5:$I$6009,2,0),"")</f>
        <v/>
      </c>
    </row>
    <row r="3908" spans="8:14" x14ac:dyDescent="0.2">
      <c r="H3908" s="38">
        <f ca="1">IF(ISNUMBER(SEARCH($N$1,I3908)),MAX($H$4:H3907)+1,0)</f>
        <v>0</v>
      </c>
      <c r="N3908" s="38" t="str">
        <f ca="1">IFERROR(VLOOKUP(ROWS($N$5:N3908),$H$5:$I$6009,2,0),"")</f>
        <v/>
      </c>
    </row>
    <row r="3909" spans="8:14" x14ac:dyDescent="0.2">
      <c r="H3909" s="38">
        <f ca="1">IF(ISNUMBER(SEARCH($N$1,I3909)),MAX($H$4:H3908)+1,0)</f>
        <v>0</v>
      </c>
      <c r="N3909" s="38" t="str">
        <f ca="1">IFERROR(VLOOKUP(ROWS($N$5:N3909),$H$5:$I$6009,2,0),"")</f>
        <v/>
      </c>
    </row>
    <row r="3910" spans="8:14" x14ac:dyDescent="0.2">
      <c r="H3910" s="38">
        <f ca="1">IF(ISNUMBER(SEARCH($N$1,I3910)),MAX($H$4:H3909)+1,0)</f>
        <v>0</v>
      </c>
      <c r="N3910" s="38" t="str">
        <f ca="1">IFERROR(VLOOKUP(ROWS($N$5:N3910),$H$5:$I$6009,2,0),"")</f>
        <v/>
      </c>
    </row>
    <row r="3911" spans="8:14" x14ac:dyDescent="0.2">
      <c r="H3911" s="38">
        <f ca="1">IF(ISNUMBER(SEARCH($N$1,I3911)),MAX($H$4:H3910)+1,0)</f>
        <v>0</v>
      </c>
      <c r="N3911" s="38" t="str">
        <f ca="1">IFERROR(VLOOKUP(ROWS($N$5:N3911),$H$5:$I$6009,2,0),"")</f>
        <v/>
      </c>
    </row>
    <row r="3912" spans="8:14" x14ac:dyDescent="0.2">
      <c r="H3912" s="38">
        <f ca="1">IF(ISNUMBER(SEARCH($N$1,I3912)),MAX($H$4:H3911)+1,0)</f>
        <v>0</v>
      </c>
      <c r="N3912" s="38" t="str">
        <f ca="1">IFERROR(VLOOKUP(ROWS($N$5:N3912),$H$5:$I$6009,2,0),"")</f>
        <v/>
      </c>
    </row>
    <row r="3913" spans="8:14" x14ac:dyDescent="0.2">
      <c r="H3913" s="38">
        <f ca="1">IF(ISNUMBER(SEARCH($N$1,I3913)),MAX($H$4:H3912)+1,0)</f>
        <v>0</v>
      </c>
      <c r="N3913" s="38" t="str">
        <f ca="1">IFERROR(VLOOKUP(ROWS($N$5:N3913),$H$5:$I$6009,2,0),"")</f>
        <v/>
      </c>
    </row>
    <row r="3914" spans="8:14" x14ac:dyDescent="0.2">
      <c r="H3914" s="38">
        <f ca="1">IF(ISNUMBER(SEARCH($N$1,I3914)),MAX($H$4:H3913)+1,0)</f>
        <v>0</v>
      </c>
      <c r="N3914" s="38" t="str">
        <f ca="1">IFERROR(VLOOKUP(ROWS($N$5:N3914),$H$5:$I$6009,2,0),"")</f>
        <v/>
      </c>
    </row>
    <row r="3915" spans="8:14" x14ac:dyDescent="0.2">
      <c r="H3915" s="38">
        <f ca="1">IF(ISNUMBER(SEARCH($N$1,I3915)),MAX($H$4:H3914)+1,0)</f>
        <v>0</v>
      </c>
      <c r="N3915" s="38" t="str">
        <f ca="1">IFERROR(VLOOKUP(ROWS($N$5:N3915),$H$5:$I$6009,2,0),"")</f>
        <v/>
      </c>
    </row>
    <row r="3916" spans="8:14" x14ac:dyDescent="0.2">
      <c r="H3916" s="38">
        <f ca="1">IF(ISNUMBER(SEARCH($N$1,I3916)),MAX($H$4:H3915)+1,0)</f>
        <v>0</v>
      </c>
      <c r="N3916" s="38" t="str">
        <f ca="1">IFERROR(VLOOKUP(ROWS($N$5:N3916),$H$5:$I$6009,2,0),"")</f>
        <v/>
      </c>
    </row>
    <row r="3917" spans="8:14" x14ac:dyDescent="0.2">
      <c r="H3917" s="38">
        <f ca="1">IF(ISNUMBER(SEARCH($N$1,I3917)),MAX($H$4:H3916)+1,0)</f>
        <v>0</v>
      </c>
      <c r="N3917" s="38" t="str">
        <f ca="1">IFERROR(VLOOKUP(ROWS($N$5:N3917),$H$5:$I$6009,2,0),"")</f>
        <v/>
      </c>
    </row>
    <row r="3918" spans="8:14" x14ac:dyDescent="0.2">
      <c r="H3918" s="38">
        <f ca="1">IF(ISNUMBER(SEARCH($N$1,I3918)),MAX($H$4:H3917)+1,0)</f>
        <v>0</v>
      </c>
      <c r="N3918" s="38" t="str">
        <f ca="1">IFERROR(VLOOKUP(ROWS($N$5:N3918),$H$5:$I$6009,2,0),"")</f>
        <v/>
      </c>
    </row>
    <row r="3919" spans="8:14" x14ac:dyDescent="0.2">
      <c r="H3919" s="38">
        <f ca="1">IF(ISNUMBER(SEARCH($N$1,I3919)),MAX($H$4:H3918)+1,0)</f>
        <v>0</v>
      </c>
      <c r="N3919" s="38" t="str">
        <f ca="1">IFERROR(VLOOKUP(ROWS($N$5:N3919),$H$5:$I$6009,2,0),"")</f>
        <v/>
      </c>
    </row>
    <row r="3920" spans="8:14" x14ac:dyDescent="0.2">
      <c r="H3920" s="38">
        <f ca="1">IF(ISNUMBER(SEARCH($N$1,I3920)),MAX($H$4:H3919)+1,0)</f>
        <v>0</v>
      </c>
      <c r="N3920" s="38" t="str">
        <f ca="1">IFERROR(VLOOKUP(ROWS($N$5:N3920),$H$5:$I$6009,2,0),"")</f>
        <v/>
      </c>
    </row>
    <row r="3921" spans="8:14" x14ac:dyDescent="0.2">
      <c r="H3921" s="38">
        <f ca="1">IF(ISNUMBER(SEARCH($N$1,I3921)),MAX($H$4:H3920)+1,0)</f>
        <v>0</v>
      </c>
      <c r="N3921" s="38" t="str">
        <f ca="1">IFERROR(VLOOKUP(ROWS($N$5:N3921),$H$5:$I$6009,2,0),"")</f>
        <v/>
      </c>
    </row>
    <row r="3922" spans="8:14" x14ac:dyDescent="0.2">
      <c r="H3922" s="38">
        <f ca="1">IF(ISNUMBER(SEARCH($N$1,I3922)),MAX($H$4:H3921)+1,0)</f>
        <v>0</v>
      </c>
      <c r="N3922" s="38" t="str">
        <f ca="1">IFERROR(VLOOKUP(ROWS($N$5:N3922),$H$5:$I$6009,2,0),"")</f>
        <v/>
      </c>
    </row>
    <row r="3923" spans="8:14" x14ac:dyDescent="0.2">
      <c r="H3923" s="38">
        <f ca="1">IF(ISNUMBER(SEARCH($N$1,I3923)),MAX($H$4:H3922)+1,0)</f>
        <v>0</v>
      </c>
      <c r="N3923" s="38" t="str">
        <f ca="1">IFERROR(VLOOKUP(ROWS($N$5:N3923),$H$5:$I$6009,2,0),"")</f>
        <v/>
      </c>
    </row>
    <row r="3924" spans="8:14" x14ac:dyDescent="0.2">
      <c r="H3924" s="38">
        <f ca="1">IF(ISNUMBER(SEARCH($N$1,I3924)),MAX($H$4:H3923)+1,0)</f>
        <v>0</v>
      </c>
      <c r="N3924" s="38" t="str">
        <f ca="1">IFERROR(VLOOKUP(ROWS($N$5:N3924),$H$5:$I$6009,2,0),"")</f>
        <v/>
      </c>
    </row>
    <row r="3925" spans="8:14" x14ac:dyDescent="0.2">
      <c r="H3925" s="38">
        <f ca="1">IF(ISNUMBER(SEARCH($N$1,I3925)),MAX($H$4:H3924)+1,0)</f>
        <v>0</v>
      </c>
      <c r="N3925" s="38" t="str">
        <f ca="1">IFERROR(VLOOKUP(ROWS($N$5:N3925),$H$5:$I$6009,2,0),"")</f>
        <v/>
      </c>
    </row>
    <row r="3926" spans="8:14" x14ac:dyDescent="0.2">
      <c r="H3926" s="38">
        <f ca="1">IF(ISNUMBER(SEARCH($N$1,I3926)),MAX($H$4:H3925)+1,0)</f>
        <v>0</v>
      </c>
      <c r="N3926" s="38" t="str">
        <f ca="1">IFERROR(VLOOKUP(ROWS($N$5:N3926),$H$5:$I$6009,2,0),"")</f>
        <v/>
      </c>
    </row>
    <row r="3927" spans="8:14" x14ac:dyDescent="0.2">
      <c r="H3927" s="38">
        <f ca="1">IF(ISNUMBER(SEARCH($N$1,I3927)),MAX($H$4:H3926)+1,0)</f>
        <v>0</v>
      </c>
      <c r="N3927" s="38" t="str">
        <f ca="1">IFERROR(VLOOKUP(ROWS($N$5:N3927),$H$5:$I$6009,2,0),"")</f>
        <v/>
      </c>
    </row>
    <row r="3928" spans="8:14" x14ac:dyDescent="0.2">
      <c r="H3928" s="38">
        <f ca="1">IF(ISNUMBER(SEARCH($N$1,I3928)),MAX($H$4:H3927)+1,0)</f>
        <v>0</v>
      </c>
      <c r="N3928" s="38" t="str">
        <f ca="1">IFERROR(VLOOKUP(ROWS($N$5:N3928),$H$5:$I$6009,2,0),"")</f>
        <v/>
      </c>
    </row>
    <row r="3929" spans="8:14" x14ac:dyDescent="0.2">
      <c r="H3929" s="38">
        <f ca="1">IF(ISNUMBER(SEARCH($N$1,I3929)),MAX($H$4:H3928)+1,0)</f>
        <v>0</v>
      </c>
      <c r="N3929" s="38" t="str">
        <f ca="1">IFERROR(VLOOKUP(ROWS($N$5:N3929),$H$5:$I$6009,2,0),"")</f>
        <v/>
      </c>
    </row>
    <row r="3930" spans="8:14" x14ac:dyDescent="0.2">
      <c r="H3930" s="38">
        <f ca="1">IF(ISNUMBER(SEARCH($N$1,I3930)),MAX($H$4:H3929)+1,0)</f>
        <v>0</v>
      </c>
      <c r="N3930" s="38" t="str">
        <f ca="1">IFERROR(VLOOKUP(ROWS($N$5:N3930),$H$5:$I$6009,2,0),"")</f>
        <v/>
      </c>
    </row>
    <row r="3931" spans="8:14" x14ac:dyDescent="0.2">
      <c r="H3931" s="38">
        <f ca="1">IF(ISNUMBER(SEARCH($N$1,I3931)),MAX($H$4:H3930)+1,0)</f>
        <v>0</v>
      </c>
      <c r="N3931" s="38" t="str">
        <f ca="1">IFERROR(VLOOKUP(ROWS($N$5:N3931),$H$5:$I$6009,2,0),"")</f>
        <v/>
      </c>
    </row>
    <row r="3932" spans="8:14" x14ac:dyDescent="0.2">
      <c r="H3932" s="38">
        <f ca="1">IF(ISNUMBER(SEARCH($N$1,I3932)),MAX($H$4:H3931)+1,0)</f>
        <v>0</v>
      </c>
      <c r="N3932" s="38" t="str">
        <f ca="1">IFERROR(VLOOKUP(ROWS($N$5:N3932),$H$5:$I$6009,2,0),"")</f>
        <v/>
      </c>
    </row>
    <row r="3933" spans="8:14" x14ac:dyDescent="0.2">
      <c r="H3933" s="38">
        <f ca="1">IF(ISNUMBER(SEARCH($N$1,I3933)),MAX($H$4:H3932)+1,0)</f>
        <v>0</v>
      </c>
      <c r="N3933" s="38" t="str">
        <f ca="1">IFERROR(VLOOKUP(ROWS($N$5:N3933),$H$5:$I$6009,2,0),"")</f>
        <v/>
      </c>
    </row>
    <row r="3934" spans="8:14" x14ac:dyDescent="0.2">
      <c r="H3934" s="38">
        <f ca="1">IF(ISNUMBER(SEARCH($N$1,I3934)),MAX($H$4:H3933)+1,0)</f>
        <v>0</v>
      </c>
      <c r="N3934" s="38" t="str">
        <f ca="1">IFERROR(VLOOKUP(ROWS($N$5:N3934),$H$5:$I$6009,2,0),"")</f>
        <v/>
      </c>
    </row>
    <row r="3935" spans="8:14" x14ac:dyDescent="0.2">
      <c r="H3935" s="38">
        <f ca="1">IF(ISNUMBER(SEARCH($N$1,I3935)),MAX($H$4:H3934)+1,0)</f>
        <v>0</v>
      </c>
      <c r="N3935" s="38" t="str">
        <f ca="1">IFERROR(VLOOKUP(ROWS($N$5:N3935),$H$5:$I$6009,2,0),"")</f>
        <v/>
      </c>
    </row>
    <row r="3936" spans="8:14" x14ac:dyDescent="0.2">
      <c r="H3936" s="38">
        <f ca="1">IF(ISNUMBER(SEARCH($N$1,I3936)),MAX($H$4:H3935)+1,0)</f>
        <v>0</v>
      </c>
      <c r="N3936" s="38" t="str">
        <f ca="1">IFERROR(VLOOKUP(ROWS($N$5:N3936),$H$5:$I$6009,2,0),"")</f>
        <v/>
      </c>
    </row>
    <row r="3937" spans="8:14" x14ac:dyDescent="0.2">
      <c r="H3937" s="38">
        <f ca="1">IF(ISNUMBER(SEARCH($N$1,I3937)),MAX($H$4:H3936)+1,0)</f>
        <v>0</v>
      </c>
      <c r="N3937" s="38" t="str">
        <f ca="1">IFERROR(VLOOKUP(ROWS($N$5:N3937),$H$5:$I$6009,2,0),"")</f>
        <v/>
      </c>
    </row>
    <row r="3938" spans="8:14" x14ac:dyDescent="0.2">
      <c r="H3938" s="38">
        <f ca="1">IF(ISNUMBER(SEARCH($N$1,I3938)),MAX($H$4:H3937)+1,0)</f>
        <v>0</v>
      </c>
      <c r="N3938" s="38" t="str">
        <f ca="1">IFERROR(VLOOKUP(ROWS($N$5:N3938),$H$5:$I$6009,2,0),"")</f>
        <v/>
      </c>
    </row>
    <row r="3939" spans="8:14" x14ac:dyDescent="0.2">
      <c r="H3939" s="38">
        <f ca="1">IF(ISNUMBER(SEARCH($N$1,I3939)),MAX($H$4:H3938)+1,0)</f>
        <v>0</v>
      </c>
      <c r="N3939" s="38" t="str">
        <f ca="1">IFERROR(VLOOKUP(ROWS($N$5:N3939),$H$5:$I$6009,2,0),"")</f>
        <v/>
      </c>
    </row>
    <row r="3940" spans="8:14" x14ac:dyDescent="0.2">
      <c r="H3940" s="38">
        <f ca="1">IF(ISNUMBER(SEARCH($N$1,I3940)),MAX($H$4:H3939)+1,0)</f>
        <v>0</v>
      </c>
      <c r="N3940" s="38" t="str">
        <f ca="1">IFERROR(VLOOKUP(ROWS($N$5:N3940),$H$5:$I$6009,2,0),"")</f>
        <v/>
      </c>
    </row>
    <row r="3941" spans="8:14" x14ac:dyDescent="0.2">
      <c r="H3941" s="38">
        <f ca="1">IF(ISNUMBER(SEARCH($N$1,I3941)),MAX($H$4:H3940)+1,0)</f>
        <v>0</v>
      </c>
      <c r="N3941" s="38" t="str">
        <f ca="1">IFERROR(VLOOKUP(ROWS($N$5:N3941),$H$5:$I$6009,2,0),"")</f>
        <v/>
      </c>
    </row>
    <row r="3942" spans="8:14" x14ac:dyDescent="0.2">
      <c r="H3942" s="38">
        <f ca="1">IF(ISNUMBER(SEARCH($N$1,I3942)),MAX($H$4:H3941)+1,0)</f>
        <v>0</v>
      </c>
      <c r="N3942" s="38" t="str">
        <f ca="1">IFERROR(VLOOKUP(ROWS($N$5:N3942),$H$5:$I$6009,2,0),"")</f>
        <v/>
      </c>
    </row>
    <row r="3943" spans="8:14" x14ac:dyDescent="0.2">
      <c r="H3943" s="38">
        <f ca="1">IF(ISNUMBER(SEARCH($N$1,I3943)),MAX($H$4:H3942)+1,0)</f>
        <v>0</v>
      </c>
      <c r="N3943" s="38" t="str">
        <f ca="1">IFERROR(VLOOKUP(ROWS($N$5:N3943),$H$5:$I$6009,2,0),"")</f>
        <v/>
      </c>
    </row>
    <row r="3944" spans="8:14" x14ac:dyDescent="0.2">
      <c r="H3944" s="38">
        <f ca="1">IF(ISNUMBER(SEARCH($N$1,I3944)),MAX($H$4:H3943)+1,0)</f>
        <v>0</v>
      </c>
      <c r="N3944" s="38" t="str">
        <f ca="1">IFERROR(VLOOKUP(ROWS($N$5:N3944),$H$5:$I$6009,2,0),"")</f>
        <v/>
      </c>
    </row>
    <row r="3945" spans="8:14" x14ac:dyDescent="0.2">
      <c r="H3945" s="38">
        <f ca="1">IF(ISNUMBER(SEARCH($N$1,I3945)),MAX($H$4:H3944)+1,0)</f>
        <v>0</v>
      </c>
      <c r="N3945" s="38" t="str">
        <f ca="1">IFERROR(VLOOKUP(ROWS($N$5:N3945),$H$5:$I$6009,2,0),"")</f>
        <v/>
      </c>
    </row>
    <row r="3946" spans="8:14" x14ac:dyDescent="0.2">
      <c r="H3946" s="38">
        <f ca="1">IF(ISNUMBER(SEARCH($N$1,I3946)),MAX($H$4:H3945)+1,0)</f>
        <v>0</v>
      </c>
      <c r="N3946" s="38" t="str">
        <f ca="1">IFERROR(VLOOKUP(ROWS($N$5:N3946),$H$5:$I$6009,2,0),"")</f>
        <v/>
      </c>
    </row>
    <row r="3947" spans="8:14" x14ac:dyDescent="0.2">
      <c r="H3947" s="38">
        <f ca="1">IF(ISNUMBER(SEARCH($N$1,I3947)),MAX($H$4:H3946)+1,0)</f>
        <v>0</v>
      </c>
      <c r="N3947" s="38" t="str">
        <f ca="1">IFERROR(VLOOKUP(ROWS($N$5:N3947),$H$5:$I$6009,2,0),"")</f>
        <v/>
      </c>
    </row>
    <row r="3948" spans="8:14" x14ac:dyDescent="0.2">
      <c r="H3948" s="38">
        <f ca="1">IF(ISNUMBER(SEARCH($N$1,I3948)),MAX($H$4:H3947)+1,0)</f>
        <v>0</v>
      </c>
      <c r="N3948" s="38" t="str">
        <f ca="1">IFERROR(VLOOKUP(ROWS($N$5:N3948),$H$5:$I$6009,2,0),"")</f>
        <v/>
      </c>
    </row>
    <row r="3949" spans="8:14" x14ac:dyDescent="0.2">
      <c r="H3949" s="38">
        <f ca="1">IF(ISNUMBER(SEARCH($N$1,I3949)),MAX($H$4:H3948)+1,0)</f>
        <v>0</v>
      </c>
      <c r="N3949" s="38" t="str">
        <f ca="1">IFERROR(VLOOKUP(ROWS($N$5:N3949),$H$5:$I$6009,2,0),"")</f>
        <v/>
      </c>
    </row>
    <row r="3950" spans="8:14" x14ac:dyDescent="0.2">
      <c r="H3950" s="38">
        <f ca="1">IF(ISNUMBER(SEARCH($N$1,I3950)),MAX($H$4:H3949)+1,0)</f>
        <v>0</v>
      </c>
      <c r="N3950" s="38" t="str">
        <f ca="1">IFERROR(VLOOKUP(ROWS($N$5:N3950),$H$5:$I$6009,2,0),"")</f>
        <v/>
      </c>
    </row>
    <row r="3951" spans="8:14" x14ac:dyDescent="0.2">
      <c r="H3951" s="38">
        <f ca="1">IF(ISNUMBER(SEARCH($N$1,I3951)),MAX($H$4:H3950)+1,0)</f>
        <v>0</v>
      </c>
      <c r="N3951" s="38" t="str">
        <f ca="1">IFERROR(VLOOKUP(ROWS($N$5:N3951),$H$5:$I$6009,2,0),"")</f>
        <v/>
      </c>
    </row>
    <row r="3952" spans="8:14" x14ac:dyDescent="0.2">
      <c r="H3952" s="38">
        <f ca="1">IF(ISNUMBER(SEARCH($N$1,I3952)),MAX($H$4:H3951)+1,0)</f>
        <v>0</v>
      </c>
      <c r="N3952" s="38" t="str">
        <f ca="1">IFERROR(VLOOKUP(ROWS($N$5:N3952),$H$5:$I$6009,2,0),"")</f>
        <v/>
      </c>
    </row>
    <row r="3953" spans="8:14" x14ac:dyDescent="0.2">
      <c r="H3953" s="38">
        <f ca="1">IF(ISNUMBER(SEARCH($N$1,I3953)),MAX($H$4:H3952)+1,0)</f>
        <v>0</v>
      </c>
      <c r="N3953" s="38" t="str">
        <f ca="1">IFERROR(VLOOKUP(ROWS($N$5:N3953),$H$5:$I$6009,2,0),"")</f>
        <v/>
      </c>
    </row>
    <row r="3954" spans="8:14" x14ac:dyDescent="0.2">
      <c r="H3954" s="38">
        <f ca="1">IF(ISNUMBER(SEARCH($N$1,I3954)),MAX($H$4:H3953)+1,0)</f>
        <v>0</v>
      </c>
      <c r="N3954" s="38" t="str">
        <f ca="1">IFERROR(VLOOKUP(ROWS($N$5:N3954),$H$5:$I$6009,2,0),"")</f>
        <v/>
      </c>
    </row>
    <row r="3955" spans="8:14" x14ac:dyDescent="0.2">
      <c r="H3955" s="38">
        <f ca="1">IF(ISNUMBER(SEARCH($N$1,I3955)),MAX($H$4:H3954)+1,0)</f>
        <v>0</v>
      </c>
      <c r="N3955" s="38" t="str">
        <f ca="1">IFERROR(VLOOKUP(ROWS($N$5:N3955),$H$5:$I$6009,2,0),"")</f>
        <v/>
      </c>
    </row>
    <row r="3956" spans="8:14" x14ac:dyDescent="0.2">
      <c r="H3956" s="38">
        <f ca="1">IF(ISNUMBER(SEARCH($N$1,I3956)),MAX($H$4:H3955)+1,0)</f>
        <v>0</v>
      </c>
      <c r="N3956" s="38" t="str">
        <f ca="1">IFERROR(VLOOKUP(ROWS($N$5:N3956),$H$5:$I$6009,2,0),"")</f>
        <v/>
      </c>
    </row>
    <row r="3957" spans="8:14" x14ac:dyDescent="0.2">
      <c r="H3957" s="38">
        <f ca="1">IF(ISNUMBER(SEARCH($N$1,I3957)),MAX($H$4:H3956)+1,0)</f>
        <v>0</v>
      </c>
      <c r="N3957" s="38" t="str">
        <f ca="1">IFERROR(VLOOKUP(ROWS($N$5:N3957),$H$5:$I$6009,2,0),"")</f>
        <v/>
      </c>
    </row>
    <row r="3958" spans="8:14" x14ac:dyDescent="0.2">
      <c r="H3958" s="38">
        <f ca="1">IF(ISNUMBER(SEARCH($N$1,I3958)),MAX($H$4:H3957)+1,0)</f>
        <v>0</v>
      </c>
      <c r="N3958" s="38" t="str">
        <f ca="1">IFERROR(VLOOKUP(ROWS($N$5:N3958),$H$5:$I$6009,2,0),"")</f>
        <v/>
      </c>
    </row>
    <row r="3959" spans="8:14" x14ac:dyDescent="0.2">
      <c r="H3959" s="38">
        <f ca="1">IF(ISNUMBER(SEARCH($N$1,I3959)),MAX($H$4:H3958)+1,0)</f>
        <v>0</v>
      </c>
      <c r="N3959" s="38" t="str">
        <f ca="1">IFERROR(VLOOKUP(ROWS($N$5:N3959),$H$5:$I$6009,2,0),"")</f>
        <v/>
      </c>
    </row>
    <row r="3960" spans="8:14" x14ac:dyDescent="0.2">
      <c r="H3960" s="38">
        <f ca="1">IF(ISNUMBER(SEARCH($N$1,I3960)),MAX($H$4:H3959)+1,0)</f>
        <v>0</v>
      </c>
      <c r="N3960" s="38" t="str">
        <f ca="1">IFERROR(VLOOKUP(ROWS($N$5:N3960),$H$5:$I$6009,2,0),"")</f>
        <v/>
      </c>
    </row>
    <row r="3961" spans="8:14" x14ac:dyDescent="0.2">
      <c r="H3961" s="38">
        <f ca="1">IF(ISNUMBER(SEARCH($N$1,I3961)),MAX($H$4:H3960)+1,0)</f>
        <v>0</v>
      </c>
      <c r="N3961" s="38" t="str">
        <f ca="1">IFERROR(VLOOKUP(ROWS($N$5:N3961),$H$5:$I$6009,2,0),"")</f>
        <v/>
      </c>
    </row>
    <row r="3962" spans="8:14" x14ac:dyDescent="0.2">
      <c r="H3962" s="38">
        <f ca="1">IF(ISNUMBER(SEARCH($N$1,I3962)),MAX($H$4:H3961)+1,0)</f>
        <v>0</v>
      </c>
      <c r="N3962" s="38" t="str">
        <f ca="1">IFERROR(VLOOKUP(ROWS($N$5:N3962),$H$5:$I$6009,2,0),"")</f>
        <v/>
      </c>
    </row>
    <row r="3963" spans="8:14" x14ac:dyDescent="0.2">
      <c r="H3963" s="38">
        <f ca="1">IF(ISNUMBER(SEARCH($N$1,I3963)),MAX($H$4:H3962)+1,0)</f>
        <v>0</v>
      </c>
      <c r="N3963" s="38" t="str">
        <f ca="1">IFERROR(VLOOKUP(ROWS($N$5:N3963),$H$5:$I$6009,2,0),"")</f>
        <v/>
      </c>
    </row>
    <row r="3964" spans="8:14" x14ac:dyDescent="0.2">
      <c r="H3964" s="38">
        <f ca="1">IF(ISNUMBER(SEARCH($N$1,I3964)),MAX($H$4:H3963)+1,0)</f>
        <v>0</v>
      </c>
      <c r="N3964" s="38" t="str">
        <f ca="1">IFERROR(VLOOKUP(ROWS($N$5:N3964),$H$5:$I$6009,2,0),"")</f>
        <v/>
      </c>
    </row>
    <row r="3965" spans="8:14" x14ac:dyDescent="0.2">
      <c r="H3965" s="38">
        <f ca="1">IF(ISNUMBER(SEARCH($N$1,I3965)),MAX($H$4:H3964)+1,0)</f>
        <v>0</v>
      </c>
      <c r="N3965" s="38" t="str">
        <f ca="1">IFERROR(VLOOKUP(ROWS($N$5:N3965),$H$5:$I$6009,2,0),"")</f>
        <v/>
      </c>
    </row>
    <row r="3966" spans="8:14" x14ac:dyDescent="0.2">
      <c r="H3966" s="38">
        <f ca="1">IF(ISNUMBER(SEARCH($N$1,I3966)),MAX($H$4:H3965)+1,0)</f>
        <v>0</v>
      </c>
      <c r="N3966" s="38" t="str">
        <f ca="1">IFERROR(VLOOKUP(ROWS($N$5:N3966),$H$5:$I$6009,2,0),"")</f>
        <v/>
      </c>
    </row>
    <row r="3967" spans="8:14" x14ac:dyDescent="0.2">
      <c r="H3967" s="38">
        <f ca="1">IF(ISNUMBER(SEARCH($N$1,I3967)),MAX($H$4:H3966)+1,0)</f>
        <v>0</v>
      </c>
      <c r="N3967" s="38" t="str">
        <f ca="1">IFERROR(VLOOKUP(ROWS($N$5:N3967),$H$5:$I$6009,2,0),"")</f>
        <v/>
      </c>
    </row>
    <row r="3968" spans="8:14" x14ac:dyDescent="0.2">
      <c r="H3968" s="38">
        <f ca="1">IF(ISNUMBER(SEARCH($N$1,I3968)),MAX($H$4:H3967)+1,0)</f>
        <v>0</v>
      </c>
      <c r="N3968" s="38" t="str">
        <f ca="1">IFERROR(VLOOKUP(ROWS($N$5:N3968),$H$5:$I$6009,2,0),"")</f>
        <v/>
      </c>
    </row>
    <row r="3969" spans="8:14" x14ac:dyDescent="0.2">
      <c r="H3969" s="38">
        <f ca="1">IF(ISNUMBER(SEARCH($N$1,I3969)),MAX($H$4:H3968)+1,0)</f>
        <v>0</v>
      </c>
      <c r="N3969" s="38" t="str">
        <f ca="1">IFERROR(VLOOKUP(ROWS($N$5:N3969),$H$5:$I$6009,2,0),"")</f>
        <v/>
      </c>
    </row>
    <row r="3970" spans="8:14" x14ac:dyDescent="0.2">
      <c r="H3970" s="38">
        <f ca="1">IF(ISNUMBER(SEARCH($N$1,I3970)),MAX($H$4:H3969)+1,0)</f>
        <v>0</v>
      </c>
      <c r="N3970" s="38" t="str">
        <f ca="1">IFERROR(VLOOKUP(ROWS($N$5:N3970),$H$5:$I$6009,2,0),"")</f>
        <v/>
      </c>
    </row>
    <row r="3971" spans="8:14" x14ac:dyDescent="0.2">
      <c r="H3971" s="38">
        <f ca="1">IF(ISNUMBER(SEARCH($N$1,I3971)),MAX($H$4:H3970)+1,0)</f>
        <v>0</v>
      </c>
      <c r="N3971" s="38" t="str">
        <f ca="1">IFERROR(VLOOKUP(ROWS($N$5:N3971),$H$5:$I$6009,2,0),"")</f>
        <v/>
      </c>
    </row>
    <row r="3972" spans="8:14" x14ac:dyDescent="0.2">
      <c r="H3972" s="38">
        <f ca="1">IF(ISNUMBER(SEARCH($N$1,I3972)),MAX($H$4:H3971)+1,0)</f>
        <v>0</v>
      </c>
      <c r="N3972" s="38" t="str">
        <f ca="1">IFERROR(VLOOKUP(ROWS($N$5:N3972),$H$5:$I$6009,2,0),"")</f>
        <v/>
      </c>
    </row>
    <row r="3973" spans="8:14" x14ac:dyDescent="0.2">
      <c r="H3973" s="38">
        <f ca="1">IF(ISNUMBER(SEARCH($N$1,I3973)),MAX($H$4:H3972)+1,0)</f>
        <v>0</v>
      </c>
      <c r="N3973" s="38" t="str">
        <f ca="1">IFERROR(VLOOKUP(ROWS($N$5:N3973),$H$5:$I$6009,2,0),"")</f>
        <v/>
      </c>
    </row>
    <row r="3974" spans="8:14" x14ac:dyDescent="0.2">
      <c r="H3974" s="38">
        <f ca="1">IF(ISNUMBER(SEARCH($N$1,I3974)),MAX($H$4:H3973)+1,0)</f>
        <v>0</v>
      </c>
      <c r="N3974" s="38" t="str">
        <f ca="1">IFERROR(VLOOKUP(ROWS($N$5:N3974),$H$5:$I$6009,2,0),"")</f>
        <v/>
      </c>
    </row>
    <row r="3975" spans="8:14" x14ac:dyDescent="0.2">
      <c r="H3975" s="38">
        <f ca="1">IF(ISNUMBER(SEARCH($N$1,I3975)),MAX($H$4:H3974)+1,0)</f>
        <v>0</v>
      </c>
      <c r="N3975" s="38" t="str">
        <f ca="1">IFERROR(VLOOKUP(ROWS($N$5:N3975),$H$5:$I$6009,2,0),"")</f>
        <v/>
      </c>
    </row>
    <row r="3976" spans="8:14" x14ac:dyDescent="0.2">
      <c r="H3976" s="38">
        <f ca="1">IF(ISNUMBER(SEARCH($N$1,I3976)),MAX($H$4:H3975)+1,0)</f>
        <v>0</v>
      </c>
      <c r="N3976" s="38" t="str">
        <f ca="1">IFERROR(VLOOKUP(ROWS($N$5:N3976),$H$5:$I$6009,2,0),"")</f>
        <v/>
      </c>
    </row>
    <row r="3977" spans="8:14" x14ac:dyDescent="0.2">
      <c r="H3977" s="38">
        <f ca="1">IF(ISNUMBER(SEARCH($N$1,I3977)),MAX($H$4:H3976)+1,0)</f>
        <v>0</v>
      </c>
      <c r="N3977" s="38" t="str">
        <f ca="1">IFERROR(VLOOKUP(ROWS($N$5:N3977),$H$5:$I$6009,2,0),"")</f>
        <v/>
      </c>
    </row>
    <row r="3978" spans="8:14" x14ac:dyDescent="0.2">
      <c r="H3978" s="38">
        <f ca="1">IF(ISNUMBER(SEARCH($N$1,I3978)),MAX($H$4:H3977)+1,0)</f>
        <v>0</v>
      </c>
      <c r="N3978" s="38" t="str">
        <f ca="1">IFERROR(VLOOKUP(ROWS($N$5:N3978),$H$5:$I$6009,2,0),"")</f>
        <v/>
      </c>
    </row>
    <row r="3979" spans="8:14" x14ac:dyDescent="0.2">
      <c r="H3979" s="38">
        <f ca="1">IF(ISNUMBER(SEARCH($N$1,I3979)),MAX($H$4:H3978)+1,0)</f>
        <v>0</v>
      </c>
      <c r="N3979" s="38" t="str">
        <f ca="1">IFERROR(VLOOKUP(ROWS($N$5:N3979),$H$5:$I$6009,2,0),"")</f>
        <v/>
      </c>
    </row>
    <row r="3980" spans="8:14" x14ac:dyDescent="0.2">
      <c r="H3980" s="38">
        <f ca="1">IF(ISNUMBER(SEARCH($N$1,I3980)),MAX($H$4:H3979)+1,0)</f>
        <v>0</v>
      </c>
      <c r="N3980" s="38" t="str">
        <f ca="1">IFERROR(VLOOKUP(ROWS($N$5:N3980),$H$5:$I$6009,2,0),"")</f>
        <v/>
      </c>
    </row>
    <row r="3981" spans="8:14" x14ac:dyDescent="0.2">
      <c r="H3981" s="38">
        <f ca="1">IF(ISNUMBER(SEARCH($N$1,I3981)),MAX($H$4:H3980)+1,0)</f>
        <v>0</v>
      </c>
      <c r="N3981" s="38" t="str">
        <f ca="1">IFERROR(VLOOKUP(ROWS($N$5:N3981),$H$5:$I$6009,2,0),"")</f>
        <v/>
      </c>
    </row>
    <row r="3982" spans="8:14" x14ac:dyDescent="0.2">
      <c r="H3982" s="38">
        <f ca="1">IF(ISNUMBER(SEARCH($N$1,I3982)),MAX($H$4:H3981)+1,0)</f>
        <v>0</v>
      </c>
      <c r="N3982" s="38" t="str">
        <f ca="1">IFERROR(VLOOKUP(ROWS($N$5:N3982),$H$5:$I$6009,2,0),"")</f>
        <v/>
      </c>
    </row>
    <row r="3983" spans="8:14" x14ac:dyDescent="0.2">
      <c r="H3983" s="38">
        <f ca="1">IF(ISNUMBER(SEARCH($N$1,I3983)),MAX($H$4:H3982)+1,0)</f>
        <v>0</v>
      </c>
      <c r="N3983" s="38" t="str">
        <f ca="1">IFERROR(VLOOKUP(ROWS($N$5:N3983),$H$5:$I$6009,2,0),"")</f>
        <v/>
      </c>
    </row>
    <row r="3984" spans="8:14" x14ac:dyDescent="0.2">
      <c r="H3984" s="38">
        <f ca="1">IF(ISNUMBER(SEARCH($N$1,I3984)),MAX($H$4:H3983)+1,0)</f>
        <v>0</v>
      </c>
      <c r="N3984" s="38" t="str">
        <f ca="1">IFERROR(VLOOKUP(ROWS($N$5:N3984),$H$5:$I$6009,2,0),"")</f>
        <v/>
      </c>
    </row>
    <row r="3985" spans="8:14" x14ac:dyDescent="0.2">
      <c r="H3985" s="38">
        <f ca="1">IF(ISNUMBER(SEARCH($N$1,I3985)),MAX($H$4:H3984)+1,0)</f>
        <v>0</v>
      </c>
      <c r="N3985" s="38" t="str">
        <f ca="1">IFERROR(VLOOKUP(ROWS($N$5:N3985),$H$5:$I$6009,2,0),"")</f>
        <v/>
      </c>
    </row>
    <row r="3986" spans="8:14" x14ac:dyDescent="0.2">
      <c r="H3986" s="38">
        <f ca="1">IF(ISNUMBER(SEARCH($N$1,I3986)),MAX($H$4:H3985)+1,0)</f>
        <v>0</v>
      </c>
      <c r="N3986" s="38" t="str">
        <f ca="1">IFERROR(VLOOKUP(ROWS($N$5:N3986),$H$5:$I$6009,2,0),"")</f>
        <v/>
      </c>
    </row>
    <row r="3987" spans="8:14" x14ac:dyDescent="0.2">
      <c r="H3987" s="38">
        <f ca="1">IF(ISNUMBER(SEARCH($N$1,I3987)),MAX($H$4:H3986)+1,0)</f>
        <v>0</v>
      </c>
      <c r="N3987" s="38" t="str">
        <f ca="1">IFERROR(VLOOKUP(ROWS($N$5:N3987),$H$5:$I$6009,2,0),"")</f>
        <v/>
      </c>
    </row>
    <row r="3988" spans="8:14" x14ac:dyDescent="0.2">
      <c r="H3988" s="38">
        <f ca="1">IF(ISNUMBER(SEARCH($N$1,I3988)),MAX($H$4:H3987)+1,0)</f>
        <v>0</v>
      </c>
      <c r="N3988" s="38" t="str">
        <f ca="1">IFERROR(VLOOKUP(ROWS($N$5:N3988),$H$5:$I$6009,2,0),"")</f>
        <v/>
      </c>
    </row>
    <row r="3989" spans="8:14" x14ac:dyDescent="0.2">
      <c r="H3989" s="38">
        <f ca="1">IF(ISNUMBER(SEARCH($N$1,I3989)),MAX($H$4:H3988)+1,0)</f>
        <v>0</v>
      </c>
      <c r="N3989" s="38" t="str">
        <f ca="1">IFERROR(VLOOKUP(ROWS($N$5:N3989),$H$5:$I$6009,2,0),"")</f>
        <v/>
      </c>
    </row>
    <row r="3990" spans="8:14" x14ac:dyDescent="0.2">
      <c r="H3990" s="38">
        <f ca="1">IF(ISNUMBER(SEARCH($N$1,I3990)),MAX($H$4:H3989)+1,0)</f>
        <v>0</v>
      </c>
      <c r="N3990" s="38" t="str">
        <f ca="1">IFERROR(VLOOKUP(ROWS($N$5:N3990),$H$5:$I$6009,2,0),"")</f>
        <v/>
      </c>
    </row>
    <row r="3991" spans="8:14" x14ac:dyDescent="0.2">
      <c r="H3991" s="38">
        <f ca="1">IF(ISNUMBER(SEARCH($N$1,I3991)),MAX($H$4:H3990)+1,0)</f>
        <v>0</v>
      </c>
      <c r="N3991" s="38" t="str">
        <f ca="1">IFERROR(VLOOKUP(ROWS($N$5:N3991),$H$5:$I$6009,2,0),"")</f>
        <v/>
      </c>
    </row>
    <row r="3992" spans="8:14" x14ac:dyDescent="0.2">
      <c r="H3992" s="38">
        <f ca="1">IF(ISNUMBER(SEARCH($N$1,I3992)),MAX($H$4:H3991)+1,0)</f>
        <v>0</v>
      </c>
      <c r="N3992" s="38" t="str">
        <f ca="1">IFERROR(VLOOKUP(ROWS($N$5:N3992),$H$5:$I$6009,2,0),"")</f>
        <v/>
      </c>
    </row>
    <row r="3993" spans="8:14" x14ac:dyDescent="0.2">
      <c r="H3993" s="38">
        <f ca="1">IF(ISNUMBER(SEARCH($N$1,I3993)),MAX($H$4:H3992)+1,0)</f>
        <v>0</v>
      </c>
      <c r="N3993" s="38" t="str">
        <f ca="1">IFERROR(VLOOKUP(ROWS($N$5:N3993),$H$5:$I$6009,2,0),"")</f>
        <v/>
      </c>
    </row>
    <row r="3994" spans="8:14" x14ac:dyDescent="0.2">
      <c r="H3994" s="38">
        <f ca="1">IF(ISNUMBER(SEARCH($N$1,I3994)),MAX($H$4:H3993)+1,0)</f>
        <v>0</v>
      </c>
      <c r="N3994" s="38" t="str">
        <f ca="1">IFERROR(VLOOKUP(ROWS($N$5:N3994),$H$5:$I$6009,2,0),"")</f>
        <v/>
      </c>
    </row>
    <row r="3995" spans="8:14" x14ac:dyDescent="0.2">
      <c r="H3995" s="38">
        <f ca="1">IF(ISNUMBER(SEARCH($N$1,I3995)),MAX($H$4:H3994)+1,0)</f>
        <v>0</v>
      </c>
      <c r="N3995" s="38" t="str">
        <f ca="1">IFERROR(VLOOKUP(ROWS($N$5:N3995),$H$5:$I$6009,2,0),"")</f>
        <v/>
      </c>
    </row>
    <row r="3996" spans="8:14" x14ac:dyDescent="0.2">
      <c r="H3996" s="38">
        <f ca="1">IF(ISNUMBER(SEARCH($N$1,I3996)),MAX($H$4:H3995)+1,0)</f>
        <v>0</v>
      </c>
      <c r="N3996" s="38" t="str">
        <f ca="1">IFERROR(VLOOKUP(ROWS($N$5:N3996),$H$5:$I$6009,2,0),"")</f>
        <v/>
      </c>
    </row>
    <row r="3997" spans="8:14" x14ac:dyDescent="0.2">
      <c r="H3997" s="38">
        <f ca="1">IF(ISNUMBER(SEARCH($N$1,I3997)),MAX($H$4:H3996)+1,0)</f>
        <v>0</v>
      </c>
      <c r="N3997" s="38" t="str">
        <f ca="1">IFERROR(VLOOKUP(ROWS($N$5:N3997),$H$5:$I$6009,2,0),"")</f>
        <v/>
      </c>
    </row>
    <row r="3998" spans="8:14" x14ac:dyDescent="0.2">
      <c r="H3998" s="38">
        <f ca="1">IF(ISNUMBER(SEARCH($N$1,I3998)),MAX($H$4:H3997)+1,0)</f>
        <v>0</v>
      </c>
      <c r="N3998" s="38" t="str">
        <f ca="1">IFERROR(VLOOKUP(ROWS($N$5:N3998),$H$5:$I$6009,2,0),"")</f>
        <v/>
      </c>
    </row>
    <row r="3999" spans="8:14" x14ac:dyDescent="0.2">
      <c r="H3999" s="38">
        <f ca="1">IF(ISNUMBER(SEARCH($N$1,I3999)),MAX($H$4:H3998)+1,0)</f>
        <v>0</v>
      </c>
      <c r="N3999" s="38" t="str">
        <f ca="1">IFERROR(VLOOKUP(ROWS($N$5:N3999),$H$5:$I$6009,2,0),"")</f>
        <v/>
      </c>
    </row>
    <row r="4000" spans="8:14" x14ac:dyDescent="0.2">
      <c r="H4000" s="38">
        <f ca="1">IF(ISNUMBER(SEARCH($N$1,I4000)),MAX($H$4:H3999)+1,0)</f>
        <v>0</v>
      </c>
      <c r="N4000" s="38" t="str">
        <f ca="1">IFERROR(VLOOKUP(ROWS($N$5:N4000),$H$5:$I$6009,2,0),"")</f>
        <v/>
      </c>
    </row>
    <row r="4001" spans="8:14" x14ac:dyDescent="0.2">
      <c r="H4001" s="38">
        <f ca="1">IF(ISNUMBER(SEARCH($N$1,I4001)),MAX($H$4:H4000)+1,0)</f>
        <v>0</v>
      </c>
      <c r="N4001" s="38" t="str">
        <f ca="1">IFERROR(VLOOKUP(ROWS($N$5:N4001),$H$5:$I$6009,2,0),"")</f>
        <v/>
      </c>
    </row>
    <row r="4002" spans="8:14" x14ac:dyDescent="0.2">
      <c r="H4002" s="38">
        <f ca="1">IF(ISNUMBER(SEARCH($N$1,I4002)),MAX($H$4:H4001)+1,0)</f>
        <v>0</v>
      </c>
      <c r="N4002" s="38" t="str">
        <f ca="1">IFERROR(VLOOKUP(ROWS($N$5:N4002),$H$5:$I$6009,2,0),"")</f>
        <v/>
      </c>
    </row>
    <row r="4003" spans="8:14" x14ac:dyDescent="0.2">
      <c r="H4003" s="38">
        <f ca="1">IF(ISNUMBER(SEARCH($N$1,I4003)),MAX($H$4:H4002)+1,0)</f>
        <v>0</v>
      </c>
      <c r="N4003" s="38" t="str">
        <f ca="1">IFERROR(VLOOKUP(ROWS($N$5:N4003),$H$5:$I$6009,2,0),"")</f>
        <v/>
      </c>
    </row>
    <row r="4004" spans="8:14" x14ac:dyDescent="0.2">
      <c r="H4004" s="38">
        <f ca="1">IF(ISNUMBER(SEARCH($N$1,I4004)),MAX($H$4:H4003)+1,0)</f>
        <v>0</v>
      </c>
      <c r="N4004" s="38" t="str">
        <f ca="1">IFERROR(VLOOKUP(ROWS($N$5:N4004),$H$5:$I$6009,2,0),"")</f>
        <v/>
      </c>
    </row>
    <row r="4005" spans="8:14" x14ac:dyDescent="0.2">
      <c r="H4005" s="38">
        <f ca="1">IF(ISNUMBER(SEARCH($N$1,I4005)),MAX($H$4:H4004)+1,0)</f>
        <v>0</v>
      </c>
      <c r="N4005" s="38" t="str">
        <f ca="1">IFERROR(VLOOKUP(ROWS($N$5:N4005),$H$5:$I$6009,2,0),"")</f>
        <v/>
      </c>
    </row>
    <row r="4006" spans="8:14" x14ac:dyDescent="0.2">
      <c r="H4006" s="38">
        <f ca="1">IF(ISNUMBER(SEARCH($N$1,I4006)),MAX($H$4:H4005)+1,0)</f>
        <v>0</v>
      </c>
      <c r="N4006" s="38" t="str">
        <f ca="1">IFERROR(VLOOKUP(ROWS($N$5:N4006),$H$5:$I$6009,2,0),"")</f>
        <v/>
      </c>
    </row>
    <row r="4007" spans="8:14" x14ac:dyDescent="0.2">
      <c r="H4007" s="38">
        <f ca="1">IF(ISNUMBER(SEARCH($N$1,I4007)),MAX($H$4:H4006)+1,0)</f>
        <v>0</v>
      </c>
      <c r="N4007" s="38" t="str">
        <f ca="1">IFERROR(VLOOKUP(ROWS($N$5:N4007),$H$5:$I$6009,2,0),"")</f>
        <v/>
      </c>
    </row>
    <row r="4008" spans="8:14" x14ac:dyDescent="0.2">
      <c r="H4008" s="38">
        <f ca="1">IF(ISNUMBER(SEARCH($N$1,I4008)),MAX($H$4:H4007)+1,0)</f>
        <v>0</v>
      </c>
      <c r="N4008" s="38" t="str">
        <f ca="1">IFERROR(VLOOKUP(ROWS($N$5:N4008),$H$5:$I$6009,2,0),"")</f>
        <v/>
      </c>
    </row>
    <row r="4009" spans="8:14" x14ac:dyDescent="0.2">
      <c r="H4009" s="38">
        <f ca="1">IF(ISNUMBER(SEARCH($N$1,I4009)),MAX($H$4:H4008)+1,0)</f>
        <v>0</v>
      </c>
      <c r="N4009" s="38" t="str">
        <f ca="1">IFERROR(VLOOKUP(ROWS($N$5:N4009),$H$5:$I$6009,2,0),"")</f>
        <v/>
      </c>
    </row>
    <row r="4010" spans="8:14" x14ac:dyDescent="0.2">
      <c r="H4010" s="38">
        <f ca="1">IF(ISNUMBER(SEARCH($N$1,I4010)),MAX($H$4:H4009)+1,0)</f>
        <v>0</v>
      </c>
      <c r="N4010" s="38" t="str">
        <f ca="1">IFERROR(VLOOKUP(ROWS($N$5:N4010),$H$5:$I$6009,2,0),"")</f>
        <v/>
      </c>
    </row>
    <row r="4011" spans="8:14" x14ac:dyDescent="0.2">
      <c r="H4011" s="38">
        <f ca="1">IF(ISNUMBER(SEARCH($N$1,I4011)),MAX($H$4:H4010)+1,0)</f>
        <v>0</v>
      </c>
      <c r="N4011" s="38" t="str">
        <f ca="1">IFERROR(VLOOKUP(ROWS($N$5:N4011),$H$5:$I$6009,2,0),"")</f>
        <v/>
      </c>
    </row>
    <row r="4012" spans="8:14" x14ac:dyDescent="0.2">
      <c r="H4012" s="38">
        <f ca="1">IF(ISNUMBER(SEARCH($N$1,I4012)),MAX($H$4:H4011)+1,0)</f>
        <v>0</v>
      </c>
      <c r="N4012" s="38" t="str">
        <f ca="1">IFERROR(VLOOKUP(ROWS($N$5:N4012),$H$5:$I$6009,2,0),"")</f>
        <v/>
      </c>
    </row>
    <row r="4013" spans="8:14" x14ac:dyDescent="0.2">
      <c r="H4013" s="38">
        <f ca="1">IF(ISNUMBER(SEARCH($N$1,I4013)),MAX($H$4:H4012)+1,0)</f>
        <v>0</v>
      </c>
      <c r="N4013" s="38" t="str">
        <f ca="1">IFERROR(VLOOKUP(ROWS($N$5:N4013),$H$5:$I$6009,2,0),"")</f>
        <v/>
      </c>
    </row>
    <row r="4014" spans="8:14" x14ac:dyDescent="0.2">
      <c r="H4014" s="38">
        <f ca="1">IF(ISNUMBER(SEARCH($N$1,I4014)),MAX($H$4:H4013)+1,0)</f>
        <v>0</v>
      </c>
      <c r="N4014" s="38" t="str">
        <f ca="1">IFERROR(VLOOKUP(ROWS($N$5:N4014),$H$5:$I$6009,2,0),"")</f>
        <v/>
      </c>
    </row>
    <row r="4015" spans="8:14" x14ac:dyDescent="0.2">
      <c r="H4015" s="38">
        <f ca="1">IF(ISNUMBER(SEARCH($N$1,I4015)),MAX($H$4:H4014)+1,0)</f>
        <v>0</v>
      </c>
      <c r="N4015" s="38" t="str">
        <f ca="1">IFERROR(VLOOKUP(ROWS($N$5:N4015),$H$5:$I$6009,2,0),"")</f>
        <v/>
      </c>
    </row>
    <row r="4016" spans="8:14" x14ac:dyDescent="0.2">
      <c r="H4016" s="38">
        <f ca="1">IF(ISNUMBER(SEARCH($N$1,I4016)),MAX($H$4:H4015)+1,0)</f>
        <v>0</v>
      </c>
      <c r="N4016" s="38" t="str">
        <f ca="1">IFERROR(VLOOKUP(ROWS($N$5:N4016),$H$5:$I$6009,2,0),"")</f>
        <v/>
      </c>
    </row>
    <row r="4017" spans="8:14" x14ac:dyDescent="0.2">
      <c r="H4017" s="38">
        <f ca="1">IF(ISNUMBER(SEARCH($N$1,I4017)),MAX($H$4:H4016)+1,0)</f>
        <v>0</v>
      </c>
      <c r="N4017" s="38" t="str">
        <f ca="1">IFERROR(VLOOKUP(ROWS($N$5:N4017),$H$5:$I$6009,2,0),"")</f>
        <v/>
      </c>
    </row>
    <row r="4018" spans="8:14" x14ac:dyDescent="0.2">
      <c r="H4018" s="38">
        <f ca="1">IF(ISNUMBER(SEARCH($N$1,I4018)),MAX($H$4:H4017)+1,0)</f>
        <v>0</v>
      </c>
      <c r="N4018" s="38" t="str">
        <f ca="1">IFERROR(VLOOKUP(ROWS($N$5:N4018),$H$5:$I$6009,2,0),"")</f>
        <v/>
      </c>
    </row>
    <row r="4019" spans="8:14" x14ac:dyDescent="0.2">
      <c r="H4019" s="38">
        <f ca="1">IF(ISNUMBER(SEARCH($N$1,I4019)),MAX($H$4:H4018)+1,0)</f>
        <v>0</v>
      </c>
      <c r="N4019" s="38" t="str">
        <f ca="1">IFERROR(VLOOKUP(ROWS($N$5:N4019),$H$5:$I$6009,2,0),"")</f>
        <v/>
      </c>
    </row>
    <row r="4020" spans="8:14" x14ac:dyDescent="0.2">
      <c r="H4020" s="38">
        <f ca="1">IF(ISNUMBER(SEARCH($N$1,I4020)),MAX($H$4:H4019)+1,0)</f>
        <v>0</v>
      </c>
      <c r="N4020" s="38" t="str">
        <f ca="1">IFERROR(VLOOKUP(ROWS($N$5:N4020),$H$5:$I$6009,2,0),"")</f>
        <v/>
      </c>
    </row>
    <row r="4021" spans="8:14" x14ac:dyDescent="0.2">
      <c r="H4021" s="38">
        <f ca="1">IF(ISNUMBER(SEARCH($N$1,I4021)),MAX($H$4:H4020)+1,0)</f>
        <v>0</v>
      </c>
      <c r="N4021" s="38" t="str">
        <f ca="1">IFERROR(VLOOKUP(ROWS($N$5:N4021),$H$5:$I$6009,2,0),"")</f>
        <v/>
      </c>
    </row>
    <row r="4022" spans="8:14" x14ac:dyDescent="0.2">
      <c r="H4022" s="38">
        <f ca="1">IF(ISNUMBER(SEARCH($N$1,I4022)),MAX($H$4:H4021)+1,0)</f>
        <v>0</v>
      </c>
      <c r="N4022" s="38" t="str">
        <f ca="1">IFERROR(VLOOKUP(ROWS($N$5:N4022),$H$5:$I$6009,2,0),"")</f>
        <v/>
      </c>
    </row>
    <row r="4023" spans="8:14" x14ac:dyDescent="0.2">
      <c r="H4023" s="38">
        <f ca="1">IF(ISNUMBER(SEARCH($N$1,I4023)),MAX($H$4:H4022)+1,0)</f>
        <v>0</v>
      </c>
      <c r="N4023" s="38" t="str">
        <f ca="1">IFERROR(VLOOKUP(ROWS($N$5:N4023),$H$5:$I$6009,2,0),"")</f>
        <v/>
      </c>
    </row>
    <row r="4024" spans="8:14" x14ac:dyDescent="0.2">
      <c r="H4024" s="38">
        <f ca="1">IF(ISNUMBER(SEARCH($N$1,I4024)),MAX($H$4:H4023)+1,0)</f>
        <v>0</v>
      </c>
      <c r="N4024" s="38" t="str">
        <f ca="1">IFERROR(VLOOKUP(ROWS($N$5:N4024),$H$5:$I$6009,2,0),"")</f>
        <v/>
      </c>
    </row>
    <row r="4025" spans="8:14" x14ac:dyDescent="0.2">
      <c r="H4025" s="38">
        <f ca="1">IF(ISNUMBER(SEARCH($N$1,I4025)),MAX($H$4:H4024)+1,0)</f>
        <v>0</v>
      </c>
      <c r="N4025" s="38" t="str">
        <f ca="1">IFERROR(VLOOKUP(ROWS($N$5:N4025),$H$5:$I$6009,2,0),"")</f>
        <v/>
      </c>
    </row>
    <row r="4026" spans="8:14" x14ac:dyDescent="0.2">
      <c r="H4026" s="38">
        <f ca="1">IF(ISNUMBER(SEARCH($N$1,I4026)),MAX($H$4:H4025)+1,0)</f>
        <v>0</v>
      </c>
      <c r="N4026" s="38" t="str">
        <f ca="1">IFERROR(VLOOKUP(ROWS($N$5:N4026),$H$5:$I$6009,2,0),"")</f>
        <v/>
      </c>
    </row>
    <row r="4027" spans="8:14" x14ac:dyDescent="0.2">
      <c r="H4027" s="38">
        <f ca="1">IF(ISNUMBER(SEARCH($N$1,I4027)),MAX($H$4:H4026)+1,0)</f>
        <v>0</v>
      </c>
      <c r="N4027" s="38" t="str">
        <f ca="1">IFERROR(VLOOKUP(ROWS($N$5:N4027),$H$5:$I$6009,2,0),"")</f>
        <v/>
      </c>
    </row>
    <row r="4028" spans="8:14" x14ac:dyDescent="0.2">
      <c r="H4028" s="38">
        <f ca="1">IF(ISNUMBER(SEARCH($N$1,I4028)),MAX($H$4:H4027)+1,0)</f>
        <v>0</v>
      </c>
      <c r="N4028" s="38" t="str">
        <f ca="1">IFERROR(VLOOKUP(ROWS($N$5:N4028),$H$5:$I$6009,2,0),"")</f>
        <v/>
      </c>
    </row>
    <row r="4029" spans="8:14" x14ac:dyDescent="0.2">
      <c r="H4029" s="38">
        <f ca="1">IF(ISNUMBER(SEARCH($N$1,I4029)),MAX($H$4:H4028)+1,0)</f>
        <v>0</v>
      </c>
      <c r="N4029" s="38" t="str">
        <f ca="1">IFERROR(VLOOKUP(ROWS($N$5:N4029),$H$5:$I$6009,2,0),"")</f>
        <v/>
      </c>
    </row>
    <row r="4030" spans="8:14" x14ac:dyDescent="0.2">
      <c r="H4030" s="38">
        <f ca="1">IF(ISNUMBER(SEARCH($N$1,I4030)),MAX($H$4:H4029)+1,0)</f>
        <v>0</v>
      </c>
      <c r="N4030" s="38" t="str">
        <f ca="1">IFERROR(VLOOKUP(ROWS($N$5:N4030),$H$5:$I$6009,2,0),"")</f>
        <v/>
      </c>
    </row>
    <row r="4031" spans="8:14" x14ac:dyDescent="0.2">
      <c r="H4031" s="38">
        <f ca="1">IF(ISNUMBER(SEARCH($N$1,I4031)),MAX($H$4:H4030)+1,0)</f>
        <v>0</v>
      </c>
      <c r="N4031" s="38" t="str">
        <f ca="1">IFERROR(VLOOKUP(ROWS($N$5:N4031),$H$5:$I$6009,2,0),"")</f>
        <v/>
      </c>
    </row>
    <row r="4032" spans="8:14" x14ac:dyDescent="0.2">
      <c r="H4032" s="38">
        <f ca="1">IF(ISNUMBER(SEARCH($N$1,I4032)),MAX($H$4:H4031)+1,0)</f>
        <v>0</v>
      </c>
      <c r="N4032" s="38" t="str">
        <f ca="1">IFERROR(VLOOKUP(ROWS($N$5:N4032),$H$5:$I$6009,2,0),"")</f>
        <v/>
      </c>
    </row>
    <row r="4033" spans="8:14" x14ac:dyDescent="0.2">
      <c r="H4033" s="38">
        <f ca="1">IF(ISNUMBER(SEARCH($N$1,I4033)),MAX($H$4:H4032)+1,0)</f>
        <v>0</v>
      </c>
      <c r="N4033" s="38" t="str">
        <f ca="1">IFERROR(VLOOKUP(ROWS($N$5:N4033),$H$5:$I$6009,2,0),"")</f>
        <v/>
      </c>
    </row>
    <row r="4034" spans="8:14" x14ac:dyDescent="0.2">
      <c r="H4034" s="38">
        <f ca="1">IF(ISNUMBER(SEARCH($N$1,I4034)),MAX($H$4:H4033)+1,0)</f>
        <v>0</v>
      </c>
      <c r="N4034" s="38" t="str">
        <f ca="1">IFERROR(VLOOKUP(ROWS($N$5:N4034),$H$5:$I$6009,2,0),"")</f>
        <v/>
      </c>
    </row>
    <row r="4035" spans="8:14" x14ac:dyDescent="0.2">
      <c r="H4035" s="38">
        <f ca="1">IF(ISNUMBER(SEARCH($N$1,I4035)),MAX($H$4:H4034)+1,0)</f>
        <v>0</v>
      </c>
      <c r="N4035" s="38" t="str">
        <f ca="1">IFERROR(VLOOKUP(ROWS($N$5:N4035),$H$5:$I$6009,2,0),"")</f>
        <v/>
      </c>
    </row>
    <row r="4036" spans="8:14" x14ac:dyDescent="0.2">
      <c r="H4036" s="38">
        <f ca="1">IF(ISNUMBER(SEARCH($N$1,I4036)),MAX($H$4:H4035)+1,0)</f>
        <v>0</v>
      </c>
      <c r="N4036" s="38" t="str">
        <f ca="1">IFERROR(VLOOKUP(ROWS($N$5:N4036),$H$5:$I$6009,2,0),"")</f>
        <v/>
      </c>
    </row>
    <row r="4037" spans="8:14" x14ac:dyDescent="0.2">
      <c r="H4037" s="38">
        <f ca="1">IF(ISNUMBER(SEARCH($N$1,I4037)),MAX($H$4:H4036)+1,0)</f>
        <v>0</v>
      </c>
      <c r="N4037" s="38" t="str">
        <f ca="1">IFERROR(VLOOKUP(ROWS($N$5:N4037),$H$5:$I$6009,2,0),"")</f>
        <v/>
      </c>
    </row>
    <row r="4038" spans="8:14" x14ac:dyDescent="0.2">
      <c r="H4038" s="38">
        <f ca="1">IF(ISNUMBER(SEARCH($N$1,I4038)),MAX($H$4:H4037)+1,0)</f>
        <v>0</v>
      </c>
      <c r="N4038" s="38" t="str">
        <f ca="1">IFERROR(VLOOKUP(ROWS($N$5:N4038),$H$5:$I$6009,2,0),"")</f>
        <v/>
      </c>
    </row>
    <row r="4039" spans="8:14" x14ac:dyDescent="0.2">
      <c r="H4039" s="38">
        <f ca="1">IF(ISNUMBER(SEARCH($N$1,I4039)),MAX($H$4:H4038)+1,0)</f>
        <v>0</v>
      </c>
      <c r="N4039" s="38" t="str">
        <f ca="1">IFERROR(VLOOKUP(ROWS($N$5:N4039),$H$5:$I$6009,2,0),"")</f>
        <v/>
      </c>
    </row>
    <row r="4040" spans="8:14" x14ac:dyDescent="0.2">
      <c r="H4040" s="38">
        <f ca="1">IF(ISNUMBER(SEARCH($N$1,I4040)),MAX($H$4:H4039)+1,0)</f>
        <v>0</v>
      </c>
      <c r="N4040" s="38" t="str">
        <f ca="1">IFERROR(VLOOKUP(ROWS($N$5:N4040),$H$5:$I$6009,2,0),"")</f>
        <v/>
      </c>
    </row>
    <row r="4041" spans="8:14" x14ac:dyDescent="0.2">
      <c r="H4041" s="38">
        <f ca="1">IF(ISNUMBER(SEARCH($N$1,I4041)),MAX($H$4:H4040)+1,0)</f>
        <v>0</v>
      </c>
      <c r="N4041" s="38" t="str">
        <f ca="1">IFERROR(VLOOKUP(ROWS($N$5:N4041),$H$5:$I$6009,2,0),"")</f>
        <v/>
      </c>
    </row>
    <row r="4042" spans="8:14" x14ac:dyDescent="0.2">
      <c r="H4042" s="38">
        <f ca="1">IF(ISNUMBER(SEARCH($N$1,I4042)),MAX($H$4:H4041)+1,0)</f>
        <v>0</v>
      </c>
      <c r="N4042" s="38" t="str">
        <f ca="1">IFERROR(VLOOKUP(ROWS($N$5:N4042),$H$5:$I$6009,2,0),"")</f>
        <v/>
      </c>
    </row>
    <row r="4043" spans="8:14" x14ac:dyDescent="0.2">
      <c r="H4043" s="38">
        <f ca="1">IF(ISNUMBER(SEARCH($N$1,I4043)),MAX($H$4:H4042)+1,0)</f>
        <v>0</v>
      </c>
      <c r="N4043" s="38" t="str">
        <f ca="1">IFERROR(VLOOKUP(ROWS($N$5:N4043),$H$5:$I$6009,2,0),"")</f>
        <v/>
      </c>
    </row>
    <row r="4044" spans="8:14" x14ac:dyDescent="0.2">
      <c r="H4044" s="38">
        <f ca="1">IF(ISNUMBER(SEARCH($N$1,I4044)),MAX($H$4:H4043)+1,0)</f>
        <v>0</v>
      </c>
      <c r="N4044" s="38" t="str">
        <f ca="1">IFERROR(VLOOKUP(ROWS($N$5:N4044),$H$5:$I$6009,2,0),"")</f>
        <v/>
      </c>
    </row>
    <row r="4045" spans="8:14" x14ac:dyDescent="0.2">
      <c r="H4045" s="38">
        <f ca="1">IF(ISNUMBER(SEARCH($N$1,I4045)),MAX($H$4:H4044)+1,0)</f>
        <v>0</v>
      </c>
      <c r="N4045" s="38" t="str">
        <f ca="1">IFERROR(VLOOKUP(ROWS($N$5:N4045),$H$5:$I$6009,2,0),"")</f>
        <v/>
      </c>
    </row>
    <row r="4046" spans="8:14" x14ac:dyDescent="0.2">
      <c r="H4046" s="38">
        <f ca="1">IF(ISNUMBER(SEARCH($N$1,I4046)),MAX($H$4:H4045)+1,0)</f>
        <v>0</v>
      </c>
      <c r="N4046" s="38" t="str">
        <f ca="1">IFERROR(VLOOKUP(ROWS($N$5:N4046),$H$5:$I$6009,2,0),"")</f>
        <v/>
      </c>
    </row>
    <row r="4047" spans="8:14" x14ac:dyDescent="0.2">
      <c r="H4047" s="38">
        <f ca="1">IF(ISNUMBER(SEARCH($N$1,I4047)),MAX($H$4:H4046)+1,0)</f>
        <v>0</v>
      </c>
      <c r="N4047" s="38" t="str">
        <f ca="1">IFERROR(VLOOKUP(ROWS($N$5:N4047),$H$5:$I$6009,2,0),"")</f>
        <v/>
      </c>
    </row>
    <row r="4048" spans="8:14" x14ac:dyDescent="0.2">
      <c r="H4048" s="38">
        <f ca="1">IF(ISNUMBER(SEARCH($N$1,I4048)),MAX($H$4:H4047)+1,0)</f>
        <v>0</v>
      </c>
      <c r="N4048" s="38" t="str">
        <f ca="1">IFERROR(VLOOKUP(ROWS($N$5:N4048),$H$5:$I$6009,2,0),"")</f>
        <v/>
      </c>
    </row>
    <row r="4049" spans="8:14" x14ac:dyDescent="0.2">
      <c r="H4049" s="38">
        <f ca="1">IF(ISNUMBER(SEARCH($N$1,I4049)),MAX($H$4:H4048)+1,0)</f>
        <v>0</v>
      </c>
      <c r="N4049" s="38" t="str">
        <f ca="1">IFERROR(VLOOKUP(ROWS($N$5:N4049),$H$5:$I$6009,2,0),"")</f>
        <v/>
      </c>
    </row>
    <row r="4050" spans="8:14" x14ac:dyDescent="0.2">
      <c r="H4050" s="38">
        <f ca="1">IF(ISNUMBER(SEARCH($N$1,I4050)),MAX($H$4:H4049)+1,0)</f>
        <v>0</v>
      </c>
      <c r="N4050" s="38" t="str">
        <f ca="1">IFERROR(VLOOKUP(ROWS($N$5:N4050),$H$5:$I$6009,2,0),"")</f>
        <v/>
      </c>
    </row>
    <row r="4051" spans="8:14" x14ac:dyDescent="0.2">
      <c r="H4051" s="38">
        <f ca="1">IF(ISNUMBER(SEARCH($N$1,I4051)),MAX($H$4:H4050)+1,0)</f>
        <v>0</v>
      </c>
      <c r="N4051" s="38" t="str">
        <f ca="1">IFERROR(VLOOKUP(ROWS($N$5:N4051),$H$5:$I$6009,2,0),"")</f>
        <v/>
      </c>
    </row>
    <row r="4052" spans="8:14" x14ac:dyDescent="0.2">
      <c r="H4052" s="38">
        <f ca="1">IF(ISNUMBER(SEARCH($N$1,I4052)),MAX($H$4:H4051)+1,0)</f>
        <v>0</v>
      </c>
      <c r="N4052" s="38" t="str">
        <f ca="1">IFERROR(VLOOKUP(ROWS($N$5:N4052),$H$5:$I$6009,2,0),"")</f>
        <v/>
      </c>
    </row>
    <row r="4053" spans="8:14" x14ac:dyDescent="0.2">
      <c r="H4053" s="38">
        <f ca="1">IF(ISNUMBER(SEARCH($N$1,I4053)),MAX($H$4:H4052)+1,0)</f>
        <v>0</v>
      </c>
      <c r="N4053" s="38" t="str">
        <f ca="1">IFERROR(VLOOKUP(ROWS($N$5:N4053),$H$5:$I$6009,2,0),"")</f>
        <v/>
      </c>
    </row>
    <row r="4054" spans="8:14" x14ac:dyDescent="0.2">
      <c r="H4054" s="38">
        <f ca="1">IF(ISNUMBER(SEARCH($N$1,I4054)),MAX($H$4:H4053)+1,0)</f>
        <v>0</v>
      </c>
      <c r="N4054" s="38" t="str">
        <f ca="1">IFERROR(VLOOKUP(ROWS($N$5:N4054),$H$5:$I$6009,2,0),"")</f>
        <v/>
      </c>
    </row>
    <row r="4055" spans="8:14" x14ac:dyDescent="0.2">
      <c r="H4055" s="38">
        <f ca="1">IF(ISNUMBER(SEARCH($N$1,I4055)),MAX($H$4:H4054)+1,0)</f>
        <v>0</v>
      </c>
      <c r="N4055" s="38" t="str">
        <f ca="1">IFERROR(VLOOKUP(ROWS($N$5:N4055),$H$5:$I$6009,2,0),"")</f>
        <v/>
      </c>
    </row>
    <row r="4056" spans="8:14" x14ac:dyDescent="0.2">
      <c r="H4056" s="38">
        <f ca="1">IF(ISNUMBER(SEARCH($N$1,I4056)),MAX($H$4:H4055)+1,0)</f>
        <v>0</v>
      </c>
      <c r="N4056" s="38" t="str">
        <f ca="1">IFERROR(VLOOKUP(ROWS($N$5:N4056),$H$5:$I$6009,2,0),"")</f>
        <v/>
      </c>
    </row>
    <row r="4057" spans="8:14" x14ac:dyDescent="0.2">
      <c r="H4057" s="38">
        <f ca="1">IF(ISNUMBER(SEARCH($N$1,I4057)),MAX($H$4:H4056)+1,0)</f>
        <v>0</v>
      </c>
      <c r="N4057" s="38" t="str">
        <f ca="1">IFERROR(VLOOKUP(ROWS($N$5:N4057),$H$5:$I$6009,2,0),"")</f>
        <v/>
      </c>
    </row>
    <row r="4058" spans="8:14" x14ac:dyDescent="0.2">
      <c r="H4058" s="38">
        <f ca="1">IF(ISNUMBER(SEARCH($N$1,I4058)),MAX($H$4:H4057)+1,0)</f>
        <v>0</v>
      </c>
      <c r="N4058" s="38" t="str">
        <f ca="1">IFERROR(VLOOKUP(ROWS($N$5:N4058),$H$5:$I$6009,2,0),"")</f>
        <v/>
      </c>
    </row>
    <row r="4059" spans="8:14" x14ac:dyDescent="0.2">
      <c r="H4059" s="38">
        <f ca="1">IF(ISNUMBER(SEARCH($N$1,I4059)),MAX($H$4:H4058)+1,0)</f>
        <v>0</v>
      </c>
      <c r="N4059" s="38" t="str">
        <f ca="1">IFERROR(VLOOKUP(ROWS($N$5:N4059),$H$5:$I$6009,2,0),"")</f>
        <v/>
      </c>
    </row>
    <row r="4060" spans="8:14" x14ac:dyDescent="0.2">
      <c r="H4060" s="38">
        <f ca="1">IF(ISNUMBER(SEARCH($N$1,I4060)),MAX($H$4:H4059)+1,0)</f>
        <v>0</v>
      </c>
      <c r="N4060" s="38" t="str">
        <f ca="1">IFERROR(VLOOKUP(ROWS($N$5:N4060),$H$5:$I$6009,2,0),"")</f>
        <v/>
      </c>
    </row>
    <row r="4061" spans="8:14" x14ac:dyDescent="0.2">
      <c r="H4061" s="38">
        <f ca="1">IF(ISNUMBER(SEARCH($N$1,I4061)),MAX($H$4:H4060)+1,0)</f>
        <v>0</v>
      </c>
      <c r="N4061" s="38" t="str">
        <f ca="1">IFERROR(VLOOKUP(ROWS($N$5:N4061),$H$5:$I$6009,2,0),"")</f>
        <v/>
      </c>
    </row>
    <row r="4062" spans="8:14" x14ac:dyDescent="0.2">
      <c r="H4062" s="38">
        <f ca="1">IF(ISNUMBER(SEARCH($N$1,I4062)),MAX($H$4:H4061)+1,0)</f>
        <v>0</v>
      </c>
      <c r="N4062" s="38" t="str">
        <f ca="1">IFERROR(VLOOKUP(ROWS($N$5:N4062),$H$5:$I$6009,2,0),"")</f>
        <v/>
      </c>
    </row>
    <row r="4063" spans="8:14" x14ac:dyDescent="0.2">
      <c r="H4063" s="38">
        <f ca="1">IF(ISNUMBER(SEARCH($N$1,I4063)),MAX($H$4:H4062)+1,0)</f>
        <v>0</v>
      </c>
      <c r="N4063" s="38" t="str">
        <f ca="1">IFERROR(VLOOKUP(ROWS($N$5:N4063),$H$5:$I$6009,2,0),"")</f>
        <v/>
      </c>
    </row>
    <row r="4064" spans="8:14" x14ac:dyDescent="0.2">
      <c r="H4064" s="38">
        <f ca="1">IF(ISNUMBER(SEARCH($N$1,I4064)),MAX($H$4:H4063)+1,0)</f>
        <v>0</v>
      </c>
      <c r="N4064" s="38" t="str">
        <f ca="1">IFERROR(VLOOKUP(ROWS($N$5:N4064),$H$5:$I$6009,2,0),"")</f>
        <v/>
      </c>
    </row>
    <row r="4065" spans="8:14" x14ac:dyDescent="0.2">
      <c r="H4065" s="38">
        <f ca="1">IF(ISNUMBER(SEARCH($N$1,I4065)),MAX($H$4:H4064)+1,0)</f>
        <v>0</v>
      </c>
      <c r="N4065" s="38" t="str">
        <f ca="1">IFERROR(VLOOKUP(ROWS($N$5:N4065),$H$5:$I$6009,2,0),"")</f>
        <v/>
      </c>
    </row>
    <row r="4066" spans="8:14" x14ac:dyDescent="0.2">
      <c r="H4066" s="38">
        <f ca="1">IF(ISNUMBER(SEARCH($N$1,I4066)),MAX($H$4:H4065)+1,0)</f>
        <v>0</v>
      </c>
      <c r="N4066" s="38" t="str">
        <f ca="1">IFERROR(VLOOKUP(ROWS($N$5:N4066),$H$5:$I$6009,2,0),"")</f>
        <v/>
      </c>
    </row>
    <row r="4067" spans="8:14" x14ac:dyDescent="0.2">
      <c r="H4067" s="38">
        <f ca="1">IF(ISNUMBER(SEARCH($N$1,I4067)),MAX($H$4:H4066)+1,0)</f>
        <v>0</v>
      </c>
      <c r="N4067" s="38" t="str">
        <f ca="1">IFERROR(VLOOKUP(ROWS($N$5:N4067),$H$5:$I$6009,2,0),"")</f>
        <v/>
      </c>
    </row>
    <row r="4068" spans="8:14" x14ac:dyDescent="0.2">
      <c r="H4068" s="38">
        <f ca="1">IF(ISNUMBER(SEARCH($N$1,I4068)),MAX($H$4:H4067)+1,0)</f>
        <v>0</v>
      </c>
      <c r="N4068" s="38" t="str">
        <f ca="1">IFERROR(VLOOKUP(ROWS($N$5:N4068),$H$5:$I$6009,2,0),"")</f>
        <v/>
      </c>
    </row>
    <row r="4069" spans="8:14" x14ac:dyDescent="0.2">
      <c r="H4069" s="38">
        <f ca="1">IF(ISNUMBER(SEARCH($N$1,I4069)),MAX($H$4:H4068)+1,0)</f>
        <v>0</v>
      </c>
      <c r="N4069" s="38" t="str">
        <f ca="1">IFERROR(VLOOKUP(ROWS($N$5:N4069),$H$5:$I$6009,2,0),"")</f>
        <v/>
      </c>
    </row>
    <row r="4070" spans="8:14" x14ac:dyDescent="0.2">
      <c r="H4070" s="38">
        <f ca="1">IF(ISNUMBER(SEARCH($N$1,I4070)),MAX($H$4:H4069)+1,0)</f>
        <v>0</v>
      </c>
      <c r="N4070" s="38" t="str">
        <f ca="1">IFERROR(VLOOKUP(ROWS($N$5:N4070),$H$5:$I$6009,2,0),"")</f>
        <v/>
      </c>
    </row>
    <row r="4071" spans="8:14" x14ac:dyDescent="0.2">
      <c r="H4071" s="38">
        <f ca="1">IF(ISNUMBER(SEARCH($N$1,I4071)),MAX($H$4:H4070)+1,0)</f>
        <v>0</v>
      </c>
      <c r="N4071" s="38" t="str">
        <f ca="1">IFERROR(VLOOKUP(ROWS($N$5:N4071),$H$5:$I$6009,2,0),"")</f>
        <v/>
      </c>
    </row>
    <row r="4072" spans="8:14" x14ac:dyDescent="0.2">
      <c r="H4072" s="38">
        <f ca="1">IF(ISNUMBER(SEARCH($N$1,I4072)),MAX($H$4:H4071)+1,0)</f>
        <v>0</v>
      </c>
      <c r="N4072" s="38" t="str">
        <f ca="1">IFERROR(VLOOKUP(ROWS($N$5:N4072),$H$5:$I$6009,2,0),"")</f>
        <v/>
      </c>
    </row>
    <row r="4073" spans="8:14" x14ac:dyDescent="0.2">
      <c r="H4073" s="38">
        <f ca="1">IF(ISNUMBER(SEARCH($N$1,I4073)),MAX($H$4:H4072)+1,0)</f>
        <v>0</v>
      </c>
      <c r="N4073" s="38" t="str">
        <f ca="1">IFERROR(VLOOKUP(ROWS($N$5:N4073),$H$5:$I$6009,2,0),"")</f>
        <v/>
      </c>
    </row>
    <row r="4074" spans="8:14" x14ac:dyDescent="0.2">
      <c r="H4074" s="38">
        <f ca="1">IF(ISNUMBER(SEARCH($N$1,I4074)),MAX($H$4:H4073)+1,0)</f>
        <v>0</v>
      </c>
      <c r="N4074" s="38" t="str">
        <f ca="1">IFERROR(VLOOKUP(ROWS($N$5:N4074),$H$5:$I$6009,2,0),"")</f>
        <v/>
      </c>
    </row>
    <row r="4075" spans="8:14" x14ac:dyDescent="0.2">
      <c r="H4075" s="38">
        <f ca="1">IF(ISNUMBER(SEARCH($N$1,I4075)),MAX($H$4:H4074)+1,0)</f>
        <v>0</v>
      </c>
      <c r="N4075" s="38" t="str">
        <f ca="1">IFERROR(VLOOKUP(ROWS($N$5:N4075),$H$5:$I$6009,2,0),"")</f>
        <v/>
      </c>
    </row>
    <row r="4076" spans="8:14" x14ac:dyDescent="0.2">
      <c r="H4076" s="38">
        <f ca="1">IF(ISNUMBER(SEARCH($N$1,I4076)),MAX($H$4:H4075)+1,0)</f>
        <v>0</v>
      </c>
      <c r="N4076" s="38" t="str">
        <f ca="1">IFERROR(VLOOKUP(ROWS($N$5:N4076),$H$5:$I$6009,2,0),"")</f>
        <v/>
      </c>
    </row>
    <row r="4077" spans="8:14" x14ac:dyDescent="0.2">
      <c r="H4077" s="38">
        <f ca="1">IF(ISNUMBER(SEARCH($N$1,I4077)),MAX($H$4:H4076)+1,0)</f>
        <v>0</v>
      </c>
      <c r="N4077" s="38" t="str">
        <f ca="1">IFERROR(VLOOKUP(ROWS($N$5:N4077),$H$5:$I$6009,2,0),"")</f>
        <v/>
      </c>
    </row>
    <row r="4078" spans="8:14" x14ac:dyDescent="0.2">
      <c r="H4078" s="38">
        <f ca="1">IF(ISNUMBER(SEARCH($N$1,I4078)),MAX($H$4:H4077)+1,0)</f>
        <v>0</v>
      </c>
      <c r="N4078" s="38" t="str">
        <f ca="1">IFERROR(VLOOKUP(ROWS($N$5:N4078),$H$5:$I$6009,2,0),"")</f>
        <v/>
      </c>
    </row>
    <row r="4079" spans="8:14" x14ac:dyDescent="0.2">
      <c r="H4079" s="38">
        <f ca="1">IF(ISNUMBER(SEARCH($N$1,I4079)),MAX($H$4:H4078)+1,0)</f>
        <v>0</v>
      </c>
      <c r="N4079" s="38" t="str">
        <f ca="1">IFERROR(VLOOKUP(ROWS($N$5:N4079),$H$5:$I$6009,2,0),"")</f>
        <v/>
      </c>
    </row>
    <row r="4080" spans="8:14" x14ac:dyDescent="0.2">
      <c r="H4080" s="38">
        <f ca="1">IF(ISNUMBER(SEARCH($N$1,I4080)),MAX($H$4:H4079)+1,0)</f>
        <v>0</v>
      </c>
      <c r="N4080" s="38" t="str">
        <f ca="1">IFERROR(VLOOKUP(ROWS($N$5:N4080),$H$5:$I$6009,2,0),"")</f>
        <v/>
      </c>
    </row>
    <row r="4081" spans="8:14" x14ac:dyDescent="0.2">
      <c r="H4081" s="38">
        <f ca="1">IF(ISNUMBER(SEARCH($N$1,I4081)),MAX($H$4:H4080)+1,0)</f>
        <v>0</v>
      </c>
      <c r="N4081" s="38" t="str">
        <f ca="1">IFERROR(VLOOKUP(ROWS($N$5:N4081),$H$5:$I$6009,2,0),"")</f>
        <v/>
      </c>
    </row>
    <row r="4082" spans="8:14" x14ac:dyDescent="0.2">
      <c r="H4082" s="38">
        <f ca="1">IF(ISNUMBER(SEARCH($N$1,I4082)),MAX($H$4:H4081)+1,0)</f>
        <v>0</v>
      </c>
      <c r="N4082" s="38" t="str">
        <f ca="1">IFERROR(VLOOKUP(ROWS($N$5:N4082),$H$5:$I$6009,2,0),"")</f>
        <v/>
      </c>
    </row>
    <row r="4083" spans="8:14" x14ac:dyDescent="0.2">
      <c r="H4083" s="38">
        <f ca="1">IF(ISNUMBER(SEARCH($N$1,I4083)),MAX($H$4:H4082)+1,0)</f>
        <v>0</v>
      </c>
      <c r="N4083" s="38" t="str">
        <f ca="1">IFERROR(VLOOKUP(ROWS($N$5:N4083),$H$5:$I$6009,2,0),"")</f>
        <v/>
      </c>
    </row>
    <row r="4084" spans="8:14" x14ac:dyDescent="0.2">
      <c r="H4084" s="38">
        <f ca="1">IF(ISNUMBER(SEARCH($N$1,I4084)),MAX($H$4:H4083)+1,0)</f>
        <v>0</v>
      </c>
      <c r="N4084" s="38" t="str">
        <f ca="1">IFERROR(VLOOKUP(ROWS($N$5:N4084),$H$5:$I$6009,2,0),"")</f>
        <v/>
      </c>
    </row>
    <row r="4085" spans="8:14" x14ac:dyDescent="0.2">
      <c r="H4085" s="38">
        <f ca="1">IF(ISNUMBER(SEARCH($N$1,I4085)),MAX($H$4:H4084)+1,0)</f>
        <v>0</v>
      </c>
      <c r="N4085" s="38" t="str">
        <f ca="1">IFERROR(VLOOKUP(ROWS($N$5:N4085),$H$5:$I$6009,2,0),"")</f>
        <v/>
      </c>
    </row>
    <row r="4086" spans="8:14" x14ac:dyDescent="0.2">
      <c r="H4086" s="38">
        <f ca="1">IF(ISNUMBER(SEARCH($N$1,I4086)),MAX($H$4:H4085)+1,0)</f>
        <v>0</v>
      </c>
      <c r="N4086" s="38" t="str">
        <f ca="1">IFERROR(VLOOKUP(ROWS($N$5:N4086),$H$5:$I$6009,2,0),"")</f>
        <v/>
      </c>
    </row>
    <row r="4087" spans="8:14" x14ac:dyDescent="0.2">
      <c r="H4087" s="38">
        <f ca="1">IF(ISNUMBER(SEARCH($N$1,I4087)),MAX($H$4:H4086)+1,0)</f>
        <v>0</v>
      </c>
      <c r="N4087" s="38" t="str">
        <f ca="1">IFERROR(VLOOKUP(ROWS($N$5:N4087),$H$5:$I$6009,2,0),"")</f>
        <v/>
      </c>
    </row>
    <row r="4088" spans="8:14" x14ac:dyDescent="0.2">
      <c r="H4088" s="38">
        <f ca="1">IF(ISNUMBER(SEARCH($N$1,I4088)),MAX($H$4:H4087)+1,0)</f>
        <v>0</v>
      </c>
      <c r="N4088" s="38" t="str">
        <f ca="1">IFERROR(VLOOKUP(ROWS($N$5:N4088),$H$5:$I$6009,2,0),"")</f>
        <v/>
      </c>
    </row>
    <row r="4089" spans="8:14" x14ac:dyDescent="0.2">
      <c r="H4089" s="38">
        <f ca="1">IF(ISNUMBER(SEARCH($N$1,I4089)),MAX($H$4:H4088)+1,0)</f>
        <v>0</v>
      </c>
      <c r="N4089" s="38" t="str">
        <f ca="1">IFERROR(VLOOKUP(ROWS($N$5:N4089),$H$5:$I$6009,2,0),"")</f>
        <v/>
      </c>
    </row>
    <row r="4090" spans="8:14" x14ac:dyDescent="0.2">
      <c r="H4090" s="38">
        <f ca="1">IF(ISNUMBER(SEARCH($N$1,I4090)),MAX($H$4:H4089)+1,0)</f>
        <v>0</v>
      </c>
      <c r="N4090" s="38" t="str">
        <f ca="1">IFERROR(VLOOKUP(ROWS($N$5:N4090),$H$5:$I$6009,2,0),"")</f>
        <v/>
      </c>
    </row>
    <row r="4091" spans="8:14" x14ac:dyDescent="0.2">
      <c r="H4091" s="38">
        <f ca="1">IF(ISNUMBER(SEARCH($N$1,I4091)),MAX($H$4:H4090)+1,0)</f>
        <v>0</v>
      </c>
      <c r="N4091" s="38" t="str">
        <f ca="1">IFERROR(VLOOKUP(ROWS($N$5:N4091),$H$5:$I$6009,2,0),"")</f>
        <v/>
      </c>
    </row>
    <row r="4092" spans="8:14" x14ac:dyDescent="0.2">
      <c r="H4092" s="38">
        <f ca="1">IF(ISNUMBER(SEARCH($N$1,I4092)),MAX($H$4:H4091)+1,0)</f>
        <v>0</v>
      </c>
      <c r="N4092" s="38" t="str">
        <f ca="1">IFERROR(VLOOKUP(ROWS($N$5:N4092),$H$5:$I$6009,2,0),"")</f>
        <v/>
      </c>
    </row>
    <row r="4093" spans="8:14" x14ac:dyDescent="0.2">
      <c r="H4093" s="38">
        <f ca="1">IF(ISNUMBER(SEARCH($N$1,I4093)),MAX($H$4:H4092)+1,0)</f>
        <v>0</v>
      </c>
      <c r="N4093" s="38" t="str">
        <f ca="1">IFERROR(VLOOKUP(ROWS($N$5:N4093),$H$5:$I$6009,2,0),"")</f>
        <v/>
      </c>
    </row>
    <row r="4094" spans="8:14" x14ac:dyDescent="0.2">
      <c r="H4094" s="38">
        <f ca="1">IF(ISNUMBER(SEARCH($N$1,I4094)),MAX($H$4:H4093)+1,0)</f>
        <v>0</v>
      </c>
      <c r="N4094" s="38" t="str">
        <f ca="1">IFERROR(VLOOKUP(ROWS($N$5:N4094),$H$5:$I$6009,2,0),"")</f>
        <v/>
      </c>
    </row>
    <row r="4095" spans="8:14" x14ac:dyDescent="0.2">
      <c r="H4095" s="38">
        <f ca="1">IF(ISNUMBER(SEARCH($N$1,I4095)),MAX($H$4:H4094)+1,0)</f>
        <v>0</v>
      </c>
      <c r="N4095" s="38" t="str">
        <f ca="1">IFERROR(VLOOKUP(ROWS($N$5:N4095),$H$5:$I$6009,2,0),"")</f>
        <v/>
      </c>
    </row>
    <row r="4096" spans="8:14" x14ac:dyDescent="0.2">
      <c r="H4096" s="38">
        <f ca="1">IF(ISNUMBER(SEARCH($N$1,I4096)),MAX($H$4:H4095)+1,0)</f>
        <v>0</v>
      </c>
      <c r="N4096" s="38" t="str">
        <f ca="1">IFERROR(VLOOKUP(ROWS($N$5:N4096),$H$5:$I$6009,2,0),"")</f>
        <v/>
      </c>
    </row>
    <row r="4097" spans="8:14" x14ac:dyDescent="0.2">
      <c r="H4097" s="38">
        <f ca="1">IF(ISNUMBER(SEARCH($N$1,I4097)),MAX($H$4:H4096)+1,0)</f>
        <v>0</v>
      </c>
      <c r="N4097" s="38" t="str">
        <f ca="1">IFERROR(VLOOKUP(ROWS($N$5:N4097),$H$5:$I$6009,2,0),"")</f>
        <v/>
      </c>
    </row>
    <row r="4098" spans="8:14" x14ac:dyDescent="0.2">
      <c r="H4098" s="38">
        <f ca="1">IF(ISNUMBER(SEARCH($N$1,I4098)),MAX($H$4:H4097)+1,0)</f>
        <v>0</v>
      </c>
      <c r="N4098" s="38" t="str">
        <f ca="1">IFERROR(VLOOKUP(ROWS($N$5:N4098),$H$5:$I$6009,2,0),"")</f>
        <v/>
      </c>
    </row>
    <row r="4099" spans="8:14" x14ac:dyDescent="0.2">
      <c r="H4099" s="38">
        <f ca="1">IF(ISNUMBER(SEARCH($N$1,I4099)),MAX($H$4:H4098)+1,0)</f>
        <v>0</v>
      </c>
      <c r="N4099" s="38" t="str">
        <f ca="1">IFERROR(VLOOKUP(ROWS($N$5:N4099),$H$5:$I$6009,2,0),"")</f>
        <v/>
      </c>
    </row>
    <row r="4100" spans="8:14" x14ac:dyDescent="0.2">
      <c r="H4100" s="38">
        <f ca="1">IF(ISNUMBER(SEARCH($N$1,I4100)),MAX($H$4:H4099)+1,0)</f>
        <v>0</v>
      </c>
      <c r="N4100" s="38" t="str">
        <f ca="1">IFERROR(VLOOKUP(ROWS($N$5:N4100),$H$5:$I$6009,2,0),"")</f>
        <v/>
      </c>
    </row>
    <row r="4101" spans="8:14" x14ac:dyDescent="0.2">
      <c r="H4101" s="38">
        <f ca="1">IF(ISNUMBER(SEARCH($N$1,I4101)),MAX($H$4:H4100)+1,0)</f>
        <v>0</v>
      </c>
      <c r="N4101" s="38" t="str">
        <f ca="1">IFERROR(VLOOKUP(ROWS($N$5:N4101),$H$5:$I$6009,2,0),"")</f>
        <v/>
      </c>
    </row>
    <row r="4102" spans="8:14" x14ac:dyDescent="0.2">
      <c r="H4102" s="38">
        <f ca="1">IF(ISNUMBER(SEARCH($N$1,I4102)),MAX($H$4:H4101)+1,0)</f>
        <v>0</v>
      </c>
      <c r="N4102" s="38" t="str">
        <f ca="1">IFERROR(VLOOKUP(ROWS($N$5:N4102),$H$5:$I$6009,2,0),"")</f>
        <v/>
      </c>
    </row>
    <row r="4103" spans="8:14" x14ac:dyDescent="0.2">
      <c r="H4103" s="38">
        <f ca="1">IF(ISNUMBER(SEARCH($N$1,I4103)),MAX($H$4:H4102)+1,0)</f>
        <v>0</v>
      </c>
      <c r="N4103" s="38" t="str">
        <f ca="1">IFERROR(VLOOKUP(ROWS($N$5:N4103),$H$5:$I$6009,2,0),"")</f>
        <v/>
      </c>
    </row>
    <row r="4104" spans="8:14" x14ac:dyDescent="0.2">
      <c r="H4104" s="38">
        <f ca="1">IF(ISNUMBER(SEARCH($N$1,I4104)),MAX($H$4:H4103)+1,0)</f>
        <v>0</v>
      </c>
      <c r="N4104" s="38" t="str">
        <f ca="1">IFERROR(VLOOKUP(ROWS($N$5:N4104),$H$5:$I$6009,2,0),"")</f>
        <v/>
      </c>
    </row>
    <row r="4105" spans="8:14" x14ac:dyDescent="0.2">
      <c r="H4105" s="38">
        <f ca="1">IF(ISNUMBER(SEARCH($N$1,I4105)),MAX($H$4:H4104)+1,0)</f>
        <v>0</v>
      </c>
      <c r="N4105" s="38" t="str">
        <f ca="1">IFERROR(VLOOKUP(ROWS($N$5:N4105),$H$5:$I$6009,2,0),"")</f>
        <v/>
      </c>
    </row>
    <row r="4106" spans="8:14" x14ac:dyDescent="0.2">
      <c r="H4106" s="38">
        <f ca="1">IF(ISNUMBER(SEARCH($N$1,I4106)),MAX($H$4:H4105)+1,0)</f>
        <v>0</v>
      </c>
      <c r="N4106" s="38" t="str">
        <f ca="1">IFERROR(VLOOKUP(ROWS($N$5:N4106),$H$5:$I$6009,2,0),"")</f>
        <v/>
      </c>
    </row>
    <row r="4107" spans="8:14" x14ac:dyDescent="0.2">
      <c r="H4107" s="38">
        <f ca="1">IF(ISNUMBER(SEARCH($N$1,I4107)),MAX($H$4:H4106)+1,0)</f>
        <v>0</v>
      </c>
      <c r="N4107" s="38" t="str">
        <f ca="1">IFERROR(VLOOKUP(ROWS($N$5:N4107),$H$5:$I$6009,2,0),"")</f>
        <v/>
      </c>
    </row>
    <row r="4108" spans="8:14" x14ac:dyDescent="0.2">
      <c r="H4108" s="38">
        <f ca="1">IF(ISNUMBER(SEARCH($N$1,I4108)),MAX($H$4:H4107)+1,0)</f>
        <v>0</v>
      </c>
      <c r="N4108" s="38" t="str">
        <f ca="1">IFERROR(VLOOKUP(ROWS($N$5:N4108),$H$5:$I$6009,2,0),"")</f>
        <v/>
      </c>
    </row>
    <row r="4109" spans="8:14" x14ac:dyDescent="0.2">
      <c r="H4109" s="38">
        <f ca="1">IF(ISNUMBER(SEARCH($N$1,I4109)),MAX($H$4:H4108)+1,0)</f>
        <v>0</v>
      </c>
      <c r="N4109" s="38" t="str">
        <f ca="1">IFERROR(VLOOKUP(ROWS($N$5:N4109),$H$5:$I$6009,2,0),"")</f>
        <v/>
      </c>
    </row>
    <row r="4110" spans="8:14" x14ac:dyDescent="0.2">
      <c r="H4110" s="38">
        <f ca="1">IF(ISNUMBER(SEARCH($N$1,I4110)),MAX($H$4:H4109)+1,0)</f>
        <v>0</v>
      </c>
      <c r="N4110" s="38" t="str">
        <f ca="1">IFERROR(VLOOKUP(ROWS($N$5:N4110),$H$5:$I$6009,2,0),"")</f>
        <v/>
      </c>
    </row>
    <row r="4111" spans="8:14" x14ac:dyDescent="0.2">
      <c r="H4111" s="38">
        <f ca="1">IF(ISNUMBER(SEARCH($N$1,I4111)),MAX($H$4:H4110)+1,0)</f>
        <v>0</v>
      </c>
      <c r="N4111" s="38" t="str">
        <f ca="1">IFERROR(VLOOKUP(ROWS($N$5:N4111),$H$5:$I$6009,2,0),"")</f>
        <v/>
      </c>
    </row>
    <row r="4112" spans="8:14" x14ac:dyDescent="0.2">
      <c r="H4112" s="38">
        <f ca="1">IF(ISNUMBER(SEARCH($N$1,I4112)),MAX($H$4:H4111)+1,0)</f>
        <v>0</v>
      </c>
      <c r="N4112" s="38" t="str">
        <f ca="1">IFERROR(VLOOKUP(ROWS($N$5:N4112),$H$5:$I$6009,2,0),"")</f>
        <v/>
      </c>
    </row>
    <row r="4113" spans="8:14" x14ac:dyDescent="0.2">
      <c r="H4113" s="38">
        <f ca="1">IF(ISNUMBER(SEARCH($N$1,I4113)),MAX($H$4:H4112)+1,0)</f>
        <v>0</v>
      </c>
      <c r="N4113" s="38" t="str">
        <f ca="1">IFERROR(VLOOKUP(ROWS($N$5:N4113),$H$5:$I$6009,2,0),"")</f>
        <v/>
      </c>
    </row>
    <row r="4114" spans="8:14" x14ac:dyDescent="0.2">
      <c r="H4114" s="38">
        <f ca="1">IF(ISNUMBER(SEARCH($N$1,I4114)),MAX($H$4:H4113)+1,0)</f>
        <v>0</v>
      </c>
      <c r="N4114" s="38" t="str">
        <f ca="1">IFERROR(VLOOKUP(ROWS($N$5:N4114),$H$5:$I$6009,2,0),"")</f>
        <v/>
      </c>
    </row>
    <row r="4115" spans="8:14" x14ac:dyDescent="0.2">
      <c r="H4115" s="38">
        <f ca="1">IF(ISNUMBER(SEARCH($N$1,I4115)),MAX($H$4:H4114)+1,0)</f>
        <v>0</v>
      </c>
      <c r="N4115" s="38" t="str">
        <f ca="1">IFERROR(VLOOKUP(ROWS($N$5:N4115),$H$5:$I$6009,2,0),"")</f>
        <v/>
      </c>
    </row>
    <row r="4116" spans="8:14" x14ac:dyDescent="0.2">
      <c r="H4116" s="38">
        <f ca="1">IF(ISNUMBER(SEARCH($N$1,I4116)),MAX($H$4:H4115)+1,0)</f>
        <v>0</v>
      </c>
      <c r="N4116" s="38" t="str">
        <f ca="1">IFERROR(VLOOKUP(ROWS($N$5:N4116),$H$5:$I$6009,2,0),"")</f>
        <v/>
      </c>
    </row>
    <row r="4117" spans="8:14" x14ac:dyDescent="0.2">
      <c r="H4117" s="38">
        <f ca="1">IF(ISNUMBER(SEARCH($N$1,I4117)),MAX($H$4:H4116)+1,0)</f>
        <v>0</v>
      </c>
      <c r="N4117" s="38" t="str">
        <f ca="1">IFERROR(VLOOKUP(ROWS($N$5:N4117),$H$5:$I$6009,2,0),"")</f>
        <v/>
      </c>
    </row>
    <row r="4118" spans="8:14" x14ac:dyDescent="0.2">
      <c r="H4118" s="38">
        <f ca="1">IF(ISNUMBER(SEARCH($N$1,I4118)),MAX($H$4:H4117)+1,0)</f>
        <v>0</v>
      </c>
      <c r="N4118" s="38" t="str">
        <f ca="1">IFERROR(VLOOKUP(ROWS($N$5:N4118),$H$5:$I$6009,2,0),"")</f>
        <v/>
      </c>
    </row>
    <row r="4119" spans="8:14" x14ac:dyDescent="0.2">
      <c r="H4119" s="38">
        <f ca="1">IF(ISNUMBER(SEARCH($N$1,I4119)),MAX($H$4:H4118)+1,0)</f>
        <v>0</v>
      </c>
      <c r="N4119" s="38" t="str">
        <f ca="1">IFERROR(VLOOKUP(ROWS($N$5:N4119),$H$5:$I$6009,2,0),"")</f>
        <v/>
      </c>
    </row>
    <row r="4120" spans="8:14" x14ac:dyDescent="0.2">
      <c r="H4120" s="38">
        <f ca="1">IF(ISNUMBER(SEARCH($N$1,I4120)),MAX($H$4:H4119)+1,0)</f>
        <v>0</v>
      </c>
      <c r="N4120" s="38" t="str">
        <f ca="1">IFERROR(VLOOKUP(ROWS($N$5:N4120),$H$5:$I$6009,2,0),"")</f>
        <v/>
      </c>
    </row>
    <row r="4121" spans="8:14" x14ac:dyDescent="0.2">
      <c r="H4121" s="38">
        <f ca="1">IF(ISNUMBER(SEARCH($N$1,I4121)),MAX($H$4:H4120)+1,0)</f>
        <v>0</v>
      </c>
      <c r="N4121" s="38" t="str">
        <f ca="1">IFERROR(VLOOKUP(ROWS($N$5:N4121),$H$5:$I$6009,2,0),"")</f>
        <v/>
      </c>
    </row>
    <row r="4122" spans="8:14" x14ac:dyDescent="0.2">
      <c r="H4122" s="38">
        <f ca="1">IF(ISNUMBER(SEARCH($N$1,I4122)),MAX($H$4:H4121)+1,0)</f>
        <v>0</v>
      </c>
      <c r="N4122" s="38" t="str">
        <f ca="1">IFERROR(VLOOKUP(ROWS($N$5:N4122),$H$5:$I$6009,2,0),"")</f>
        <v/>
      </c>
    </row>
    <row r="4123" spans="8:14" x14ac:dyDescent="0.2">
      <c r="H4123" s="38">
        <f ca="1">IF(ISNUMBER(SEARCH($N$1,I4123)),MAX($H$4:H4122)+1,0)</f>
        <v>0</v>
      </c>
      <c r="N4123" s="38" t="str">
        <f ca="1">IFERROR(VLOOKUP(ROWS($N$5:N4123),$H$5:$I$6009,2,0),"")</f>
        <v/>
      </c>
    </row>
    <row r="4124" spans="8:14" x14ac:dyDescent="0.2">
      <c r="H4124" s="38">
        <f ca="1">IF(ISNUMBER(SEARCH($N$1,I4124)),MAX($H$4:H4123)+1,0)</f>
        <v>0</v>
      </c>
      <c r="N4124" s="38" t="str">
        <f ca="1">IFERROR(VLOOKUP(ROWS($N$5:N4124),$H$5:$I$6009,2,0),"")</f>
        <v/>
      </c>
    </row>
    <row r="4125" spans="8:14" x14ac:dyDescent="0.2">
      <c r="H4125" s="38">
        <f ca="1">IF(ISNUMBER(SEARCH($N$1,I4125)),MAX($H$4:H4124)+1,0)</f>
        <v>0</v>
      </c>
      <c r="N4125" s="38" t="str">
        <f ca="1">IFERROR(VLOOKUP(ROWS($N$5:N4125),$H$5:$I$6009,2,0),"")</f>
        <v/>
      </c>
    </row>
    <row r="4126" spans="8:14" x14ac:dyDescent="0.2">
      <c r="H4126" s="38">
        <f ca="1">IF(ISNUMBER(SEARCH($N$1,I4126)),MAX($H$4:H4125)+1,0)</f>
        <v>0</v>
      </c>
      <c r="N4126" s="38" t="str">
        <f ca="1">IFERROR(VLOOKUP(ROWS($N$5:N4126),$H$5:$I$6009,2,0),"")</f>
        <v/>
      </c>
    </row>
    <row r="4127" spans="8:14" x14ac:dyDescent="0.2">
      <c r="H4127" s="38">
        <f ca="1">IF(ISNUMBER(SEARCH($N$1,I4127)),MAX($H$4:H4126)+1,0)</f>
        <v>0</v>
      </c>
      <c r="N4127" s="38" t="str">
        <f ca="1">IFERROR(VLOOKUP(ROWS($N$5:N4127),$H$5:$I$6009,2,0),"")</f>
        <v/>
      </c>
    </row>
    <row r="4128" spans="8:14" x14ac:dyDescent="0.2">
      <c r="H4128" s="38">
        <f ca="1">IF(ISNUMBER(SEARCH($N$1,I4128)),MAX($H$4:H4127)+1,0)</f>
        <v>0</v>
      </c>
      <c r="N4128" s="38" t="str">
        <f ca="1">IFERROR(VLOOKUP(ROWS($N$5:N4128),$H$5:$I$6009,2,0),"")</f>
        <v/>
      </c>
    </row>
    <row r="4129" spans="8:14" x14ac:dyDescent="0.2">
      <c r="H4129" s="38">
        <f ca="1">IF(ISNUMBER(SEARCH($N$1,I4129)),MAX($H$4:H4128)+1,0)</f>
        <v>0</v>
      </c>
      <c r="N4129" s="38" t="str">
        <f ca="1">IFERROR(VLOOKUP(ROWS($N$5:N4129),$H$5:$I$6009,2,0),"")</f>
        <v/>
      </c>
    </row>
    <row r="4130" spans="8:14" x14ac:dyDescent="0.2">
      <c r="H4130" s="38">
        <f ca="1">IF(ISNUMBER(SEARCH($N$1,I4130)),MAX($H$4:H4129)+1,0)</f>
        <v>0</v>
      </c>
      <c r="N4130" s="38" t="str">
        <f ca="1">IFERROR(VLOOKUP(ROWS($N$5:N4130),$H$5:$I$6009,2,0),"")</f>
        <v/>
      </c>
    </row>
    <row r="4131" spans="8:14" x14ac:dyDescent="0.2">
      <c r="H4131" s="38">
        <f ca="1">IF(ISNUMBER(SEARCH($N$1,I4131)),MAX($H$4:H4130)+1,0)</f>
        <v>0</v>
      </c>
      <c r="N4131" s="38" t="str">
        <f ca="1">IFERROR(VLOOKUP(ROWS($N$5:N4131),$H$5:$I$6009,2,0),"")</f>
        <v/>
      </c>
    </row>
    <row r="4132" spans="8:14" x14ac:dyDescent="0.2">
      <c r="H4132" s="38">
        <f ca="1">IF(ISNUMBER(SEARCH($N$1,I4132)),MAX($H$4:H4131)+1,0)</f>
        <v>0</v>
      </c>
      <c r="N4132" s="38" t="str">
        <f ca="1">IFERROR(VLOOKUP(ROWS($N$5:N4132),$H$5:$I$6009,2,0),"")</f>
        <v/>
      </c>
    </row>
    <row r="4133" spans="8:14" x14ac:dyDescent="0.2">
      <c r="H4133" s="38">
        <f ca="1">IF(ISNUMBER(SEARCH($N$1,I4133)),MAX($H$4:H4132)+1,0)</f>
        <v>0</v>
      </c>
      <c r="N4133" s="38" t="str">
        <f ca="1">IFERROR(VLOOKUP(ROWS($N$5:N4133),$H$5:$I$6009,2,0),"")</f>
        <v/>
      </c>
    </row>
    <row r="4134" spans="8:14" x14ac:dyDescent="0.2">
      <c r="H4134" s="38">
        <f ca="1">IF(ISNUMBER(SEARCH($N$1,I4134)),MAX($H$4:H4133)+1,0)</f>
        <v>0</v>
      </c>
      <c r="N4134" s="38" t="str">
        <f ca="1">IFERROR(VLOOKUP(ROWS($N$5:N4134),$H$5:$I$6009,2,0),"")</f>
        <v/>
      </c>
    </row>
    <row r="4135" spans="8:14" x14ac:dyDescent="0.2">
      <c r="H4135" s="38">
        <f ca="1">IF(ISNUMBER(SEARCH($N$1,I4135)),MAX($H$4:H4134)+1,0)</f>
        <v>0</v>
      </c>
      <c r="N4135" s="38" t="str">
        <f ca="1">IFERROR(VLOOKUP(ROWS($N$5:N4135),$H$5:$I$6009,2,0),"")</f>
        <v/>
      </c>
    </row>
    <row r="4136" spans="8:14" x14ac:dyDescent="0.2">
      <c r="H4136" s="38">
        <f ca="1">IF(ISNUMBER(SEARCH($N$1,I4136)),MAX($H$4:H4135)+1,0)</f>
        <v>0</v>
      </c>
      <c r="N4136" s="38" t="str">
        <f ca="1">IFERROR(VLOOKUP(ROWS($N$5:N4136),$H$5:$I$6009,2,0),"")</f>
        <v/>
      </c>
    </row>
    <row r="4137" spans="8:14" x14ac:dyDescent="0.2">
      <c r="H4137" s="38">
        <f ca="1">IF(ISNUMBER(SEARCH($N$1,I4137)),MAX($H$4:H4136)+1,0)</f>
        <v>0</v>
      </c>
      <c r="N4137" s="38" t="str">
        <f ca="1">IFERROR(VLOOKUP(ROWS($N$5:N4137),$H$5:$I$6009,2,0),"")</f>
        <v/>
      </c>
    </row>
    <row r="4138" spans="8:14" x14ac:dyDescent="0.2">
      <c r="H4138" s="38">
        <f ca="1">IF(ISNUMBER(SEARCH($N$1,I4138)),MAX($H$4:H4137)+1,0)</f>
        <v>0</v>
      </c>
      <c r="N4138" s="38" t="str">
        <f ca="1">IFERROR(VLOOKUP(ROWS($N$5:N4138),$H$5:$I$6009,2,0),"")</f>
        <v/>
      </c>
    </row>
    <row r="4139" spans="8:14" x14ac:dyDescent="0.2">
      <c r="H4139" s="38">
        <f ca="1">IF(ISNUMBER(SEARCH($N$1,I4139)),MAX($H$4:H4138)+1,0)</f>
        <v>0</v>
      </c>
      <c r="N4139" s="38" t="str">
        <f ca="1">IFERROR(VLOOKUP(ROWS($N$5:N4139),$H$5:$I$6009,2,0),"")</f>
        <v/>
      </c>
    </row>
    <row r="4140" spans="8:14" x14ac:dyDescent="0.2">
      <c r="H4140" s="38">
        <f ca="1">IF(ISNUMBER(SEARCH($N$1,I4140)),MAX($H$4:H4139)+1,0)</f>
        <v>0</v>
      </c>
      <c r="N4140" s="38" t="str">
        <f ca="1">IFERROR(VLOOKUP(ROWS($N$5:N4140),$H$5:$I$6009,2,0),"")</f>
        <v/>
      </c>
    </row>
    <row r="4141" spans="8:14" x14ac:dyDescent="0.2">
      <c r="H4141" s="38">
        <f ca="1">IF(ISNUMBER(SEARCH($N$1,I4141)),MAX($H$4:H4140)+1,0)</f>
        <v>0</v>
      </c>
      <c r="N4141" s="38" t="str">
        <f ca="1">IFERROR(VLOOKUP(ROWS($N$5:N4141),$H$5:$I$6009,2,0),"")</f>
        <v/>
      </c>
    </row>
    <row r="4142" spans="8:14" x14ac:dyDescent="0.2">
      <c r="H4142" s="38">
        <f ca="1">IF(ISNUMBER(SEARCH($N$1,I4142)),MAX($H$4:H4141)+1,0)</f>
        <v>0</v>
      </c>
      <c r="N4142" s="38" t="str">
        <f ca="1">IFERROR(VLOOKUP(ROWS($N$5:N4142),$H$5:$I$6009,2,0),"")</f>
        <v/>
      </c>
    </row>
    <row r="4143" spans="8:14" x14ac:dyDescent="0.2">
      <c r="H4143" s="38">
        <f ca="1">IF(ISNUMBER(SEARCH($N$1,I4143)),MAX($H$4:H4142)+1,0)</f>
        <v>0</v>
      </c>
      <c r="N4143" s="38" t="str">
        <f ca="1">IFERROR(VLOOKUP(ROWS($N$5:N4143),$H$5:$I$6009,2,0),"")</f>
        <v/>
      </c>
    </row>
    <row r="4144" spans="8:14" x14ac:dyDescent="0.2">
      <c r="H4144" s="38">
        <f ca="1">IF(ISNUMBER(SEARCH($N$1,I4144)),MAX($H$4:H4143)+1,0)</f>
        <v>0</v>
      </c>
      <c r="N4144" s="38" t="str">
        <f ca="1">IFERROR(VLOOKUP(ROWS($N$5:N4144),$H$5:$I$6009,2,0),"")</f>
        <v/>
      </c>
    </row>
    <row r="4145" spans="8:14" x14ac:dyDescent="0.2">
      <c r="H4145" s="38">
        <f ca="1">IF(ISNUMBER(SEARCH($N$1,I4145)),MAX($H$4:H4144)+1,0)</f>
        <v>0</v>
      </c>
      <c r="N4145" s="38" t="str">
        <f ca="1">IFERROR(VLOOKUP(ROWS($N$5:N4145),$H$5:$I$6009,2,0),"")</f>
        <v/>
      </c>
    </row>
    <row r="4146" spans="8:14" x14ac:dyDescent="0.2">
      <c r="H4146" s="38">
        <f ca="1">IF(ISNUMBER(SEARCH($N$1,I4146)),MAX($H$4:H4145)+1,0)</f>
        <v>0</v>
      </c>
      <c r="N4146" s="38" t="str">
        <f ca="1">IFERROR(VLOOKUP(ROWS($N$5:N4146),$H$5:$I$6009,2,0),"")</f>
        <v/>
      </c>
    </row>
    <row r="4147" spans="8:14" x14ac:dyDescent="0.2">
      <c r="H4147" s="38">
        <f ca="1">IF(ISNUMBER(SEARCH($N$1,I4147)),MAX($H$4:H4146)+1,0)</f>
        <v>0</v>
      </c>
      <c r="N4147" s="38" t="str">
        <f ca="1">IFERROR(VLOOKUP(ROWS($N$5:N4147),$H$5:$I$6009,2,0),"")</f>
        <v/>
      </c>
    </row>
    <row r="4148" spans="8:14" x14ac:dyDescent="0.2">
      <c r="H4148" s="38">
        <f ca="1">IF(ISNUMBER(SEARCH($N$1,I4148)),MAX($H$4:H4147)+1,0)</f>
        <v>0</v>
      </c>
      <c r="N4148" s="38" t="str">
        <f ca="1">IFERROR(VLOOKUP(ROWS($N$5:N4148),$H$5:$I$6009,2,0),"")</f>
        <v/>
      </c>
    </row>
    <row r="4149" spans="8:14" x14ac:dyDescent="0.2">
      <c r="H4149" s="38">
        <f ca="1">IF(ISNUMBER(SEARCH($N$1,I4149)),MAX($H$4:H4148)+1,0)</f>
        <v>0</v>
      </c>
      <c r="N4149" s="38" t="str">
        <f ca="1">IFERROR(VLOOKUP(ROWS($N$5:N4149),$H$5:$I$6009,2,0),"")</f>
        <v/>
      </c>
    </row>
    <row r="4150" spans="8:14" x14ac:dyDescent="0.2">
      <c r="H4150" s="38">
        <f ca="1">IF(ISNUMBER(SEARCH($N$1,I4150)),MAX($H$4:H4149)+1,0)</f>
        <v>0</v>
      </c>
      <c r="N4150" s="38" t="str">
        <f ca="1">IFERROR(VLOOKUP(ROWS($N$5:N4150),$H$5:$I$6009,2,0),"")</f>
        <v/>
      </c>
    </row>
    <row r="4151" spans="8:14" x14ac:dyDescent="0.2">
      <c r="H4151" s="38">
        <f ca="1">IF(ISNUMBER(SEARCH($N$1,I4151)),MAX($H$4:H4150)+1,0)</f>
        <v>0</v>
      </c>
      <c r="N4151" s="38" t="str">
        <f ca="1">IFERROR(VLOOKUP(ROWS($N$5:N4151),$H$5:$I$6009,2,0),"")</f>
        <v/>
      </c>
    </row>
    <row r="4152" spans="8:14" x14ac:dyDescent="0.2">
      <c r="H4152" s="38">
        <f ca="1">IF(ISNUMBER(SEARCH($N$1,I4152)),MAX($H$4:H4151)+1,0)</f>
        <v>0</v>
      </c>
      <c r="N4152" s="38" t="str">
        <f ca="1">IFERROR(VLOOKUP(ROWS($N$5:N4152),$H$5:$I$6009,2,0),"")</f>
        <v/>
      </c>
    </row>
    <row r="4153" spans="8:14" x14ac:dyDescent="0.2">
      <c r="H4153" s="38">
        <f ca="1">IF(ISNUMBER(SEARCH($N$1,I4153)),MAX($H$4:H4152)+1,0)</f>
        <v>0</v>
      </c>
      <c r="N4153" s="38" t="str">
        <f ca="1">IFERROR(VLOOKUP(ROWS($N$5:N4153),$H$5:$I$6009,2,0),"")</f>
        <v/>
      </c>
    </row>
    <row r="4154" spans="8:14" x14ac:dyDescent="0.2">
      <c r="H4154" s="38">
        <f ca="1">IF(ISNUMBER(SEARCH($N$1,I4154)),MAX($H$4:H4153)+1,0)</f>
        <v>0</v>
      </c>
      <c r="N4154" s="38" t="str">
        <f ca="1">IFERROR(VLOOKUP(ROWS($N$5:N4154),$H$5:$I$6009,2,0),"")</f>
        <v/>
      </c>
    </row>
    <row r="4155" spans="8:14" x14ac:dyDescent="0.2">
      <c r="H4155" s="38">
        <f ca="1">IF(ISNUMBER(SEARCH($N$1,I4155)),MAX($H$4:H4154)+1,0)</f>
        <v>0</v>
      </c>
      <c r="N4155" s="38" t="str">
        <f ca="1">IFERROR(VLOOKUP(ROWS($N$5:N4155),$H$5:$I$6009,2,0),"")</f>
        <v/>
      </c>
    </row>
    <row r="4156" spans="8:14" x14ac:dyDescent="0.2">
      <c r="H4156" s="38">
        <f ca="1">IF(ISNUMBER(SEARCH($N$1,I4156)),MAX($H$4:H4155)+1,0)</f>
        <v>0</v>
      </c>
      <c r="N4156" s="38" t="str">
        <f ca="1">IFERROR(VLOOKUP(ROWS($N$5:N4156),$H$5:$I$6009,2,0),"")</f>
        <v/>
      </c>
    </row>
    <row r="4157" spans="8:14" x14ac:dyDescent="0.2">
      <c r="H4157" s="38">
        <f ca="1">IF(ISNUMBER(SEARCH($N$1,I4157)),MAX($H$4:H4156)+1,0)</f>
        <v>0</v>
      </c>
      <c r="N4157" s="38" t="str">
        <f ca="1">IFERROR(VLOOKUP(ROWS($N$5:N4157),$H$5:$I$6009,2,0),"")</f>
        <v/>
      </c>
    </row>
    <row r="4158" spans="8:14" x14ac:dyDescent="0.2">
      <c r="H4158" s="38">
        <f ca="1">IF(ISNUMBER(SEARCH($N$1,I4158)),MAX($H$4:H4157)+1,0)</f>
        <v>0</v>
      </c>
      <c r="N4158" s="38" t="str">
        <f ca="1">IFERROR(VLOOKUP(ROWS($N$5:N4158),$H$5:$I$6009,2,0),"")</f>
        <v/>
      </c>
    </row>
    <row r="4159" spans="8:14" x14ac:dyDescent="0.2">
      <c r="H4159" s="38">
        <f ca="1">IF(ISNUMBER(SEARCH($N$1,I4159)),MAX($H$4:H4158)+1,0)</f>
        <v>0</v>
      </c>
      <c r="N4159" s="38" t="str">
        <f ca="1">IFERROR(VLOOKUP(ROWS($N$5:N4159),$H$5:$I$6009,2,0),"")</f>
        <v/>
      </c>
    </row>
    <row r="4160" spans="8:14" x14ac:dyDescent="0.2">
      <c r="H4160" s="38">
        <f ca="1">IF(ISNUMBER(SEARCH($N$1,I4160)),MAX($H$4:H4159)+1,0)</f>
        <v>0</v>
      </c>
      <c r="N4160" s="38" t="str">
        <f ca="1">IFERROR(VLOOKUP(ROWS($N$5:N4160),$H$5:$I$6009,2,0),"")</f>
        <v/>
      </c>
    </row>
    <row r="4161" spans="8:14" x14ac:dyDescent="0.2">
      <c r="H4161" s="38">
        <f ca="1">IF(ISNUMBER(SEARCH($N$1,I4161)),MAX($H$4:H4160)+1,0)</f>
        <v>0</v>
      </c>
      <c r="N4161" s="38" t="str">
        <f ca="1">IFERROR(VLOOKUP(ROWS($N$5:N4161),$H$5:$I$6009,2,0),"")</f>
        <v/>
      </c>
    </row>
    <row r="4162" spans="8:14" x14ac:dyDescent="0.2">
      <c r="H4162" s="38">
        <f ca="1">IF(ISNUMBER(SEARCH($N$1,I4162)),MAX($H$4:H4161)+1,0)</f>
        <v>0</v>
      </c>
      <c r="N4162" s="38" t="str">
        <f ca="1">IFERROR(VLOOKUP(ROWS($N$5:N4162),$H$5:$I$6009,2,0),"")</f>
        <v/>
      </c>
    </row>
    <row r="4163" spans="8:14" x14ac:dyDescent="0.2">
      <c r="H4163" s="38">
        <f ca="1">IF(ISNUMBER(SEARCH($N$1,I4163)),MAX($H$4:H4162)+1,0)</f>
        <v>0</v>
      </c>
      <c r="N4163" s="38" t="str">
        <f ca="1">IFERROR(VLOOKUP(ROWS($N$5:N4163),$H$5:$I$6009,2,0),"")</f>
        <v/>
      </c>
    </row>
    <row r="4164" spans="8:14" x14ac:dyDescent="0.2">
      <c r="H4164" s="38">
        <f ca="1">IF(ISNUMBER(SEARCH($N$1,I4164)),MAX($H$4:H4163)+1,0)</f>
        <v>0</v>
      </c>
      <c r="N4164" s="38" t="str">
        <f ca="1">IFERROR(VLOOKUP(ROWS($N$5:N4164),$H$5:$I$6009,2,0),"")</f>
        <v/>
      </c>
    </row>
    <row r="4165" spans="8:14" x14ac:dyDescent="0.2">
      <c r="H4165" s="38">
        <f ca="1">IF(ISNUMBER(SEARCH($N$1,I4165)),MAX($H$4:H4164)+1,0)</f>
        <v>0</v>
      </c>
      <c r="N4165" s="38" t="str">
        <f ca="1">IFERROR(VLOOKUP(ROWS($N$5:N4165),$H$5:$I$6009,2,0),"")</f>
        <v/>
      </c>
    </row>
    <row r="4166" spans="8:14" x14ac:dyDescent="0.2">
      <c r="H4166" s="38">
        <f ca="1">IF(ISNUMBER(SEARCH($N$1,I4166)),MAX($H$4:H4165)+1,0)</f>
        <v>0</v>
      </c>
      <c r="N4166" s="38" t="str">
        <f ca="1">IFERROR(VLOOKUP(ROWS($N$5:N4166),$H$5:$I$6009,2,0),"")</f>
        <v/>
      </c>
    </row>
    <row r="4167" spans="8:14" x14ac:dyDescent="0.2">
      <c r="H4167" s="38">
        <f ca="1">IF(ISNUMBER(SEARCH($N$1,I4167)),MAX($H$4:H4166)+1,0)</f>
        <v>0</v>
      </c>
      <c r="N4167" s="38" t="str">
        <f ca="1">IFERROR(VLOOKUP(ROWS($N$5:N4167),$H$5:$I$6009,2,0),"")</f>
        <v/>
      </c>
    </row>
    <row r="4168" spans="8:14" x14ac:dyDescent="0.2">
      <c r="H4168" s="38">
        <f ca="1">IF(ISNUMBER(SEARCH($N$1,I4168)),MAX($H$4:H4167)+1,0)</f>
        <v>0</v>
      </c>
      <c r="N4168" s="38" t="str">
        <f ca="1">IFERROR(VLOOKUP(ROWS($N$5:N4168),$H$5:$I$6009,2,0),"")</f>
        <v/>
      </c>
    </row>
    <row r="4169" spans="8:14" x14ac:dyDescent="0.2">
      <c r="H4169" s="38">
        <f ca="1">IF(ISNUMBER(SEARCH($N$1,I4169)),MAX($H$4:H4168)+1,0)</f>
        <v>0</v>
      </c>
      <c r="N4169" s="38" t="str">
        <f ca="1">IFERROR(VLOOKUP(ROWS($N$5:N4169),$H$5:$I$6009,2,0),"")</f>
        <v/>
      </c>
    </row>
    <row r="4170" spans="8:14" x14ac:dyDescent="0.2">
      <c r="H4170" s="38">
        <f ca="1">IF(ISNUMBER(SEARCH($N$1,I4170)),MAX($H$4:H4169)+1,0)</f>
        <v>0</v>
      </c>
      <c r="N4170" s="38" t="str">
        <f ca="1">IFERROR(VLOOKUP(ROWS($N$5:N4170),$H$5:$I$6009,2,0),"")</f>
        <v/>
      </c>
    </row>
    <row r="4171" spans="8:14" x14ac:dyDescent="0.2">
      <c r="H4171" s="38">
        <f ca="1">IF(ISNUMBER(SEARCH($N$1,I4171)),MAX($H$4:H4170)+1,0)</f>
        <v>0</v>
      </c>
      <c r="N4171" s="38" t="str">
        <f ca="1">IFERROR(VLOOKUP(ROWS($N$5:N4171),$H$5:$I$6009,2,0),"")</f>
        <v/>
      </c>
    </row>
    <row r="4172" spans="8:14" x14ac:dyDescent="0.2">
      <c r="H4172" s="38">
        <f ca="1">IF(ISNUMBER(SEARCH($N$1,I4172)),MAX($H$4:H4171)+1,0)</f>
        <v>0</v>
      </c>
      <c r="N4172" s="38" t="str">
        <f ca="1">IFERROR(VLOOKUP(ROWS($N$5:N4172),$H$5:$I$6009,2,0),"")</f>
        <v/>
      </c>
    </row>
    <row r="4173" spans="8:14" x14ac:dyDescent="0.2">
      <c r="H4173" s="38">
        <f ca="1">IF(ISNUMBER(SEARCH($N$1,I4173)),MAX($H$4:H4172)+1,0)</f>
        <v>0</v>
      </c>
      <c r="N4173" s="38" t="str">
        <f ca="1">IFERROR(VLOOKUP(ROWS($N$5:N4173),$H$5:$I$6009,2,0),"")</f>
        <v/>
      </c>
    </row>
    <row r="4174" spans="8:14" x14ac:dyDescent="0.2">
      <c r="H4174" s="38">
        <f ca="1">IF(ISNUMBER(SEARCH($N$1,I4174)),MAX($H$4:H4173)+1,0)</f>
        <v>0</v>
      </c>
      <c r="N4174" s="38" t="str">
        <f ca="1">IFERROR(VLOOKUP(ROWS($N$5:N4174),$H$5:$I$6009,2,0),"")</f>
        <v/>
      </c>
    </row>
    <row r="4175" spans="8:14" x14ac:dyDescent="0.2">
      <c r="H4175" s="38">
        <f ca="1">IF(ISNUMBER(SEARCH($N$1,I4175)),MAX($H$4:H4174)+1,0)</f>
        <v>0</v>
      </c>
      <c r="N4175" s="38" t="str">
        <f ca="1">IFERROR(VLOOKUP(ROWS($N$5:N4175),$H$5:$I$6009,2,0),"")</f>
        <v/>
      </c>
    </row>
    <row r="4176" spans="8:14" x14ac:dyDescent="0.2">
      <c r="H4176" s="38">
        <f ca="1">IF(ISNUMBER(SEARCH($N$1,I4176)),MAX($H$4:H4175)+1,0)</f>
        <v>0</v>
      </c>
      <c r="N4176" s="38" t="str">
        <f ca="1">IFERROR(VLOOKUP(ROWS($N$5:N4176),$H$5:$I$6009,2,0),"")</f>
        <v/>
      </c>
    </row>
    <row r="4177" spans="8:14" x14ac:dyDescent="0.2">
      <c r="H4177" s="38">
        <f ca="1">IF(ISNUMBER(SEARCH($N$1,I4177)),MAX($H$4:H4176)+1,0)</f>
        <v>0</v>
      </c>
      <c r="N4177" s="38" t="str">
        <f ca="1">IFERROR(VLOOKUP(ROWS($N$5:N4177),$H$5:$I$6009,2,0),"")</f>
        <v/>
      </c>
    </row>
    <row r="4178" spans="8:14" x14ac:dyDescent="0.2">
      <c r="H4178" s="38">
        <f ca="1">IF(ISNUMBER(SEARCH($N$1,I4178)),MAX($H$4:H4177)+1,0)</f>
        <v>0</v>
      </c>
      <c r="N4178" s="38" t="str">
        <f ca="1">IFERROR(VLOOKUP(ROWS($N$5:N4178),$H$5:$I$6009,2,0),"")</f>
        <v/>
      </c>
    </row>
    <row r="4179" spans="8:14" x14ac:dyDescent="0.2">
      <c r="H4179" s="38">
        <f ca="1">IF(ISNUMBER(SEARCH($N$1,I4179)),MAX($H$4:H4178)+1,0)</f>
        <v>0</v>
      </c>
      <c r="N4179" s="38" t="str">
        <f ca="1">IFERROR(VLOOKUP(ROWS($N$5:N4179),$H$5:$I$6009,2,0),"")</f>
        <v/>
      </c>
    </row>
    <row r="4180" spans="8:14" x14ac:dyDescent="0.2">
      <c r="H4180" s="38">
        <f ca="1">IF(ISNUMBER(SEARCH($N$1,I4180)),MAX($H$4:H4179)+1,0)</f>
        <v>0</v>
      </c>
      <c r="N4180" s="38" t="str">
        <f ca="1">IFERROR(VLOOKUP(ROWS($N$5:N4180),$H$5:$I$6009,2,0),"")</f>
        <v/>
      </c>
    </row>
    <row r="4181" spans="8:14" x14ac:dyDescent="0.2">
      <c r="H4181" s="38">
        <f ca="1">IF(ISNUMBER(SEARCH($N$1,I4181)),MAX($H$4:H4180)+1,0)</f>
        <v>0</v>
      </c>
      <c r="N4181" s="38" t="str">
        <f ca="1">IFERROR(VLOOKUP(ROWS($N$5:N4181),$H$5:$I$6009,2,0),"")</f>
        <v/>
      </c>
    </row>
    <row r="4182" spans="8:14" x14ac:dyDescent="0.2">
      <c r="H4182" s="38">
        <f ca="1">IF(ISNUMBER(SEARCH($N$1,I4182)),MAX($H$4:H4181)+1,0)</f>
        <v>0</v>
      </c>
      <c r="N4182" s="38" t="str">
        <f ca="1">IFERROR(VLOOKUP(ROWS($N$5:N4182),$H$5:$I$6009,2,0),"")</f>
        <v/>
      </c>
    </row>
    <row r="4183" spans="8:14" x14ac:dyDescent="0.2">
      <c r="H4183" s="38">
        <f ca="1">IF(ISNUMBER(SEARCH($N$1,I4183)),MAX($H$4:H4182)+1,0)</f>
        <v>0</v>
      </c>
      <c r="N4183" s="38" t="str">
        <f ca="1">IFERROR(VLOOKUP(ROWS($N$5:N4183),$H$5:$I$6009,2,0),"")</f>
        <v/>
      </c>
    </row>
    <row r="4184" spans="8:14" x14ac:dyDescent="0.2">
      <c r="H4184" s="38">
        <f ca="1">IF(ISNUMBER(SEARCH($N$1,I4184)),MAX($H$4:H4183)+1,0)</f>
        <v>0</v>
      </c>
      <c r="N4184" s="38" t="str">
        <f ca="1">IFERROR(VLOOKUP(ROWS($N$5:N4184),$H$5:$I$6009,2,0),"")</f>
        <v/>
      </c>
    </row>
    <row r="4185" spans="8:14" x14ac:dyDescent="0.2">
      <c r="H4185" s="38">
        <f ca="1">IF(ISNUMBER(SEARCH($N$1,I4185)),MAX($H$4:H4184)+1,0)</f>
        <v>0</v>
      </c>
      <c r="N4185" s="38" t="str">
        <f ca="1">IFERROR(VLOOKUP(ROWS($N$5:N4185),$H$5:$I$6009,2,0),"")</f>
        <v/>
      </c>
    </row>
    <row r="4186" spans="8:14" x14ac:dyDescent="0.2">
      <c r="H4186" s="38">
        <f ca="1">IF(ISNUMBER(SEARCH($N$1,I4186)),MAX($H$4:H4185)+1,0)</f>
        <v>0</v>
      </c>
      <c r="N4186" s="38" t="str">
        <f ca="1">IFERROR(VLOOKUP(ROWS($N$5:N4186),$H$5:$I$6009,2,0),"")</f>
        <v/>
      </c>
    </row>
    <row r="4187" spans="8:14" x14ac:dyDescent="0.2">
      <c r="H4187" s="38">
        <f ca="1">IF(ISNUMBER(SEARCH($N$1,I4187)),MAX($H$4:H4186)+1,0)</f>
        <v>0</v>
      </c>
      <c r="N4187" s="38" t="str">
        <f ca="1">IFERROR(VLOOKUP(ROWS($N$5:N4187),$H$5:$I$6009,2,0),"")</f>
        <v/>
      </c>
    </row>
    <row r="4188" spans="8:14" x14ac:dyDescent="0.2">
      <c r="H4188" s="38">
        <f ca="1">IF(ISNUMBER(SEARCH($N$1,I4188)),MAX($H$4:H4187)+1,0)</f>
        <v>0</v>
      </c>
      <c r="N4188" s="38" t="str">
        <f ca="1">IFERROR(VLOOKUP(ROWS($N$5:N4188),$H$5:$I$6009,2,0),"")</f>
        <v/>
      </c>
    </row>
    <row r="4189" spans="8:14" x14ac:dyDescent="0.2">
      <c r="H4189" s="38">
        <f ca="1">IF(ISNUMBER(SEARCH($N$1,I4189)),MAX($H$4:H4188)+1,0)</f>
        <v>0</v>
      </c>
      <c r="N4189" s="38" t="str">
        <f ca="1">IFERROR(VLOOKUP(ROWS($N$5:N4189),$H$5:$I$6009,2,0),"")</f>
        <v/>
      </c>
    </row>
    <row r="4190" spans="8:14" x14ac:dyDescent="0.2">
      <c r="H4190" s="38">
        <f ca="1">IF(ISNUMBER(SEARCH($N$1,I4190)),MAX($H$4:H4189)+1,0)</f>
        <v>0</v>
      </c>
      <c r="N4190" s="38" t="str">
        <f ca="1">IFERROR(VLOOKUP(ROWS($N$5:N4190),$H$5:$I$6009,2,0),"")</f>
        <v/>
      </c>
    </row>
    <row r="4191" spans="8:14" x14ac:dyDescent="0.2">
      <c r="H4191" s="38">
        <f ca="1">IF(ISNUMBER(SEARCH($N$1,I4191)),MAX($H$4:H4190)+1,0)</f>
        <v>0</v>
      </c>
      <c r="N4191" s="38" t="str">
        <f ca="1">IFERROR(VLOOKUP(ROWS($N$5:N4191),$H$5:$I$6009,2,0),"")</f>
        <v/>
      </c>
    </row>
    <row r="4192" spans="8:14" x14ac:dyDescent="0.2">
      <c r="H4192" s="38">
        <f ca="1">IF(ISNUMBER(SEARCH($N$1,I4192)),MAX($H$4:H4191)+1,0)</f>
        <v>0</v>
      </c>
      <c r="N4192" s="38" t="str">
        <f ca="1">IFERROR(VLOOKUP(ROWS($N$5:N4192),$H$5:$I$6009,2,0),"")</f>
        <v/>
      </c>
    </row>
    <row r="4193" spans="8:14" x14ac:dyDescent="0.2">
      <c r="H4193" s="38">
        <f ca="1">IF(ISNUMBER(SEARCH($N$1,I4193)),MAX($H$4:H4192)+1,0)</f>
        <v>0</v>
      </c>
      <c r="N4193" s="38" t="str">
        <f ca="1">IFERROR(VLOOKUP(ROWS($N$5:N4193),$H$5:$I$6009,2,0),"")</f>
        <v/>
      </c>
    </row>
    <row r="4194" spans="8:14" x14ac:dyDescent="0.2">
      <c r="H4194" s="38">
        <f ca="1">IF(ISNUMBER(SEARCH($N$1,I4194)),MAX($H$4:H4193)+1,0)</f>
        <v>0</v>
      </c>
      <c r="N4194" s="38" t="str">
        <f ca="1">IFERROR(VLOOKUP(ROWS($N$5:N4194),$H$5:$I$6009,2,0),"")</f>
        <v/>
      </c>
    </row>
    <row r="4195" spans="8:14" x14ac:dyDescent="0.2">
      <c r="H4195" s="38">
        <f ca="1">IF(ISNUMBER(SEARCH($N$1,I4195)),MAX($H$4:H4194)+1,0)</f>
        <v>0</v>
      </c>
      <c r="N4195" s="38" t="str">
        <f ca="1">IFERROR(VLOOKUP(ROWS($N$5:N4195),$H$5:$I$6009,2,0),"")</f>
        <v/>
      </c>
    </row>
    <row r="4196" spans="8:14" x14ac:dyDescent="0.2">
      <c r="H4196" s="38">
        <f ca="1">IF(ISNUMBER(SEARCH($N$1,I4196)),MAX($H$4:H4195)+1,0)</f>
        <v>0</v>
      </c>
      <c r="N4196" s="38" t="str">
        <f ca="1">IFERROR(VLOOKUP(ROWS($N$5:N4196),$H$5:$I$6009,2,0),"")</f>
        <v/>
      </c>
    </row>
    <row r="4197" spans="8:14" x14ac:dyDescent="0.2">
      <c r="H4197" s="38">
        <f ca="1">IF(ISNUMBER(SEARCH($N$1,I4197)),MAX($H$4:H4196)+1,0)</f>
        <v>0</v>
      </c>
      <c r="N4197" s="38" t="str">
        <f ca="1">IFERROR(VLOOKUP(ROWS($N$5:N4197),$H$5:$I$6009,2,0),"")</f>
        <v/>
      </c>
    </row>
    <row r="4198" spans="8:14" x14ac:dyDescent="0.2">
      <c r="H4198" s="38">
        <f ca="1">IF(ISNUMBER(SEARCH($N$1,I4198)),MAX($H$4:H4197)+1,0)</f>
        <v>0</v>
      </c>
      <c r="N4198" s="38" t="str">
        <f ca="1">IFERROR(VLOOKUP(ROWS($N$5:N4198),$H$5:$I$6009,2,0),"")</f>
        <v/>
      </c>
    </row>
    <row r="4199" spans="8:14" x14ac:dyDescent="0.2">
      <c r="H4199" s="38">
        <f ca="1">IF(ISNUMBER(SEARCH($N$1,I4199)),MAX($H$4:H4198)+1,0)</f>
        <v>0</v>
      </c>
      <c r="N4199" s="38" t="str">
        <f ca="1">IFERROR(VLOOKUP(ROWS($N$5:N4199),$H$5:$I$6009,2,0),"")</f>
        <v/>
      </c>
    </row>
    <row r="4200" spans="8:14" x14ac:dyDescent="0.2">
      <c r="H4200" s="38">
        <f ca="1">IF(ISNUMBER(SEARCH($N$1,I4200)),MAX($H$4:H4199)+1,0)</f>
        <v>0</v>
      </c>
      <c r="N4200" s="38" t="str">
        <f ca="1">IFERROR(VLOOKUP(ROWS($N$5:N4200),$H$5:$I$6009,2,0),"")</f>
        <v/>
      </c>
    </row>
    <row r="4201" spans="8:14" x14ac:dyDescent="0.2">
      <c r="H4201" s="38">
        <f ca="1">IF(ISNUMBER(SEARCH($N$1,I4201)),MAX($H$4:H4200)+1,0)</f>
        <v>0</v>
      </c>
      <c r="N4201" s="38" t="str">
        <f ca="1">IFERROR(VLOOKUP(ROWS($N$5:N4201),$H$5:$I$6009,2,0),"")</f>
        <v/>
      </c>
    </row>
    <row r="4202" spans="8:14" x14ac:dyDescent="0.2">
      <c r="H4202" s="38">
        <f ca="1">IF(ISNUMBER(SEARCH($N$1,I4202)),MAX($H$4:H4201)+1,0)</f>
        <v>0</v>
      </c>
      <c r="N4202" s="38" t="str">
        <f ca="1">IFERROR(VLOOKUP(ROWS($N$5:N4202),$H$5:$I$6009,2,0),"")</f>
        <v/>
      </c>
    </row>
    <row r="4203" spans="8:14" x14ac:dyDescent="0.2">
      <c r="H4203" s="38">
        <f ca="1">IF(ISNUMBER(SEARCH($N$1,I4203)),MAX($H$4:H4202)+1,0)</f>
        <v>0</v>
      </c>
      <c r="N4203" s="38" t="str">
        <f ca="1">IFERROR(VLOOKUP(ROWS($N$5:N4203),$H$5:$I$6009,2,0),"")</f>
        <v/>
      </c>
    </row>
    <row r="4204" spans="8:14" x14ac:dyDescent="0.2">
      <c r="H4204" s="38">
        <f ca="1">IF(ISNUMBER(SEARCH($N$1,I4204)),MAX($H$4:H4203)+1,0)</f>
        <v>0</v>
      </c>
      <c r="N4204" s="38" t="str">
        <f ca="1">IFERROR(VLOOKUP(ROWS($N$5:N4204),$H$5:$I$6009,2,0),"")</f>
        <v/>
      </c>
    </row>
    <row r="4205" spans="8:14" x14ac:dyDescent="0.2">
      <c r="H4205" s="38">
        <f ca="1">IF(ISNUMBER(SEARCH($N$1,I4205)),MAX($H$4:H4204)+1,0)</f>
        <v>0</v>
      </c>
      <c r="N4205" s="38" t="str">
        <f ca="1">IFERROR(VLOOKUP(ROWS($N$5:N4205),$H$5:$I$6009,2,0),"")</f>
        <v/>
      </c>
    </row>
    <row r="4206" spans="8:14" x14ac:dyDescent="0.2">
      <c r="H4206" s="38">
        <f ca="1">IF(ISNUMBER(SEARCH($N$1,I4206)),MAX($H$4:H4205)+1,0)</f>
        <v>0</v>
      </c>
      <c r="N4206" s="38" t="str">
        <f ca="1">IFERROR(VLOOKUP(ROWS($N$5:N4206),$H$5:$I$6009,2,0),"")</f>
        <v/>
      </c>
    </row>
    <row r="4207" spans="8:14" x14ac:dyDescent="0.2">
      <c r="H4207" s="38">
        <f ca="1">IF(ISNUMBER(SEARCH($N$1,I4207)),MAX($H$4:H4206)+1,0)</f>
        <v>0</v>
      </c>
      <c r="N4207" s="38" t="str">
        <f ca="1">IFERROR(VLOOKUP(ROWS($N$5:N4207),$H$5:$I$6009,2,0),"")</f>
        <v/>
      </c>
    </row>
    <row r="4208" spans="8:14" x14ac:dyDescent="0.2">
      <c r="H4208" s="38">
        <f ca="1">IF(ISNUMBER(SEARCH($N$1,I4208)),MAX($H$4:H4207)+1,0)</f>
        <v>0</v>
      </c>
      <c r="N4208" s="38" t="str">
        <f ca="1">IFERROR(VLOOKUP(ROWS($N$5:N4208),$H$5:$I$6009,2,0),"")</f>
        <v/>
      </c>
    </row>
    <row r="4209" spans="8:14" x14ac:dyDescent="0.2">
      <c r="H4209" s="38">
        <f ca="1">IF(ISNUMBER(SEARCH($N$1,I4209)),MAX($H$4:H4208)+1,0)</f>
        <v>0</v>
      </c>
      <c r="N4209" s="38" t="str">
        <f ca="1">IFERROR(VLOOKUP(ROWS($N$5:N4209),$H$5:$I$6009,2,0),"")</f>
        <v/>
      </c>
    </row>
    <row r="4210" spans="8:14" x14ac:dyDescent="0.2">
      <c r="H4210" s="38">
        <f ca="1">IF(ISNUMBER(SEARCH($N$1,I4210)),MAX($H$4:H4209)+1,0)</f>
        <v>0</v>
      </c>
      <c r="N4210" s="38" t="str">
        <f ca="1">IFERROR(VLOOKUP(ROWS($N$5:N4210),$H$5:$I$6009,2,0),"")</f>
        <v/>
      </c>
    </row>
    <row r="4211" spans="8:14" x14ac:dyDescent="0.2">
      <c r="H4211" s="38">
        <f ca="1">IF(ISNUMBER(SEARCH($N$1,I4211)),MAX($H$4:H4210)+1,0)</f>
        <v>0</v>
      </c>
      <c r="N4211" s="38" t="str">
        <f ca="1">IFERROR(VLOOKUP(ROWS($N$5:N4211),$H$5:$I$6009,2,0),"")</f>
        <v/>
      </c>
    </row>
    <row r="4212" spans="8:14" x14ac:dyDescent="0.2">
      <c r="H4212" s="38">
        <f ca="1">IF(ISNUMBER(SEARCH($N$1,I4212)),MAX($H$4:H4211)+1,0)</f>
        <v>0</v>
      </c>
      <c r="N4212" s="38" t="str">
        <f ca="1">IFERROR(VLOOKUP(ROWS($N$5:N4212),$H$5:$I$6009,2,0),"")</f>
        <v/>
      </c>
    </row>
    <row r="4213" spans="8:14" x14ac:dyDescent="0.2">
      <c r="H4213" s="38">
        <f ca="1">IF(ISNUMBER(SEARCH($N$1,I4213)),MAX($H$4:H4212)+1,0)</f>
        <v>0</v>
      </c>
      <c r="N4213" s="38" t="str">
        <f ca="1">IFERROR(VLOOKUP(ROWS($N$5:N4213),$H$5:$I$6009,2,0),"")</f>
        <v/>
      </c>
    </row>
    <row r="4214" spans="8:14" x14ac:dyDescent="0.2">
      <c r="H4214" s="38">
        <f ca="1">IF(ISNUMBER(SEARCH($N$1,I4214)),MAX($H$4:H4213)+1,0)</f>
        <v>0</v>
      </c>
      <c r="N4214" s="38" t="str">
        <f ca="1">IFERROR(VLOOKUP(ROWS($N$5:N4214),$H$5:$I$6009,2,0),"")</f>
        <v/>
      </c>
    </row>
    <row r="4215" spans="8:14" x14ac:dyDescent="0.2">
      <c r="H4215" s="38">
        <f ca="1">IF(ISNUMBER(SEARCH($N$1,I4215)),MAX($H$4:H4214)+1,0)</f>
        <v>0</v>
      </c>
      <c r="N4215" s="38" t="str">
        <f ca="1">IFERROR(VLOOKUP(ROWS($N$5:N4215),$H$5:$I$6009,2,0),"")</f>
        <v/>
      </c>
    </row>
    <row r="4216" spans="8:14" x14ac:dyDescent="0.2">
      <c r="H4216" s="38">
        <f ca="1">IF(ISNUMBER(SEARCH($N$1,I4216)),MAX($H$4:H4215)+1,0)</f>
        <v>0</v>
      </c>
      <c r="N4216" s="38" t="str">
        <f ca="1">IFERROR(VLOOKUP(ROWS($N$5:N4216),$H$5:$I$6009,2,0),"")</f>
        <v/>
      </c>
    </row>
    <row r="4217" spans="8:14" x14ac:dyDescent="0.2">
      <c r="H4217" s="38">
        <f ca="1">IF(ISNUMBER(SEARCH($N$1,I4217)),MAX($H$4:H4216)+1,0)</f>
        <v>0</v>
      </c>
      <c r="N4217" s="38" t="str">
        <f ca="1">IFERROR(VLOOKUP(ROWS($N$5:N4217),$H$5:$I$6009,2,0),"")</f>
        <v/>
      </c>
    </row>
    <row r="4218" spans="8:14" x14ac:dyDescent="0.2">
      <c r="H4218" s="38">
        <f ca="1">IF(ISNUMBER(SEARCH($N$1,I4218)),MAX($H$4:H4217)+1,0)</f>
        <v>0</v>
      </c>
      <c r="N4218" s="38" t="str">
        <f ca="1">IFERROR(VLOOKUP(ROWS($N$5:N4218),$H$5:$I$6009,2,0),"")</f>
        <v/>
      </c>
    </row>
    <row r="4219" spans="8:14" x14ac:dyDescent="0.2">
      <c r="H4219" s="38">
        <f ca="1">IF(ISNUMBER(SEARCH($N$1,I4219)),MAX($H$4:H4218)+1,0)</f>
        <v>0</v>
      </c>
      <c r="N4219" s="38" t="str">
        <f ca="1">IFERROR(VLOOKUP(ROWS($N$5:N4219),$H$5:$I$6009,2,0),"")</f>
        <v/>
      </c>
    </row>
    <row r="4220" spans="8:14" x14ac:dyDescent="0.2">
      <c r="H4220" s="38">
        <f ca="1">IF(ISNUMBER(SEARCH($N$1,I4220)),MAX($H$4:H4219)+1,0)</f>
        <v>0</v>
      </c>
      <c r="N4220" s="38" t="str">
        <f ca="1">IFERROR(VLOOKUP(ROWS($N$5:N4220),$H$5:$I$6009,2,0),"")</f>
        <v/>
      </c>
    </row>
    <row r="4221" spans="8:14" x14ac:dyDescent="0.2">
      <c r="H4221" s="38">
        <f ca="1">IF(ISNUMBER(SEARCH($N$1,I4221)),MAX($H$4:H4220)+1,0)</f>
        <v>0</v>
      </c>
      <c r="N4221" s="38" t="str">
        <f ca="1">IFERROR(VLOOKUP(ROWS($N$5:N4221),$H$5:$I$6009,2,0),"")</f>
        <v/>
      </c>
    </row>
    <row r="4222" spans="8:14" x14ac:dyDescent="0.2">
      <c r="H4222" s="38">
        <f ca="1">IF(ISNUMBER(SEARCH($N$1,I4222)),MAX($H$4:H4221)+1,0)</f>
        <v>0</v>
      </c>
      <c r="N4222" s="38" t="str">
        <f ca="1">IFERROR(VLOOKUP(ROWS($N$5:N4222),$H$5:$I$6009,2,0),"")</f>
        <v/>
      </c>
    </row>
    <row r="4223" spans="8:14" x14ac:dyDescent="0.2">
      <c r="H4223" s="38">
        <f ca="1">IF(ISNUMBER(SEARCH($N$1,I4223)),MAX($H$4:H4222)+1,0)</f>
        <v>0</v>
      </c>
      <c r="N4223" s="38" t="str">
        <f ca="1">IFERROR(VLOOKUP(ROWS($N$5:N4223),$H$5:$I$6009,2,0),"")</f>
        <v/>
      </c>
    </row>
    <row r="4224" spans="8:14" x14ac:dyDescent="0.2">
      <c r="H4224" s="38">
        <f ca="1">IF(ISNUMBER(SEARCH($N$1,I4224)),MAX($H$4:H4223)+1,0)</f>
        <v>0</v>
      </c>
      <c r="N4224" s="38" t="str">
        <f ca="1">IFERROR(VLOOKUP(ROWS($N$5:N4224),$H$5:$I$6009,2,0),"")</f>
        <v/>
      </c>
    </row>
    <row r="4225" spans="8:14" x14ac:dyDescent="0.2">
      <c r="H4225" s="38">
        <f ca="1">IF(ISNUMBER(SEARCH($N$1,I4225)),MAX($H$4:H4224)+1,0)</f>
        <v>0</v>
      </c>
      <c r="N4225" s="38" t="str">
        <f ca="1">IFERROR(VLOOKUP(ROWS($N$5:N4225),$H$5:$I$6009,2,0),"")</f>
        <v/>
      </c>
    </row>
    <row r="4226" spans="8:14" x14ac:dyDescent="0.2">
      <c r="H4226" s="38">
        <f ca="1">IF(ISNUMBER(SEARCH($N$1,I4226)),MAX($H$4:H4225)+1,0)</f>
        <v>0</v>
      </c>
      <c r="N4226" s="38" t="str">
        <f ca="1">IFERROR(VLOOKUP(ROWS($N$5:N4226),$H$5:$I$6009,2,0),"")</f>
        <v/>
      </c>
    </row>
    <row r="4227" spans="8:14" x14ac:dyDescent="0.2">
      <c r="H4227" s="38">
        <f ca="1">IF(ISNUMBER(SEARCH($N$1,I4227)),MAX($H$4:H4226)+1,0)</f>
        <v>0</v>
      </c>
      <c r="N4227" s="38" t="str">
        <f ca="1">IFERROR(VLOOKUP(ROWS($N$5:N4227),$H$5:$I$6009,2,0),"")</f>
        <v/>
      </c>
    </row>
    <row r="4228" spans="8:14" x14ac:dyDescent="0.2">
      <c r="H4228" s="38">
        <f ca="1">IF(ISNUMBER(SEARCH($N$1,I4228)),MAX($H$4:H4227)+1,0)</f>
        <v>0</v>
      </c>
      <c r="N4228" s="38" t="str">
        <f ca="1">IFERROR(VLOOKUP(ROWS($N$5:N4228),$H$5:$I$6009,2,0),"")</f>
        <v/>
      </c>
    </row>
    <row r="4229" spans="8:14" x14ac:dyDescent="0.2">
      <c r="H4229" s="38">
        <f ca="1">IF(ISNUMBER(SEARCH($N$1,I4229)),MAX($H$4:H4228)+1,0)</f>
        <v>0</v>
      </c>
      <c r="N4229" s="38" t="str">
        <f ca="1">IFERROR(VLOOKUP(ROWS($N$5:N4229),$H$5:$I$6009,2,0),"")</f>
        <v/>
      </c>
    </row>
    <row r="4230" spans="8:14" x14ac:dyDescent="0.2">
      <c r="H4230" s="38">
        <f ca="1">IF(ISNUMBER(SEARCH($N$1,I4230)),MAX($H$4:H4229)+1,0)</f>
        <v>0</v>
      </c>
      <c r="N4230" s="38" t="str">
        <f ca="1">IFERROR(VLOOKUP(ROWS($N$5:N4230),$H$5:$I$6009,2,0),"")</f>
        <v/>
      </c>
    </row>
    <row r="4231" spans="8:14" x14ac:dyDescent="0.2">
      <c r="H4231" s="38">
        <f ca="1">IF(ISNUMBER(SEARCH($N$1,I4231)),MAX($H$4:H4230)+1,0)</f>
        <v>0</v>
      </c>
      <c r="N4231" s="38" t="str">
        <f ca="1">IFERROR(VLOOKUP(ROWS($N$5:N4231),$H$5:$I$6009,2,0),"")</f>
        <v/>
      </c>
    </row>
    <row r="4232" spans="8:14" x14ac:dyDescent="0.2">
      <c r="H4232" s="38">
        <f ca="1">IF(ISNUMBER(SEARCH($N$1,I4232)),MAX($H$4:H4231)+1,0)</f>
        <v>0</v>
      </c>
      <c r="N4232" s="38" t="str">
        <f ca="1">IFERROR(VLOOKUP(ROWS($N$5:N4232),$H$5:$I$6009,2,0),"")</f>
        <v/>
      </c>
    </row>
    <row r="4233" spans="8:14" x14ac:dyDescent="0.2">
      <c r="H4233" s="38">
        <f ca="1">IF(ISNUMBER(SEARCH($N$1,I4233)),MAX($H$4:H4232)+1,0)</f>
        <v>0</v>
      </c>
      <c r="N4233" s="38" t="str">
        <f ca="1">IFERROR(VLOOKUP(ROWS($N$5:N4233),$H$5:$I$6009,2,0),"")</f>
        <v/>
      </c>
    </row>
    <row r="4234" spans="8:14" x14ac:dyDescent="0.2">
      <c r="H4234" s="38">
        <f ca="1">IF(ISNUMBER(SEARCH($N$1,I4234)),MAX($H$4:H4233)+1,0)</f>
        <v>0</v>
      </c>
      <c r="N4234" s="38" t="str">
        <f ca="1">IFERROR(VLOOKUP(ROWS($N$5:N4234),$H$5:$I$6009,2,0),"")</f>
        <v/>
      </c>
    </row>
    <row r="4235" spans="8:14" x14ac:dyDescent="0.2">
      <c r="H4235" s="38">
        <f ca="1">IF(ISNUMBER(SEARCH($N$1,I4235)),MAX($H$4:H4234)+1,0)</f>
        <v>0</v>
      </c>
      <c r="N4235" s="38" t="str">
        <f ca="1">IFERROR(VLOOKUP(ROWS($N$5:N4235),$H$5:$I$6009,2,0),"")</f>
        <v/>
      </c>
    </row>
    <row r="4236" spans="8:14" x14ac:dyDescent="0.2">
      <c r="H4236" s="38">
        <f ca="1">IF(ISNUMBER(SEARCH($N$1,I4236)),MAX($H$4:H4235)+1,0)</f>
        <v>0</v>
      </c>
      <c r="N4236" s="38" t="str">
        <f ca="1">IFERROR(VLOOKUP(ROWS($N$5:N4236),$H$5:$I$6009,2,0),"")</f>
        <v/>
      </c>
    </row>
    <row r="4237" spans="8:14" x14ac:dyDescent="0.2">
      <c r="H4237" s="38">
        <f ca="1">IF(ISNUMBER(SEARCH($N$1,I4237)),MAX($H$4:H4236)+1,0)</f>
        <v>0</v>
      </c>
      <c r="N4237" s="38" t="str">
        <f ca="1">IFERROR(VLOOKUP(ROWS($N$5:N4237),$H$5:$I$6009,2,0),"")</f>
        <v/>
      </c>
    </row>
    <row r="4238" spans="8:14" x14ac:dyDescent="0.2">
      <c r="H4238" s="38">
        <f ca="1">IF(ISNUMBER(SEARCH($N$1,I4238)),MAX($H$4:H4237)+1,0)</f>
        <v>0</v>
      </c>
      <c r="N4238" s="38" t="str">
        <f ca="1">IFERROR(VLOOKUP(ROWS($N$5:N4238),$H$5:$I$6009,2,0),"")</f>
        <v/>
      </c>
    </row>
    <row r="4239" spans="8:14" x14ac:dyDescent="0.2">
      <c r="H4239" s="38">
        <f ca="1">IF(ISNUMBER(SEARCH($N$1,I4239)),MAX($H$4:H4238)+1,0)</f>
        <v>0</v>
      </c>
      <c r="N4239" s="38" t="str">
        <f ca="1">IFERROR(VLOOKUP(ROWS($N$5:N4239),$H$5:$I$6009,2,0),"")</f>
        <v/>
      </c>
    </row>
    <row r="4240" spans="8:14" x14ac:dyDescent="0.2">
      <c r="H4240" s="38">
        <f ca="1">IF(ISNUMBER(SEARCH($N$1,I4240)),MAX($H$4:H4239)+1,0)</f>
        <v>0</v>
      </c>
      <c r="N4240" s="38" t="str">
        <f ca="1">IFERROR(VLOOKUP(ROWS($N$5:N4240),$H$5:$I$6009,2,0),"")</f>
        <v/>
      </c>
    </row>
    <row r="4241" spans="8:14" x14ac:dyDescent="0.2">
      <c r="H4241" s="38">
        <f ca="1">IF(ISNUMBER(SEARCH($N$1,I4241)),MAX($H$4:H4240)+1,0)</f>
        <v>0</v>
      </c>
      <c r="N4241" s="38" t="str">
        <f ca="1">IFERROR(VLOOKUP(ROWS($N$5:N4241),$H$5:$I$6009,2,0),"")</f>
        <v/>
      </c>
    </row>
    <row r="4242" spans="8:14" x14ac:dyDescent="0.2">
      <c r="H4242" s="38">
        <f ca="1">IF(ISNUMBER(SEARCH($N$1,I4242)),MAX($H$4:H4241)+1,0)</f>
        <v>0</v>
      </c>
      <c r="N4242" s="38" t="str">
        <f ca="1">IFERROR(VLOOKUP(ROWS($N$5:N4242),$H$5:$I$6009,2,0),"")</f>
        <v/>
      </c>
    </row>
    <row r="4243" spans="8:14" x14ac:dyDescent="0.2">
      <c r="H4243" s="38">
        <f ca="1">IF(ISNUMBER(SEARCH($N$1,I4243)),MAX($H$4:H4242)+1,0)</f>
        <v>0</v>
      </c>
      <c r="N4243" s="38" t="str">
        <f ca="1">IFERROR(VLOOKUP(ROWS($N$5:N4243),$H$5:$I$6009,2,0),"")</f>
        <v/>
      </c>
    </row>
    <row r="4244" spans="8:14" x14ac:dyDescent="0.2">
      <c r="H4244" s="38">
        <f ca="1">IF(ISNUMBER(SEARCH($N$1,I4244)),MAX($H$4:H4243)+1,0)</f>
        <v>0</v>
      </c>
      <c r="N4244" s="38" t="str">
        <f ca="1">IFERROR(VLOOKUP(ROWS($N$5:N4244),$H$5:$I$6009,2,0),"")</f>
        <v/>
      </c>
    </row>
    <row r="4245" spans="8:14" x14ac:dyDescent="0.2">
      <c r="H4245" s="38">
        <f ca="1">IF(ISNUMBER(SEARCH($N$1,I4245)),MAX($H$4:H4244)+1,0)</f>
        <v>0</v>
      </c>
      <c r="N4245" s="38" t="str">
        <f ca="1">IFERROR(VLOOKUP(ROWS($N$5:N4245),$H$5:$I$6009,2,0),"")</f>
        <v/>
      </c>
    </row>
    <row r="4246" spans="8:14" x14ac:dyDescent="0.2">
      <c r="H4246" s="38">
        <f ca="1">IF(ISNUMBER(SEARCH($N$1,I4246)),MAX($H$4:H4245)+1,0)</f>
        <v>0</v>
      </c>
      <c r="N4246" s="38" t="str">
        <f ca="1">IFERROR(VLOOKUP(ROWS($N$5:N4246),$H$5:$I$6009,2,0),"")</f>
        <v/>
      </c>
    </row>
    <row r="4247" spans="8:14" x14ac:dyDescent="0.2">
      <c r="H4247" s="38">
        <f ca="1">IF(ISNUMBER(SEARCH($N$1,I4247)),MAX($H$4:H4246)+1,0)</f>
        <v>0</v>
      </c>
      <c r="N4247" s="38" t="str">
        <f ca="1">IFERROR(VLOOKUP(ROWS($N$5:N4247),$H$5:$I$6009,2,0),"")</f>
        <v/>
      </c>
    </row>
    <row r="4248" spans="8:14" x14ac:dyDescent="0.2">
      <c r="H4248" s="38">
        <f ca="1">IF(ISNUMBER(SEARCH($N$1,I4248)),MAX($H$4:H4247)+1,0)</f>
        <v>0</v>
      </c>
      <c r="N4248" s="38" t="str">
        <f ca="1">IFERROR(VLOOKUP(ROWS($N$5:N4248),$H$5:$I$6009,2,0),"")</f>
        <v/>
      </c>
    </row>
    <row r="4249" spans="8:14" x14ac:dyDescent="0.2">
      <c r="H4249" s="38">
        <f ca="1">IF(ISNUMBER(SEARCH($N$1,I4249)),MAX($H$4:H4248)+1,0)</f>
        <v>0</v>
      </c>
      <c r="N4249" s="38" t="str">
        <f ca="1">IFERROR(VLOOKUP(ROWS($N$5:N4249),$H$5:$I$6009,2,0),"")</f>
        <v/>
      </c>
    </row>
    <row r="4250" spans="8:14" x14ac:dyDescent="0.2">
      <c r="H4250" s="38">
        <f ca="1">IF(ISNUMBER(SEARCH($N$1,I4250)),MAX($H$4:H4249)+1,0)</f>
        <v>0</v>
      </c>
      <c r="N4250" s="38" t="str">
        <f ca="1">IFERROR(VLOOKUP(ROWS($N$5:N4250),$H$5:$I$6009,2,0),"")</f>
        <v/>
      </c>
    </row>
    <row r="4251" spans="8:14" x14ac:dyDescent="0.2">
      <c r="H4251" s="38">
        <f ca="1">IF(ISNUMBER(SEARCH($N$1,I4251)),MAX($H$4:H4250)+1,0)</f>
        <v>0</v>
      </c>
      <c r="N4251" s="38" t="str">
        <f ca="1">IFERROR(VLOOKUP(ROWS($N$5:N4251),$H$5:$I$6009,2,0),"")</f>
        <v/>
      </c>
    </row>
    <row r="4252" spans="8:14" x14ac:dyDescent="0.2">
      <c r="H4252" s="38">
        <f ca="1">IF(ISNUMBER(SEARCH($N$1,I4252)),MAX($H$4:H4251)+1,0)</f>
        <v>0</v>
      </c>
      <c r="N4252" s="38" t="str">
        <f ca="1">IFERROR(VLOOKUP(ROWS($N$5:N4252),$H$5:$I$6009,2,0),"")</f>
        <v/>
      </c>
    </row>
    <row r="4253" spans="8:14" x14ac:dyDescent="0.2">
      <c r="H4253" s="38">
        <f ca="1">IF(ISNUMBER(SEARCH($N$1,I4253)),MAX($H$4:H4252)+1,0)</f>
        <v>0</v>
      </c>
      <c r="N4253" s="38" t="str">
        <f ca="1">IFERROR(VLOOKUP(ROWS($N$5:N4253),$H$5:$I$6009,2,0),"")</f>
        <v/>
      </c>
    </row>
    <row r="4254" spans="8:14" x14ac:dyDescent="0.2">
      <c r="H4254" s="38">
        <f ca="1">IF(ISNUMBER(SEARCH($N$1,I4254)),MAX($H$4:H4253)+1,0)</f>
        <v>0</v>
      </c>
      <c r="N4254" s="38" t="str">
        <f ca="1">IFERROR(VLOOKUP(ROWS($N$5:N4254),$H$5:$I$6009,2,0),"")</f>
        <v/>
      </c>
    </row>
    <row r="4255" spans="8:14" x14ac:dyDescent="0.2">
      <c r="H4255" s="38">
        <f ca="1">IF(ISNUMBER(SEARCH($N$1,I4255)),MAX($H$4:H4254)+1,0)</f>
        <v>0</v>
      </c>
      <c r="N4255" s="38" t="str">
        <f ca="1">IFERROR(VLOOKUP(ROWS($N$5:N4255),$H$5:$I$6009,2,0),"")</f>
        <v/>
      </c>
    </row>
    <row r="4256" spans="8:14" x14ac:dyDescent="0.2">
      <c r="H4256" s="38">
        <f ca="1">IF(ISNUMBER(SEARCH($N$1,I4256)),MAX($H$4:H4255)+1,0)</f>
        <v>0</v>
      </c>
      <c r="N4256" s="38" t="str">
        <f ca="1">IFERROR(VLOOKUP(ROWS($N$5:N4256),$H$5:$I$6009,2,0),"")</f>
        <v/>
      </c>
    </row>
    <row r="4257" spans="8:14" x14ac:dyDescent="0.2">
      <c r="H4257" s="38">
        <f ca="1">IF(ISNUMBER(SEARCH($N$1,I4257)),MAX($H$4:H4256)+1,0)</f>
        <v>0</v>
      </c>
      <c r="N4257" s="38" t="str">
        <f ca="1">IFERROR(VLOOKUP(ROWS($N$5:N4257),$H$5:$I$6009,2,0),"")</f>
        <v/>
      </c>
    </row>
    <row r="4258" spans="8:14" x14ac:dyDescent="0.2">
      <c r="H4258" s="38">
        <f ca="1">IF(ISNUMBER(SEARCH($N$1,I4258)),MAX($H$4:H4257)+1,0)</f>
        <v>0</v>
      </c>
      <c r="N4258" s="38" t="str">
        <f ca="1">IFERROR(VLOOKUP(ROWS($N$5:N4258),$H$5:$I$6009,2,0),"")</f>
        <v/>
      </c>
    </row>
    <row r="4259" spans="8:14" x14ac:dyDescent="0.2">
      <c r="H4259" s="38">
        <f ca="1">IF(ISNUMBER(SEARCH($N$1,I4259)),MAX($H$4:H4258)+1,0)</f>
        <v>0</v>
      </c>
      <c r="N4259" s="38" t="str">
        <f ca="1">IFERROR(VLOOKUP(ROWS($N$5:N4259),$H$5:$I$6009,2,0),"")</f>
        <v/>
      </c>
    </row>
    <row r="4260" spans="8:14" x14ac:dyDescent="0.2">
      <c r="H4260" s="38">
        <f ca="1">IF(ISNUMBER(SEARCH($N$1,I4260)),MAX($H$4:H4259)+1,0)</f>
        <v>0</v>
      </c>
      <c r="N4260" s="38" t="str">
        <f ca="1">IFERROR(VLOOKUP(ROWS($N$5:N4260),$H$5:$I$6009,2,0),"")</f>
        <v/>
      </c>
    </row>
    <row r="4261" spans="8:14" x14ac:dyDescent="0.2">
      <c r="H4261" s="38">
        <f ca="1">IF(ISNUMBER(SEARCH($N$1,I4261)),MAX($H$4:H4260)+1,0)</f>
        <v>0</v>
      </c>
      <c r="N4261" s="38" t="str">
        <f ca="1">IFERROR(VLOOKUP(ROWS($N$5:N4261),$H$5:$I$6009,2,0),"")</f>
        <v/>
      </c>
    </row>
    <row r="4262" spans="8:14" x14ac:dyDescent="0.2">
      <c r="H4262" s="38">
        <f ca="1">IF(ISNUMBER(SEARCH($N$1,I4262)),MAX($H$4:H4261)+1,0)</f>
        <v>0</v>
      </c>
      <c r="N4262" s="38" t="str">
        <f ca="1">IFERROR(VLOOKUP(ROWS($N$5:N4262),$H$5:$I$6009,2,0),"")</f>
        <v/>
      </c>
    </row>
    <row r="4263" spans="8:14" x14ac:dyDescent="0.2">
      <c r="H4263" s="38">
        <f ca="1">IF(ISNUMBER(SEARCH($N$1,I4263)),MAX($H$4:H4262)+1,0)</f>
        <v>0</v>
      </c>
      <c r="N4263" s="38" t="str">
        <f ca="1">IFERROR(VLOOKUP(ROWS($N$5:N4263),$H$5:$I$6009,2,0),"")</f>
        <v/>
      </c>
    </row>
    <row r="4264" spans="8:14" x14ac:dyDescent="0.2">
      <c r="H4264" s="38">
        <f ca="1">IF(ISNUMBER(SEARCH($N$1,I4264)),MAX($H$4:H4263)+1,0)</f>
        <v>0</v>
      </c>
      <c r="N4264" s="38" t="str">
        <f ca="1">IFERROR(VLOOKUP(ROWS($N$5:N4264),$H$5:$I$6009,2,0),"")</f>
        <v/>
      </c>
    </row>
    <row r="4265" spans="8:14" x14ac:dyDescent="0.2">
      <c r="H4265" s="38">
        <f ca="1">IF(ISNUMBER(SEARCH($N$1,I4265)),MAX($H$4:H4264)+1,0)</f>
        <v>0</v>
      </c>
      <c r="N4265" s="38" t="str">
        <f ca="1">IFERROR(VLOOKUP(ROWS($N$5:N4265),$H$5:$I$6009,2,0),"")</f>
        <v/>
      </c>
    </row>
    <row r="4266" spans="8:14" x14ac:dyDescent="0.2">
      <c r="H4266" s="38">
        <f ca="1">IF(ISNUMBER(SEARCH($N$1,I4266)),MAX($H$4:H4265)+1,0)</f>
        <v>0</v>
      </c>
      <c r="N4266" s="38" t="str">
        <f ca="1">IFERROR(VLOOKUP(ROWS($N$5:N4266),$H$5:$I$6009,2,0),"")</f>
        <v/>
      </c>
    </row>
    <row r="4267" spans="8:14" x14ac:dyDescent="0.2">
      <c r="H4267" s="38">
        <f ca="1">IF(ISNUMBER(SEARCH($N$1,I4267)),MAX($H$4:H4266)+1,0)</f>
        <v>0</v>
      </c>
      <c r="N4267" s="38" t="str">
        <f ca="1">IFERROR(VLOOKUP(ROWS($N$5:N4267),$H$5:$I$6009,2,0),"")</f>
        <v/>
      </c>
    </row>
    <row r="4268" spans="8:14" x14ac:dyDescent="0.2">
      <c r="H4268" s="38">
        <f ca="1">IF(ISNUMBER(SEARCH($N$1,I4268)),MAX($H$4:H4267)+1,0)</f>
        <v>0</v>
      </c>
      <c r="N4268" s="38" t="str">
        <f ca="1">IFERROR(VLOOKUP(ROWS($N$5:N4268),$H$5:$I$6009,2,0),"")</f>
        <v/>
      </c>
    </row>
    <row r="4269" spans="8:14" x14ac:dyDescent="0.2">
      <c r="H4269" s="38">
        <f ca="1">IF(ISNUMBER(SEARCH($N$1,I4269)),MAX($H$4:H4268)+1,0)</f>
        <v>0</v>
      </c>
      <c r="N4269" s="38" t="str">
        <f ca="1">IFERROR(VLOOKUP(ROWS($N$5:N4269),$H$5:$I$6009,2,0),"")</f>
        <v/>
      </c>
    </row>
    <row r="4270" spans="8:14" x14ac:dyDescent="0.2">
      <c r="H4270" s="38">
        <f ca="1">IF(ISNUMBER(SEARCH($N$1,I4270)),MAX($H$4:H4269)+1,0)</f>
        <v>0</v>
      </c>
      <c r="N4270" s="38" t="str">
        <f ca="1">IFERROR(VLOOKUP(ROWS($N$5:N4270),$H$5:$I$6009,2,0),"")</f>
        <v/>
      </c>
    </row>
    <row r="4271" spans="8:14" x14ac:dyDescent="0.2">
      <c r="H4271" s="38">
        <f ca="1">IF(ISNUMBER(SEARCH($N$1,I4271)),MAX($H$4:H4270)+1,0)</f>
        <v>0</v>
      </c>
      <c r="N4271" s="38" t="str">
        <f ca="1">IFERROR(VLOOKUP(ROWS($N$5:N4271),$H$5:$I$6009,2,0),"")</f>
        <v/>
      </c>
    </row>
    <row r="4272" spans="8:14" x14ac:dyDescent="0.2">
      <c r="H4272" s="38">
        <f ca="1">IF(ISNUMBER(SEARCH($N$1,I4272)),MAX($H$4:H4271)+1,0)</f>
        <v>0</v>
      </c>
      <c r="N4272" s="38" t="str">
        <f ca="1">IFERROR(VLOOKUP(ROWS($N$5:N4272),$H$5:$I$6009,2,0),"")</f>
        <v/>
      </c>
    </row>
    <row r="4273" spans="8:14" x14ac:dyDescent="0.2">
      <c r="H4273" s="38">
        <f ca="1">IF(ISNUMBER(SEARCH($N$1,I4273)),MAX($H$4:H4272)+1,0)</f>
        <v>0</v>
      </c>
      <c r="N4273" s="38" t="str">
        <f ca="1">IFERROR(VLOOKUP(ROWS($N$5:N4273),$H$5:$I$6009,2,0),"")</f>
        <v/>
      </c>
    </row>
    <row r="4274" spans="8:14" x14ac:dyDescent="0.2">
      <c r="H4274" s="38">
        <f ca="1">IF(ISNUMBER(SEARCH($N$1,I4274)),MAX($H$4:H4273)+1,0)</f>
        <v>0</v>
      </c>
      <c r="N4274" s="38" t="str">
        <f ca="1">IFERROR(VLOOKUP(ROWS($N$5:N4274),$H$5:$I$6009,2,0),"")</f>
        <v/>
      </c>
    </row>
    <row r="4275" spans="8:14" x14ac:dyDescent="0.2">
      <c r="H4275" s="38">
        <f ca="1">IF(ISNUMBER(SEARCH($N$1,I4275)),MAX($H$4:H4274)+1,0)</f>
        <v>0</v>
      </c>
      <c r="N4275" s="38" t="str">
        <f ca="1">IFERROR(VLOOKUP(ROWS($N$5:N4275),$H$5:$I$6009,2,0),"")</f>
        <v/>
      </c>
    </row>
    <row r="4276" spans="8:14" x14ac:dyDescent="0.2">
      <c r="H4276" s="38">
        <f ca="1">IF(ISNUMBER(SEARCH($N$1,I4276)),MAX($H$4:H4275)+1,0)</f>
        <v>0</v>
      </c>
      <c r="N4276" s="38" t="str">
        <f ca="1">IFERROR(VLOOKUP(ROWS($N$5:N4276),$H$5:$I$6009,2,0),"")</f>
        <v/>
      </c>
    </row>
    <row r="4277" spans="8:14" x14ac:dyDescent="0.2">
      <c r="H4277" s="38">
        <f ca="1">IF(ISNUMBER(SEARCH($N$1,I4277)),MAX($H$4:H4276)+1,0)</f>
        <v>0</v>
      </c>
      <c r="N4277" s="38" t="str">
        <f ca="1">IFERROR(VLOOKUP(ROWS($N$5:N4277),$H$5:$I$6009,2,0),"")</f>
        <v/>
      </c>
    </row>
    <row r="4278" spans="8:14" x14ac:dyDescent="0.2">
      <c r="H4278" s="38">
        <f ca="1">IF(ISNUMBER(SEARCH($N$1,I4278)),MAX($H$4:H4277)+1,0)</f>
        <v>0</v>
      </c>
      <c r="N4278" s="38" t="str">
        <f ca="1">IFERROR(VLOOKUP(ROWS($N$5:N4278),$H$5:$I$6009,2,0),"")</f>
        <v/>
      </c>
    </row>
    <row r="4279" spans="8:14" x14ac:dyDescent="0.2">
      <c r="H4279" s="38">
        <f ca="1">IF(ISNUMBER(SEARCH($N$1,I4279)),MAX($H$4:H4278)+1,0)</f>
        <v>0</v>
      </c>
      <c r="N4279" s="38" t="str">
        <f ca="1">IFERROR(VLOOKUP(ROWS($N$5:N4279),$H$5:$I$6009,2,0),"")</f>
        <v/>
      </c>
    </row>
    <row r="4280" spans="8:14" x14ac:dyDescent="0.2">
      <c r="H4280" s="38">
        <f ca="1">IF(ISNUMBER(SEARCH($N$1,I4280)),MAX($H$4:H4279)+1,0)</f>
        <v>0</v>
      </c>
      <c r="N4280" s="38" t="str">
        <f ca="1">IFERROR(VLOOKUP(ROWS($N$5:N4280),$H$5:$I$6009,2,0),"")</f>
        <v/>
      </c>
    </row>
    <row r="4281" spans="8:14" x14ac:dyDescent="0.2">
      <c r="H4281" s="38">
        <f ca="1">IF(ISNUMBER(SEARCH($N$1,I4281)),MAX($H$4:H4280)+1,0)</f>
        <v>0</v>
      </c>
      <c r="N4281" s="38" t="str">
        <f ca="1">IFERROR(VLOOKUP(ROWS($N$5:N4281),$H$5:$I$6009,2,0),"")</f>
        <v/>
      </c>
    </row>
    <row r="4282" spans="8:14" x14ac:dyDescent="0.2">
      <c r="H4282" s="38">
        <f ca="1">IF(ISNUMBER(SEARCH($N$1,I4282)),MAX($H$4:H4281)+1,0)</f>
        <v>0</v>
      </c>
      <c r="N4282" s="38" t="str">
        <f ca="1">IFERROR(VLOOKUP(ROWS($N$5:N4282),$H$5:$I$6009,2,0),"")</f>
        <v/>
      </c>
    </row>
    <row r="4283" spans="8:14" x14ac:dyDescent="0.2">
      <c r="H4283" s="38">
        <f ca="1">IF(ISNUMBER(SEARCH($N$1,I4283)),MAX($H$4:H4282)+1,0)</f>
        <v>0</v>
      </c>
      <c r="N4283" s="38" t="str">
        <f ca="1">IFERROR(VLOOKUP(ROWS($N$5:N4283),$H$5:$I$6009,2,0),"")</f>
        <v/>
      </c>
    </row>
    <row r="4284" spans="8:14" x14ac:dyDescent="0.2">
      <c r="H4284" s="38">
        <f ca="1">IF(ISNUMBER(SEARCH($N$1,I4284)),MAX($H$4:H4283)+1,0)</f>
        <v>0</v>
      </c>
      <c r="N4284" s="38" t="str">
        <f ca="1">IFERROR(VLOOKUP(ROWS($N$5:N4284),$H$5:$I$6009,2,0),"")</f>
        <v/>
      </c>
    </row>
    <row r="4285" spans="8:14" x14ac:dyDescent="0.2">
      <c r="H4285" s="38">
        <f ca="1">IF(ISNUMBER(SEARCH($N$1,I4285)),MAX($H$4:H4284)+1,0)</f>
        <v>0</v>
      </c>
      <c r="N4285" s="38" t="str">
        <f ca="1">IFERROR(VLOOKUP(ROWS($N$5:N4285),$H$5:$I$6009,2,0),"")</f>
        <v/>
      </c>
    </row>
    <row r="4286" spans="8:14" x14ac:dyDescent="0.2">
      <c r="H4286" s="38">
        <f ca="1">IF(ISNUMBER(SEARCH($N$1,I4286)),MAX($H$4:H4285)+1,0)</f>
        <v>0</v>
      </c>
      <c r="N4286" s="38" t="str">
        <f ca="1">IFERROR(VLOOKUP(ROWS($N$5:N4286),$H$5:$I$6009,2,0),"")</f>
        <v/>
      </c>
    </row>
    <row r="4287" spans="8:14" x14ac:dyDescent="0.2">
      <c r="H4287" s="38">
        <f ca="1">IF(ISNUMBER(SEARCH($N$1,I4287)),MAX($H$4:H4286)+1,0)</f>
        <v>0</v>
      </c>
      <c r="N4287" s="38" t="str">
        <f ca="1">IFERROR(VLOOKUP(ROWS($N$5:N4287),$H$5:$I$6009,2,0),"")</f>
        <v/>
      </c>
    </row>
    <row r="4288" spans="8:14" x14ac:dyDescent="0.2">
      <c r="H4288" s="38">
        <f ca="1">IF(ISNUMBER(SEARCH($N$1,I4288)),MAX($H$4:H4287)+1,0)</f>
        <v>0</v>
      </c>
      <c r="N4288" s="38" t="str">
        <f ca="1">IFERROR(VLOOKUP(ROWS($N$5:N4288),$H$5:$I$6009,2,0),"")</f>
        <v/>
      </c>
    </row>
    <row r="4289" spans="8:14" x14ac:dyDescent="0.2">
      <c r="H4289" s="38">
        <f ca="1">IF(ISNUMBER(SEARCH($N$1,I4289)),MAX($H$4:H4288)+1,0)</f>
        <v>0</v>
      </c>
      <c r="N4289" s="38" t="str">
        <f ca="1">IFERROR(VLOOKUP(ROWS($N$5:N4289),$H$5:$I$6009,2,0),"")</f>
        <v/>
      </c>
    </row>
    <row r="4290" spans="8:14" x14ac:dyDescent="0.2">
      <c r="H4290" s="38">
        <f ca="1">IF(ISNUMBER(SEARCH($N$1,I4290)),MAX($H$4:H4289)+1,0)</f>
        <v>0</v>
      </c>
      <c r="N4290" s="38" t="str">
        <f ca="1">IFERROR(VLOOKUP(ROWS($N$5:N4290),$H$5:$I$6009,2,0),"")</f>
        <v/>
      </c>
    </row>
    <row r="4291" spans="8:14" x14ac:dyDescent="0.2">
      <c r="H4291" s="38">
        <f ca="1">IF(ISNUMBER(SEARCH($N$1,I4291)),MAX($H$4:H4290)+1,0)</f>
        <v>0</v>
      </c>
      <c r="N4291" s="38" t="str">
        <f ca="1">IFERROR(VLOOKUP(ROWS($N$5:N4291),$H$5:$I$6009,2,0),"")</f>
        <v/>
      </c>
    </row>
    <row r="4292" spans="8:14" x14ac:dyDescent="0.2">
      <c r="H4292" s="38">
        <f ca="1">IF(ISNUMBER(SEARCH($N$1,I4292)),MAX($H$4:H4291)+1,0)</f>
        <v>0</v>
      </c>
      <c r="N4292" s="38" t="str">
        <f ca="1">IFERROR(VLOOKUP(ROWS($N$5:N4292),$H$5:$I$6009,2,0),"")</f>
        <v/>
      </c>
    </row>
    <row r="4293" spans="8:14" x14ac:dyDescent="0.2">
      <c r="H4293" s="38">
        <f ca="1">IF(ISNUMBER(SEARCH($N$1,I4293)),MAX($H$4:H4292)+1,0)</f>
        <v>0</v>
      </c>
      <c r="N4293" s="38" t="str">
        <f ca="1">IFERROR(VLOOKUP(ROWS($N$5:N4293),$H$5:$I$6009,2,0),"")</f>
        <v/>
      </c>
    </row>
    <row r="4294" spans="8:14" x14ac:dyDescent="0.2">
      <c r="H4294" s="38">
        <f ca="1">IF(ISNUMBER(SEARCH($N$1,I4294)),MAX($H$4:H4293)+1,0)</f>
        <v>0</v>
      </c>
      <c r="N4294" s="38" t="str">
        <f ca="1">IFERROR(VLOOKUP(ROWS($N$5:N4294),$H$5:$I$6009,2,0),"")</f>
        <v/>
      </c>
    </row>
    <row r="4295" spans="8:14" x14ac:dyDescent="0.2">
      <c r="H4295" s="38">
        <f ca="1">IF(ISNUMBER(SEARCH($N$1,I4295)),MAX($H$4:H4294)+1,0)</f>
        <v>0</v>
      </c>
      <c r="N4295" s="38" t="str">
        <f ca="1">IFERROR(VLOOKUP(ROWS($N$5:N4295),$H$5:$I$6009,2,0),"")</f>
        <v/>
      </c>
    </row>
    <row r="4296" spans="8:14" x14ac:dyDescent="0.2">
      <c r="H4296" s="38">
        <f ca="1">IF(ISNUMBER(SEARCH($N$1,I4296)),MAX($H$4:H4295)+1,0)</f>
        <v>0</v>
      </c>
      <c r="N4296" s="38" t="str">
        <f ca="1">IFERROR(VLOOKUP(ROWS($N$5:N4296),$H$5:$I$6009,2,0),"")</f>
        <v/>
      </c>
    </row>
    <row r="4297" spans="8:14" x14ac:dyDescent="0.2">
      <c r="H4297" s="38">
        <f ca="1">IF(ISNUMBER(SEARCH($N$1,I4297)),MAX($H$4:H4296)+1,0)</f>
        <v>0</v>
      </c>
      <c r="N4297" s="38" t="str">
        <f ca="1">IFERROR(VLOOKUP(ROWS($N$5:N4297),$H$5:$I$6009,2,0),"")</f>
        <v/>
      </c>
    </row>
    <row r="4298" spans="8:14" x14ac:dyDescent="0.2">
      <c r="H4298" s="38">
        <f ca="1">IF(ISNUMBER(SEARCH($N$1,I4298)),MAX($H$4:H4297)+1,0)</f>
        <v>0</v>
      </c>
      <c r="N4298" s="38" t="str">
        <f ca="1">IFERROR(VLOOKUP(ROWS($N$5:N4298),$H$5:$I$6009,2,0),"")</f>
        <v/>
      </c>
    </row>
    <row r="4299" spans="8:14" x14ac:dyDescent="0.2">
      <c r="H4299" s="38">
        <f ca="1">IF(ISNUMBER(SEARCH($N$1,I4299)),MAX($H$4:H4298)+1,0)</f>
        <v>0</v>
      </c>
      <c r="N4299" s="38" t="str">
        <f ca="1">IFERROR(VLOOKUP(ROWS($N$5:N4299),$H$5:$I$6009,2,0),"")</f>
        <v/>
      </c>
    </row>
    <row r="4300" spans="8:14" x14ac:dyDescent="0.2">
      <c r="H4300" s="38">
        <f ca="1">IF(ISNUMBER(SEARCH($N$1,I4300)),MAX($H$4:H4299)+1,0)</f>
        <v>0</v>
      </c>
      <c r="N4300" s="38" t="str">
        <f ca="1">IFERROR(VLOOKUP(ROWS($N$5:N4300),$H$5:$I$6009,2,0),"")</f>
        <v/>
      </c>
    </row>
    <row r="4301" spans="8:14" x14ac:dyDescent="0.2">
      <c r="H4301" s="38">
        <f ca="1">IF(ISNUMBER(SEARCH($N$1,I4301)),MAX($H$4:H4300)+1,0)</f>
        <v>0</v>
      </c>
      <c r="N4301" s="38" t="str">
        <f ca="1">IFERROR(VLOOKUP(ROWS($N$5:N4301),$H$5:$I$6009,2,0),"")</f>
        <v/>
      </c>
    </row>
    <row r="4302" spans="8:14" x14ac:dyDescent="0.2">
      <c r="H4302" s="38">
        <f ca="1">IF(ISNUMBER(SEARCH($N$1,I4302)),MAX($H$4:H4301)+1,0)</f>
        <v>0</v>
      </c>
      <c r="N4302" s="38" t="str">
        <f ca="1">IFERROR(VLOOKUP(ROWS($N$5:N4302),$H$5:$I$6009,2,0),"")</f>
        <v/>
      </c>
    </row>
    <row r="4303" spans="8:14" x14ac:dyDescent="0.2">
      <c r="H4303" s="38">
        <f ca="1">IF(ISNUMBER(SEARCH($N$1,I4303)),MAX($H$4:H4302)+1,0)</f>
        <v>0</v>
      </c>
      <c r="N4303" s="38" t="str">
        <f ca="1">IFERROR(VLOOKUP(ROWS($N$5:N4303),$H$5:$I$6009,2,0),"")</f>
        <v/>
      </c>
    </row>
    <row r="4304" spans="8:14" x14ac:dyDescent="0.2">
      <c r="H4304" s="38">
        <f ca="1">IF(ISNUMBER(SEARCH($N$1,I4304)),MAX($H$4:H4303)+1,0)</f>
        <v>0</v>
      </c>
      <c r="N4304" s="38" t="str">
        <f ca="1">IFERROR(VLOOKUP(ROWS($N$5:N4304),$H$5:$I$6009,2,0),"")</f>
        <v/>
      </c>
    </row>
    <row r="4305" spans="8:14" x14ac:dyDescent="0.2">
      <c r="H4305" s="38">
        <f ca="1">IF(ISNUMBER(SEARCH($N$1,I4305)),MAX($H$4:H4304)+1,0)</f>
        <v>0</v>
      </c>
      <c r="N4305" s="38" t="str">
        <f ca="1">IFERROR(VLOOKUP(ROWS($N$5:N4305),$H$5:$I$6009,2,0),"")</f>
        <v/>
      </c>
    </row>
    <row r="4306" spans="8:14" x14ac:dyDescent="0.2">
      <c r="H4306" s="38">
        <f ca="1">IF(ISNUMBER(SEARCH($N$1,I4306)),MAX($H$4:H4305)+1,0)</f>
        <v>0</v>
      </c>
      <c r="N4306" s="38" t="str">
        <f ca="1">IFERROR(VLOOKUP(ROWS($N$5:N4306),$H$5:$I$6009,2,0),"")</f>
        <v/>
      </c>
    </row>
    <row r="4307" spans="8:14" x14ac:dyDescent="0.2">
      <c r="H4307" s="38">
        <f ca="1">IF(ISNUMBER(SEARCH($N$1,I4307)),MAX($H$4:H4306)+1,0)</f>
        <v>0</v>
      </c>
      <c r="N4307" s="38" t="str">
        <f ca="1">IFERROR(VLOOKUP(ROWS($N$5:N4307),$H$5:$I$6009,2,0),"")</f>
        <v/>
      </c>
    </row>
    <row r="4308" spans="8:14" x14ac:dyDescent="0.2">
      <c r="H4308" s="38">
        <f ca="1">IF(ISNUMBER(SEARCH($N$1,I4308)),MAX($H$4:H4307)+1,0)</f>
        <v>0</v>
      </c>
      <c r="N4308" s="38" t="str">
        <f ca="1">IFERROR(VLOOKUP(ROWS($N$5:N4308),$H$5:$I$6009,2,0),"")</f>
        <v/>
      </c>
    </row>
    <row r="4309" spans="8:14" x14ac:dyDescent="0.2">
      <c r="H4309" s="38">
        <f ca="1">IF(ISNUMBER(SEARCH($N$1,I4309)),MAX($H$4:H4308)+1,0)</f>
        <v>0</v>
      </c>
      <c r="N4309" s="38" t="str">
        <f ca="1">IFERROR(VLOOKUP(ROWS($N$5:N4309),$H$5:$I$6009,2,0),"")</f>
        <v/>
      </c>
    </row>
    <row r="4310" spans="8:14" x14ac:dyDescent="0.2">
      <c r="H4310" s="38">
        <f ca="1">IF(ISNUMBER(SEARCH($N$1,I4310)),MAX($H$4:H4309)+1,0)</f>
        <v>0</v>
      </c>
      <c r="N4310" s="38" t="str">
        <f ca="1">IFERROR(VLOOKUP(ROWS($N$5:N4310),$H$5:$I$6009,2,0),"")</f>
        <v/>
      </c>
    </row>
    <row r="4311" spans="8:14" x14ac:dyDescent="0.2">
      <c r="H4311" s="38">
        <f ca="1">IF(ISNUMBER(SEARCH($N$1,I4311)),MAX($H$4:H4310)+1,0)</f>
        <v>0</v>
      </c>
      <c r="N4311" s="38" t="str">
        <f ca="1">IFERROR(VLOOKUP(ROWS($N$5:N4311),$H$5:$I$6009,2,0),"")</f>
        <v/>
      </c>
    </row>
    <row r="4312" spans="8:14" x14ac:dyDescent="0.2">
      <c r="H4312" s="38">
        <f ca="1">IF(ISNUMBER(SEARCH($N$1,I4312)),MAX($H$4:H4311)+1,0)</f>
        <v>0</v>
      </c>
      <c r="N4312" s="38" t="str">
        <f ca="1">IFERROR(VLOOKUP(ROWS($N$5:N4312),$H$5:$I$6009,2,0),"")</f>
        <v/>
      </c>
    </row>
    <row r="4313" spans="8:14" x14ac:dyDescent="0.2">
      <c r="H4313" s="38">
        <f ca="1">IF(ISNUMBER(SEARCH($N$1,I4313)),MAX($H$4:H4312)+1,0)</f>
        <v>0</v>
      </c>
      <c r="N4313" s="38" t="str">
        <f ca="1">IFERROR(VLOOKUP(ROWS($N$5:N4313),$H$5:$I$6009,2,0),"")</f>
        <v/>
      </c>
    </row>
    <row r="4314" spans="8:14" x14ac:dyDescent="0.2">
      <c r="H4314" s="38">
        <f ca="1">IF(ISNUMBER(SEARCH($N$1,I4314)),MAX($H$4:H4313)+1,0)</f>
        <v>0</v>
      </c>
      <c r="N4314" s="38" t="str">
        <f ca="1">IFERROR(VLOOKUP(ROWS($N$5:N4314),$H$5:$I$6009,2,0),"")</f>
        <v/>
      </c>
    </row>
    <row r="4315" spans="8:14" x14ac:dyDescent="0.2">
      <c r="H4315" s="38">
        <f ca="1">IF(ISNUMBER(SEARCH($N$1,I4315)),MAX($H$4:H4314)+1,0)</f>
        <v>0</v>
      </c>
      <c r="N4315" s="38" t="str">
        <f ca="1">IFERROR(VLOOKUP(ROWS($N$5:N4315),$H$5:$I$6009,2,0),"")</f>
        <v/>
      </c>
    </row>
    <row r="4316" spans="8:14" x14ac:dyDescent="0.2">
      <c r="H4316" s="38">
        <f ca="1">IF(ISNUMBER(SEARCH($N$1,I4316)),MAX($H$4:H4315)+1,0)</f>
        <v>0</v>
      </c>
      <c r="N4316" s="38" t="str">
        <f ca="1">IFERROR(VLOOKUP(ROWS($N$5:N4316),$H$5:$I$6009,2,0),"")</f>
        <v/>
      </c>
    </row>
    <row r="4317" spans="8:14" x14ac:dyDescent="0.2">
      <c r="H4317" s="38">
        <f ca="1">IF(ISNUMBER(SEARCH($N$1,I4317)),MAX($H$4:H4316)+1,0)</f>
        <v>0</v>
      </c>
      <c r="N4317" s="38" t="str">
        <f ca="1">IFERROR(VLOOKUP(ROWS($N$5:N4317),$H$5:$I$6009,2,0),"")</f>
        <v/>
      </c>
    </row>
    <row r="4318" spans="8:14" x14ac:dyDescent="0.2">
      <c r="H4318" s="38">
        <f ca="1">IF(ISNUMBER(SEARCH($N$1,I4318)),MAX($H$4:H4317)+1,0)</f>
        <v>0</v>
      </c>
      <c r="N4318" s="38" t="str">
        <f ca="1">IFERROR(VLOOKUP(ROWS($N$5:N4318),$H$5:$I$6009,2,0),"")</f>
        <v/>
      </c>
    </row>
    <row r="4319" spans="8:14" x14ac:dyDescent="0.2">
      <c r="H4319" s="38">
        <f ca="1">IF(ISNUMBER(SEARCH($N$1,I4319)),MAX($H$4:H4318)+1,0)</f>
        <v>0</v>
      </c>
      <c r="N4319" s="38" t="str">
        <f ca="1">IFERROR(VLOOKUP(ROWS($N$5:N4319),$H$5:$I$6009,2,0),"")</f>
        <v/>
      </c>
    </row>
    <row r="4320" spans="8:14" x14ac:dyDescent="0.2">
      <c r="H4320" s="38">
        <f ca="1">IF(ISNUMBER(SEARCH($N$1,I4320)),MAX($H$4:H4319)+1,0)</f>
        <v>0</v>
      </c>
      <c r="N4320" s="38" t="str">
        <f ca="1">IFERROR(VLOOKUP(ROWS($N$5:N4320),$H$5:$I$6009,2,0),"")</f>
        <v/>
      </c>
    </row>
    <row r="4321" spans="8:14" x14ac:dyDescent="0.2">
      <c r="H4321" s="38">
        <f ca="1">IF(ISNUMBER(SEARCH($N$1,I4321)),MAX($H$4:H4320)+1,0)</f>
        <v>0</v>
      </c>
      <c r="N4321" s="38" t="str">
        <f ca="1">IFERROR(VLOOKUP(ROWS($N$5:N4321),$H$5:$I$6009,2,0),"")</f>
        <v/>
      </c>
    </row>
    <row r="4322" spans="8:14" x14ac:dyDescent="0.2">
      <c r="H4322" s="38">
        <f ca="1">IF(ISNUMBER(SEARCH($N$1,I4322)),MAX($H$4:H4321)+1,0)</f>
        <v>0</v>
      </c>
      <c r="N4322" s="38" t="str">
        <f ca="1">IFERROR(VLOOKUP(ROWS($N$5:N4322),$H$5:$I$6009,2,0),"")</f>
        <v/>
      </c>
    </row>
    <row r="4323" spans="8:14" x14ac:dyDescent="0.2">
      <c r="H4323" s="38">
        <f ca="1">IF(ISNUMBER(SEARCH($N$1,I4323)),MAX($H$4:H4322)+1,0)</f>
        <v>0</v>
      </c>
      <c r="N4323" s="38" t="str">
        <f ca="1">IFERROR(VLOOKUP(ROWS($N$5:N4323),$H$5:$I$6009,2,0),"")</f>
        <v/>
      </c>
    </row>
    <row r="4324" spans="8:14" x14ac:dyDescent="0.2">
      <c r="H4324" s="38">
        <f ca="1">IF(ISNUMBER(SEARCH($N$1,I4324)),MAX($H$4:H4323)+1,0)</f>
        <v>0</v>
      </c>
      <c r="N4324" s="38" t="str">
        <f ca="1">IFERROR(VLOOKUP(ROWS($N$5:N4324),$H$5:$I$6009,2,0),"")</f>
        <v/>
      </c>
    </row>
    <row r="4325" spans="8:14" x14ac:dyDescent="0.2">
      <c r="H4325" s="38">
        <f ca="1">IF(ISNUMBER(SEARCH($N$1,I4325)),MAX($H$4:H4324)+1,0)</f>
        <v>0</v>
      </c>
      <c r="N4325" s="38" t="str">
        <f ca="1">IFERROR(VLOOKUP(ROWS($N$5:N4325),$H$5:$I$6009,2,0),"")</f>
        <v/>
      </c>
    </row>
    <row r="4326" spans="8:14" x14ac:dyDescent="0.2">
      <c r="H4326" s="38">
        <f ca="1">IF(ISNUMBER(SEARCH($N$1,I4326)),MAX($H$4:H4325)+1,0)</f>
        <v>0</v>
      </c>
      <c r="N4326" s="38" t="str">
        <f ca="1">IFERROR(VLOOKUP(ROWS($N$5:N4326),$H$5:$I$6009,2,0),"")</f>
        <v/>
      </c>
    </row>
    <row r="4327" spans="8:14" x14ac:dyDescent="0.2">
      <c r="H4327" s="38">
        <f ca="1">IF(ISNUMBER(SEARCH($N$1,I4327)),MAX($H$4:H4326)+1,0)</f>
        <v>0</v>
      </c>
      <c r="N4327" s="38" t="str">
        <f ca="1">IFERROR(VLOOKUP(ROWS($N$5:N4327),$H$5:$I$6009,2,0),"")</f>
        <v/>
      </c>
    </row>
    <row r="4328" spans="8:14" x14ac:dyDescent="0.2">
      <c r="H4328" s="38">
        <f ca="1">IF(ISNUMBER(SEARCH($N$1,I4328)),MAX($H$4:H4327)+1,0)</f>
        <v>0</v>
      </c>
      <c r="N4328" s="38" t="str">
        <f ca="1">IFERROR(VLOOKUP(ROWS($N$5:N4328),$H$5:$I$6009,2,0),"")</f>
        <v/>
      </c>
    </row>
    <row r="4329" spans="8:14" x14ac:dyDescent="0.2">
      <c r="H4329" s="38">
        <f ca="1">IF(ISNUMBER(SEARCH($N$1,I4329)),MAX($H$4:H4328)+1,0)</f>
        <v>0</v>
      </c>
      <c r="N4329" s="38" t="str">
        <f ca="1">IFERROR(VLOOKUP(ROWS($N$5:N4329),$H$5:$I$6009,2,0),"")</f>
        <v/>
      </c>
    </row>
    <row r="4330" spans="8:14" x14ac:dyDescent="0.2">
      <c r="H4330" s="38">
        <f ca="1">IF(ISNUMBER(SEARCH($N$1,I4330)),MAX($H$4:H4329)+1,0)</f>
        <v>0</v>
      </c>
      <c r="N4330" s="38" t="str">
        <f ca="1">IFERROR(VLOOKUP(ROWS($N$5:N4330),$H$5:$I$6009,2,0),"")</f>
        <v/>
      </c>
    </row>
    <row r="4331" spans="8:14" x14ac:dyDescent="0.2">
      <c r="H4331" s="38">
        <f ca="1">IF(ISNUMBER(SEARCH($N$1,I4331)),MAX($H$4:H4330)+1,0)</f>
        <v>0</v>
      </c>
      <c r="N4331" s="38" t="str">
        <f ca="1">IFERROR(VLOOKUP(ROWS($N$5:N4331),$H$5:$I$6009,2,0),"")</f>
        <v/>
      </c>
    </row>
    <row r="4332" spans="8:14" x14ac:dyDescent="0.2">
      <c r="H4332" s="38">
        <f ca="1">IF(ISNUMBER(SEARCH($N$1,I4332)),MAX($H$4:H4331)+1,0)</f>
        <v>0</v>
      </c>
      <c r="N4332" s="38" t="str">
        <f ca="1">IFERROR(VLOOKUP(ROWS($N$5:N4332),$H$5:$I$6009,2,0),"")</f>
        <v/>
      </c>
    </row>
    <row r="4333" spans="8:14" x14ac:dyDescent="0.2">
      <c r="H4333" s="38">
        <f ca="1">IF(ISNUMBER(SEARCH($N$1,I4333)),MAX($H$4:H4332)+1,0)</f>
        <v>0</v>
      </c>
      <c r="N4333" s="38" t="str">
        <f ca="1">IFERROR(VLOOKUP(ROWS($N$5:N4333),$H$5:$I$6009,2,0),"")</f>
        <v/>
      </c>
    </row>
    <row r="4334" spans="8:14" x14ac:dyDescent="0.2">
      <c r="H4334" s="38">
        <f ca="1">IF(ISNUMBER(SEARCH($N$1,I4334)),MAX($H$4:H4333)+1,0)</f>
        <v>0</v>
      </c>
      <c r="N4334" s="38" t="str">
        <f ca="1">IFERROR(VLOOKUP(ROWS($N$5:N4334),$H$5:$I$6009,2,0),"")</f>
        <v/>
      </c>
    </row>
    <row r="4335" spans="8:14" x14ac:dyDescent="0.2">
      <c r="H4335" s="38">
        <f ca="1">IF(ISNUMBER(SEARCH($N$1,I4335)),MAX($H$4:H4334)+1,0)</f>
        <v>0</v>
      </c>
      <c r="N4335" s="38" t="str">
        <f ca="1">IFERROR(VLOOKUP(ROWS($N$5:N4335),$H$5:$I$6009,2,0),"")</f>
        <v/>
      </c>
    </row>
    <row r="4336" spans="8:14" x14ac:dyDescent="0.2">
      <c r="H4336" s="38">
        <f ca="1">IF(ISNUMBER(SEARCH($N$1,I4336)),MAX($H$4:H4335)+1,0)</f>
        <v>0</v>
      </c>
      <c r="N4336" s="38" t="str">
        <f ca="1">IFERROR(VLOOKUP(ROWS($N$5:N4336),$H$5:$I$6009,2,0),"")</f>
        <v/>
      </c>
    </row>
    <row r="4337" spans="8:14" x14ac:dyDescent="0.2">
      <c r="H4337" s="38">
        <f ca="1">IF(ISNUMBER(SEARCH($N$1,I4337)),MAX($H$4:H4336)+1,0)</f>
        <v>0</v>
      </c>
      <c r="N4337" s="38" t="str">
        <f ca="1">IFERROR(VLOOKUP(ROWS($N$5:N4337),$H$5:$I$6009,2,0),"")</f>
        <v/>
      </c>
    </row>
    <row r="4338" spans="8:14" x14ac:dyDescent="0.2">
      <c r="H4338" s="38">
        <f ca="1">IF(ISNUMBER(SEARCH($N$1,I4338)),MAX($H$4:H4337)+1,0)</f>
        <v>0</v>
      </c>
      <c r="N4338" s="38" t="str">
        <f ca="1">IFERROR(VLOOKUP(ROWS($N$5:N4338),$H$5:$I$6009,2,0),"")</f>
        <v/>
      </c>
    </row>
    <row r="4339" spans="8:14" x14ac:dyDescent="0.2">
      <c r="H4339" s="38">
        <f ca="1">IF(ISNUMBER(SEARCH($N$1,I4339)),MAX($H$4:H4338)+1,0)</f>
        <v>0</v>
      </c>
      <c r="N4339" s="38" t="str">
        <f ca="1">IFERROR(VLOOKUP(ROWS($N$5:N4339),$H$5:$I$6009,2,0),"")</f>
        <v/>
      </c>
    </row>
    <row r="4340" spans="8:14" x14ac:dyDescent="0.2">
      <c r="H4340" s="38">
        <f ca="1">IF(ISNUMBER(SEARCH($N$1,I4340)),MAX($H$4:H4339)+1,0)</f>
        <v>0</v>
      </c>
      <c r="N4340" s="38" t="str">
        <f ca="1">IFERROR(VLOOKUP(ROWS($N$5:N4340),$H$5:$I$6009,2,0),"")</f>
        <v/>
      </c>
    </row>
    <row r="4341" spans="8:14" x14ac:dyDescent="0.2">
      <c r="H4341" s="38">
        <f ca="1">IF(ISNUMBER(SEARCH($N$1,I4341)),MAX($H$4:H4340)+1,0)</f>
        <v>0</v>
      </c>
      <c r="N4341" s="38" t="str">
        <f ca="1">IFERROR(VLOOKUP(ROWS($N$5:N4341),$H$5:$I$6009,2,0),"")</f>
        <v/>
      </c>
    </row>
    <row r="4342" spans="8:14" x14ac:dyDescent="0.2">
      <c r="H4342" s="38">
        <f ca="1">IF(ISNUMBER(SEARCH($N$1,I4342)),MAX($H$4:H4341)+1,0)</f>
        <v>0</v>
      </c>
      <c r="N4342" s="38" t="str">
        <f ca="1">IFERROR(VLOOKUP(ROWS($N$5:N4342),$H$5:$I$6009,2,0),"")</f>
        <v/>
      </c>
    </row>
    <row r="4343" spans="8:14" x14ac:dyDescent="0.2">
      <c r="H4343" s="38">
        <f ca="1">IF(ISNUMBER(SEARCH($N$1,I4343)),MAX($H$4:H4342)+1,0)</f>
        <v>0</v>
      </c>
      <c r="N4343" s="38" t="str">
        <f ca="1">IFERROR(VLOOKUP(ROWS($N$5:N4343),$H$5:$I$6009,2,0),"")</f>
        <v/>
      </c>
    </row>
    <row r="4344" spans="8:14" x14ac:dyDescent="0.2">
      <c r="H4344" s="38">
        <f ca="1">IF(ISNUMBER(SEARCH($N$1,I4344)),MAX($H$4:H4343)+1,0)</f>
        <v>0</v>
      </c>
      <c r="N4344" s="38" t="str">
        <f ca="1">IFERROR(VLOOKUP(ROWS($N$5:N4344),$H$5:$I$6009,2,0),"")</f>
        <v/>
      </c>
    </row>
    <row r="4345" spans="8:14" x14ac:dyDescent="0.2">
      <c r="H4345" s="38">
        <f ca="1">IF(ISNUMBER(SEARCH($N$1,I4345)),MAX($H$4:H4344)+1,0)</f>
        <v>0</v>
      </c>
      <c r="N4345" s="38" t="str">
        <f ca="1">IFERROR(VLOOKUP(ROWS($N$5:N4345),$H$5:$I$6009,2,0),"")</f>
        <v/>
      </c>
    </row>
    <row r="4346" spans="8:14" x14ac:dyDescent="0.2">
      <c r="H4346" s="38">
        <f ca="1">IF(ISNUMBER(SEARCH($N$1,I4346)),MAX($H$4:H4345)+1,0)</f>
        <v>0</v>
      </c>
      <c r="N4346" s="38" t="str">
        <f ca="1">IFERROR(VLOOKUP(ROWS($N$5:N4346),$H$5:$I$6009,2,0),"")</f>
        <v/>
      </c>
    </row>
    <row r="4347" spans="8:14" x14ac:dyDescent="0.2">
      <c r="H4347" s="38">
        <f ca="1">IF(ISNUMBER(SEARCH($N$1,I4347)),MAX($H$4:H4346)+1,0)</f>
        <v>0</v>
      </c>
      <c r="N4347" s="38" t="str">
        <f ca="1">IFERROR(VLOOKUP(ROWS($N$5:N4347),$H$5:$I$6009,2,0),"")</f>
        <v/>
      </c>
    </row>
    <row r="4348" spans="8:14" x14ac:dyDescent="0.2">
      <c r="H4348" s="38">
        <f ca="1">IF(ISNUMBER(SEARCH($N$1,I4348)),MAX($H$4:H4347)+1,0)</f>
        <v>0</v>
      </c>
      <c r="N4348" s="38" t="str">
        <f ca="1">IFERROR(VLOOKUP(ROWS($N$5:N4348),$H$5:$I$6009,2,0),"")</f>
        <v/>
      </c>
    </row>
    <row r="4349" spans="8:14" x14ac:dyDescent="0.2">
      <c r="H4349" s="38">
        <f ca="1">IF(ISNUMBER(SEARCH($N$1,I4349)),MAX($H$4:H4348)+1,0)</f>
        <v>0</v>
      </c>
      <c r="N4349" s="38" t="str">
        <f ca="1">IFERROR(VLOOKUP(ROWS($N$5:N4349),$H$5:$I$6009,2,0),"")</f>
        <v/>
      </c>
    </row>
    <row r="4350" spans="8:14" x14ac:dyDescent="0.2">
      <c r="H4350" s="38">
        <f ca="1">IF(ISNUMBER(SEARCH($N$1,I4350)),MAX($H$4:H4349)+1,0)</f>
        <v>0</v>
      </c>
      <c r="N4350" s="38" t="str">
        <f ca="1">IFERROR(VLOOKUP(ROWS($N$5:N4350),$H$5:$I$6009,2,0),"")</f>
        <v/>
      </c>
    </row>
    <row r="4351" spans="8:14" x14ac:dyDescent="0.2">
      <c r="H4351" s="38">
        <f ca="1">IF(ISNUMBER(SEARCH($N$1,I4351)),MAX($H$4:H4350)+1,0)</f>
        <v>0</v>
      </c>
      <c r="N4351" s="38" t="str">
        <f ca="1">IFERROR(VLOOKUP(ROWS($N$5:N4351),$H$5:$I$6009,2,0),"")</f>
        <v/>
      </c>
    </row>
    <row r="4352" spans="8:14" x14ac:dyDescent="0.2">
      <c r="H4352" s="38">
        <f ca="1">IF(ISNUMBER(SEARCH($N$1,I4352)),MAX($H$4:H4351)+1,0)</f>
        <v>0</v>
      </c>
      <c r="N4352" s="38" t="str">
        <f ca="1">IFERROR(VLOOKUP(ROWS($N$5:N4352),$H$5:$I$6009,2,0),"")</f>
        <v/>
      </c>
    </row>
    <row r="4353" spans="8:14" x14ac:dyDescent="0.2">
      <c r="H4353" s="38">
        <f ca="1">IF(ISNUMBER(SEARCH($N$1,I4353)),MAX($H$4:H4352)+1,0)</f>
        <v>0</v>
      </c>
      <c r="N4353" s="38" t="str">
        <f ca="1">IFERROR(VLOOKUP(ROWS($N$5:N4353),$H$5:$I$6009,2,0),"")</f>
        <v/>
      </c>
    </row>
    <row r="4354" spans="8:14" x14ac:dyDescent="0.2">
      <c r="H4354" s="38">
        <f ca="1">IF(ISNUMBER(SEARCH($N$1,I4354)),MAX($H$4:H4353)+1,0)</f>
        <v>0</v>
      </c>
      <c r="N4354" s="38" t="str">
        <f ca="1">IFERROR(VLOOKUP(ROWS($N$5:N4354),$H$5:$I$6009,2,0),"")</f>
        <v/>
      </c>
    </row>
    <row r="4355" spans="8:14" x14ac:dyDescent="0.2">
      <c r="H4355" s="38">
        <f ca="1">IF(ISNUMBER(SEARCH($N$1,I4355)),MAX($H$4:H4354)+1,0)</f>
        <v>0</v>
      </c>
      <c r="N4355" s="38" t="str">
        <f ca="1">IFERROR(VLOOKUP(ROWS($N$5:N4355),$H$5:$I$6009,2,0),"")</f>
        <v/>
      </c>
    </row>
    <row r="4356" spans="8:14" x14ac:dyDescent="0.2">
      <c r="H4356" s="38">
        <f ca="1">IF(ISNUMBER(SEARCH($N$1,I4356)),MAX($H$4:H4355)+1,0)</f>
        <v>0</v>
      </c>
      <c r="N4356" s="38" t="str">
        <f ca="1">IFERROR(VLOOKUP(ROWS($N$5:N4356),$H$5:$I$6009,2,0),"")</f>
        <v/>
      </c>
    </row>
    <row r="4357" spans="8:14" x14ac:dyDescent="0.2">
      <c r="H4357" s="38">
        <f ca="1">IF(ISNUMBER(SEARCH($N$1,I4357)),MAX($H$4:H4356)+1,0)</f>
        <v>0</v>
      </c>
      <c r="N4357" s="38" t="str">
        <f ca="1">IFERROR(VLOOKUP(ROWS($N$5:N4357),$H$5:$I$6009,2,0),"")</f>
        <v/>
      </c>
    </row>
    <row r="4358" spans="8:14" x14ac:dyDescent="0.2">
      <c r="H4358" s="38">
        <f ca="1">IF(ISNUMBER(SEARCH($N$1,I4358)),MAX($H$4:H4357)+1,0)</f>
        <v>0</v>
      </c>
      <c r="N4358" s="38" t="str">
        <f ca="1">IFERROR(VLOOKUP(ROWS($N$5:N4358),$H$5:$I$6009,2,0),"")</f>
        <v/>
      </c>
    </row>
    <row r="4359" spans="8:14" x14ac:dyDescent="0.2">
      <c r="H4359" s="38">
        <f ca="1">IF(ISNUMBER(SEARCH($N$1,I4359)),MAX($H$4:H4358)+1,0)</f>
        <v>0</v>
      </c>
      <c r="N4359" s="38" t="str">
        <f ca="1">IFERROR(VLOOKUP(ROWS($N$5:N4359),$H$5:$I$6009,2,0),"")</f>
        <v/>
      </c>
    </row>
    <row r="4360" spans="8:14" x14ac:dyDescent="0.2">
      <c r="H4360" s="38">
        <f ca="1">IF(ISNUMBER(SEARCH($N$1,I4360)),MAX($H$4:H4359)+1,0)</f>
        <v>0</v>
      </c>
      <c r="N4360" s="38" t="str">
        <f ca="1">IFERROR(VLOOKUP(ROWS($N$5:N4360),$H$5:$I$6009,2,0),"")</f>
        <v/>
      </c>
    </row>
    <row r="4361" spans="8:14" x14ac:dyDescent="0.2">
      <c r="H4361" s="38">
        <f ca="1">IF(ISNUMBER(SEARCH($N$1,I4361)),MAX($H$4:H4360)+1,0)</f>
        <v>0</v>
      </c>
      <c r="N4361" s="38" t="str">
        <f ca="1">IFERROR(VLOOKUP(ROWS($N$5:N4361),$H$5:$I$6009,2,0),"")</f>
        <v/>
      </c>
    </row>
    <row r="4362" spans="8:14" x14ac:dyDescent="0.2">
      <c r="H4362" s="38">
        <f ca="1">IF(ISNUMBER(SEARCH($N$1,I4362)),MAX($H$4:H4361)+1,0)</f>
        <v>0</v>
      </c>
      <c r="N4362" s="38" t="str">
        <f ca="1">IFERROR(VLOOKUP(ROWS($N$5:N4362),$H$5:$I$6009,2,0),"")</f>
        <v/>
      </c>
    </row>
    <row r="4363" spans="8:14" x14ac:dyDescent="0.2">
      <c r="H4363" s="38">
        <f ca="1">IF(ISNUMBER(SEARCH($N$1,I4363)),MAX($H$4:H4362)+1,0)</f>
        <v>0</v>
      </c>
      <c r="N4363" s="38" t="str">
        <f ca="1">IFERROR(VLOOKUP(ROWS($N$5:N4363),$H$5:$I$6009,2,0),"")</f>
        <v/>
      </c>
    </row>
    <row r="4364" spans="8:14" x14ac:dyDescent="0.2">
      <c r="H4364" s="38">
        <f ca="1">IF(ISNUMBER(SEARCH($N$1,I4364)),MAX($H$4:H4363)+1,0)</f>
        <v>0</v>
      </c>
      <c r="N4364" s="38" t="str">
        <f ca="1">IFERROR(VLOOKUP(ROWS($N$5:N4364),$H$5:$I$6009,2,0),"")</f>
        <v/>
      </c>
    </row>
    <row r="4365" spans="8:14" x14ac:dyDescent="0.2">
      <c r="H4365" s="38">
        <f ca="1">IF(ISNUMBER(SEARCH($N$1,I4365)),MAX($H$4:H4364)+1,0)</f>
        <v>0</v>
      </c>
      <c r="N4365" s="38" t="str">
        <f ca="1">IFERROR(VLOOKUP(ROWS($N$5:N4365),$H$5:$I$6009,2,0),"")</f>
        <v/>
      </c>
    </row>
    <row r="4366" spans="8:14" x14ac:dyDescent="0.2">
      <c r="H4366" s="38">
        <f ca="1">IF(ISNUMBER(SEARCH($N$1,I4366)),MAX($H$4:H4365)+1,0)</f>
        <v>0</v>
      </c>
      <c r="N4366" s="38" t="str">
        <f ca="1">IFERROR(VLOOKUP(ROWS($N$5:N4366),$H$5:$I$6009,2,0),"")</f>
        <v/>
      </c>
    </row>
    <row r="4367" spans="8:14" x14ac:dyDescent="0.2">
      <c r="H4367" s="38">
        <f ca="1">IF(ISNUMBER(SEARCH($N$1,I4367)),MAX($H$4:H4366)+1,0)</f>
        <v>0</v>
      </c>
      <c r="N4367" s="38" t="str">
        <f ca="1">IFERROR(VLOOKUP(ROWS($N$5:N4367),$H$5:$I$6009,2,0),"")</f>
        <v/>
      </c>
    </row>
    <row r="4368" spans="8:14" x14ac:dyDescent="0.2">
      <c r="H4368" s="38">
        <f ca="1">IF(ISNUMBER(SEARCH($N$1,I4368)),MAX($H$4:H4367)+1,0)</f>
        <v>0</v>
      </c>
      <c r="N4368" s="38" t="str">
        <f ca="1">IFERROR(VLOOKUP(ROWS($N$5:N4368),$H$5:$I$6009,2,0),"")</f>
        <v/>
      </c>
    </row>
    <row r="4369" spans="8:14" x14ac:dyDescent="0.2">
      <c r="H4369" s="38">
        <f ca="1">IF(ISNUMBER(SEARCH($N$1,I4369)),MAX($H$4:H4368)+1,0)</f>
        <v>0</v>
      </c>
      <c r="N4369" s="38" t="str">
        <f ca="1">IFERROR(VLOOKUP(ROWS($N$5:N4369),$H$5:$I$6009,2,0),"")</f>
        <v/>
      </c>
    </row>
    <row r="4370" spans="8:14" x14ac:dyDescent="0.2">
      <c r="H4370" s="38">
        <f ca="1">IF(ISNUMBER(SEARCH($N$1,I4370)),MAX($H$4:H4369)+1,0)</f>
        <v>0</v>
      </c>
      <c r="N4370" s="38" t="str">
        <f ca="1">IFERROR(VLOOKUP(ROWS($N$5:N4370),$H$5:$I$6009,2,0),"")</f>
        <v/>
      </c>
    </row>
    <row r="4371" spans="8:14" x14ac:dyDescent="0.2">
      <c r="H4371" s="38">
        <f ca="1">IF(ISNUMBER(SEARCH($N$1,I4371)),MAX($H$4:H4370)+1,0)</f>
        <v>0</v>
      </c>
      <c r="N4371" s="38" t="str">
        <f ca="1">IFERROR(VLOOKUP(ROWS($N$5:N4371),$H$5:$I$6009,2,0),"")</f>
        <v/>
      </c>
    </row>
    <row r="4372" spans="8:14" x14ac:dyDescent="0.2">
      <c r="H4372" s="38">
        <f ca="1">IF(ISNUMBER(SEARCH($N$1,I4372)),MAX($H$4:H4371)+1,0)</f>
        <v>0</v>
      </c>
      <c r="N4372" s="38" t="str">
        <f ca="1">IFERROR(VLOOKUP(ROWS($N$5:N4372),$H$5:$I$6009,2,0),"")</f>
        <v/>
      </c>
    </row>
    <row r="4373" spans="8:14" x14ac:dyDescent="0.2">
      <c r="H4373" s="38">
        <f ca="1">IF(ISNUMBER(SEARCH($N$1,I4373)),MAX($H$4:H4372)+1,0)</f>
        <v>0</v>
      </c>
      <c r="N4373" s="38" t="str">
        <f ca="1">IFERROR(VLOOKUP(ROWS($N$5:N4373),$H$5:$I$6009,2,0),"")</f>
        <v/>
      </c>
    </row>
    <row r="4374" spans="8:14" x14ac:dyDescent="0.2">
      <c r="H4374" s="38">
        <f ca="1">IF(ISNUMBER(SEARCH($N$1,I4374)),MAX($H$4:H4373)+1,0)</f>
        <v>0</v>
      </c>
      <c r="N4374" s="38" t="str">
        <f ca="1">IFERROR(VLOOKUP(ROWS($N$5:N4374),$H$5:$I$6009,2,0),"")</f>
        <v/>
      </c>
    </row>
    <row r="4375" spans="8:14" x14ac:dyDescent="0.2">
      <c r="H4375" s="38">
        <f ca="1">IF(ISNUMBER(SEARCH($N$1,I4375)),MAX($H$4:H4374)+1,0)</f>
        <v>0</v>
      </c>
      <c r="N4375" s="38" t="str">
        <f ca="1">IFERROR(VLOOKUP(ROWS($N$5:N4375),$H$5:$I$6009,2,0),"")</f>
        <v/>
      </c>
    </row>
    <row r="4376" spans="8:14" x14ac:dyDescent="0.2">
      <c r="H4376" s="38">
        <f ca="1">IF(ISNUMBER(SEARCH($N$1,I4376)),MAX($H$4:H4375)+1,0)</f>
        <v>0</v>
      </c>
      <c r="N4376" s="38" t="str">
        <f ca="1">IFERROR(VLOOKUP(ROWS($N$5:N4376),$H$5:$I$6009,2,0),"")</f>
        <v/>
      </c>
    </row>
    <row r="4377" spans="8:14" x14ac:dyDescent="0.2">
      <c r="H4377" s="38">
        <f ca="1">IF(ISNUMBER(SEARCH($N$1,I4377)),MAX($H$4:H4376)+1,0)</f>
        <v>0</v>
      </c>
      <c r="N4377" s="38" t="str">
        <f ca="1">IFERROR(VLOOKUP(ROWS($N$5:N4377),$H$5:$I$6009,2,0),"")</f>
        <v/>
      </c>
    </row>
    <row r="4378" spans="8:14" x14ac:dyDescent="0.2">
      <c r="H4378" s="38">
        <f ca="1">IF(ISNUMBER(SEARCH($N$1,I4378)),MAX($H$4:H4377)+1,0)</f>
        <v>0</v>
      </c>
      <c r="N4378" s="38" t="str">
        <f ca="1">IFERROR(VLOOKUP(ROWS($N$5:N4378),$H$5:$I$6009,2,0),"")</f>
        <v/>
      </c>
    </row>
    <row r="4379" spans="8:14" x14ac:dyDescent="0.2">
      <c r="H4379" s="38">
        <f ca="1">IF(ISNUMBER(SEARCH($N$1,I4379)),MAX($H$4:H4378)+1,0)</f>
        <v>0</v>
      </c>
      <c r="N4379" s="38" t="str">
        <f ca="1">IFERROR(VLOOKUP(ROWS($N$5:N4379),$H$5:$I$6009,2,0),"")</f>
        <v/>
      </c>
    </row>
    <row r="4380" spans="8:14" x14ac:dyDescent="0.2">
      <c r="H4380" s="38">
        <f ca="1">IF(ISNUMBER(SEARCH($N$1,I4380)),MAX($H$4:H4379)+1,0)</f>
        <v>0</v>
      </c>
      <c r="N4380" s="38" t="str">
        <f ca="1">IFERROR(VLOOKUP(ROWS($N$5:N4380),$H$5:$I$6009,2,0),"")</f>
        <v/>
      </c>
    </row>
    <row r="4381" spans="8:14" x14ac:dyDescent="0.2">
      <c r="H4381" s="38">
        <f ca="1">IF(ISNUMBER(SEARCH($N$1,I4381)),MAX($H$4:H4380)+1,0)</f>
        <v>0</v>
      </c>
      <c r="N4381" s="38" t="str">
        <f ca="1">IFERROR(VLOOKUP(ROWS($N$5:N4381),$H$5:$I$6009,2,0),"")</f>
        <v/>
      </c>
    </row>
    <row r="4382" spans="8:14" x14ac:dyDescent="0.2">
      <c r="H4382" s="38">
        <f ca="1">IF(ISNUMBER(SEARCH($N$1,I4382)),MAX($H$4:H4381)+1,0)</f>
        <v>0</v>
      </c>
      <c r="N4382" s="38" t="str">
        <f ca="1">IFERROR(VLOOKUP(ROWS($N$5:N4382),$H$5:$I$6009,2,0),"")</f>
        <v/>
      </c>
    </row>
    <row r="4383" spans="8:14" x14ac:dyDescent="0.2">
      <c r="H4383" s="38">
        <f ca="1">IF(ISNUMBER(SEARCH($N$1,I4383)),MAX($H$4:H4382)+1,0)</f>
        <v>0</v>
      </c>
      <c r="N4383" s="38" t="str">
        <f ca="1">IFERROR(VLOOKUP(ROWS($N$5:N4383),$H$5:$I$6009,2,0),"")</f>
        <v/>
      </c>
    </row>
    <row r="4384" spans="8:14" x14ac:dyDescent="0.2">
      <c r="H4384" s="38">
        <f ca="1">IF(ISNUMBER(SEARCH($N$1,I4384)),MAX($H$4:H4383)+1,0)</f>
        <v>0</v>
      </c>
      <c r="N4384" s="38" t="str">
        <f ca="1">IFERROR(VLOOKUP(ROWS($N$5:N4384),$H$5:$I$6009,2,0),"")</f>
        <v/>
      </c>
    </row>
    <row r="4385" spans="8:14" x14ac:dyDescent="0.2">
      <c r="H4385" s="38">
        <f ca="1">IF(ISNUMBER(SEARCH($N$1,I4385)),MAX($H$4:H4384)+1,0)</f>
        <v>0</v>
      </c>
      <c r="N4385" s="38" t="str">
        <f ca="1">IFERROR(VLOOKUP(ROWS($N$5:N4385),$H$5:$I$6009,2,0),"")</f>
        <v/>
      </c>
    </row>
    <row r="4386" spans="8:14" x14ac:dyDescent="0.2">
      <c r="H4386" s="38">
        <f ca="1">IF(ISNUMBER(SEARCH($N$1,I4386)),MAX($H$4:H4385)+1,0)</f>
        <v>0</v>
      </c>
      <c r="N4386" s="38" t="str">
        <f ca="1">IFERROR(VLOOKUP(ROWS($N$5:N4386),$H$5:$I$6009,2,0),"")</f>
        <v/>
      </c>
    </row>
    <row r="4387" spans="8:14" x14ac:dyDescent="0.2">
      <c r="H4387" s="38">
        <f ca="1">IF(ISNUMBER(SEARCH($N$1,I4387)),MAX($H$4:H4386)+1,0)</f>
        <v>0</v>
      </c>
      <c r="N4387" s="38" t="str">
        <f ca="1">IFERROR(VLOOKUP(ROWS($N$5:N4387),$H$5:$I$6009,2,0),"")</f>
        <v/>
      </c>
    </row>
    <row r="4388" spans="8:14" x14ac:dyDescent="0.2">
      <c r="H4388" s="38">
        <f ca="1">IF(ISNUMBER(SEARCH($N$1,I4388)),MAX($H$4:H4387)+1,0)</f>
        <v>0</v>
      </c>
      <c r="N4388" s="38" t="str">
        <f ca="1">IFERROR(VLOOKUP(ROWS($N$5:N4388),$H$5:$I$6009,2,0),"")</f>
        <v/>
      </c>
    </row>
    <row r="4389" spans="8:14" x14ac:dyDescent="0.2">
      <c r="H4389" s="38">
        <f ca="1">IF(ISNUMBER(SEARCH($N$1,I4389)),MAX($H$4:H4388)+1,0)</f>
        <v>0</v>
      </c>
      <c r="N4389" s="38" t="str">
        <f ca="1">IFERROR(VLOOKUP(ROWS($N$5:N4389),$H$5:$I$6009,2,0),"")</f>
        <v/>
      </c>
    </row>
    <row r="4390" spans="8:14" x14ac:dyDescent="0.2">
      <c r="H4390" s="38">
        <f ca="1">IF(ISNUMBER(SEARCH($N$1,I4390)),MAX($H$4:H4389)+1,0)</f>
        <v>0</v>
      </c>
      <c r="N4390" s="38" t="str">
        <f ca="1">IFERROR(VLOOKUP(ROWS($N$5:N4390),$H$5:$I$6009,2,0),"")</f>
        <v/>
      </c>
    </row>
    <row r="4391" spans="8:14" x14ac:dyDescent="0.2">
      <c r="H4391" s="38">
        <f ca="1">IF(ISNUMBER(SEARCH($N$1,I4391)),MAX($H$4:H4390)+1,0)</f>
        <v>0</v>
      </c>
      <c r="N4391" s="38" t="str">
        <f ca="1">IFERROR(VLOOKUP(ROWS($N$5:N4391),$H$5:$I$6009,2,0),"")</f>
        <v/>
      </c>
    </row>
    <row r="4392" spans="8:14" x14ac:dyDescent="0.2">
      <c r="H4392" s="38">
        <f ca="1">IF(ISNUMBER(SEARCH($N$1,I4392)),MAX($H$4:H4391)+1,0)</f>
        <v>0</v>
      </c>
      <c r="N4392" s="38" t="str">
        <f ca="1">IFERROR(VLOOKUP(ROWS($N$5:N4392),$H$5:$I$6009,2,0),"")</f>
        <v/>
      </c>
    </row>
    <row r="4393" spans="8:14" x14ac:dyDescent="0.2">
      <c r="H4393" s="38">
        <f ca="1">IF(ISNUMBER(SEARCH($N$1,I4393)),MAX($H$4:H4392)+1,0)</f>
        <v>0</v>
      </c>
      <c r="N4393" s="38" t="str">
        <f ca="1">IFERROR(VLOOKUP(ROWS($N$5:N4393),$H$5:$I$6009,2,0),"")</f>
        <v/>
      </c>
    </row>
    <row r="4394" spans="8:14" x14ac:dyDescent="0.2">
      <c r="H4394" s="38">
        <f ca="1">IF(ISNUMBER(SEARCH($N$1,I4394)),MAX($H$4:H4393)+1,0)</f>
        <v>0</v>
      </c>
      <c r="N4394" s="38" t="str">
        <f ca="1">IFERROR(VLOOKUP(ROWS($N$5:N4394),$H$5:$I$6009,2,0),"")</f>
        <v/>
      </c>
    </row>
    <row r="4395" spans="8:14" x14ac:dyDescent="0.2">
      <c r="H4395" s="38">
        <f ca="1">IF(ISNUMBER(SEARCH($N$1,I4395)),MAX($H$4:H4394)+1,0)</f>
        <v>0</v>
      </c>
      <c r="N4395" s="38" t="str">
        <f ca="1">IFERROR(VLOOKUP(ROWS($N$5:N4395),$H$5:$I$6009,2,0),"")</f>
        <v/>
      </c>
    </row>
    <row r="4396" spans="8:14" x14ac:dyDescent="0.2">
      <c r="H4396" s="38">
        <f ca="1">IF(ISNUMBER(SEARCH($N$1,I4396)),MAX($H$4:H4395)+1,0)</f>
        <v>0</v>
      </c>
      <c r="N4396" s="38" t="str">
        <f ca="1">IFERROR(VLOOKUP(ROWS($N$5:N4396),$H$5:$I$6009,2,0),"")</f>
        <v/>
      </c>
    </row>
    <row r="4397" spans="8:14" x14ac:dyDescent="0.2">
      <c r="H4397" s="38">
        <f ca="1">IF(ISNUMBER(SEARCH($N$1,I4397)),MAX($H$4:H4396)+1,0)</f>
        <v>0</v>
      </c>
      <c r="N4397" s="38" t="str">
        <f ca="1">IFERROR(VLOOKUP(ROWS($N$5:N4397),$H$5:$I$6009,2,0),"")</f>
        <v/>
      </c>
    </row>
    <row r="4398" spans="8:14" x14ac:dyDescent="0.2">
      <c r="H4398" s="38">
        <f ca="1">IF(ISNUMBER(SEARCH($N$1,I4398)),MAX($H$4:H4397)+1,0)</f>
        <v>0</v>
      </c>
      <c r="N4398" s="38" t="str">
        <f ca="1">IFERROR(VLOOKUP(ROWS($N$5:N4398),$H$5:$I$6009,2,0),"")</f>
        <v/>
      </c>
    </row>
    <row r="4399" spans="8:14" x14ac:dyDescent="0.2">
      <c r="H4399" s="38">
        <f ca="1">IF(ISNUMBER(SEARCH($N$1,I4399)),MAX($H$4:H4398)+1,0)</f>
        <v>0</v>
      </c>
      <c r="N4399" s="38" t="str">
        <f ca="1">IFERROR(VLOOKUP(ROWS($N$5:N4399),$H$5:$I$6009,2,0),"")</f>
        <v/>
      </c>
    </row>
    <row r="4400" spans="8:14" x14ac:dyDescent="0.2">
      <c r="H4400" s="38">
        <f ca="1">IF(ISNUMBER(SEARCH($N$1,I4400)),MAX($H$4:H4399)+1,0)</f>
        <v>0</v>
      </c>
      <c r="N4400" s="38" t="str">
        <f ca="1">IFERROR(VLOOKUP(ROWS($N$5:N4400),$H$5:$I$6009,2,0),"")</f>
        <v/>
      </c>
    </row>
    <row r="4401" spans="8:14" x14ac:dyDescent="0.2">
      <c r="H4401" s="38">
        <f ca="1">IF(ISNUMBER(SEARCH($N$1,I4401)),MAX($H$4:H4400)+1,0)</f>
        <v>0</v>
      </c>
      <c r="N4401" s="38" t="str">
        <f ca="1">IFERROR(VLOOKUP(ROWS($N$5:N4401),$H$5:$I$6009,2,0),"")</f>
        <v/>
      </c>
    </row>
    <row r="4402" spans="8:14" x14ac:dyDescent="0.2">
      <c r="H4402" s="38">
        <f ca="1">IF(ISNUMBER(SEARCH($N$1,I4402)),MAX($H$4:H4401)+1,0)</f>
        <v>0</v>
      </c>
      <c r="N4402" s="38" t="str">
        <f ca="1">IFERROR(VLOOKUP(ROWS($N$5:N4402),$H$5:$I$6009,2,0),"")</f>
        <v/>
      </c>
    </row>
    <row r="4403" spans="8:14" x14ac:dyDescent="0.2">
      <c r="H4403" s="38">
        <f ca="1">IF(ISNUMBER(SEARCH($N$1,I4403)),MAX($H$4:H4402)+1,0)</f>
        <v>0</v>
      </c>
      <c r="N4403" s="38" t="str">
        <f ca="1">IFERROR(VLOOKUP(ROWS($N$5:N4403),$H$5:$I$6009,2,0),"")</f>
        <v/>
      </c>
    </row>
    <row r="4404" spans="8:14" x14ac:dyDescent="0.2">
      <c r="H4404" s="38">
        <f ca="1">IF(ISNUMBER(SEARCH($N$1,I4404)),MAX($H$4:H4403)+1,0)</f>
        <v>0</v>
      </c>
      <c r="N4404" s="38" t="str">
        <f ca="1">IFERROR(VLOOKUP(ROWS($N$5:N4404),$H$5:$I$6009,2,0),"")</f>
        <v/>
      </c>
    </row>
    <row r="4405" spans="8:14" x14ac:dyDescent="0.2">
      <c r="H4405" s="38">
        <f ca="1">IF(ISNUMBER(SEARCH($N$1,I4405)),MAX($H$4:H4404)+1,0)</f>
        <v>0</v>
      </c>
      <c r="N4405" s="38" t="str">
        <f ca="1">IFERROR(VLOOKUP(ROWS($N$5:N4405),$H$5:$I$6009,2,0),"")</f>
        <v/>
      </c>
    </row>
    <row r="4406" spans="8:14" x14ac:dyDescent="0.2">
      <c r="H4406" s="38">
        <f ca="1">IF(ISNUMBER(SEARCH($N$1,I4406)),MAX($H$4:H4405)+1,0)</f>
        <v>0</v>
      </c>
      <c r="N4406" s="38" t="str">
        <f ca="1">IFERROR(VLOOKUP(ROWS($N$5:N4406),$H$5:$I$6009,2,0),"")</f>
        <v/>
      </c>
    </row>
    <row r="4407" spans="8:14" x14ac:dyDescent="0.2">
      <c r="H4407" s="38">
        <f ca="1">IF(ISNUMBER(SEARCH($N$1,I4407)),MAX($H$4:H4406)+1,0)</f>
        <v>0</v>
      </c>
      <c r="N4407" s="38" t="str">
        <f ca="1">IFERROR(VLOOKUP(ROWS($N$5:N4407),$H$5:$I$6009,2,0),"")</f>
        <v/>
      </c>
    </row>
    <row r="4408" spans="8:14" x14ac:dyDescent="0.2">
      <c r="H4408" s="38">
        <f ca="1">IF(ISNUMBER(SEARCH($N$1,I4408)),MAX($H$4:H4407)+1,0)</f>
        <v>0</v>
      </c>
      <c r="N4408" s="38" t="str">
        <f ca="1">IFERROR(VLOOKUP(ROWS($N$5:N4408),$H$5:$I$6009,2,0),"")</f>
        <v/>
      </c>
    </row>
    <row r="4409" spans="8:14" x14ac:dyDescent="0.2">
      <c r="H4409" s="38">
        <f ca="1">IF(ISNUMBER(SEARCH($N$1,I4409)),MAX($H$4:H4408)+1,0)</f>
        <v>0</v>
      </c>
      <c r="N4409" s="38" t="str">
        <f ca="1">IFERROR(VLOOKUP(ROWS($N$5:N4409),$H$5:$I$6009,2,0),"")</f>
        <v/>
      </c>
    </row>
    <row r="4410" spans="8:14" x14ac:dyDescent="0.2">
      <c r="H4410" s="38">
        <f ca="1">IF(ISNUMBER(SEARCH($N$1,I4410)),MAX($H$4:H4409)+1,0)</f>
        <v>0</v>
      </c>
      <c r="N4410" s="38" t="str">
        <f ca="1">IFERROR(VLOOKUP(ROWS($N$5:N4410),$H$5:$I$6009,2,0),"")</f>
        <v/>
      </c>
    </row>
    <row r="4411" spans="8:14" x14ac:dyDescent="0.2">
      <c r="H4411" s="38">
        <f ca="1">IF(ISNUMBER(SEARCH($N$1,I4411)),MAX($H$4:H4410)+1,0)</f>
        <v>0</v>
      </c>
      <c r="N4411" s="38" t="str">
        <f ca="1">IFERROR(VLOOKUP(ROWS($N$5:N4411),$H$5:$I$6009,2,0),"")</f>
        <v/>
      </c>
    </row>
    <row r="4412" spans="8:14" x14ac:dyDescent="0.2">
      <c r="H4412" s="38">
        <f ca="1">IF(ISNUMBER(SEARCH($N$1,I4412)),MAX($H$4:H4411)+1,0)</f>
        <v>0</v>
      </c>
      <c r="N4412" s="38" t="str">
        <f ca="1">IFERROR(VLOOKUP(ROWS($N$5:N4412),$H$5:$I$6009,2,0),"")</f>
        <v/>
      </c>
    </row>
    <row r="4413" spans="8:14" x14ac:dyDescent="0.2">
      <c r="H4413" s="38">
        <f ca="1">IF(ISNUMBER(SEARCH($N$1,I4413)),MAX($H$4:H4412)+1,0)</f>
        <v>0</v>
      </c>
      <c r="N4413" s="38" t="str">
        <f ca="1">IFERROR(VLOOKUP(ROWS($N$5:N4413),$H$5:$I$6009,2,0),"")</f>
        <v/>
      </c>
    </row>
    <row r="4414" spans="8:14" x14ac:dyDescent="0.2">
      <c r="H4414" s="38">
        <f ca="1">IF(ISNUMBER(SEARCH($N$1,I4414)),MAX($H$4:H4413)+1,0)</f>
        <v>0</v>
      </c>
      <c r="N4414" s="38" t="str">
        <f ca="1">IFERROR(VLOOKUP(ROWS($N$5:N4414),$H$5:$I$6009,2,0),"")</f>
        <v/>
      </c>
    </row>
    <row r="4415" spans="8:14" x14ac:dyDescent="0.2">
      <c r="H4415" s="38">
        <f ca="1">IF(ISNUMBER(SEARCH($N$1,I4415)),MAX($H$4:H4414)+1,0)</f>
        <v>0</v>
      </c>
      <c r="N4415" s="38" t="str">
        <f ca="1">IFERROR(VLOOKUP(ROWS($N$5:N4415),$H$5:$I$6009,2,0),"")</f>
        <v/>
      </c>
    </row>
    <row r="4416" spans="8:14" x14ac:dyDescent="0.2">
      <c r="H4416" s="38">
        <f ca="1">IF(ISNUMBER(SEARCH($N$1,I4416)),MAX($H$4:H4415)+1,0)</f>
        <v>0</v>
      </c>
      <c r="N4416" s="38" t="str">
        <f ca="1">IFERROR(VLOOKUP(ROWS($N$5:N4416),$H$5:$I$6009,2,0),"")</f>
        <v/>
      </c>
    </row>
    <row r="4417" spans="8:14" x14ac:dyDescent="0.2">
      <c r="H4417" s="38">
        <f ca="1">IF(ISNUMBER(SEARCH($N$1,I4417)),MAX($H$4:H4416)+1,0)</f>
        <v>0</v>
      </c>
      <c r="N4417" s="38" t="str">
        <f ca="1">IFERROR(VLOOKUP(ROWS($N$5:N4417),$H$5:$I$6009,2,0),"")</f>
        <v/>
      </c>
    </row>
    <row r="4418" spans="8:14" x14ac:dyDescent="0.2">
      <c r="H4418" s="38">
        <f ca="1">IF(ISNUMBER(SEARCH($N$1,I4418)),MAX($H$4:H4417)+1,0)</f>
        <v>0</v>
      </c>
      <c r="N4418" s="38" t="str">
        <f ca="1">IFERROR(VLOOKUP(ROWS($N$5:N4418),$H$5:$I$6009,2,0),"")</f>
        <v/>
      </c>
    </row>
    <row r="4419" spans="8:14" x14ac:dyDescent="0.2">
      <c r="H4419" s="38">
        <f ca="1">IF(ISNUMBER(SEARCH($N$1,I4419)),MAX($H$4:H4418)+1,0)</f>
        <v>0</v>
      </c>
      <c r="N4419" s="38" t="str">
        <f ca="1">IFERROR(VLOOKUP(ROWS($N$5:N4419),$H$5:$I$6009,2,0),"")</f>
        <v/>
      </c>
    </row>
    <row r="4420" spans="8:14" x14ac:dyDescent="0.2">
      <c r="H4420" s="38">
        <f ca="1">IF(ISNUMBER(SEARCH($N$1,I4420)),MAX($H$4:H4419)+1,0)</f>
        <v>0</v>
      </c>
      <c r="N4420" s="38" t="str">
        <f ca="1">IFERROR(VLOOKUP(ROWS($N$5:N4420),$H$5:$I$6009,2,0),"")</f>
        <v/>
      </c>
    </row>
    <row r="4421" spans="8:14" x14ac:dyDescent="0.2">
      <c r="H4421" s="38">
        <f ca="1">IF(ISNUMBER(SEARCH($N$1,I4421)),MAX($H$4:H4420)+1,0)</f>
        <v>0</v>
      </c>
      <c r="N4421" s="38" t="str">
        <f ca="1">IFERROR(VLOOKUP(ROWS($N$5:N4421),$H$5:$I$6009,2,0),"")</f>
        <v/>
      </c>
    </row>
    <row r="4422" spans="8:14" x14ac:dyDescent="0.2">
      <c r="H4422" s="38">
        <f ca="1">IF(ISNUMBER(SEARCH($N$1,I4422)),MAX($H$4:H4421)+1,0)</f>
        <v>0</v>
      </c>
      <c r="N4422" s="38" t="str">
        <f ca="1">IFERROR(VLOOKUP(ROWS($N$5:N4422),$H$5:$I$6009,2,0),"")</f>
        <v/>
      </c>
    </row>
    <row r="4423" spans="8:14" x14ac:dyDescent="0.2">
      <c r="H4423" s="38">
        <f ca="1">IF(ISNUMBER(SEARCH($N$1,I4423)),MAX($H$4:H4422)+1,0)</f>
        <v>0</v>
      </c>
      <c r="N4423" s="38" t="str">
        <f ca="1">IFERROR(VLOOKUP(ROWS($N$5:N4423),$H$5:$I$6009,2,0),"")</f>
        <v/>
      </c>
    </row>
    <row r="4424" spans="8:14" x14ac:dyDescent="0.2">
      <c r="H4424" s="38">
        <f ca="1">IF(ISNUMBER(SEARCH($N$1,I4424)),MAX($H$4:H4423)+1,0)</f>
        <v>0</v>
      </c>
      <c r="N4424" s="38" t="str">
        <f ca="1">IFERROR(VLOOKUP(ROWS($N$5:N4424),$H$5:$I$6009,2,0),"")</f>
        <v/>
      </c>
    </row>
    <row r="4425" spans="8:14" x14ac:dyDescent="0.2">
      <c r="H4425" s="38">
        <f ca="1">IF(ISNUMBER(SEARCH($N$1,I4425)),MAX($H$4:H4424)+1,0)</f>
        <v>0</v>
      </c>
      <c r="N4425" s="38" t="str">
        <f ca="1">IFERROR(VLOOKUP(ROWS($N$5:N4425),$H$5:$I$6009,2,0),"")</f>
        <v/>
      </c>
    </row>
    <row r="4426" spans="8:14" x14ac:dyDescent="0.2">
      <c r="H4426" s="38">
        <f ca="1">IF(ISNUMBER(SEARCH($N$1,I4426)),MAX($H$4:H4425)+1,0)</f>
        <v>0</v>
      </c>
      <c r="N4426" s="38" t="str">
        <f ca="1">IFERROR(VLOOKUP(ROWS($N$5:N4426),$H$5:$I$6009,2,0),"")</f>
        <v/>
      </c>
    </row>
    <row r="4427" spans="8:14" x14ac:dyDescent="0.2">
      <c r="H4427" s="38">
        <f ca="1">IF(ISNUMBER(SEARCH($N$1,I4427)),MAX($H$4:H4426)+1,0)</f>
        <v>0</v>
      </c>
      <c r="N4427" s="38" t="str">
        <f ca="1">IFERROR(VLOOKUP(ROWS($N$5:N4427),$H$5:$I$6009,2,0),"")</f>
        <v/>
      </c>
    </row>
    <row r="4428" spans="8:14" x14ac:dyDescent="0.2">
      <c r="H4428" s="38">
        <f ca="1">IF(ISNUMBER(SEARCH($N$1,I4428)),MAX($H$4:H4427)+1,0)</f>
        <v>0</v>
      </c>
      <c r="N4428" s="38" t="str">
        <f ca="1">IFERROR(VLOOKUP(ROWS($N$5:N4428),$H$5:$I$6009,2,0),"")</f>
        <v/>
      </c>
    </row>
    <row r="4429" spans="8:14" x14ac:dyDescent="0.2">
      <c r="H4429" s="38">
        <f ca="1">IF(ISNUMBER(SEARCH($N$1,I4429)),MAX($H$4:H4428)+1,0)</f>
        <v>0</v>
      </c>
      <c r="N4429" s="38" t="str">
        <f ca="1">IFERROR(VLOOKUP(ROWS($N$5:N4429),$H$5:$I$6009,2,0),"")</f>
        <v/>
      </c>
    </row>
    <row r="4430" spans="8:14" x14ac:dyDescent="0.2">
      <c r="H4430" s="38">
        <f ca="1">IF(ISNUMBER(SEARCH($N$1,I4430)),MAX($H$4:H4429)+1,0)</f>
        <v>0</v>
      </c>
      <c r="N4430" s="38" t="str">
        <f ca="1">IFERROR(VLOOKUP(ROWS($N$5:N4430),$H$5:$I$6009,2,0),"")</f>
        <v/>
      </c>
    </row>
    <row r="4431" spans="8:14" x14ac:dyDescent="0.2">
      <c r="H4431" s="38">
        <f ca="1">IF(ISNUMBER(SEARCH($N$1,I4431)),MAX($H$4:H4430)+1,0)</f>
        <v>0</v>
      </c>
      <c r="N4431" s="38" t="str">
        <f ca="1">IFERROR(VLOOKUP(ROWS($N$5:N4431),$H$5:$I$6009,2,0),"")</f>
        <v/>
      </c>
    </row>
    <row r="4432" spans="8:14" x14ac:dyDescent="0.2">
      <c r="H4432" s="38">
        <f ca="1">IF(ISNUMBER(SEARCH($N$1,I4432)),MAX($H$4:H4431)+1,0)</f>
        <v>0</v>
      </c>
      <c r="N4432" s="38" t="str">
        <f ca="1">IFERROR(VLOOKUP(ROWS($N$5:N4432),$H$5:$I$6009,2,0),"")</f>
        <v/>
      </c>
    </row>
    <row r="4433" spans="8:14" x14ac:dyDescent="0.2">
      <c r="H4433" s="38">
        <f ca="1">IF(ISNUMBER(SEARCH($N$1,I4433)),MAX($H$4:H4432)+1,0)</f>
        <v>0</v>
      </c>
      <c r="N4433" s="38" t="str">
        <f ca="1">IFERROR(VLOOKUP(ROWS($N$5:N4433),$H$5:$I$6009,2,0),"")</f>
        <v/>
      </c>
    </row>
    <row r="4434" spans="8:14" x14ac:dyDescent="0.2">
      <c r="H4434" s="38">
        <f ca="1">IF(ISNUMBER(SEARCH($N$1,I4434)),MAX($H$4:H4433)+1,0)</f>
        <v>0</v>
      </c>
      <c r="N4434" s="38" t="str">
        <f ca="1">IFERROR(VLOOKUP(ROWS($N$5:N4434),$H$5:$I$6009,2,0),"")</f>
        <v/>
      </c>
    </row>
    <row r="4435" spans="8:14" x14ac:dyDescent="0.2">
      <c r="H4435" s="38">
        <f ca="1">IF(ISNUMBER(SEARCH($N$1,I4435)),MAX($H$4:H4434)+1,0)</f>
        <v>0</v>
      </c>
      <c r="N4435" s="38" t="str">
        <f ca="1">IFERROR(VLOOKUP(ROWS($N$5:N4435),$H$5:$I$6009,2,0),"")</f>
        <v/>
      </c>
    </row>
    <row r="4436" spans="8:14" x14ac:dyDescent="0.2">
      <c r="H4436" s="38">
        <f ca="1">IF(ISNUMBER(SEARCH($N$1,I4436)),MAX($H$4:H4435)+1,0)</f>
        <v>0</v>
      </c>
      <c r="N4436" s="38" t="str">
        <f ca="1">IFERROR(VLOOKUP(ROWS($N$5:N4436),$H$5:$I$6009,2,0),"")</f>
        <v/>
      </c>
    </row>
    <row r="4437" spans="8:14" x14ac:dyDescent="0.2">
      <c r="H4437" s="38">
        <f ca="1">IF(ISNUMBER(SEARCH($N$1,I4437)),MAX($H$4:H4436)+1,0)</f>
        <v>0</v>
      </c>
      <c r="N4437" s="38" t="str">
        <f ca="1">IFERROR(VLOOKUP(ROWS($N$5:N4437),$H$5:$I$6009,2,0),"")</f>
        <v/>
      </c>
    </row>
    <row r="4438" spans="8:14" x14ac:dyDescent="0.2">
      <c r="H4438" s="38">
        <f ca="1">IF(ISNUMBER(SEARCH($N$1,I4438)),MAX($H$4:H4437)+1,0)</f>
        <v>0</v>
      </c>
      <c r="N4438" s="38" t="str">
        <f ca="1">IFERROR(VLOOKUP(ROWS($N$5:N4438),$H$5:$I$6009,2,0),"")</f>
        <v/>
      </c>
    </row>
    <row r="4439" spans="8:14" x14ac:dyDescent="0.2">
      <c r="H4439" s="38">
        <f ca="1">IF(ISNUMBER(SEARCH($N$1,I4439)),MAX($H$4:H4438)+1,0)</f>
        <v>0</v>
      </c>
      <c r="N4439" s="38" t="str">
        <f ca="1">IFERROR(VLOOKUP(ROWS($N$5:N4439),$H$5:$I$6009,2,0),"")</f>
        <v/>
      </c>
    </row>
    <row r="4440" spans="8:14" x14ac:dyDescent="0.2">
      <c r="H4440" s="38">
        <f ca="1">IF(ISNUMBER(SEARCH($N$1,I4440)),MAX($H$4:H4439)+1,0)</f>
        <v>0</v>
      </c>
      <c r="N4440" s="38" t="str">
        <f ca="1">IFERROR(VLOOKUP(ROWS($N$5:N4440),$H$5:$I$6009,2,0),"")</f>
        <v/>
      </c>
    </row>
    <row r="4441" spans="8:14" x14ac:dyDescent="0.2">
      <c r="H4441" s="38">
        <f ca="1">IF(ISNUMBER(SEARCH($N$1,I4441)),MAX($H$4:H4440)+1,0)</f>
        <v>0</v>
      </c>
      <c r="N4441" s="38" t="str">
        <f ca="1">IFERROR(VLOOKUP(ROWS($N$5:N4441),$H$5:$I$6009,2,0),"")</f>
        <v/>
      </c>
    </row>
    <row r="4442" spans="8:14" x14ac:dyDescent="0.2">
      <c r="H4442" s="38">
        <f ca="1">IF(ISNUMBER(SEARCH($N$1,I4442)),MAX($H$4:H4441)+1,0)</f>
        <v>0</v>
      </c>
      <c r="N4442" s="38" t="str">
        <f ca="1">IFERROR(VLOOKUP(ROWS($N$5:N4442),$H$5:$I$6009,2,0),"")</f>
        <v/>
      </c>
    </row>
    <row r="4443" spans="8:14" x14ac:dyDescent="0.2">
      <c r="H4443" s="38">
        <f ca="1">IF(ISNUMBER(SEARCH($N$1,I4443)),MAX($H$4:H4442)+1,0)</f>
        <v>0</v>
      </c>
      <c r="N4443" s="38" t="str">
        <f ca="1">IFERROR(VLOOKUP(ROWS($N$5:N4443),$H$5:$I$6009,2,0),"")</f>
        <v/>
      </c>
    </row>
    <row r="4444" spans="8:14" x14ac:dyDescent="0.2">
      <c r="H4444" s="38">
        <f ca="1">IF(ISNUMBER(SEARCH($N$1,I4444)),MAX($H$4:H4443)+1,0)</f>
        <v>0</v>
      </c>
      <c r="N4444" s="38" t="str">
        <f ca="1">IFERROR(VLOOKUP(ROWS($N$5:N4444),$H$5:$I$6009,2,0),"")</f>
        <v/>
      </c>
    </row>
    <row r="4445" spans="8:14" x14ac:dyDescent="0.2">
      <c r="H4445" s="38">
        <f ca="1">IF(ISNUMBER(SEARCH($N$1,I4445)),MAX($H$4:H4444)+1,0)</f>
        <v>0</v>
      </c>
      <c r="N4445" s="38" t="str">
        <f ca="1">IFERROR(VLOOKUP(ROWS($N$5:N4445),$H$5:$I$6009,2,0),"")</f>
        <v/>
      </c>
    </row>
    <row r="4446" spans="8:14" x14ac:dyDescent="0.2">
      <c r="H4446" s="38">
        <f ca="1">IF(ISNUMBER(SEARCH($N$1,I4446)),MAX($H$4:H4445)+1,0)</f>
        <v>0</v>
      </c>
      <c r="N4446" s="38" t="str">
        <f ca="1">IFERROR(VLOOKUP(ROWS($N$5:N4446),$H$5:$I$6009,2,0),"")</f>
        <v/>
      </c>
    </row>
    <row r="4447" spans="8:14" x14ac:dyDescent="0.2">
      <c r="H4447" s="38">
        <f ca="1">IF(ISNUMBER(SEARCH($N$1,I4447)),MAX($H$4:H4446)+1,0)</f>
        <v>0</v>
      </c>
      <c r="N4447" s="38" t="str">
        <f ca="1">IFERROR(VLOOKUP(ROWS($N$5:N4447),$H$5:$I$6009,2,0),"")</f>
        <v/>
      </c>
    </row>
    <row r="4448" spans="8:14" x14ac:dyDescent="0.2">
      <c r="H4448" s="38">
        <f ca="1">IF(ISNUMBER(SEARCH($N$1,I4448)),MAX($H$4:H4447)+1,0)</f>
        <v>0</v>
      </c>
      <c r="N4448" s="38" t="str">
        <f ca="1">IFERROR(VLOOKUP(ROWS($N$5:N4448),$H$5:$I$6009,2,0),"")</f>
        <v/>
      </c>
    </row>
    <row r="4449" spans="8:14" x14ac:dyDescent="0.2">
      <c r="H4449" s="38">
        <f ca="1">IF(ISNUMBER(SEARCH($N$1,I4449)),MAX($H$4:H4448)+1,0)</f>
        <v>0</v>
      </c>
      <c r="N4449" s="38" t="str">
        <f ca="1">IFERROR(VLOOKUP(ROWS($N$5:N4449),$H$5:$I$6009,2,0),"")</f>
        <v/>
      </c>
    </row>
    <row r="4450" spans="8:14" x14ac:dyDescent="0.2">
      <c r="H4450" s="38">
        <f ca="1">IF(ISNUMBER(SEARCH($N$1,I4450)),MAX($H$4:H4449)+1,0)</f>
        <v>0</v>
      </c>
      <c r="N4450" s="38" t="str">
        <f ca="1">IFERROR(VLOOKUP(ROWS($N$5:N4450),$H$5:$I$6009,2,0),"")</f>
        <v/>
      </c>
    </row>
    <row r="4451" spans="8:14" x14ac:dyDescent="0.2">
      <c r="H4451" s="38">
        <f ca="1">IF(ISNUMBER(SEARCH($N$1,I4451)),MAX($H$4:H4450)+1,0)</f>
        <v>0</v>
      </c>
      <c r="N4451" s="38" t="str">
        <f ca="1">IFERROR(VLOOKUP(ROWS($N$5:N4451),$H$5:$I$6009,2,0),"")</f>
        <v/>
      </c>
    </row>
    <row r="4452" spans="8:14" x14ac:dyDescent="0.2">
      <c r="H4452" s="38">
        <f ca="1">IF(ISNUMBER(SEARCH($N$1,I4452)),MAX($H$4:H4451)+1,0)</f>
        <v>0</v>
      </c>
      <c r="N4452" s="38" t="str">
        <f ca="1">IFERROR(VLOOKUP(ROWS($N$5:N4452),$H$5:$I$6009,2,0),"")</f>
        <v/>
      </c>
    </row>
    <row r="4453" spans="8:14" x14ac:dyDescent="0.2">
      <c r="H4453" s="38">
        <f ca="1">IF(ISNUMBER(SEARCH($N$1,I4453)),MAX($H$4:H4452)+1,0)</f>
        <v>0</v>
      </c>
      <c r="N4453" s="38" t="str">
        <f ca="1">IFERROR(VLOOKUP(ROWS($N$5:N4453),$H$5:$I$6009,2,0),"")</f>
        <v/>
      </c>
    </row>
    <row r="4454" spans="8:14" x14ac:dyDescent="0.2">
      <c r="H4454" s="38">
        <f ca="1">IF(ISNUMBER(SEARCH($N$1,I4454)),MAX($H$4:H4453)+1,0)</f>
        <v>0</v>
      </c>
      <c r="N4454" s="38" t="str">
        <f ca="1">IFERROR(VLOOKUP(ROWS($N$5:N4454),$H$5:$I$6009,2,0),"")</f>
        <v/>
      </c>
    </row>
    <row r="4455" spans="8:14" x14ac:dyDescent="0.2">
      <c r="H4455" s="38">
        <f ca="1">IF(ISNUMBER(SEARCH($N$1,I4455)),MAX($H$4:H4454)+1,0)</f>
        <v>0</v>
      </c>
      <c r="N4455" s="38" t="str">
        <f ca="1">IFERROR(VLOOKUP(ROWS($N$5:N4455),$H$5:$I$6009,2,0),"")</f>
        <v/>
      </c>
    </row>
    <row r="4456" spans="8:14" x14ac:dyDescent="0.2">
      <c r="H4456" s="38">
        <f ca="1">IF(ISNUMBER(SEARCH($N$1,I4456)),MAX($H$4:H4455)+1,0)</f>
        <v>0</v>
      </c>
      <c r="N4456" s="38" t="str">
        <f ca="1">IFERROR(VLOOKUP(ROWS($N$5:N4456),$H$5:$I$6009,2,0),"")</f>
        <v/>
      </c>
    </row>
    <row r="4457" spans="8:14" x14ac:dyDescent="0.2">
      <c r="H4457" s="38">
        <f ca="1">IF(ISNUMBER(SEARCH($N$1,I4457)),MAX($H$4:H4456)+1,0)</f>
        <v>0</v>
      </c>
      <c r="N4457" s="38" t="str">
        <f ca="1">IFERROR(VLOOKUP(ROWS($N$5:N4457),$H$5:$I$6009,2,0),"")</f>
        <v/>
      </c>
    </row>
    <row r="4458" spans="8:14" x14ac:dyDescent="0.2">
      <c r="H4458" s="38">
        <f ca="1">IF(ISNUMBER(SEARCH($N$1,I4458)),MAX($H$4:H4457)+1,0)</f>
        <v>0</v>
      </c>
      <c r="N4458" s="38" t="str">
        <f ca="1">IFERROR(VLOOKUP(ROWS($N$5:N4458),$H$5:$I$6009,2,0),"")</f>
        <v/>
      </c>
    </row>
    <row r="4459" spans="8:14" x14ac:dyDescent="0.2">
      <c r="H4459" s="38">
        <f ca="1">IF(ISNUMBER(SEARCH($N$1,I4459)),MAX($H$4:H4458)+1,0)</f>
        <v>0</v>
      </c>
      <c r="N4459" s="38" t="str">
        <f ca="1">IFERROR(VLOOKUP(ROWS($N$5:N4459),$H$5:$I$6009,2,0),"")</f>
        <v/>
      </c>
    </row>
    <row r="4460" spans="8:14" x14ac:dyDescent="0.2">
      <c r="H4460" s="38">
        <f ca="1">IF(ISNUMBER(SEARCH($N$1,I4460)),MAX($H$4:H4459)+1,0)</f>
        <v>0</v>
      </c>
      <c r="N4460" s="38" t="str">
        <f ca="1">IFERROR(VLOOKUP(ROWS($N$5:N4460),$H$5:$I$6009,2,0),"")</f>
        <v/>
      </c>
    </row>
    <row r="4461" spans="8:14" x14ac:dyDescent="0.2">
      <c r="H4461" s="38">
        <f ca="1">IF(ISNUMBER(SEARCH($N$1,I4461)),MAX($H$4:H4460)+1,0)</f>
        <v>0</v>
      </c>
      <c r="N4461" s="38" t="str">
        <f ca="1">IFERROR(VLOOKUP(ROWS($N$5:N4461),$H$5:$I$6009,2,0),"")</f>
        <v/>
      </c>
    </row>
    <row r="4462" spans="8:14" x14ac:dyDescent="0.2">
      <c r="H4462" s="38">
        <f ca="1">IF(ISNUMBER(SEARCH($N$1,I4462)),MAX($H$4:H4461)+1,0)</f>
        <v>0</v>
      </c>
      <c r="N4462" s="38" t="str">
        <f ca="1">IFERROR(VLOOKUP(ROWS($N$5:N4462),$H$5:$I$6009,2,0),"")</f>
        <v/>
      </c>
    </row>
    <row r="4463" spans="8:14" x14ac:dyDescent="0.2">
      <c r="H4463" s="38">
        <f ca="1">IF(ISNUMBER(SEARCH($N$1,I4463)),MAX($H$4:H4462)+1,0)</f>
        <v>0</v>
      </c>
      <c r="N4463" s="38" t="str">
        <f ca="1">IFERROR(VLOOKUP(ROWS($N$5:N4463),$H$5:$I$6009,2,0),"")</f>
        <v/>
      </c>
    </row>
    <row r="4464" spans="8:14" x14ac:dyDescent="0.2">
      <c r="H4464" s="38">
        <f ca="1">IF(ISNUMBER(SEARCH($N$1,I4464)),MAX($H$4:H4463)+1,0)</f>
        <v>0</v>
      </c>
      <c r="N4464" s="38" t="str">
        <f ca="1">IFERROR(VLOOKUP(ROWS($N$5:N4464),$H$5:$I$6009,2,0),"")</f>
        <v/>
      </c>
    </row>
    <row r="4465" spans="8:14" x14ac:dyDescent="0.2">
      <c r="H4465" s="38">
        <f ca="1">IF(ISNUMBER(SEARCH($N$1,I4465)),MAX($H$4:H4464)+1,0)</f>
        <v>0</v>
      </c>
      <c r="N4465" s="38" t="str">
        <f ca="1">IFERROR(VLOOKUP(ROWS($N$5:N4465),$H$5:$I$6009,2,0),"")</f>
        <v/>
      </c>
    </row>
    <row r="4466" spans="8:14" x14ac:dyDescent="0.2">
      <c r="H4466" s="38">
        <f ca="1">IF(ISNUMBER(SEARCH($N$1,I4466)),MAX($H$4:H4465)+1,0)</f>
        <v>0</v>
      </c>
      <c r="N4466" s="38" t="str">
        <f ca="1">IFERROR(VLOOKUP(ROWS($N$5:N4466),$H$5:$I$6009,2,0),"")</f>
        <v/>
      </c>
    </row>
    <row r="4467" spans="8:14" x14ac:dyDescent="0.2">
      <c r="H4467" s="38">
        <f ca="1">IF(ISNUMBER(SEARCH($N$1,I4467)),MAX($H$4:H4466)+1,0)</f>
        <v>0</v>
      </c>
      <c r="N4467" s="38" t="str">
        <f ca="1">IFERROR(VLOOKUP(ROWS($N$5:N4467),$H$5:$I$6009,2,0),"")</f>
        <v/>
      </c>
    </row>
    <row r="4468" spans="8:14" x14ac:dyDescent="0.2">
      <c r="H4468" s="38">
        <f ca="1">IF(ISNUMBER(SEARCH($N$1,I4468)),MAX($H$4:H4467)+1,0)</f>
        <v>0</v>
      </c>
      <c r="N4468" s="38" t="str">
        <f ca="1">IFERROR(VLOOKUP(ROWS($N$5:N4468),$H$5:$I$6009,2,0),"")</f>
        <v/>
      </c>
    </row>
    <row r="4469" spans="8:14" x14ac:dyDescent="0.2">
      <c r="H4469" s="38">
        <f ca="1">IF(ISNUMBER(SEARCH($N$1,I4469)),MAX($H$4:H4468)+1,0)</f>
        <v>0</v>
      </c>
      <c r="N4469" s="38" t="str">
        <f ca="1">IFERROR(VLOOKUP(ROWS($N$5:N4469),$H$5:$I$6009,2,0),"")</f>
        <v/>
      </c>
    </row>
    <row r="4470" spans="8:14" x14ac:dyDescent="0.2">
      <c r="H4470" s="38">
        <f ca="1">IF(ISNUMBER(SEARCH($N$1,I4470)),MAX($H$4:H4469)+1,0)</f>
        <v>0</v>
      </c>
      <c r="N4470" s="38" t="str">
        <f ca="1">IFERROR(VLOOKUP(ROWS($N$5:N4470),$H$5:$I$6009,2,0),"")</f>
        <v/>
      </c>
    </row>
    <row r="4471" spans="8:14" x14ac:dyDescent="0.2">
      <c r="H4471" s="38">
        <f ca="1">IF(ISNUMBER(SEARCH($N$1,I4471)),MAX($H$4:H4470)+1,0)</f>
        <v>0</v>
      </c>
      <c r="N4471" s="38" t="str">
        <f ca="1">IFERROR(VLOOKUP(ROWS($N$5:N4471),$H$5:$I$6009,2,0),"")</f>
        <v/>
      </c>
    </row>
    <row r="4472" spans="8:14" x14ac:dyDescent="0.2">
      <c r="H4472" s="38">
        <f ca="1">IF(ISNUMBER(SEARCH($N$1,I4472)),MAX($H$4:H4471)+1,0)</f>
        <v>0</v>
      </c>
      <c r="N4472" s="38" t="str">
        <f ca="1">IFERROR(VLOOKUP(ROWS($N$5:N4472),$H$5:$I$6009,2,0),"")</f>
        <v/>
      </c>
    </row>
    <row r="4473" spans="8:14" x14ac:dyDescent="0.2">
      <c r="H4473" s="38">
        <f ca="1">IF(ISNUMBER(SEARCH($N$1,I4473)),MAX($H$4:H4472)+1,0)</f>
        <v>0</v>
      </c>
      <c r="N4473" s="38" t="str">
        <f ca="1">IFERROR(VLOOKUP(ROWS($N$5:N4473),$H$5:$I$6009,2,0),"")</f>
        <v/>
      </c>
    </row>
    <row r="4474" spans="8:14" x14ac:dyDescent="0.2">
      <c r="H4474" s="38">
        <f ca="1">IF(ISNUMBER(SEARCH($N$1,I4474)),MAX($H$4:H4473)+1,0)</f>
        <v>0</v>
      </c>
      <c r="N4474" s="38" t="str">
        <f ca="1">IFERROR(VLOOKUP(ROWS($N$5:N4474),$H$5:$I$6009,2,0),"")</f>
        <v/>
      </c>
    </row>
    <row r="4475" spans="8:14" x14ac:dyDescent="0.2">
      <c r="H4475" s="38">
        <f ca="1">IF(ISNUMBER(SEARCH($N$1,I4475)),MAX($H$4:H4474)+1,0)</f>
        <v>0</v>
      </c>
      <c r="N4475" s="38" t="str">
        <f ca="1">IFERROR(VLOOKUP(ROWS($N$5:N4475),$H$5:$I$6009,2,0),"")</f>
        <v/>
      </c>
    </row>
    <row r="4476" spans="8:14" x14ac:dyDescent="0.2">
      <c r="H4476" s="38">
        <f ca="1">IF(ISNUMBER(SEARCH($N$1,I4476)),MAX($H$4:H4475)+1,0)</f>
        <v>0</v>
      </c>
      <c r="N4476" s="38" t="str">
        <f ca="1">IFERROR(VLOOKUP(ROWS($N$5:N4476),$H$5:$I$6009,2,0),"")</f>
        <v/>
      </c>
    </row>
    <row r="4477" spans="8:14" x14ac:dyDescent="0.2">
      <c r="H4477" s="38">
        <f ca="1">IF(ISNUMBER(SEARCH($N$1,I4477)),MAX($H$4:H4476)+1,0)</f>
        <v>0</v>
      </c>
      <c r="N4477" s="38" t="str">
        <f ca="1">IFERROR(VLOOKUP(ROWS($N$5:N4477),$H$5:$I$6009,2,0),"")</f>
        <v/>
      </c>
    </row>
    <row r="4478" spans="8:14" x14ac:dyDescent="0.2">
      <c r="H4478" s="38">
        <f ca="1">IF(ISNUMBER(SEARCH($N$1,I4478)),MAX($H$4:H4477)+1,0)</f>
        <v>0</v>
      </c>
      <c r="N4478" s="38" t="str">
        <f ca="1">IFERROR(VLOOKUP(ROWS($N$5:N4478),$H$5:$I$6009,2,0),"")</f>
        <v/>
      </c>
    </row>
    <row r="4479" spans="8:14" x14ac:dyDescent="0.2">
      <c r="H4479" s="38">
        <f ca="1">IF(ISNUMBER(SEARCH($N$1,I4479)),MAX($H$4:H4478)+1,0)</f>
        <v>0</v>
      </c>
      <c r="N4479" s="38" t="str">
        <f ca="1">IFERROR(VLOOKUP(ROWS($N$5:N4479),$H$5:$I$6009,2,0),"")</f>
        <v/>
      </c>
    </row>
    <row r="4480" spans="8:14" x14ac:dyDescent="0.2">
      <c r="H4480" s="38">
        <f ca="1">IF(ISNUMBER(SEARCH($N$1,I4480)),MAX($H$4:H4479)+1,0)</f>
        <v>0</v>
      </c>
      <c r="N4480" s="38" t="str">
        <f ca="1">IFERROR(VLOOKUP(ROWS($N$5:N4480),$H$5:$I$6009,2,0),"")</f>
        <v/>
      </c>
    </row>
    <row r="4481" spans="8:14" x14ac:dyDescent="0.2">
      <c r="H4481" s="38">
        <f ca="1">IF(ISNUMBER(SEARCH($N$1,I4481)),MAX($H$4:H4480)+1,0)</f>
        <v>0</v>
      </c>
      <c r="N4481" s="38" t="str">
        <f ca="1">IFERROR(VLOOKUP(ROWS($N$5:N4481),$H$5:$I$6009,2,0),"")</f>
        <v/>
      </c>
    </row>
    <row r="4482" spans="8:14" x14ac:dyDescent="0.2">
      <c r="H4482" s="38">
        <f ca="1">IF(ISNUMBER(SEARCH($N$1,I4482)),MAX($H$4:H4481)+1,0)</f>
        <v>0</v>
      </c>
      <c r="N4482" s="38" t="str">
        <f ca="1">IFERROR(VLOOKUP(ROWS($N$5:N4482),$H$5:$I$6009,2,0),"")</f>
        <v/>
      </c>
    </row>
    <row r="4483" spans="8:14" x14ac:dyDescent="0.2">
      <c r="H4483" s="38">
        <f ca="1">IF(ISNUMBER(SEARCH($N$1,I4483)),MAX($H$4:H4482)+1,0)</f>
        <v>0</v>
      </c>
      <c r="N4483" s="38" t="str">
        <f ca="1">IFERROR(VLOOKUP(ROWS($N$5:N4483),$H$5:$I$6009,2,0),"")</f>
        <v/>
      </c>
    </row>
    <row r="4484" spans="8:14" x14ac:dyDescent="0.2">
      <c r="H4484" s="38">
        <f ca="1">IF(ISNUMBER(SEARCH($N$1,I4484)),MAX($H$4:H4483)+1,0)</f>
        <v>0</v>
      </c>
      <c r="N4484" s="38" t="str">
        <f ca="1">IFERROR(VLOOKUP(ROWS($N$5:N4484),$H$5:$I$6009,2,0),"")</f>
        <v/>
      </c>
    </row>
    <row r="4485" spans="8:14" x14ac:dyDescent="0.2">
      <c r="H4485" s="38">
        <f ca="1">IF(ISNUMBER(SEARCH($N$1,I4485)),MAX($H$4:H4484)+1,0)</f>
        <v>0</v>
      </c>
      <c r="N4485" s="38" t="str">
        <f ca="1">IFERROR(VLOOKUP(ROWS($N$5:N4485),$H$5:$I$6009,2,0),"")</f>
        <v/>
      </c>
    </row>
    <row r="4486" spans="8:14" x14ac:dyDescent="0.2">
      <c r="H4486" s="38">
        <f ca="1">IF(ISNUMBER(SEARCH($N$1,I4486)),MAX($H$4:H4485)+1,0)</f>
        <v>0</v>
      </c>
      <c r="N4486" s="38" t="str">
        <f ca="1">IFERROR(VLOOKUP(ROWS($N$5:N4486),$H$5:$I$6009,2,0),"")</f>
        <v/>
      </c>
    </row>
    <row r="4487" spans="8:14" x14ac:dyDescent="0.2">
      <c r="H4487" s="38">
        <f ca="1">IF(ISNUMBER(SEARCH($N$1,I4487)),MAX($H$4:H4486)+1,0)</f>
        <v>0</v>
      </c>
      <c r="N4487" s="38" t="str">
        <f ca="1">IFERROR(VLOOKUP(ROWS($N$5:N4487),$H$5:$I$6009,2,0),"")</f>
        <v/>
      </c>
    </row>
    <row r="4488" spans="8:14" x14ac:dyDescent="0.2">
      <c r="H4488" s="38">
        <f ca="1">IF(ISNUMBER(SEARCH($N$1,I4488)),MAX($H$4:H4487)+1,0)</f>
        <v>0</v>
      </c>
      <c r="N4488" s="38" t="str">
        <f ca="1">IFERROR(VLOOKUP(ROWS($N$5:N4488),$H$5:$I$6009,2,0),"")</f>
        <v/>
      </c>
    </row>
    <row r="4489" spans="8:14" x14ac:dyDescent="0.2">
      <c r="H4489" s="38">
        <f ca="1">IF(ISNUMBER(SEARCH($N$1,I4489)),MAX($H$4:H4488)+1,0)</f>
        <v>0</v>
      </c>
      <c r="N4489" s="38" t="str">
        <f ca="1">IFERROR(VLOOKUP(ROWS($N$5:N4489),$H$5:$I$6009,2,0),"")</f>
        <v/>
      </c>
    </row>
    <row r="4490" spans="8:14" x14ac:dyDescent="0.2">
      <c r="H4490" s="38">
        <f ca="1">IF(ISNUMBER(SEARCH($N$1,I4490)),MAX($H$4:H4489)+1,0)</f>
        <v>0</v>
      </c>
      <c r="N4490" s="38" t="str">
        <f ca="1">IFERROR(VLOOKUP(ROWS($N$5:N4490),$H$5:$I$6009,2,0),"")</f>
        <v/>
      </c>
    </row>
    <row r="4491" spans="8:14" x14ac:dyDescent="0.2">
      <c r="H4491" s="38">
        <f ca="1">IF(ISNUMBER(SEARCH($N$1,I4491)),MAX($H$4:H4490)+1,0)</f>
        <v>0</v>
      </c>
      <c r="N4491" s="38" t="str">
        <f ca="1">IFERROR(VLOOKUP(ROWS($N$5:N4491),$H$5:$I$6009,2,0),"")</f>
        <v/>
      </c>
    </row>
    <row r="4492" spans="8:14" x14ac:dyDescent="0.2">
      <c r="H4492" s="38">
        <f ca="1">IF(ISNUMBER(SEARCH($N$1,I4492)),MAX($H$4:H4491)+1,0)</f>
        <v>0</v>
      </c>
      <c r="N4492" s="38" t="str">
        <f ca="1">IFERROR(VLOOKUP(ROWS($N$5:N4492),$H$5:$I$6009,2,0),"")</f>
        <v/>
      </c>
    </row>
    <row r="4493" spans="8:14" x14ac:dyDescent="0.2">
      <c r="H4493" s="38">
        <f ca="1">IF(ISNUMBER(SEARCH($N$1,I4493)),MAX($H$4:H4492)+1,0)</f>
        <v>0</v>
      </c>
      <c r="N4493" s="38" t="str">
        <f ca="1">IFERROR(VLOOKUP(ROWS($N$5:N4493),$H$5:$I$6009,2,0),"")</f>
        <v/>
      </c>
    </row>
    <row r="4494" spans="8:14" x14ac:dyDescent="0.2">
      <c r="H4494" s="38">
        <f ca="1">IF(ISNUMBER(SEARCH($N$1,I4494)),MAX($H$4:H4493)+1,0)</f>
        <v>0</v>
      </c>
      <c r="N4494" s="38" t="str">
        <f ca="1">IFERROR(VLOOKUP(ROWS($N$5:N4494),$H$5:$I$6009,2,0),"")</f>
        <v/>
      </c>
    </row>
    <row r="4495" spans="8:14" x14ac:dyDescent="0.2">
      <c r="H4495" s="38">
        <f ca="1">IF(ISNUMBER(SEARCH($N$1,I4495)),MAX($H$4:H4494)+1,0)</f>
        <v>0</v>
      </c>
      <c r="N4495" s="38" t="str">
        <f ca="1">IFERROR(VLOOKUP(ROWS($N$5:N4495),$H$5:$I$6009,2,0),"")</f>
        <v/>
      </c>
    </row>
    <row r="4496" spans="8:14" x14ac:dyDescent="0.2">
      <c r="H4496" s="38">
        <f ca="1">IF(ISNUMBER(SEARCH($N$1,I4496)),MAX($H$4:H4495)+1,0)</f>
        <v>0</v>
      </c>
      <c r="N4496" s="38" t="str">
        <f ca="1">IFERROR(VLOOKUP(ROWS($N$5:N4496),$H$5:$I$6009,2,0),"")</f>
        <v/>
      </c>
    </row>
    <row r="4497" spans="8:14" x14ac:dyDescent="0.2">
      <c r="H4497" s="38">
        <f ca="1">IF(ISNUMBER(SEARCH($N$1,I4497)),MAX($H$4:H4496)+1,0)</f>
        <v>0</v>
      </c>
      <c r="N4497" s="38" t="str">
        <f ca="1">IFERROR(VLOOKUP(ROWS($N$5:N4497),$H$5:$I$6009,2,0),"")</f>
        <v/>
      </c>
    </row>
    <row r="4498" spans="8:14" x14ac:dyDescent="0.2">
      <c r="H4498" s="38">
        <f ca="1">IF(ISNUMBER(SEARCH($N$1,I4498)),MAX($H$4:H4497)+1,0)</f>
        <v>0</v>
      </c>
      <c r="N4498" s="38" t="str">
        <f ca="1">IFERROR(VLOOKUP(ROWS($N$5:N4498),$H$5:$I$6009,2,0),"")</f>
        <v/>
      </c>
    </row>
    <row r="4499" spans="8:14" x14ac:dyDescent="0.2">
      <c r="H4499" s="38">
        <f ca="1">IF(ISNUMBER(SEARCH($N$1,I4499)),MAX($H$4:H4498)+1,0)</f>
        <v>0</v>
      </c>
      <c r="N4499" s="38" t="str">
        <f ca="1">IFERROR(VLOOKUP(ROWS($N$5:N4499),$H$5:$I$6009,2,0),"")</f>
        <v/>
      </c>
    </row>
    <row r="4500" spans="8:14" x14ac:dyDescent="0.2">
      <c r="H4500" s="38">
        <f ca="1">IF(ISNUMBER(SEARCH($N$1,I4500)),MAX($H$4:H4499)+1,0)</f>
        <v>0</v>
      </c>
      <c r="N4500" s="38" t="str">
        <f ca="1">IFERROR(VLOOKUP(ROWS($N$5:N4500),$H$5:$I$6009,2,0),"")</f>
        <v/>
      </c>
    </row>
    <row r="4501" spans="8:14" x14ac:dyDescent="0.2">
      <c r="H4501" s="38">
        <f ca="1">IF(ISNUMBER(SEARCH($N$1,I4501)),MAX($H$4:H4500)+1,0)</f>
        <v>0</v>
      </c>
      <c r="N4501" s="38" t="str">
        <f ca="1">IFERROR(VLOOKUP(ROWS($N$5:N4501),$H$5:$I$6009,2,0),"")</f>
        <v/>
      </c>
    </row>
    <row r="4502" spans="8:14" x14ac:dyDescent="0.2">
      <c r="H4502" s="38">
        <f ca="1">IF(ISNUMBER(SEARCH($N$1,I4502)),MAX($H$4:H4501)+1,0)</f>
        <v>0</v>
      </c>
      <c r="N4502" s="38" t="str">
        <f ca="1">IFERROR(VLOOKUP(ROWS($N$5:N4502),$H$5:$I$6009,2,0),"")</f>
        <v/>
      </c>
    </row>
    <row r="4503" spans="8:14" x14ac:dyDescent="0.2">
      <c r="H4503" s="38">
        <f ca="1">IF(ISNUMBER(SEARCH($N$1,I4503)),MAX($H$4:H4502)+1,0)</f>
        <v>0</v>
      </c>
      <c r="N4503" s="38" t="str">
        <f ca="1">IFERROR(VLOOKUP(ROWS($N$5:N4503),$H$5:$I$6009,2,0),"")</f>
        <v/>
      </c>
    </row>
    <row r="4504" spans="8:14" x14ac:dyDescent="0.2">
      <c r="H4504" s="38">
        <f ca="1">IF(ISNUMBER(SEARCH($N$1,I4504)),MAX($H$4:H4503)+1,0)</f>
        <v>0</v>
      </c>
      <c r="N4504" s="38" t="str">
        <f ca="1">IFERROR(VLOOKUP(ROWS($N$5:N4504),$H$5:$I$6009,2,0),"")</f>
        <v/>
      </c>
    </row>
    <row r="4505" spans="8:14" x14ac:dyDescent="0.2">
      <c r="H4505" s="38">
        <f ca="1">IF(ISNUMBER(SEARCH($N$1,I4505)),MAX($H$4:H4504)+1,0)</f>
        <v>0</v>
      </c>
      <c r="N4505" s="38" t="str">
        <f ca="1">IFERROR(VLOOKUP(ROWS($N$5:N4505),$H$5:$I$6009,2,0),"")</f>
        <v/>
      </c>
    </row>
    <row r="4506" spans="8:14" x14ac:dyDescent="0.2">
      <c r="H4506" s="38">
        <f ca="1">IF(ISNUMBER(SEARCH($N$1,I4506)),MAX($H$4:H4505)+1,0)</f>
        <v>0</v>
      </c>
      <c r="N4506" s="38" t="str">
        <f ca="1">IFERROR(VLOOKUP(ROWS($N$5:N4506),$H$5:$I$6009,2,0),"")</f>
        <v/>
      </c>
    </row>
    <row r="4507" spans="8:14" x14ac:dyDescent="0.2">
      <c r="H4507" s="38">
        <f ca="1">IF(ISNUMBER(SEARCH($N$1,I4507)),MAX($H$4:H4506)+1,0)</f>
        <v>0</v>
      </c>
      <c r="N4507" s="38" t="str">
        <f ca="1">IFERROR(VLOOKUP(ROWS($N$5:N4507),$H$5:$I$6009,2,0),"")</f>
        <v/>
      </c>
    </row>
    <row r="4508" spans="8:14" x14ac:dyDescent="0.2">
      <c r="H4508" s="38">
        <f ca="1">IF(ISNUMBER(SEARCH($N$1,I4508)),MAX($H$4:H4507)+1,0)</f>
        <v>0</v>
      </c>
      <c r="N4508" s="38" t="str">
        <f ca="1">IFERROR(VLOOKUP(ROWS($N$5:N4508),$H$5:$I$6009,2,0),"")</f>
        <v/>
      </c>
    </row>
    <row r="4509" spans="8:14" x14ac:dyDescent="0.2">
      <c r="H4509" s="38">
        <f ca="1">IF(ISNUMBER(SEARCH($N$1,I4509)),MAX($H$4:H4508)+1,0)</f>
        <v>0</v>
      </c>
      <c r="N4509" s="38" t="str">
        <f ca="1">IFERROR(VLOOKUP(ROWS($N$5:N4509),$H$5:$I$6009,2,0),"")</f>
        <v/>
      </c>
    </row>
    <row r="4510" spans="8:14" x14ac:dyDescent="0.2">
      <c r="H4510" s="38">
        <f ca="1">IF(ISNUMBER(SEARCH($N$1,I4510)),MAX($H$4:H4509)+1,0)</f>
        <v>0</v>
      </c>
      <c r="N4510" s="38" t="str">
        <f ca="1">IFERROR(VLOOKUP(ROWS($N$5:N4510),$H$5:$I$6009,2,0),"")</f>
        <v/>
      </c>
    </row>
    <row r="4511" spans="8:14" x14ac:dyDescent="0.2">
      <c r="H4511" s="38">
        <f ca="1">IF(ISNUMBER(SEARCH($N$1,I4511)),MAX($H$4:H4510)+1,0)</f>
        <v>0</v>
      </c>
      <c r="N4511" s="38" t="str">
        <f ca="1">IFERROR(VLOOKUP(ROWS($N$5:N4511),$H$5:$I$6009,2,0),"")</f>
        <v/>
      </c>
    </row>
    <row r="4512" spans="8:14" x14ac:dyDescent="0.2">
      <c r="H4512" s="38">
        <f ca="1">IF(ISNUMBER(SEARCH($N$1,I4512)),MAX($H$4:H4511)+1,0)</f>
        <v>0</v>
      </c>
      <c r="N4512" s="38" t="str">
        <f ca="1">IFERROR(VLOOKUP(ROWS($N$5:N4512),$H$5:$I$6009,2,0),"")</f>
        <v/>
      </c>
    </row>
    <row r="4513" spans="8:14" x14ac:dyDescent="0.2">
      <c r="H4513" s="38">
        <f ca="1">IF(ISNUMBER(SEARCH($N$1,I4513)),MAX($H$4:H4512)+1,0)</f>
        <v>0</v>
      </c>
      <c r="N4513" s="38" t="str">
        <f ca="1">IFERROR(VLOOKUP(ROWS($N$5:N4513),$H$5:$I$6009,2,0),"")</f>
        <v/>
      </c>
    </row>
    <row r="4514" spans="8:14" x14ac:dyDescent="0.2">
      <c r="H4514" s="38">
        <f ca="1">IF(ISNUMBER(SEARCH($N$1,I4514)),MAX($H$4:H4513)+1,0)</f>
        <v>0</v>
      </c>
      <c r="N4514" s="38" t="str">
        <f ca="1">IFERROR(VLOOKUP(ROWS($N$5:N4514),$H$5:$I$6009,2,0),"")</f>
        <v/>
      </c>
    </row>
    <row r="4515" spans="8:14" x14ac:dyDescent="0.2">
      <c r="H4515" s="38">
        <f ca="1">IF(ISNUMBER(SEARCH($N$1,I4515)),MAX($H$4:H4514)+1,0)</f>
        <v>0</v>
      </c>
      <c r="N4515" s="38" t="str">
        <f ca="1">IFERROR(VLOOKUP(ROWS($N$5:N4515),$H$5:$I$6009,2,0),"")</f>
        <v/>
      </c>
    </row>
    <row r="4516" spans="8:14" x14ac:dyDescent="0.2">
      <c r="H4516" s="38">
        <f ca="1">IF(ISNUMBER(SEARCH($N$1,I4516)),MAX($H$4:H4515)+1,0)</f>
        <v>0</v>
      </c>
      <c r="N4516" s="38" t="str">
        <f ca="1">IFERROR(VLOOKUP(ROWS($N$5:N4516),$H$5:$I$6009,2,0),"")</f>
        <v/>
      </c>
    </row>
    <row r="4517" spans="8:14" x14ac:dyDescent="0.2">
      <c r="H4517" s="38">
        <f ca="1">IF(ISNUMBER(SEARCH($N$1,I4517)),MAX($H$4:H4516)+1,0)</f>
        <v>0</v>
      </c>
      <c r="N4517" s="38" t="str">
        <f ca="1">IFERROR(VLOOKUP(ROWS($N$5:N4517),$H$5:$I$6009,2,0),"")</f>
        <v/>
      </c>
    </row>
    <row r="4518" spans="8:14" x14ac:dyDescent="0.2">
      <c r="H4518" s="38">
        <f ca="1">IF(ISNUMBER(SEARCH($N$1,I4518)),MAX($H$4:H4517)+1,0)</f>
        <v>0</v>
      </c>
      <c r="N4518" s="38" t="str">
        <f ca="1">IFERROR(VLOOKUP(ROWS($N$5:N4518),$H$5:$I$6009,2,0),"")</f>
        <v/>
      </c>
    </row>
    <row r="4519" spans="8:14" x14ac:dyDescent="0.2">
      <c r="H4519" s="38">
        <f ca="1">IF(ISNUMBER(SEARCH($N$1,I4519)),MAX($H$4:H4518)+1,0)</f>
        <v>0</v>
      </c>
      <c r="N4519" s="38" t="str">
        <f ca="1">IFERROR(VLOOKUP(ROWS($N$5:N4519),$H$5:$I$6009,2,0),"")</f>
        <v/>
      </c>
    </row>
    <row r="4520" spans="8:14" x14ac:dyDescent="0.2">
      <c r="H4520" s="38">
        <f ca="1">IF(ISNUMBER(SEARCH($N$1,I4520)),MAX($H$4:H4519)+1,0)</f>
        <v>0</v>
      </c>
      <c r="N4520" s="38" t="str">
        <f ca="1">IFERROR(VLOOKUP(ROWS($N$5:N4520),$H$5:$I$6009,2,0),"")</f>
        <v/>
      </c>
    </row>
    <row r="4521" spans="8:14" x14ac:dyDescent="0.2">
      <c r="H4521" s="38">
        <f ca="1">IF(ISNUMBER(SEARCH($N$1,I4521)),MAX($H$4:H4520)+1,0)</f>
        <v>0</v>
      </c>
      <c r="N4521" s="38" t="str">
        <f ca="1">IFERROR(VLOOKUP(ROWS($N$5:N4521),$H$5:$I$6009,2,0),"")</f>
        <v/>
      </c>
    </row>
    <row r="4522" spans="8:14" x14ac:dyDescent="0.2">
      <c r="H4522" s="38">
        <f ca="1">IF(ISNUMBER(SEARCH($N$1,I4522)),MAX($H$4:H4521)+1,0)</f>
        <v>0</v>
      </c>
      <c r="N4522" s="38" t="str">
        <f ca="1">IFERROR(VLOOKUP(ROWS($N$5:N4522),$H$5:$I$6009,2,0),"")</f>
        <v/>
      </c>
    </row>
    <row r="4523" spans="8:14" x14ac:dyDescent="0.2">
      <c r="H4523" s="38">
        <f ca="1">IF(ISNUMBER(SEARCH($N$1,I4523)),MAX($H$4:H4522)+1,0)</f>
        <v>0</v>
      </c>
      <c r="N4523" s="38" t="str">
        <f ca="1">IFERROR(VLOOKUP(ROWS($N$5:N4523),$H$5:$I$6009,2,0),"")</f>
        <v/>
      </c>
    </row>
    <row r="4524" spans="8:14" x14ac:dyDescent="0.2">
      <c r="H4524" s="38">
        <f ca="1">IF(ISNUMBER(SEARCH($N$1,I4524)),MAX($H$4:H4523)+1,0)</f>
        <v>0</v>
      </c>
      <c r="N4524" s="38" t="str">
        <f ca="1">IFERROR(VLOOKUP(ROWS($N$5:N4524),$H$5:$I$6009,2,0),"")</f>
        <v/>
      </c>
    </row>
    <row r="4525" spans="8:14" x14ac:dyDescent="0.2">
      <c r="H4525" s="38">
        <f ca="1">IF(ISNUMBER(SEARCH($N$1,I4525)),MAX($H$4:H4524)+1,0)</f>
        <v>0</v>
      </c>
      <c r="N4525" s="38" t="str">
        <f ca="1">IFERROR(VLOOKUP(ROWS($N$5:N4525),$H$5:$I$6009,2,0),"")</f>
        <v/>
      </c>
    </row>
    <row r="4526" spans="8:14" x14ac:dyDescent="0.2">
      <c r="H4526" s="38">
        <f ca="1">IF(ISNUMBER(SEARCH($N$1,I4526)),MAX($H$4:H4525)+1,0)</f>
        <v>0</v>
      </c>
      <c r="N4526" s="38" t="str">
        <f ca="1">IFERROR(VLOOKUP(ROWS($N$5:N4526),$H$5:$I$6009,2,0),"")</f>
        <v/>
      </c>
    </row>
    <row r="4527" spans="8:14" x14ac:dyDescent="0.2">
      <c r="H4527" s="38">
        <f ca="1">IF(ISNUMBER(SEARCH($N$1,I4527)),MAX($H$4:H4526)+1,0)</f>
        <v>0</v>
      </c>
      <c r="N4527" s="38" t="str">
        <f ca="1">IFERROR(VLOOKUP(ROWS($N$5:N4527),$H$5:$I$6009,2,0),"")</f>
        <v/>
      </c>
    </row>
    <row r="4528" spans="8:14" x14ac:dyDescent="0.2">
      <c r="H4528" s="38">
        <f ca="1">IF(ISNUMBER(SEARCH($N$1,I4528)),MAX($H$4:H4527)+1,0)</f>
        <v>0</v>
      </c>
      <c r="N4528" s="38" t="str">
        <f ca="1">IFERROR(VLOOKUP(ROWS($N$5:N4528),$H$5:$I$6009,2,0),"")</f>
        <v/>
      </c>
    </row>
    <row r="4529" spans="8:14" x14ac:dyDescent="0.2">
      <c r="H4529" s="38">
        <f ca="1">IF(ISNUMBER(SEARCH($N$1,I4529)),MAX($H$4:H4528)+1,0)</f>
        <v>0</v>
      </c>
      <c r="N4529" s="38" t="str">
        <f ca="1">IFERROR(VLOOKUP(ROWS($N$5:N4529),$H$5:$I$6009,2,0),"")</f>
        <v/>
      </c>
    </row>
    <row r="4530" spans="8:14" x14ac:dyDescent="0.2">
      <c r="H4530" s="38">
        <f ca="1">IF(ISNUMBER(SEARCH($N$1,I4530)),MAX($H$4:H4529)+1,0)</f>
        <v>0</v>
      </c>
      <c r="N4530" s="38" t="str">
        <f ca="1">IFERROR(VLOOKUP(ROWS($N$5:N4530),$H$5:$I$6009,2,0),"")</f>
        <v/>
      </c>
    </row>
    <row r="4531" spans="8:14" x14ac:dyDescent="0.2">
      <c r="H4531" s="38">
        <f ca="1">IF(ISNUMBER(SEARCH($N$1,I4531)),MAX($H$4:H4530)+1,0)</f>
        <v>0</v>
      </c>
      <c r="N4531" s="38" t="str">
        <f ca="1">IFERROR(VLOOKUP(ROWS($N$5:N4531),$H$5:$I$6009,2,0),"")</f>
        <v/>
      </c>
    </row>
    <row r="4532" spans="8:14" x14ac:dyDescent="0.2">
      <c r="H4532" s="38">
        <f ca="1">IF(ISNUMBER(SEARCH($N$1,I4532)),MAX($H$4:H4531)+1,0)</f>
        <v>0</v>
      </c>
      <c r="N4532" s="38" t="str">
        <f ca="1">IFERROR(VLOOKUP(ROWS($N$5:N4532),$H$5:$I$6009,2,0),"")</f>
        <v/>
      </c>
    </row>
    <row r="4533" spans="8:14" x14ac:dyDescent="0.2">
      <c r="H4533" s="38">
        <f ca="1">IF(ISNUMBER(SEARCH($N$1,I4533)),MAX($H$4:H4532)+1,0)</f>
        <v>0</v>
      </c>
      <c r="N4533" s="38" t="str">
        <f ca="1">IFERROR(VLOOKUP(ROWS($N$5:N4533),$H$5:$I$6009,2,0),"")</f>
        <v/>
      </c>
    </row>
    <row r="4534" spans="8:14" x14ac:dyDescent="0.2">
      <c r="H4534" s="38">
        <f ca="1">IF(ISNUMBER(SEARCH($N$1,I4534)),MAX($H$4:H4533)+1,0)</f>
        <v>0</v>
      </c>
      <c r="N4534" s="38" t="str">
        <f ca="1">IFERROR(VLOOKUP(ROWS($N$5:N4534),$H$5:$I$6009,2,0),"")</f>
        <v/>
      </c>
    </row>
    <row r="4535" spans="8:14" x14ac:dyDescent="0.2">
      <c r="H4535" s="38">
        <f ca="1">IF(ISNUMBER(SEARCH($N$1,I4535)),MAX($H$4:H4534)+1,0)</f>
        <v>0</v>
      </c>
      <c r="N4535" s="38" t="str">
        <f ca="1">IFERROR(VLOOKUP(ROWS($N$5:N4535),$H$5:$I$6009,2,0),"")</f>
        <v/>
      </c>
    </row>
    <row r="4536" spans="8:14" x14ac:dyDescent="0.2">
      <c r="H4536" s="38">
        <f ca="1">IF(ISNUMBER(SEARCH($N$1,I4536)),MAX($H$4:H4535)+1,0)</f>
        <v>0</v>
      </c>
      <c r="N4536" s="38" t="str">
        <f ca="1">IFERROR(VLOOKUP(ROWS($N$5:N4536),$H$5:$I$6009,2,0),"")</f>
        <v/>
      </c>
    </row>
    <row r="4537" spans="8:14" x14ac:dyDescent="0.2">
      <c r="H4537" s="38">
        <f ca="1">IF(ISNUMBER(SEARCH($N$1,I4537)),MAX($H$4:H4536)+1,0)</f>
        <v>0</v>
      </c>
      <c r="N4537" s="38" t="str">
        <f ca="1">IFERROR(VLOOKUP(ROWS($N$5:N4537),$H$5:$I$6009,2,0),"")</f>
        <v/>
      </c>
    </row>
    <row r="4538" spans="8:14" x14ac:dyDescent="0.2">
      <c r="H4538" s="38">
        <f ca="1">IF(ISNUMBER(SEARCH($N$1,I4538)),MAX($H$4:H4537)+1,0)</f>
        <v>0</v>
      </c>
      <c r="N4538" s="38" t="str">
        <f ca="1">IFERROR(VLOOKUP(ROWS($N$5:N4538),$H$5:$I$6009,2,0),"")</f>
        <v/>
      </c>
    </row>
    <row r="4539" spans="8:14" x14ac:dyDescent="0.2">
      <c r="H4539" s="38">
        <f ca="1">IF(ISNUMBER(SEARCH($N$1,I4539)),MAX($H$4:H4538)+1,0)</f>
        <v>0</v>
      </c>
      <c r="N4539" s="38" t="str">
        <f ca="1">IFERROR(VLOOKUP(ROWS($N$5:N4539),$H$5:$I$6009,2,0),"")</f>
        <v/>
      </c>
    </row>
    <row r="4540" spans="8:14" x14ac:dyDescent="0.2">
      <c r="H4540" s="38">
        <f ca="1">IF(ISNUMBER(SEARCH($N$1,I4540)),MAX($H$4:H4539)+1,0)</f>
        <v>0</v>
      </c>
      <c r="N4540" s="38" t="str">
        <f ca="1">IFERROR(VLOOKUP(ROWS($N$5:N4540),$H$5:$I$6009,2,0),"")</f>
        <v/>
      </c>
    </row>
    <row r="4541" spans="8:14" x14ac:dyDescent="0.2">
      <c r="H4541" s="38">
        <f ca="1">IF(ISNUMBER(SEARCH($N$1,I4541)),MAX($H$4:H4540)+1,0)</f>
        <v>0</v>
      </c>
      <c r="N4541" s="38" t="str">
        <f ca="1">IFERROR(VLOOKUP(ROWS($N$5:N4541),$H$5:$I$6009,2,0),"")</f>
        <v/>
      </c>
    </row>
    <row r="4542" spans="8:14" x14ac:dyDescent="0.2">
      <c r="H4542" s="38">
        <f ca="1">IF(ISNUMBER(SEARCH($N$1,I4542)),MAX($H$4:H4541)+1,0)</f>
        <v>0</v>
      </c>
      <c r="N4542" s="38" t="str">
        <f ca="1">IFERROR(VLOOKUP(ROWS($N$5:N4542),$H$5:$I$6009,2,0),"")</f>
        <v/>
      </c>
    </row>
    <row r="4543" spans="8:14" x14ac:dyDescent="0.2">
      <c r="H4543" s="38">
        <f ca="1">IF(ISNUMBER(SEARCH($N$1,I4543)),MAX($H$4:H4542)+1,0)</f>
        <v>0</v>
      </c>
      <c r="N4543" s="38" t="str">
        <f ca="1">IFERROR(VLOOKUP(ROWS($N$5:N4543),$H$5:$I$6009,2,0),"")</f>
        <v/>
      </c>
    </row>
    <row r="4544" spans="8:14" x14ac:dyDescent="0.2">
      <c r="H4544" s="38">
        <f ca="1">IF(ISNUMBER(SEARCH($N$1,I4544)),MAX($H$4:H4543)+1,0)</f>
        <v>0</v>
      </c>
      <c r="N4544" s="38" t="str">
        <f ca="1">IFERROR(VLOOKUP(ROWS($N$5:N4544),$H$5:$I$6009,2,0),"")</f>
        <v/>
      </c>
    </row>
    <row r="4545" spans="8:14" x14ac:dyDescent="0.2">
      <c r="H4545" s="38">
        <f ca="1">IF(ISNUMBER(SEARCH($N$1,I4545)),MAX($H$4:H4544)+1,0)</f>
        <v>0</v>
      </c>
      <c r="N4545" s="38" t="str">
        <f ca="1">IFERROR(VLOOKUP(ROWS($N$5:N4545),$H$5:$I$6009,2,0),"")</f>
        <v/>
      </c>
    </row>
    <row r="4546" spans="8:14" x14ac:dyDescent="0.2">
      <c r="H4546" s="38">
        <f ca="1">IF(ISNUMBER(SEARCH($N$1,I4546)),MAX($H$4:H4545)+1,0)</f>
        <v>0</v>
      </c>
      <c r="N4546" s="38" t="str">
        <f ca="1">IFERROR(VLOOKUP(ROWS($N$5:N4546),$H$5:$I$6009,2,0),"")</f>
        <v/>
      </c>
    </row>
    <row r="4547" spans="8:14" x14ac:dyDescent="0.2">
      <c r="H4547" s="38">
        <f ca="1">IF(ISNUMBER(SEARCH($N$1,I4547)),MAX($H$4:H4546)+1,0)</f>
        <v>0</v>
      </c>
      <c r="N4547" s="38" t="str">
        <f ca="1">IFERROR(VLOOKUP(ROWS($N$5:N4547),$H$5:$I$6009,2,0),"")</f>
        <v/>
      </c>
    </row>
    <row r="4548" spans="8:14" x14ac:dyDescent="0.2">
      <c r="H4548" s="38">
        <f ca="1">IF(ISNUMBER(SEARCH($N$1,I4548)),MAX($H$4:H4547)+1,0)</f>
        <v>0</v>
      </c>
      <c r="N4548" s="38" t="str">
        <f ca="1">IFERROR(VLOOKUP(ROWS($N$5:N4548),$H$5:$I$6009,2,0),"")</f>
        <v/>
      </c>
    </row>
    <row r="4549" spans="8:14" x14ac:dyDescent="0.2">
      <c r="H4549" s="38">
        <f ca="1">IF(ISNUMBER(SEARCH($N$1,I4549)),MAX($H$4:H4548)+1,0)</f>
        <v>0</v>
      </c>
      <c r="N4549" s="38" t="str">
        <f ca="1">IFERROR(VLOOKUP(ROWS($N$5:N4549),$H$5:$I$6009,2,0),"")</f>
        <v/>
      </c>
    </row>
    <row r="4550" spans="8:14" x14ac:dyDescent="0.2">
      <c r="H4550" s="38">
        <f ca="1">IF(ISNUMBER(SEARCH($N$1,I4550)),MAX($H$4:H4549)+1,0)</f>
        <v>0</v>
      </c>
      <c r="N4550" s="38" t="str">
        <f ca="1">IFERROR(VLOOKUP(ROWS($N$5:N4550),$H$5:$I$6009,2,0),"")</f>
        <v/>
      </c>
    </row>
    <row r="4551" spans="8:14" x14ac:dyDescent="0.2">
      <c r="H4551" s="38">
        <f ca="1">IF(ISNUMBER(SEARCH($N$1,I4551)),MAX($H$4:H4550)+1,0)</f>
        <v>0</v>
      </c>
      <c r="N4551" s="38" t="str">
        <f ca="1">IFERROR(VLOOKUP(ROWS($N$5:N4551),$H$5:$I$6009,2,0),"")</f>
        <v/>
      </c>
    </row>
    <row r="4552" spans="8:14" x14ac:dyDescent="0.2">
      <c r="H4552" s="38">
        <f ca="1">IF(ISNUMBER(SEARCH($N$1,I4552)),MAX($H$4:H4551)+1,0)</f>
        <v>0</v>
      </c>
      <c r="N4552" s="38" t="str">
        <f ca="1">IFERROR(VLOOKUP(ROWS($N$5:N4552),$H$5:$I$6009,2,0),"")</f>
        <v/>
      </c>
    </row>
    <row r="4553" spans="8:14" x14ac:dyDescent="0.2">
      <c r="H4553" s="38">
        <f ca="1">IF(ISNUMBER(SEARCH($N$1,I4553)),MAX($H$4:H4552)+1,0)</f>
        <v>0</v>
      </c>
      <c r="N4553" s="38" t="str">
        <f ca="1">IFERROR(VLOOKUP(ROWS($N$5:N4553),$H$5:$I$6009,2,0),"")</f>
        <v/>
      </c>
    </row>
    <row r="4554" spans="8:14" x14ac:dyDescent="0.2">
      <c r="H4554" s="38">
        <f ca="1">IF(ISNUMBER(SEARCH($N$1,I4554)),MAX($H$4:H4553)+1,0)</f>
        <v>0</v>
      </c>
      <c r="N4554" s="38" t="str">
        <f ca="1">IFERROR(VLOOKUP(ROWS($N$5:N4554),$H$5:$I$6009,2,0),"")</f>
        <v/>
      </c>
    </row>
    <row r="4555" spans="8:14" x14ac:dyDescent="0.2">
      <c r="H4555" s="38">
        <f ca="1">IF(ISNUMBER(SEARCH($N$1,I4555)),MAX($H$4:H4554)+1,0)</f>
        <v>0</v>
      </c>
      <c r="N4555" s="38" t="str">
        <f ca="1">IFERROR(VLOOKUP(ROWS($N$5:N4555),$H$5:$I$6009,2,0),"")</f>
        <v/>
      </c>
    </row>
    <row r="4556" spans="8:14" x14ac:dyDescent="0.2">
      <c r="H4556" s="38">
        <f ca="1">IF(ISNUMBER(SEARCH($N$1,I4556)),MAX($H$4:H4555)+1,0)</f>
        <v>0</v>
      </c>
      <c r="N4556" s="38" t="str">
        <f ca="1">IFERROR(VLOOKUP(ROWS($N$5:N4556),$H$5:$I$6009,2,0),"")</f>
        <v/>
      </c>
    </row>
    <row r="4557" spans="8:14" x14ac:dyDescent="0.2">
      <c r="H4557" s="38">
        <f ca="1">IF(ISNUMBER(SEARCH($N$1,I4557)),MAX($H$4:H4556)+1,0)</f>
        <v>0</v>
      </c>
      <c r="N4557" s="38" t="str">
        <f ca="1">IFERROR(VLOOKUP(ROWS($N$5:N4557),$H$5:$I$6009,2,0),"")</f>
        <v/>
      </c>
    </row>
    <row r="4558" spans="8:14" x14ac:dyDescent="0.2">
      <c r="H4558" s="38">
        <f ca="1">IF(ISNUMBER(SEARCH($N$1,I4558)),MAX($H$4:H4557)+1,0)</f>
        <v>0</v>
      </c>
      <c r="N4558" s="38" t="str">
        <f ca="1">IFERROR(VLOOKUP(ROWS($N$5:N4558),$H$5:$I$6009,2,0),"")</f>
        <v/>
      </c>
    </row>
    <row r="4559" spans="8:14" x14ac:dyDescent="0.2">
      <c r="H4559" s="38">
        <f ca="1">IF(ISNUMBER(SEARCH($N$1,I4559)),MAX($H$4:H4558)+1,0)</f>
        <v>0</v>
      </c>
      <c r="N4559" s="38" t="str">
        <f ca="1">IFERROR(VLOOKUP(ROWS($N$5:N4559),$H$5:$I$6009,2,0),"")</f>
        <v/>
      </c>
    </row>
    <row r="4560" spans="8:14" x14ac:dyDescent="0.2">
      <c r="H4560" s="38">
        <f ca="1">IF(ISNUMBER(SEARCH($N$1,I4560)),MAX($H$4:H4559)+1,0)</f>
        <v>0</v>
      </c>
      <c r="N4560" s="38" t="str">
        <f ca="1">IFERROR(VLOOKUP(ROWS($N$5:N4560),$H$5:$I$6009,2,0),"")</f>
        <v/>
      </c>
    </row>
    <row r="4561" spans="8:14" x14ac:dyDescent="0.2">
      <c r="H4561" s="38">
        <f ca="1">IF(ISNUMBER(SEARCH($N$1,I4561)),MAX($H$4:H4560)+1,0)</f>
        <v>0</v>
      </c>
      <c r="N4561" s="38" t="str">
        <f ca="1">IFERROR(VLOOKUP(ROWS($N$5:N4561),$H$5:$I$6009,2,0),"")</f>
        <v/>
      </c>
    </row>
    <row r="4562" spans="8:14" x14ac:dyDescent="0.2">
      <c r="H4562" s="38">
        <f ca="1">IF(ISNUMBER(SEARCH($N$1,I4562)),MAX($H$4:H4561)+1,0)</f>
        <v>0</v>
      </c>
      <c r="N4562" s="38" t="str">
        <f ca="1">IFERROR(VLOOKUP(ROWS($N$5:N4562),$H$5:$I$6009,2,0),"")</f>
        <v/>
      </c>
    </row>
    <row r="4563" spans="8:14" x14ac:dyDescent="0.2">
      <c r="H4563" s="38">
        <f ca="1">IF(ISNUMBER(SEARCH($N$1,I4563)),MAX($H$4:H4562)+1,0)</f>
        <v>0</v>
      </c>
      <c r="N4563" s="38" t="str">
        <f ca="1">IFERROR(VLOOKUP(ROWS($N$5:N4563),$H$5:$I$6009,2,0),"")</f>
        <v/>
      </c>
    </row>
    <row r="4564" spans="8:14" x14ac:dyDescent="0.2">
      <c r="H4564" s="38">
        <f ca="1">IF(ISNUMBER(SEARCH($N$1,I4564)),MAX($H$4:H4563)+1,0)</f>
        <v>0</v>
      </c>
      <c r="N4564" s="38" t="str">
        <f ca="1">IFERROR(VLOOKUP(ROWS($N$5:N4564),$H$5:$I$6009,2,0),"")</f>
        <v/>
      </c>
    </row>
    <row r="4565" spans="8:14" x14ac:dyDescent="0.2">
      <c r="H4565" s="38">
        <f ca="1">IF(ISNUMBER(SEARCH($N$1,I4565)),MAX($H$4:H4564)+1,0)</f>
        <v>0</v>
      </c>
      <c r="N4565" s="38" t="str">
        <f ca="1">IFERROR(VLOOKUP(ROWS($N$5:N4565),$H$5:$I$6009,2,0),"")</f>
        <v/>
      </c>
    </row>
    <row r="4566" spans="8:14" x14ac:dyDescent="0.2">
      <c r="H4566" s="38">
        <f ca="1">IF(ISNUMBER(SEARCH($N$1,I4566)),MAX($H$4:H4565)+1,0)</f>
        <v>0</v>
      </c>
      <c r="N4566" s="38" t="str">
        <f ca="1">IFERROR(VLOOKUP(ROWS($N$5:N4566),$H$5:$I$6009,2,0),"")</f>
        <v/>
      </c>
    </row>
    <row r="4567" spans="8:14" x14ac:dyDescent="0.2">
      <c r="H4567" s="38">
        <f ca="1">IF(ISNUMBER(SEARCH($N$1,I4567)),MAX($H$4:H4566)+1,0)</f>
        <v>0</v>
      </c>
      <c r="N4567" s="38" t="str">
        <f ca="1">IFERROR(VLOOKUP(ROWS($N$5:N4567),$H$5:$I$6009,2,0),"")</f>
        <v/>
      </c>
    </row>
    <row r="4568" spans="8:14" x14ac:dyDescent="0.2">
      <c r="H4568" s="38">
        <f ca="1">IF(ISNUMBER(SEARCH($N$1,I4568)),MAX($H$4:H4567)+1,0)</f>
        <v>0</v>
      </c>
      <c r="N4568" s="38" t="str">
        <f ca="1">IFERROR(VLOOKUP(ROWS($N$5:N4568),$H$5:$I$6009,2,0),"")</f>
        <v/>
      </c>
    </row>
    <row r="4569" spans="8:14" x14ac:dyDescent="0.2">
      <c r="H4569" s="38">
        <f ca="1">IF(ISNUMBER(SEARCH($N$1,I4569)),MAX($H$4:H4568)+1,0)</f>
        <v>0</v>
      </c>
      <c r="N4569" s="38" t="str">
        <f ca="1">IFERROR(VLOOKUP(ROWS($N$5:N4569),$H$5:$I$6009,2,0),"")</f>
        <v/>
      </c>
    </row>
    <row r="4570" spans="8:14" x14ac:dyDescent="0.2">
      <c r="H4570" s="38">
        <f ca="1">IF(ISNUMBER(SEARCH($N$1,I4570)),MAX($H$4:H4569)+1,0)</f>
        <v>0</v>
      </c>
      <c r="N4570" s="38" t="str">
        <f ca="1">IFERROR(VLOOKUP(ROWS($N$5:N4570),$H$5:$I$6009,2,0),"")</f>
        <v/>
      </c>
    </row>
    <row r="4571" spans="8:14" x14ac:dyDescent="0.2">
      <c r="H4571" s="38">
        <f ca="1">IF(ISNUMBER(SEARCH($N$1,I4571)),MAX($H$4:H4570)+1,0)</f>
        <v>0</v>
      </c>
      <c r="N4571" s="38" t="str">
        <f ca="1">IFERROR(VLOOKUP(ROWS($N$5:N4571),$H$5:$I$6009,2,0),"")</f>
        <v/>
      </c>
    </row>
    <row r="4572" spans="8:14" x14ac:dyDescent="0.2">
      <c r="H4572" s="38">
        <f ca="1">IF(ISNUMBER(SEARCH($N$1,I4572)),MAX($H$4:H4571)+1,0)</f>
        <v>0</v>
      </c>
      <c r="N4572" s="38" t="str">
        <f ca="1">IFERROR(VLOOKUP(ROWS($N$5:N4572),$H$5:$I$6009,2,0),"")</f>
        <v/>
      </c>
    </row>
    <row r="4573" spans="8:14" x14ac:dyDescent="0.2">
      <c r="H4573" s="38">
        <f ca="1">IF(ISNUMBER(SEARCH($N$1,I4573)),MAX($H$4:H4572)+1,0)</f>
        <v>0</v>
      </c>
      <c r="N4573" s="38" t="str">
        <f ca="1">IFERROR(VLOOKUP(ROWS($N$5:N4573),$H$5:$I$6009,2,0),"")</f>
        <v/>
      </c>
    </row>
    <row r="4574" spans="8:14" x14ac:dyDescent="0.2">
      <c r="H4574" s="38">
        <f ca="1">IF(ISNUMBER(SEARCH($N$1,I4574)),MAX($H$4:H4573)+1,0)</f>
        <v>0</v>
      </c>
      <c r="N4574" s="38" t="str">
        <f ca="1">IFERROR(VLOOKUP(ROWS($N$5:N4574),$H$5:$I$6009,2,0),"")</f>
        <v/>
      </c>
    </row>
    <row r="4575" spans="8:14" x14ac:dyDescent="0.2">
      <c r="H4575" s="38">
        <f ca="1">IF(ISNUMBER(SEARCH($N$1,I4575)),MAX($H$4:H4574)+1,0)</f>
        <v>0</v>
      </c>
      <c r="N4575" s="38" t="str">
        <f ca="1">IFERROR(VLOOKUP(ROWS($N$5:N4575),$H$5:$I$6009,2,0),"")</f>
        <v/>
      </c>
    </row>
    <row r="4576" spans="8:14" x14ac:dyDescent="0.2">
      <c r="H4576" s="38">
        <f ca="1">IF(ISNUMBER(SEARCH($N$1,I4576)),MAX($H$4:H4575)+1,0)</f>
        <v>0</v>
      </c>
      <c r="N4576" s="38" t="str">
        <f ca="1">IFERROR(VLOOKUP(ROWS($N$5:N4576),$H$5:$I$6009,2,0),"")</f>
        <v/>
      </c>
    </row>
    <row r="4577" spans="8:14" x14ac:dyDescent="0.2">
      <c r="H4577" s="38">
        <f ca="1">IF(ISNUMBER(SEARCH($N$1,I4577)),MAX($H$4:H4576)+1,0)</f>
        <v>0</v>
      </c>
      <c r="N4577" s="38" t="str">
        <f ca="1">IFERROR(VLOOKUP(ROWS($N$5:N4577),$H$5:$I$6009,2,0),"")</f>
        <v/>
      </c>
    </row>
    <row r="4578" spans="8:14" x14ac:dyDescent="0.2">
      <c r="H4578" s="38">
        <f ca="1">IF(ISNUMBER(SEARCH($N$1,I4578)),MAX($H$4:H4577)+1,0)</f>
        <v>0</v>
      </c>
      <c r="N4578" s="38" t="str">
        <f ca="1">IFERROR(VLOOKUP(ROWS($N$5:N4578),$H$5:$I$6009,2,0),"")</f>
        <v/>
      </c>
    </row>
    <row r="4579" spans="8:14" x14ac:dyDescent="0.2">
      <c r="H4579" s="38">
        <f ca="1">IF(ISNUMBER(SEARCH($N$1,I4579)),MAX($H$4:H4578)+1,0)</f>
        <v>0</v>
      </c>
      <c r="N4579" s="38" t="str">
        <f ca="1">IFERROR(VLOOKUP(ROWS($N$5:N4579),$H$5:$I$6009,2,0),"")</f>
        <v/>
      </c>
    </row>
    <row r="4580" spans="8:14" x14ac:dyDescent="0.2">
      <c r="H4580" s="38">
        <f ca="1">IF(ISNUMBER(SEARCH($N$1,I4580)),MAX($H$4:H4579)+1,0)</f>
        <v>0</v>
      </c>
      <c r="N4580" s="38" t="str">
        <f ca="1">IFERROR(VLOOKUP(ROWS($N$5:N4580),$H$5:$I$6009,2,0),"")</f>
        <v/>
      </c>
    </row>
    <row r="4581" spans="8:14" x14ac:dyDescent="0.2">
      <c r="H4581" s="38">
        <f ca="1">IF(ISNUMBER(SEARCH($N$1,I4581)),MAX($H$4:H4580)+1,0)</f>
        <v>0</v>
      </c>
      <c r="N4581" s="38" t="str">
        <f ca="1">IFERROR(VLOOKUP(ROWS($N$5:N4581),$H$5:$I$6009,2,0),"")</f>
        <v/>
      </c>
    </row>
    <row r="4582" spans="8:14" x14ac:dyDescent="0.2">
      <c r="H4582" s="38">
        <f ca="1">IF(ISNUMBER(SEARCH($N$1,I4582)),MAX($H$4:H4581)+1,0)</f>
        <v>0</v>
      </c>
      <c r="N4582" s="38" t="str">
        <f ca="1">IFERROR(VLOOKUP(ROWS($N$5:N4582),$H$5:$I$6009,2,0),"")</f>
        <v/>
      </c>
    </row>
    <row r="4583" spans="8:14" x14ac:dyDescent="0.2">
      <c r="H4583" s="38">
        <f ca="1">IF(ISNUMBER(SEARCH($N$1,I4583)),MAX($H$4:H4582)+1,0)</f>
        <v>0</v>
      </c>
      <c r="N4583" s="38" t="str">
        <f ca="1">IFERROR(VLOOKUP(ROWS($N$5:N4583),$H$5:$I$6009,2,0),"")</f>
        <v/>
      </c>
    </row>
    <row r="4584" spans="8:14" x14ac:dyDescent="0.2">
      <c r="H4584" s="38">
        <f ca="1">IF(ISNUMBER(SEARCH($N$1,I4584)),MAX($H$4:H4583)+1,0)</f>
        <v>0</v>
      </c>
      <c r="N4584" s="38" t="str">
        <f ca="1">IFERROR(VLOOKUP(ROWS($N$5:N4584),$H$5:$I$6009,2,0),"")</f>
        <v/>
      </c>
    </row>
    <row r="4585" spans="8:14" x14ac:dyDescent="0.2">
      <c r="H4585" s="38">
        <f ca="1">IF(ISNUMBER(SEARCH($N$1,I4585)),MAX($H$4:H4584)+1,0)</f>
        <v>0</v>
      </c>
      <c r="N4585" s="38" t="str">
        <f ca="1">IFERROR(VLOOKUP(ROWS($N$5:N4585),$H$5:$I$6009,2,0),"")</f>
        <v/>
      </c>
    </row>
    <row r="4586" spans="8:14" x14ac:dyDescent="0.2">
      <c r="H4586" s="38">
        <f ca="1">IF(ISNUMBER(SEARCH($N$1,I4586)),MAX($H$4:H4585)+1,0)</f>
        <v>0</v>
      </c>
      <c r="N4586" s="38" t="str">
        <f ca="1">IFERROR(VLOOKUP(ROWS($N$5:N4586),$H$5:$I$6009,2,0),"")</f>
        <v/>
      </c>
    </row>
    <row r="4587" spans="8:14" x14ac:dyDescent="0.2">
      <c r="H4587" s="38">
        <f ca="1">IF(ISNUMBER(SEARCH($N$1,I4587)),MAX($H$4:H4586)+1,0)</f>
        <v>0</v>
      </c>
      <c r="N4587" s="38" t="str">
        <f ca="1">IFERROR(VLOOKUP(ROWS($N$5:N4587),$H$5:$I$6009,2,0),"")</f>
        <v/>
      </c>
    </row>
    <row r="4588" spans="8:14" x14ac:dyDescent="0.2">
      <c r="H4588" s="38">
        <f ca="1">IF(ISNUMBER(SEARCH($N$1,I4588)),MAX($H$4:H4587)+1,0)</f>
        <v>0</v>
      </c>
      <c r="N4588" s="38" t="str">
        <f ca="1">IFERROR(VLOOKUP(ROWS($N$5:N4588),$H$5:$I$6009,2,0),"")</f>
        <v/>
      </c>
    </row>
    <row r="4589" spans="8:14" x14ac:dyDescent="0.2">
      <c r="H4589" s="38">
        <f ca="1">IF(ISNUMBER(SEARCH($N$1,I4589)),MAX($H$4:H4588)+1,0)</f>
        <v>0</v>
      </c>
      <c r="N4589" s="38" t="str">
        <f ca="1">IFERROR(VLOOKUP(ROWS($N$5:N4589),$H$5:$I$6009,2,0),"")</f>
        <v/>
      </c>
    </row>
    <row r="4590" spans="8:14" x14ac:dyDescent="0.2">
      <c r="H4590" s="38">
        <f ca="1">IF(ISNUMBER(SEARCH($N$1,I4590)),MAX($H$4:H4589)+1,0)</f>
        <v>0</v>
      </c>
      <c r="N4590" s="38" t="str">
        <f ca="1">IFERROR(VLOOKUP(ROWS($N$5:N4590),$H$5:$I$6009,2,0),"")</f>
        <v/>
      </c>
    </row>
    <row r="4591" spans="8:14" x14ac:dyDescent="0.2">
      <c r="H4591" s="38">
        <f ca="1">IF(ISNUMBER(SEARCH($N$1,I4591)),MAX($H$4:H4590)+1,0)</f>
        <v>0</v>
      </c>
      <c r="N4591" s="38" t="str">
        <f ca="1">IFERROR(VLOOKUP(ROWS($N$5:N4591),$H$5:$I$6009,2,0),"")</f>
        <v/>
      </c>
    </row>
    <row r="4592" spans="8:14" x14ac:dyDescent="0.2">
      <c r="H4592" s="38">
        <f ca="1">IF(ISNUMBER(SEARCH($N$1,I4592)),MAX($H$4:H4591)+1,0)</f>
        <v>0</v>
      </c>
      <c r="N4592" s="38" t="str">
        <f ca="1">IFERROR(VLOOKUP(ROWS($N$5:N4592),$H$5:$I$6009,2,0),"")</f>
        <v/>
      </c>
    </row>
    <row r="4593" spans="8:14" x14ac:dyDescent="0.2">
      <c r="H4593" s="38">
        <f ca="1">IF(ISNUMBER(SEARCH($N$1,I4593)),MAX($H$4:H4592)+1,0)</f>
        <v>0</v>
      </c>
      <c r="N4593" s="38" t="str">
        <f ca="1">IFERROR(VLOOKUP(ROWS($N$5:N4593),$H$5:$I$6009,2,0),"")</f>
        <v/>
      </c>
    </row>
    <row r="4594" spans="8:14" x14ac:dyDescent="0.2">
      <c r="H4594" s="38">
        <f ca="1">IF(ISNUMBER(SEARCH($N$1,I4594)),MAX($H$4:H4593)+1,0)</f>
        <v>0</v>
      </c>
      <c r="N4594" s="38" t="str">
        <f ca="1">IFERROR(VLOOKUP(ROWS($N$5:N4594),$H$5:$I$6009,2,0),"")</f>
        <v/>
      </c>
    </row>
    <row r="4595" spans="8:14" x14ac:dyDescent="0.2">
      <c r="H4595" s="38">
        <f ca="1">IF(ISNUMBER(SEARCH($N$1,I4595)),MAX($H$4:H4594)+1,0)</f>
        <v>0</v>
      </c>
      <c r="N4595" s="38" t="str">
        <f ca="1">IFERROR(VLOOKUP(ROWS($N$5:N4595),$H$5:$I$6009,2,0),"")</f>
        <v/>
      </c>
    </row>
    <row r="4596" spans="8:14" x14ac:dyDescent="0.2">
      <c r="H4596" s="38">
        <f ca="1">IF(ISNUMBER(SEARCH($N$1,I4596)),MAX($H$4:H4595)+1,0)</f>
        <v>0</v>
      </c>
      <c r="N4596" s="38" t="str">
        <f ca="1">IFERROR(VLOOKUP(ROWS($N$5:N4596),$H$5:$I$6009,2,0),"")</f>
        <v/>
      </c>
    </row>
    <row r="4597" spans="8:14" x14ac:dyDescent="0.2">
      <c r="H4597" s="38">
        <f ca="1">IF(ISNUMBER(SEARCH($N$1,I4597)),MAX($H$4:H4596)+1,0)</f>
        <v>0</v>
      </c>
      <c r="N4597" s="38" t="str">
        <f ca="1">IFERROR(VLOOKUP(ROWS($N$5:N4597),$H$5:$I$6009,2,0),"")</f>
        <v/>
      </c>
    </row>
    <row r="4598" spans="8:14" x14ac:dyDescent="0.2">
      <c r="H4598" s="38">
        <f ca="1">IF(ISNUMBER(SEARCH($N$1,I4598)),MAX($H$4:H4597)+1,0)</f>
        <v>0</v>
      </c>
      <c r="N4598" s="38" t="str">
        <f ca="1">IFERROR(VLOOKUP(ROWS($N$5:N4598),$H$5:$I$6009,2,0),"")</f>
        <v/>
      </c>
    </row>
    <row r="4599" spans="8:14" x14ac:dyDescent="0.2">
      <c r="H4599" s="38">
        <f ca="1">IF(ISNUMBER(SEARCH($N$1,I4599)),MAX($H$4:H4598)+1,0)</f>
        <v>0</v>
      </c>
      <c r="N4599" s="38" t="str">
        <f ca="1">IFERROR(VLOOKUP(ROWS($N$5:N4599),$H$5:$I$6009,2,0),"")</f>
        <v/>
      </c>
    </row>
    <row r="4600" spans="8:14" x14ac:dyDescent="0.2">
      <c r="H4600" s="38">
        <f ca="1">IF(ISNUMBER(SEARCH($N$1,I4600)),MAX($H$4:H4599)+1,0)</f>
        <v>0</v>
      </c>
      <c r="N4600" s="38" t="str">
        <f ca="1">IFERROR(VLOOKUP(ROWS($N$5:N4600),$H$5:$I$6009,2,0),"")</f>
        <v/>
      </c>
    </row>
    <row r="4601" spans="8:14" x14ac:dyDescent="0.2">
      <c r="H4601" s="38">
        <f ca="1">IF(ISNUMBER(SEARCH($N$1,I4601)),MAX($H$4:H4600)+1,0)</f>
        <v>0</v>
      </c>
      <c r="N4601" s="38" t="str">
        <f ca="1">IFERROR(VLOOKUP(ROWS($N$5:N4601),$H$5:$I$6009,2,0),"")</f>
        <v/>
      </c>
    </row>
    <row r="4602" spans="8:14" x14ac:dyDescent="0.2">
      <c r="H4602" s="38">
        <f ca="1">IF(ISNUMBER(SEARCH($N$1,I4602)),MAX($H$4:H4601)+1,0)</f>
        <v>0</v>
      </c>
      <c r="N4602" s="38" t="str">
        <f ca="1">IFERROR(VLOOKUP(ROWS($N$5:N4602),$H$5:$I$6009,2,0),"")</f>
        <v/>
      </c>
    </row>
    <row r="4603" spans="8:14" x14ac:dyDescent="0.2">
      <c r="H4603" s="38">
        <f ca="1">IF(ISNUMBER(SEARCH($N$1,I4603)),MAX($H$4:H4602)+1,0)</f>
        <v>0</v>
      </c>
      <c r="N4603" s="38" t="str">
        <f ca="1">IFERROR(VLOOKUP(ROWS($N$5:N4603),$H$5:$I$6009,2,0),"")</f>
        <v/>
      </c>
    </row>
    <row r="4604" spans="8:14" x14ac:dyDescent="0.2">
      <c r="H4604" s="38">
        <f ca="1">IF(ISNUMBER(SEARCH($N$1,I4604)),MAX($H$4:H4603)+1,0)</f>
        <v>0</v>
      </c>
      <c r="N4604" s="38" t="str">
        <f ca="1">IFERROR(VLOOKUP(ROWS($N$5:N4604),$H$5:$I$6009,2,0),"")</f>
        <v/>
      </c>
    </row>
    <row r="4605" spans="8:14" x14ac:dyDescent="0.2">
      <c r="H4605" s="38">
        <f ca="1">IF(ISNUMBER(SEARCH($N$1,I4605)),MAX($H$4:H4604)+1,0)</f>
        <v>0</v>
      </c>
      <c r="N4605" s="38" t="str">
        <f ca="1">IFERROR(VLOOKUP(ROWS($N$5:N4605),$H$5:$I$6009,2,0),"")</f>
        <v/>
      </c>
    </row>
    <row r="4606" spans="8:14" x14ac:dyDescent="0.2">
      <c r="H4606" s="38">
        <f ca="1">IF(ISNUMBER(SEARCH($N$1,I4606)),MAX($H$4:H4605)+1,0)</f>
        <v>0</v>
      </c>
      <c r="N4606" s="38" t="str">
        <f ca="1">IFERROR(VLOOKUP(ROWS($N$5:N4606),$H$5:$I$6009,2,0),"")</f>
        <v/>
      </c>
    </row>
    <row r="4607" spans="8:14" x14ac:dyDescent="0.2">
      <c r="H4607" s="38">
        <f ca="1">IF(ISNUMBER(SEARCH($N$1,I4607)),MAX($H$4:H4606)+1,0)</f>
        <v>0</v>
      </c>
      <c r="N4607" s="38" t="str">
        <f ca="1">IFERROR(VLOOKUP(ROWS($N$5:N4607),$H$5:$I$6009,2,0),"")</f>
        <v/>
      </c>
    </row>
    <row r="4608" spans="8:14" x14ac:dyDescent="0.2">
      <c r="H4608" s="38">
        <f ca="1">IF(ISNUMBER(SEARCH($N$1,I4608)),MAX($H$4:H4607)+1,0)</f>
        <v>0</v>
      </c>
      <c r="N4608" s="38" t="str">
        <f ca="1">IFERROR(VLOOKUP(ROWS($N$5:N4608),$H$5:$I$6009,2,0),"")</f>
        <v/>
      </c>
    </row>
    <row r="4609" spans="8:14" x14ac:dyDescent="0.2">
      <c r="H4609" s="38">
        <f ca="1">IF(ISNUMBER(SEARCH($N$1,I4609)),MAX($H$4:H4608)+1,0)</f>
        <v>0</v>
      </c>
      <c r="N4609" s="38" t="str">
        <f ca="1">IFERROR(VLOOKUP(ROWS($N$5:N4609),$H$5:$I$6009,2,0),"")</f>
        <v/>
      </c>
    </row>
    <row r="4610" spans="8:14" x14ac:dyDescent="0.2">
      <c r="H4610" s="38">
        <f ca="1">IF(ISNUMBER(SEARCH($N$1,I4610)),MAX($H$4:H4609)+1,0)</f>
        <v>0</v>
      </c>
      <c r="N4610" s="38" t="str">
        <f ca="1">IFERROR(VLOOKUP(ROWS($N$5:N4610),$H$5:$I$6009,2,0),"")</f>
        <v/>
      </c>
    </row>
    <row r="4611" spans="8:14" x14ac:dyDescent="0.2">
      <c r="H4611" s="38">
        <f ca="1">IF(ISNUMBER(SEARCH($N$1,I4611)),MAX($H$4:H4610)+1,0)</f>
        <v>0</v>
      </c>
      <c r="N4611" s="38" t="str">
        <f ca="1">IFERROR(VLOOKUP(ROWS($N$5:N4611),$H$5:$I$6009,2,0),"")</f>
        <v/>
      </c>
    </row>
    <row r="4612" spans="8:14" x14ac:dyDescent="0.2">
      <c r="H4612" s="38">
        <f ca="1">IF(ISNUMBER(SEARCH($N$1,I4612)),MAX($H$4:H4611)+1,0)</f>
        <v>0</v>
      </c>
      <c r="N4612" s="38" t="str">
        <f ca="1">IFERROR(VLOOKUP(ROWS($N$5:N4612),$H$5:$I$6009,2,0),"")</f>
        <v/>
      </c>
    </row>
    <row r="4613" spans="8:14" x14ac:dyDescent="0.2">
      <c r="H4613" s="38">
        <f ca="1">IF(ISNUMBER(SEARCH($N$1,I4613)),MAX($H$4:H4612)+1,0)</f>
        <v>0</v>
      </c>
      <c r="N4613" s="38" t="str">
        <f ca="1">IFERROR(VLOOKUP(ROWS($N$5:N4613),$H$5:$I$6009,2,0),"")</f>
        <v/>
      </c>
    </row>
    <row r="4614" spans="8:14" x14ac:dyDescent="0.2">
      <c r="H4614" s="38">
        <f ca="1">IF(ISNUMBER(SEARCH($N$1,I4614)),MAX($H$4:H4613)+1,0)</f>
        <v>0</v>
      </c>
      <c r="N4614" s="38" t="str">
        <f ca="1">IFERROR(VLOOKUP(ROWS($N$5:N4614),$H$5:$I$6009,2,0),"")</f>
        <v/>
      </c>
    </row>
    <row r="4615" spans="8:14" x14ac:dyDescent="0.2">
      <c r="H4615" s="38">
        <f ca="1">IF(ISNUMBER(SEARCH($N$1,I4615)),MAX($H$4:H4614)+1,0)</f>
        <v>0</v>
      </c>
      <c r="N4615" s="38" t="str">
        <f ca="1">IFERROR(VLOOKUP(ROWS($N$5:N4615),$H$5:$I$6009,2,0),"")</f>
        <v/>
      </c>
    </row>
    <row r="4616" spans="8:14" x14ac:dyDescent="0.2">
      <c r="H4616" s="38">
        <f ca="1">IF(ISNUMBER(SEARCH($N$1,I4616)),MAX($H$4:H4615)+1,0)</f>
        <v>0</v>
      </c>
      <c r="N4616" s="38" t="str">
        <f ca="1">IFERROR(VLOOKUP(ROWS($N$5:N4616),$H$5:$I$6009,2,0),"")</f>
        <v/>
      </c>
    </row>
    <row r="4617" spans="8:14" x14ac:dyDescent="0.2">
      <c r="H4617" s="38">
        <f ca="1">IF(ISNUMBER(SEARCH($N$1,I4617)),MAX($H$4:H4616)+1,0)</f>
        <v>0</v>
      </c>
      <c r="N4617" s="38" t="str">
        <f ca="1">IFERROR(VLOOKUP(ROWS($N$5:N4617),$H$5:$I$6009,2,0),"")</f>
        <v/>
      </c>
    </row>
    <row r="4618" spans="8:14" x14ac:dyDescent="0.2">
      <c r="H4618" s="38">
        <f ca="1">IF(ISNUMBER(SEARCH($N$1,I4618)),MAX($H$4:H4617)+1,0)</f>
        <v>0</v>
      </c>
      <c r="N4618" s="38" t="str">
        <f ca="1">IFERROR(VLOOKUP(ROWS($N$5:N4618),$H$5:$I$6009,2,0),"")</f>
        <v/>
      </c>
    </row>
    <row r="4619" spans="8:14" x14ac:dyDescent="0.2">
      <c r="H4619" s="38">
        <f ca="1">IF(ISNUMBER(SEARCH($N$1,I4619)),MAX($H$4:H4618)+1,0)</f>
        <v>0</v>
      </c>
      <c r="N4619" s="38" t="str">
        <f ca="1">IFERROR(VLOOKUP(ROWS($N$5:N4619),$H$5:$I$6009,2,0),"")</f>
        <v/>
      </c>
    </row>
    <row r="4620" spans="8:14" x14ac:dyDescent="0.2">
      <c r="H4620" s="38">
        <f ca="1">IF(ISNUMBER(SEARCH($N$1,I4620)),MAX($H$4:H4619)+1,0)</f>
        <v>0</v>
      </c>
      <c r="N4620" s="38" t="str">
        <f ca="1">IFERROR(VLOOKUP(ROWS($N$5:N4620),$H$5:$I$6009,2,0),"")</f>
        <v/>
      </c>
    </row>
    <row r="4621" spans="8:14" x14ac:dyDescent="0.2">
      <c r="H4621" s="38">
        <f ca="1">IF(ISNUMBER(SEARCH($N$1,I4621)),MAX($H$4:H4620)+1,0)</f>
        <v>0</v>
      </c>
      <c r="N4621" s="38" t="str">
        <f ca="1">IFERROR(VLOOKUP(ROWS($N$5:N4621),$H$5:$I$6009,2,0),"")</f>
        <v/>
      </c>
    </row>
    <row r="4622" spans="8:14" x14ac:dyDescent="0.2">
      <c r="H4622" s="38">
        <f ca="1">IF(ISNUMBER(SEARCH($N$1,I4622)),MAX($H$4:H4621)+1,0)</f>
        <v>0</v>
      </c>
      <c r="N4622" s="38" t="str">
        <f ca="1">IFERROR(VLOOKUP(ROWS($N$5:N4622),$H$5:$I$6009,2,0),"")</f>
        <v/>
      </c>
    </row>
    <row r="4623" spans="8:14" x14ac:dyDescent="0.2">
      <c r="H4623" s="38">
        <f ca="1">IF(ISNUMBER(SEARCH($N$1,I4623)),MAX($H$4:H4622)+1,0)</f>
        <v>0</v>
      </c>
      <c r="N4623" s="38" t="str">
        <f ca="1">IFERROR(VLOOKUP(ROWS($N$5:N4623),$H$5:$I$6009,2,0),"")</f>
        <v/>
      </c>
    </row>
    <row r="4624" spans="8:14" x14ac:dyDescent="0.2">
      <c r="H4624" s="38">
        <f ca="1">IF(ISNUMBER(SEARCH($N$1,I4624)),MAX($H$4:H4623)+1,0)</f>
        <v>0</v>
      </c>
      <c r="N4624" s="38" t="str">
        <f ca="1">IFERROR(VLOOKUP(ROWS($N$5:N4624),$H$5:$I$6009,2,0),"")</f>
        <v/>
      </c>
    </row>
    <row r="4625" spans="8:14" x14ac:dyDescent="0.2">
      <c r="H4625" s="38">
        <f ca="1">IF(ISNUMBER(SEARCH($N$1,I4625)),MAX($H$4:H4624)+1,0)</f>
        <v>0</v>
      </c>
      <c r="N4625" s="38" t="str">
        <f ca="1">IFERROR(VLOOKUP(ROWS($N$5:N4625),$H$5:$I$6009,2,0),"")</f>
        <v/>
      </c>
    </row>
    <row r="4626" spans="8:14" x14ac:dyDescent="0.2">
      <c r="H4626" s="38">
        <f ca="1">IF(ISNUMBER(SEARCH($N$1,I4626)),MAX($H$4:H4625)+1,0)</f>
        <v>0</v>
      </c>
      <c r="N4626" s="38" t="str">
        <f ca="1">IFERROR(VLOOKUP(ROWS($N$5:N4626),$H$5:$I$6009,2,0),"")</f>
        <v/>
      </c>
    </row>
    <row r="4627" spans="8:14" x14ac:dyDescent="0.2">
      <c r="H4627" s="38">
        <f ca="1">IF(ISNUMBER(SEARCH($N$1,I4627)),MAX($H$4:H4626)+1,0)</f>
        <v>0</v>
      </c>
      <c r="N4627" s="38" t="str">
        <f ca="1">IFERROR(VLOOKUP(ROWS($N$5:N4627),$H$5:$I$6009,2,0),"")</f>
        <v/>
      </c>
    </row>
    <row r="4628" spans="8:14" x14ac:dyDescent="0.2">
      <c r="H4628" s="38">
        <f ca="1">IF(ISNUMBER(SEARCH($N$1,I4628)),MAX($H$4:H4627)+1,0)</f>
        <v>0</v>
      </c>
      <c r="N4628" s="38" t="str">
        <f ca="1">IFERROR(VLOOKUP(ROWS($N$5:N4628),$H$5:$I$6009,2,0),"")</f>
        <v/>
      </c>
    </row>
    <row r="4629" spans="8:14" x14ac:dyDescent="0.2">
      <c r="H4629" s="38">
        <f ca="1">IF(ISNUMBER(SEARCH($N$1,I4629)),MAX($H$4:H4628)+1,0)</f>
        <v>0</v>
      </c>
      <c r="N4629" s="38" t="str">
        <f ca="1">IFERROR(VLOOKUP(ROWS($N$5:N4629),$H$5:$I$6009,2,0),"")</f>
        <v/>
      </c>
    </row>
    <row r="4630" spans="8:14" x14ac:dyDescent="0.2">
      <c r="H4630" s="38">
        <f ca="1">IF(ISNUMBER(SEARCH($N$1,I4630)),MAX($H$4:H4629)+1,0)</f>
        <v>0</v>
      </c>
      <c r="N4630" s="38" t="str">
        <f ca="1">IFERROR(VLOOKUP(ROWS($N$5:N4630),$H$5:$I$6009,2,0),"")</f>
        <v/>
      </c>
    </row>
    <row r="4631" spans="8:14" x14ac:dyDescent="0.2">
      <c r="H4631" s="38">
        <f ca="1">IF(ISNUMBER(SEARCH($N$1,I4631)),MAX($H$4:H4630)+1,0)</f>
        <v>0</v>
      </c>
      <c r="N4631" s="38" t="str">
        <f ca="1">IFERROR(VLOOKUP(ROWS($N$5:N4631),$H$5:$I$6009,2,0),"")</f>
        <v/>
      </c>
    </row>
    <row r="4632" spans="8:14" x14ac:dyDescent="0.2">
      <c r="H4632" s="38">
        <f ca="1">IF(ISNUMBER(SEARCH($N$1,I4632)),MAX($H$4:H4631)+1,0)</f>
        <v>0</v>
      </c>
      <c r="N4632" s="38" t="str">
        <f ca="1">IFERROR(VLOOKUP(ROWS($N$5:N4632),$H$5:$I$6009,2,0),"")</f>
        <v/>
      </c>
    </row>
    <row r="4633" spans="8:14" x14ac:dyDescent="0.2">
      <c r="H4633" s="38">
        <f ca="1">IF(ISNUMBER(SEARCH($N$1,I4633)),MAX($H$4:H4632)+1,0)</f>
        <v>0</v>
      </c>
      <c r="N4633" s="38" t="str">
        <f ca="1">IFERROR(VLOOKUP(ROWS($N$5:N4633),$H$5:$I$6009,2,0),"")</f>
        <v/>
      </c>
    </row>
    <row r="4634" spans="8:14" x14ac:dyDescent="0.2">
      <c r="H4634" s="38">
        <f ca="1">IF(ISNUMBER(SEARCH($N$1,I4634)),MAX($H$4:H4633)+1,0)</f>
        <v>0</v>
      </c>
      <c r="N4634" s="38" t="str">
        <f ca="1">IFERROR(VLOOKUP(ROWS($N$5:N4634),$H$5:$I$6009,2,0),"")</f>
        <v/>
      </c>
    </row>
    <row r="4635" spans="8:14" x14ac:dyDescent="0.2">
      <c r="H4635" s="38">
        <f ca="1">IF(ISNUMBER(SEARCH($N$1,I4635)),MAX($H$4:H4634)+1,0)</f>
        <v>0</v>
      </c>
      <c r="N4635" s="38" t="str">
        <f ca="1">IFERROR(VLOOKUP(ROWS($N$5:N4635),$H$5:$I$6009,2,0),"")</f>
        <v/>
      </c>
    </row>
    <row r="4636" spans="8:14" x14ac:dyDescent="0.2">
      <c r="H4636" s="38">
        <f ca="1">IF(ISNUMBER(SEARCH($N$1,I4636)),MAX($H$4:H4635)+1,0)</f>
        <v>0</v>
      </c>
      <c r="N4636" s="38" t="str">
        <f ca="1">IFERROR(VLOOKUP(ROWS($N$5:N4636),$H$5:$I$6009,2,0),"")</f>
        <v/>
      </c>
    </row>
    <row r="4637" spans="8:14" x14ac:dyDescent="0.2">
      <c r="H4637" s="38">
        <f ca="1">IF(ISNUMBER(SEARCH($N$1,I4637)),MAX($H$4:H4636)+1,0)</f>
        <v>0</v>
      </c>
      <c r="N4637" s="38" t="str">
        <f ca="1">IFERROR(VLOOKUP(ROWS($N$5:N4637),$H$5:$I$6009,2,0),"")</f>
        <v/>
      </c>
    </row>
    <row r="4638" spans="8:14" x14ac:dyDescent="0.2">
      <c r="H4638" s="38">
        <f ca="1">IF(ISNUMBER(SEARCH($N$1,I4638)),MAX($H$4:H4637)+1,0)</f>
        <v>0</v>
      </c>
      <c r="N4638" s="38" t="str">
        <f ca="1">IFERROR(VLOOKUP(ROWS($N$5:N4638),$H$5:$I$6009,2,0),"")</f>
        <v/>
      </c>
    </row>
    <row r="4639" spans="8:14" x14ac:dyDescent="0.2">
      <c r="H4639" s="38">
        <f ca="1">IF(ISNUMBER(SEARCH($N$1,I4639)),MAX($H$4:H4638)+1,0)</f>
        <v>0</v>
      </c>
      <c r="N4639" s="38" t="str">
        <f ca="1">IFERROR(VLOOKUP(ROWS($N$5:N4639),$H$5:$I$6009,2,0),"")</f>
        <v/>
      </c>
    </row>
    <row r="4640" spans="8:14" x14ac:dyDescent="0.2">
      <c r="H4640" s="38">
        <f ca="1">IF(ISNUMBER(SEARCH($N$1,I4640)),MAX($H$4:H4639)+1,0)</f>
        <v>0</v>
      </c>
      <c r="N4640" s="38" t="str">
        <f ca="1">IFERROR(VLOOKUP(ROWS($N$5:N4640),$H$5:$I$6009,2,0),"")</f>
        <v/>
      </c>
    </row>
    <row r="4641" spans="8:14" x14ac:dyDescent="0.2">
      <c r="H4641" s="38">
        <f ca="1">IF(ISNUMBER(SEARCH($N$1,I4641)),MAX($H$4:H4640)+1,0)</f>
        <v>0</v>
      </c>
      <c r="N4641" s="38" t="str">
        <f ca="1">IFERROR(VLOOKUP(ROWS($N$5:N4641),$H$5:$I$6009,2,0),"")</f>
        <v/>
      </c>
    </row>
    <row r="4642" spans="8:14" x14ac:dyDescent="0.2">
      <c r="H4642" s="38">
        <f ca="1">IF(ISNUMBER(SEARCH($N$1,I4642)),MAX($H$4:H4641)+1,0)</f>
        <v>0</v>
      </c>
      <c r="N4642" s="38" t="str">
        <f ca="1">IFERROR(VLOOKUP(ROWS($N$5:N4642),$H$5:$I$6009,2,0),"")</f>
        <v/>
      </c>
    </row>
    <row r="4643" spans="8:14" x14ac:dyDescent="0.2">
      <c r="H4643" s="38">
        <f ca="1">IF(ISNUMBER(SEARCH($N$1,I4643)),MAX($H$4:H4642)+1,0)</f>
        <v>0</v>
      </c>
      <c r="N4643" s="38" t="str">
        <f ca="1">IFERROR(VLOOKUP(ROWS($N$5:N4643),$H$5:$I$6009,2,0),"")</f>
        <v/>
      </c>
    </row>
    <row r="4644" spans="8:14" x14ac:dyDescent="0.2">
      <c r="H4644" s="38">
        <f ca="1">IF(ISNUMBER(SEARCH($N$1,I4644)),MAX($H$4:H4643)+1,0)</f>
        <v>0</v>
      </c>
      <c r="N4644" s="38" t="str">
        <f ca="1">IFERROR(VLOOKUP(ROWS($N$5:N4644),$H$5:$I$6009,2,0),"")</f>
        <v/>
      </c>
    </row>
    <row r="4645" spans="8:14" x14ac:dyDescent="0.2">
      <c r="H4645" s="38">
        <f ca="1">IF(ISNUMBER(SEARCH($N$1,I4645)),MAX($H$4:H4644)+1,0)</f>
        <v>0</v>
      </c>
      <c r="N4645" s="38" t="str">
        <f ca="1">IFERROR(VLOOKUP(ROWS($N$5:N4645),$H$5:$I$6009,2,0),"")</f>
        <v/>
      </c>
    </row>
    <row r="4646" spans="8:14" x14ac:dyDescent="0.2">
      <c r="H4646" s="38">
        <f ca="1">IF(ISNUMBER(SEARCH($N$1,I4646)),MAX($H$4:H4645)+1,0)</f>
        <v>0</v>
      </c>
      <c r="N4646" s="38" t="str">
        <f ca="1">IFERROR(VLOOKUP(ROWS($N$5:N4646),$H$5:$I$6009,2,0),"")</f>
        <v/>
      </c>
    </row>
    <row r="4647" spans="8:14" x14ac:dyDescent="0.2">
      <c r="H4647" s="38">
        <f ca="1">IF(ISNUMBER(SEARCH($N$1,I4647)),MAX($H$4:H4646)+1,0)</f>
        <v>0</v>
      </c>
      <c r="N4647" s="38" t="str">
        <f ca="1">IFERROR(VLOOKUP(ROWS($N$5:N4647),$H$5:$I$6009,2,0),"")</f>
        <v/>
      </c>
    </row>
    <row r="4648" spans="8:14" x14ac:dyDescent="0.2">
      <c r="H4648" s="38">
        <f ca="1">IF(ISNUMBER(SEARCH($N$1,I4648)),MAX($H$4:H4647)+1,0)</f>
        <v>0</v>
      </c>
      <c r="N4648" s="38" t="str">
        <f ca="1">IFERROR(VLOOKUP(ROWS($N$5:N4648),$H$5:$I$6009,2,0),"")</f>
        <v/>
      </c>
    </row>
    <row r="4649" spans="8:14" x14ac:dyDescent="0.2">
      <c r="H4649" s="38">
        <f ca="1">IF(ISNUMBER(SEARCH($N$1,I4649)),MAX($H$4:H4648)+1,0)</f>
        <v>0</v>
      </c>
      <c r="N4649" s="38" t="str">
        <f ca="1">IFERROR(VLOOKUP(ROWS($N$5:N4649),$H$5:$I$6009,2,0),"")</f>
        <v/>
      </c>
    </row>
    <row r="4650" spans="8:14" x14ac:dyDescent="0.2">
      <c r="H4650" s="38">
        <f ca="1">IF(ISNUMBER(SEARCH($N$1,I4650)),MAX($H$4:H4649)+1,0)</f>
        <v>0</v>
      </c>
      <c r="N4650" s="38" t="str">
        <f ca="1">IFERROR(VLOOKUP(ROWS($N$5:N4650),$H$5:$I$6009,2,0),"")</f>
        <v/>
      </c>
    </row>
    <row r="4651" spans="8:14" x14ac:dyDescent="0.2">
      <c r="H4651" s="38">
        <f ca="1">IF(ISNUMBER(SEARCH($N$1,I4651)),MAX($H$4:H4650)+1,0)</f>
        <v>0</v>
      </c>
      <c r="N4651" s="38" t="str">
        <f ca="1">IFERROR(VLOOKUP(ROWS($N$5:N4651),$H$5:$I$6009,2,0),"")</f>
        <v/>
      </c>
    </row>
    <row r="4652" spans="8:14" x14ac:dyDescent="0.2">
      <c r="H4652" s="38">
        <f ca="1">IF(ISNUMBER(SEARCH($N$1,I4652)),MAX($H$4:H4651)+1,0)</f>
        <v>0</v>
      </c>
      <c r="N4652" s="38" t="str">
        <f ca="1">IFERROR(VLOOKUP(ROWS($N$5:N4652),$H$5:$I$6009,2,0),"")</f>
        <v/>
      </c>
    </row>
    <row r="4653" spans="8:14" x14ac:dyDescent="0.2">
      <c r="H4653" s="38">
        <f ca="1">IF(ISNUMBER(SEARCH($N$1,I4653)),MAX($H$4:H4652)+1,0)</f>
        <v>0</v>
      </c>
      <c r="N4653" s="38" t="str">
        <f ca="1">IFERROR(VLOOKUP(ROWS($N$5:N4653),$H$5:$I$6009,2,0),"")</f>
        <v/>
      </c>
    </row>
    <row r="4654" spans="8:14" x14ac:dyDescent="0.2">
      <c r="H4654" s="38">
        <f ca="1">IF(ISNUMBER(SEARCH($N$1,I4654)),MAX($H$4:H4653)+1,0)</f>
        <v>0</v>
      </c>
      <c r="N4654" s="38" t="str">
        <f ca="1">IFERROR(VLOOKUP(ROWS($N$5:N4654),$H$5:$I$6009,2,0),"")</f>
        <v/>
      </c>
    </row>
    <row r="4655" spans="8:14" x14ac:dyDescent="0.2">
      <c r="H4655" s="38">
        <f ca="1">IF(ISNUMBER(SEARCH($N$1,I4655)),MAX($H$4:H4654)+1,0)</f>
        <v>0</v>
      </c>
      <c r="N4655" s="38" t="str">
        <f ca="1">IFERROR(VLOOKUP(ROWS($N$5:N4655),$H$5:$I$6009,2,0),"")</f>
        <v/>
      </c>
    </row>
    <row r="4656" spans="8:14" x14ac:dyDescent="0.2">
      <c r="H4656" s="38">
        <f ca="1">IF(ISNUMBER(SEARCH($N$1,I4656)),MAX($H$4:H4655)+1,0)</f>
        <v>0</v>
      </c>
      <c r="N4656" s="38" t="str">
        <f ca="1">IFERROR(VLOOKUP(ROWS($N$5:N4656),$H$5:$I$6009,2,0),"")</f>
        <v/>
      </c>
    </row>
    <row r="4657" spans="8:14" x14ac:dyDescent="0.2">
      <c r="H4657" s="38">
        <f ca="1">IF(ISNUMBER(SEARCH($N$1,I4657)),MAX($H$4:H4656)+1,0)</f>
        <v>0</v>
      </c>
      <c r="N4657" s="38" t="str">
        <f ca="1">IFERROR(VLOOKUP(ROWS($N$5:N4657),$H$5:$I$6009,2,0),"")</f>
        <v/>
      </c>
    </row>
    <row r="4658" spans="8:14" x14ac:dyDescent="0.2">
      <c r="H4658" s="38">
        <f ca="1">IF(ISNUMBER(SEARCH($N$1,I4658)),MAX($H$4:H4657)+1,0)</f>
        <v>0</v>
      </c>
      <c r="N4658" s="38" t="str">
        <f ca="1">IFERROR(VLOOKUP(ROWS($N$5:N4658),$H$5:$I$6009,2,0),"")</f>
        <v/>
      </c>
    </row>
    <row r="4659" spans="8:14" x14ac:dyDescent="0.2">
      <c r="H4659" s="38">
        <f ca="1">IF(ISNUMBER(SEARCH($N$1,I4659)),MAX($H$4:H4658)+1,0)</f>
        <v>0</v>
      </c>
      <c r="N4659" s="38" t="str">
        <f ca="1">IFERROR(VLOOKUP(ROWS($N$5:N4659),$H$5:$I$6009,2,0),"")</f>
        <v/>
      </c>
    </row>
    <row r="4660" spans="8:14" x14ac:dyDescent="0.2">
      <c r="H4660" s="38">
        <f ca="1">IF(ISNUMBER(SEARCH($N$1,I4660)),MAX($H$4:H4659)+1,0)</f>
        <v>0</v>
      </c>
      <c r="N4660" s="38" t="str">
        <f ca="1">IFERROR(VLOOKUP(ROWS($N$5:N4660),$H$5:$I$6009,2,0),"")</f>
        <v/>
      </c>
    </row>
    <row r="4661" spans="8:14" x14ac:dyDescent="0.2">
      <c r="H4661" s="38">
        <f ca="1">IF(ISNUMBER(SEARCH($N$1,I4661)),MAX($H$4:H4660)+1,0)</f>
        <v>0</v>
      </c>
      <c r="N4661" s="38" t="str">
        <f ca="1">IFERROR(VLOOKUP(ROWS($N$5:N4661),$H$5:$I$6009,2,0),"")</f>
        <v/>
      </c>
    </row>
    <row r="4662" spans="8:14" x14ac:dyDescent="0.2">
      <c r="H4662" s="38">
        <f ca="1">IF(ISNUMBER(SEARCH($N$1,I4662)),MAX($H$4:H4661)+1,0)</f>
        <v>0</v>
      </c>
      <c r="N4662" s="38" t="str">
        <f ca="1">IFERROR(VLOOKUP(ROWS($N$5:N4662),$H$5:$I$6009,2,0),"")</f>
        <v/>
      </c>
    </row>
    <row r="4663" spans="8:14" x14ac:dyDescent="0.2">
      <c r="H4663" s="38">
        <f ca="1">IF(ISNUMBER(SEARCH($N$1,I4663)),MAX($H$4:H4662)+1,0)</f>
        <v>0</v>
      </c>
      <c r="N4663" s="38" t="str">
        <f ca="1">IFERROR(VLOOKUP(ROWS($N$5:N4663),$H$5:$I$6009,2,0),"")</f>
        <v/>
      </c>
    </row>
    <row r="4664" spans="8:14" x14ac:dyDescent="0.2">
      <c r="H4664" s="38">
        <f ca="1">IF(ISNUMBER(SEARCH($N$1,I4664)),MAX($H$4:H4663)+1,0)</f>
        <v>0</v>
      </c>
      <c r="N4664" s="38" t="str">
        <f ca="1">IFERROR(VLOOKUP(ROWS($N$5:N4664),$H$5:$I$6009,2,0),"")</f>
        <v/>
      </c>
    </row>
    <row r="4665" spans="8:14" x14ac:dyDescent="0.2">
      <c r="H4665" s="38">
        <f ca="1">IF(ISNUMBER(SEARCH($N$1,I4665)),MAX($H$4:H4664)+1,0)</f>
        <v>0</v>
      </c>
      <c r="N4665" s="38" t="str">
        <f ca="1">IFERROR(VLOOKUP(ROWS($N$5:N4665),$H$5:$I$6009,2,0),"")</f>
        <v/>
      </c>
    </row>
    <row r="4666" spans="8:14" x14ac:dyDescent="0.2">
      <c r="H4666" s="38">
        <f ca="1">IF(ISNUMBER(SEARCH($N$1,I4666)),MAX($H$4:H4665)+1,0)</f>
        <v>0</v>
      </c>
      <c r="N4666" s="38" t="str">
        <f ca="1">IFERROR(VLOOKUP(ROWS($N$5:N4666),$H$5:$I$6009,2,0),"")</f>
        <v/>
      </c>
    </row>
    <row r="4667" spans="8:14" x14ac:dyDescent="0.2">
      <c r="H4667" s="38">
        <f ca="1">IF(ISNUMBER(SEARCH($N$1,I4667)),MAX($H$4:H4666)+1,0)</f>
        <v>0</v>
      </c>
      <c r="N4667" s="38" t="str">
        <f ca="1">IFERROR(VLOOKUP(ROWS($N$5:N4667),$H$5:$I$6009,2,0),"")</f>
        <v/>
      </c>
    </row>
    <row r="4668" spans="8:14" x14ac:dyDescent="0.2">
      <c r="H4668" s="38">
        <f ca="1">IF(ISNUMBER(SEARCH($N$1,I4668)),MAX($H$4:H4667)+1,0)</f>
        <v>0</v>
      </c>
      <c r="N4668" s="38" t="str">
        <f ca="1">IFERROR(VLOOKUP(ROWS($N$5:N4668),$H$5:$I$6009,2,0),"")</f>
        <v/>
      </c>
    </row>
    <row r="4669" spans="8:14" x14ac:dyDescent="0.2">
      <c r="H4669" s="38">
        <f ca="1">IF(ISNUMBER(SEARCH($N$1,I4669)),MAX($H$4:H4668)+1,0)</f>
        <v>0</v>
      </c>
      <c r="N4669" s="38" t="str">
        <f ca="1">IFERROR(VLOOKUP(ROWS($N$5:N4669),$H$5:$I$6009,2,0),"")</f>
        <v/>
      </c>
    </row>
    <row r="4670" spans="8:14" x14ac:dyDescent="0.2">
      <c r="H4670" s="38">
        <f ca="1">IF(ISNUMBER(SEARCH($N$1,I4670)),MAX($H$4:H4669)+1,0)</f>
        <v>0</v>
      </c>
      <c r="N4670" s="38" t="str">
        <f ca="1">IFERROR(VLOOKUP(ROWS($N$5:N4670),$H$5:$I$6009,2,0),"")</f>
        <v/>
      </c>
    </row>
    <row r="4671" spans="8:14" x14ac:dyDescent="0.2">
      <c r="H4671" s="38">
        <f ca="1">IF(ISNUMBER(SEARCH($N$1,I4671)),MAX($H$4:H4670)+1,0)</f>
        <v>0</v>
      </c>
      <c r="N4671" s="38" t="str">
        <f ca="1">IFERROR(VLOOKUP(ROWS($N$5:N4671),$H$5:$I$6009,2,0),"")</f>
        <v/>
      </c>
    </row>
    <row r="4672" spans="8:14" x14ac:dyDescent="0.2">
      <c r="H4672" s="38">
        <f ca="1">IF(ISNUMBER(SEARCH($N$1,I4672)),MAX($H$4:H4671)+1,0)</f>
        <v>0</v>
      </c>
      <c r="N4672" s="38" t="str">
        <f ca="1">IFERROR(VLOOKUP(ROWS($N$5:N4672),$H$5:$I$6009,2,0),"")</f>
        <v/>
      </c>
    </row>
    <row r="4673" spans="8:14" x14ac:dyDescent="0.2">
      <c r="H4673" s="38">
        <f ca="1">IF(ISNUMBER(SEARCH($N$1,I4673)),MAX($H$4:H4672)+1,0)</f>
        <v>0</v>
      </c>
      <c r="N4673" s="38" t="str">
        <f ca="1">IFERROR(VLOOKUP(ROWS($N$5:N4673),$H$5:$I$6009,2,0),"")</f>
        <v/>
      </c>
    </row>
    <row r="4674" spans="8:14" x14ac:dyDescent="0.2">
      <c r="H4674" s="38">
        <f ca="1">IF(ISNUMBER(SEARCH($N$1,I4674)),MAX($H$4:H4673)+1,0)</f>
        <v>0</v>
      </c>
      <c r="N4674" s="38" t="str">
        <f ca="1">IFERROR(VLOOKUP(ROWS($N$5:N4674),$H$5:$I$6009,2,0),"")</f>
        <v/>
      </c>
    </row>
    <row r="4675" spans="8:14" x14ac:dyDescent="0.2">
      <c r="H4675" s="38">
        <f ca="1">IF(ISNUMBER(SEARCH($N$1,I4675)),MAX($H$4:H4674)+1,0)</f>
        <v>0</v>
      </c>
      <c r="N4675" s="38" t="str">
        <f ca="1">IFERROR(VLOOKUP(ROWS($N$5:N4675),$H$5:$I$6009,2,0),"")</f>
        <v/>
      </c>
    </row>
    <row r="4676" spans="8:14" x14ac:dyDescent="0.2">
      <c r="H4676" s="38">
        <f ca="1">IF(ISNUMBER(SEARCH($N$1,I4676)),MAX($H$4:H4675)+1,0)</f>
        <v>0</v>
      </c>
      <c r="N4676" s="38" t="str">
        <f ca="1">IFERROR(VLOOKUP(ROWS($N$5:N4676),$H$5:$I$6009,2,0),"")</f>
        <v/>
      </c>
    </row>
    <row r="4677" spans="8:14" x14ac:dyDescent="0.2">
      <c r="H4677" s="38">
        <f ca="1">IF(ISNUMBER(SEARCH($N$1,I4677)),MAX($H$4:H4676)+1,0)</f>
        <v>0</v>
      </c>
      <c r="N4677" s="38" t="str">
        <f ca="1">IFERROR(VLOOKUP(ROWS($N$5:N4677),$H$5:$I$6009,2,0),"")</f>
        <v/>
      </c>
    </row>
    <row r="4678" spans="8:14" x14ac:dyDescent="0.2">
      <c r="H4678" s="38">
        <f ca="1">IF(ISNUMBER(SEARCH($N$1,I4678)),MAX($H$4:H4677)+1,0)</f>
        <v>0</v>
      </c>
      <c r="N4678" s="38" t="str">
        <f ca="1">IFERROR(VLOOKUP(ROWS($N$5:N4678),$H$5:$I$6009,2,0),"")</f>
        <v/>
      </c>
    </row>
    <row r="4679" spans="8:14" x14ac:dyDescent="0.2">
      <c r="H4679" s="38">
        <f ca="1">IF(ISNUMBER(SEARCH($N$1,I4679)),MAX($H$4:H4678)+1,0)</f>
        <v>0</v>
      </c>
      <c r="N4679" s="38" t="str">
        <f ca="1">IFERROR(VLOOKUP(ROWS($N$5:N4679),$H$5:$I$6009,2,0),"")</f>
        <v/>
      </c>
    </row>
    <row r="4680" spans="8:14" x14ac:dyDescent="0.2">
      <c r="H4680" s="38">
        <f ca="1">IF(ISNUMBER(SEARCH($N$1,I4680)),MAX($H$4:H4679)+1,0)</f>
        <v>0</v>
      </c>
      <c r="N4680" s="38" t="str">
        <f ca="1">IFERROR(VLOOKUP(ROWS($N$5:N4680),$H$5:$I$6009,2,0),"")</f>
        <v/>
      </c>
    </row>
    <row r="4681" spans="8:14" x14ac:dyDescent="0.2">
      <c r="H4681" s="38">
        <f ca="1">IF(ISNUMBER(SEARCH($N$1,I4681)),MAX($H$4:H4680)+1,0)</f>
        <v>0</v>
      </c>
      <c r="N4681" s="38" t="str">
        <f ca="1">IFERROR(VLOOKUP(ROWS($N$5:N4681),$H$5:$I$6009,2,0),"")</f>
        <v/>
      </c>
    </row>
    <row r="4682" spans="8:14" x14ac:dyDescent="0.2">
      <c r="H4682" s="38">
        <f ca="1">IF(ISNUMBER(SEARCH($N$1,I4682)),MAX($H$4:H4681)+1,0)</f>
        <v>0</v>
      </c>
      <c r="N4682" s="38" t="str">
        <f ca="1">IFERROR(VLOOKUP(ROWS($N$5:N4682),$H$5:$I$6009,2,0),"")</f>
        <v/>
      </c>
    </row>
    <row r="4683" spans="8:14" x14ac:dyDescent="0.2">
      <c r="H4683" s="38">
        <f ca="1">IF(ISNUMBER(SEARCH($N$1,I4683)),MAX($H$4:H4682)+1,0)</f>
        <v>0</v>
      </c>
      <c r="N4683" s="38" t="str">
        <f ca="1">IFERROR(VLOOKUP(ROWS($N$5:N4683),$H$5:$I$6009,2,0),"")</f>
        <v/>
      </c>
    </row>
    <row r="4684" spans="8:14" x14ac:dyDescent="0.2">
      <c r="H4684" s="38">
        <f ca="1">IF(ISNUMBER(SEARCH($N$1,I4684)),MAX($H$4:H4683)+1,0)</f>
        <v>0</v>
      </c>
      <c r="N4684" s="38" t="str">
        <f ca="1">IFERROR(VLOOKUP(ROWS($N$5:N4684),$H$5:$I$6009,2,0),"")</f>
        <v/>
      </c>
    </row>
    <row r="4685" spans="8:14" x14ac:dyDescent="0.2">
      <c r="H4685" s="38">
        <f ca="1">IF(ISNUMBER(SEARCH($N$1,I4685)),MAX($H$4:H4684)+1,0)</f>
        <v>0</v>
      </c>
      <c r="N4685" s="38" t="str">
        <f ca="1">IFERROR(VLOOKUP(ROWS($N$5:N4685),$H$5:$I$6009,2,0),"")</f>
        <v/>
      </c>
    </row>
    <row r="4686" spans="8:14" x14ac:dyDescent="0.2">
      <c r="H4686" s="38">
        <f ca="1">IF(ISNUMBER(SEARCH($N$1,I4686)),MAX($H$4:H4685)+1,0)</f>
        <v>0</v>
      </c>
      <c r="N4686" s="38" t="str">
        <f ca="1">IFERROR(VLOOKUP(ROWS($N$5:N4686),$H$5:$I$6009,2,0),"")</f>
        <v/>
      </c>
    </row>
    <row r="4687" spans="8:14" x14ac:dyDescent="0.2">
      <c r="H4687" s="38">
        <f ca="1">IF(ISNUMBER(SEARCH($N$1,I4687)),MAX($H$4:H4686)+1,0)</f>
        <v>0</v>
      </c>
      <c r="N4687" s="38" t="str">
        <f ca="1">IFERROR(VLOOKUP(ROWS($N$5:N4687),$H$5:$I$6009,2,0),"")</f>
        <v/>
      </c>
    </row>
    <row r="4688" spans="8:14" x14ac:dyDescent="0.2">
      <c r="H4688" s="38">
        <f ca="1">IF(ISNUMBER(SEARCH($N$1,I4688)),MAX($H$4:H4687)+1,0)</f>
        <v>0</v>
      </c>
      <c r="N4688" s="38" t="str">
        <f ca="1">IFERROR(VLOOKUP(ROWS($N$5:N4688),$H$5:$I$6009,2,0),"")</f>
        <v/>
      </c>
    </row>
    <row r="4689" spans="8:14" x14ac:dyDescent="0.2">
      <c r="H4689" s="38">
        <f ca="1">IF(ISNUMBER(SEARCH($N$1,I4689)),MAX($H$4:H4688)+1,0)</f>
        <v>0</v>
      </c>
      <c r="N4689" s="38" t="str">
        <f ca="1">IFERROR(VLOOKUP(ROWS($N$5:N4689),$H$5:$I$6009,2,0),"")</f>
        <v/>
      </c>
    </row>
    <row r="4690" spans="8:14" x14ac:dyDescent="0.2">
      <c r="H4690" s="38">
        <f ca="1">IF(ISNUMBER(SEARCH($N$1,I4690)),MAX($H$4:H4689)+1,0)</f>
        <v>0</v>
      </c>
      <c r="N4690" s="38" t="str">
        <f ca="1">IFERROR(VLOOKUP(ROWS($N$5:N4690),$H$5:$I$6009,2,0),"")</f>
        <v/>
      </c>
    </row>
    <row r="4691" spans="8:14" x14ac:dyDescent="0.2">
      <c r="H4691" s="38">
        <f ca="1">IF(ISNUMBER(SEARCH($N$1,I4691)),MAX($H$4:H4690)+1,0)</f>
        <v>0</v>
      </c>
      <c r="N4691" s="38" t="str">
        <f ca="1">IFERROR(VLOOKUP(ROWS($N$5:N4691),$H$5:$I$6009,2,0),"")</f>
        <v/>
      </c>
    </row>
    <row r="4692" spans="8:14" x14ac:dyDescent="0.2">
      <c r="H4692" s="38">
        <f ca="1">IF(ISNUMBER(SEARCH($N$1,I4692)),MAX($H$4:H4691)+1,0)</f>
        <v>0</v>
      </c>
      <c r="N4692" s="38" t="str">
        <f ca="1">IFERROR(VLOOKUP(ROWS($N$5:N4692),$H$5:$I$6009,2,0),"")</f>
        <v/>
      </c>
    </row>
    <row r="4693" spans="8:14" x14ac:dyDescent="0.2">
      <c r="H4693" s="38">
        <f ca="1">IF(ISNUMBER(SEARCH($N$1,I4693)),MAX($H$4:H4692)+1,0)</f>
        <v>0</v>
      </c>
      <c r="N4693" s="38" t="str">
        <f ca="1">IFERROR(VLOOKUP(ROWS($N$5:N4693),$H$5:$I$6009,2,0),"")</f>
        <v/>
      </c>
    </row>
    <row r="4694" spans="8:14" x14ac:dyDescent="0.2">
      <c r="H4694" s="38">
        <f ca="1">IF(ISNUMBER(SEARCH($N$1,I4694)),MAX($H$4:H4693)+1,0)</f>
        <v>0</v>
      </c>
      <c r="N4694" s="38" t="str">
        <f ca="1">IFERROR(VLOOKUP(ROWS($N$5:N4694),$H$5:$I$6009,2,0),"")</f>
        <v/>
      </c>
    </row>
    <row r="4695" spans="8:14" x14ac:dyDescent="0.2">
      <c r="H4695" s="38">
        <f ca="1">IF(ISNUMBER(SEARCH($N$1,I4695)),MAX($H$4:H4694)+1,0)</f>
        <v>0</v>
      </c>
      <c r="N4695" s="38" t="str">
        <f ca="1">IFERROR(VLOOKUP(ROWS($N$5:N4695),$H$5:$I$6009,2,0),"")</f>
        <v/>
      </c>
    </row>
    <row r="4696" spans="8:14" x14ac:dyDescent="0.2">
      <c r="H4696" s="38">
        <f ca="1">IF(ISNUMBER(SEARCH($N$1,I4696)),MAX($H$4:H4695)+1,0)</f>
        <v>0</v>
      </c>
      <c r="N4696" s="38" t="str">
        <f ca="1">IFERROR(VLOOKUP(ROWS($N$5:N4696),$H$5:$I$6009,2,0),"")</f>
        <v/>
      </c>
    </row>
    <row r="4697" spans="8:14" x14ac:dyDescent="0.2">
      <c r="H4697" s="38">
        <f ca="1">IF(ISNUMBER(SEARCH($N$1,I4697)),MAX($H$4:H4696)+1,0)</f>
        <v>0</v>
      </c>
      <c r="N4697" s="38" t="str">
        <f ca="1">IFERROR(VLOOKUP(ROWS($N$5:N4697),$H$5:$I$6009,2,0),"")</f>
        <v/>
      </c>
    </row>
    <row r="4698" spans="8:14" x14ac:dyDescent="0.2">
      <c r="H4698" s="38">
        <f ca="1">IF(ISNUMBER(SEARCH($N$1,I4698)),MAX($H$4:H4697)+1,0)</f>
        <v>0</v>
      </c>
      <c r="N4698" s="38" t="str">
        <f ca="1">IFERROR(VLOOKUP(ROWS($N$5:N4698),$H$5:$I$6009,2,0),"")</f>
        <v/>
      </c>
    </row>
    <row r="4699" spans="8:14" x14ac:dyDescent="0.2">
      <c r="H4699" s="38">
        <f ca="1">IF(ISNUMBER(SEARCH($N$1,I4699)),MAX($H$4:H4698)+1,0)</f>
        <v>0</v>
      </c>
      <c r="N4699" s="38" t="str">
        <f ca="1">IFERROR(VLOOKUP(ROWS($N$5:N4699),$H$5:$I$6009,2,0),"")</f>
        <v/>
      </c>
    </row>
    <row r="4700" spans="8:14" x14ac:dyDescent="0.2">
      <c r="H4700" s="38">
        <f ca="1">IF(ISNUMBER(SEARCH($N$1,I4700)),MAX($H$4:H4699)+1,0)</f>
        <v>0</v>
      </c>
      <c r="N4700" s="38" t="str">
        <f ca="1">IFERROR(VLOOKUP(ROWS($N$5:N4700),$H$5:$I$6009,2,0),"")</f>
        <v/>
      </c>
    </row>
    <row r="4701" spans="8:14" x14ac:dyDescent="0.2">
      <c r="H4701" s="38">
        <f ca="1">IF(ISNUMBER(SEARCH($N$1,I4701)),MAX($H$4:H4700)+1,0)</f>
        <v>0</v>
      </c>
      <c r="N4701" s="38" t="str">
        <f ca="1">IFERROR(VLOOKUP(ROWS($N$5:N4701),$H$5:$I$6009,2,0),"")</f>
        <v/>
      </c>
    </row>
    <row r="4702" spans="8:14" x14ac:dyDescent="0.2">
      <c r="H4702" s="38">
        <f ca="1">IF(ISNUMBER(SEARCH($N$1,I4702)),MAX($H$4:H4701)+1,0)</f>
        <v>0</v>
      </c>
      <c r="N4702" s="38" t="str">
        <f ca="1">IFERROR(VLOOKUP(ROWS($N$5:N4702),$H$5:$I$6009,2,0),"")</f>
        <v/>
      </c>
    </row>
    <row r="4703" spans="8:14" x14ac:dyDescent="0.2">
      <c r="H4703" s="38">
        <f ca="1">IF(ISNUMBER(SEARCH($N$1,I4703)),MAX($H$4:H4702)+1,0)</f>
        <v>0</v>
      </c>
      <c r="N4703" s="38" t="str">
        <f ca="1">IFERROR(VLOOKUP(ROWS($N$5:N4703),$H$5:$I$6009,2,0),"")</f>
        <v/>
      </c>
    </row>
    <row r="4704" spans="8:14" x14ac:dyDescent="0.2">
      <c r="H4704" s="38">
        <f ca="1">IF(ISNUMBER(SEARCH($N$1,I4704)),MAX($H$4:H4703)+1,0)</f>
        <v>0</v>
      </c>
      <c r="N4704" s="38" t="str">
        <f ca="1">IFERROR(VLOOKUP(ROWS($N$5:N4704),$H$5:$I$6009,2,0),"")</f>
        <v/>
      </c>
    </row>
    <row r="4705" spans="8:14" x14ac:dyDescent="0.2">
      <c r="H4705" s="38">
        <f ca="1">IF(ISNUMBER(SEARCH($N$1,I4705)),MAX($H$4:H4704)+1,0)</f>
        <v>0</v>
      </c>
      <c r="N4705" s="38" t="str">
        <f ca="1">IFERROR(VLOOKUP(ROWS($N$5:N4705),$H$5:$I$6009,2,0),"")</f>
        <v/>
      </c>
    </row>
    <row r="4706" spans="8:14" x14ac:dyDescent="0.2">
      <c r="H4706" s="38">
        <f ca="1">IF(ISNUMBER(SEARCH($N$1,I4706)),MAX($H$4:H4705)+1,0)</f>
        <v>0</v>
      </c>
      <c r="N4706" s="38" t="str">
        <f ca="1">IFERROR(VLOOKUP(ROWS($N$5:N4706),$H$5:$I$6009,2,0),"")</f>
        <v/>
      </c>
    </row>
    <row r="4707" spans="8:14" x14ac:dyDescent="0.2">
      <c r="H4707" s="38">
        <f ca="1">IF(ISNUMBER(SEARCH($N$1,I4707)),MAX($H$4:H4706)+1,0)</f>
        <v>0</v>
      </c>
      <c r="N4707" s="38" t="str">
        <f ca="1">IFERROR(VLOOKUP(ROWS($N$5:N4707),$H$5:$I$6009,2,0),"")</f>
        <v/>
      </c>
    </row>
    <row r="4708" spans="8:14" x14ac:dyDescent="0.2">
      <c r="H4708" s="38">
        <f ca="1">IF(ISNUMBER(SEARCH($N$1,I4708)),MAX($H$4:H4707)+1,0)</f>
        <v>0</v>
      </c>
      <c r="N4708" s="38" t="str">
        <f ca="1">IFERROR(VLOOKUP(ROWS($N$5:N4708),$H$5:$I$6009,2,0),"")</f>
        <v/>
      </c>
    </row>
    <row r="4709" spans="8:14" x14ac:dyDescent="0.2">
      <c r="H4709" s="38">
        <f ca="1">IF(ISNUMBER(SEARCH($N$1,I4709)),MAX($H$4:H4708)+1,0)</f>
        <v>0</v>
      </c>
      <c r="N4709" s="38" t="str">
        <f ca="1">IFERROR(VLOOKUP(ROWS($N$5:N4709),$H$5:$I$6009,2,0),"")</f>
        <v/>
      </c>
    </row>
    <row r="4710" spans="8:14" x14ac:dyDescent="0.2">
      <c r="H4710" s="38">
        <f ca="1">IF(ISNUMBER(SEARCH($N$1,I4710)),MAX($H$4:H4709)+1,0)</f>
        <v>0</v>
      </c>
      <c r="N4710" s="38" t="str">
        <f ca="1">IFERROR(VLOOKUP(ROWS($N$5:N4710),$H$5:$I$6009,2,0),"")</f>
        <v/>
      </c>
    </row>
    <row r="4711" spans="8:14" x14ac:dyDescent="0.2">
      <c r="H4711" s="38">
        <f ca="1">IF(ISNUMBER(SEARCH($N$1,I4711)),MAX($H$4:H4710)+1,0)</f>
        <v>0</v>
      </c>
      <c r="N4711" s="38" t="str">
        <f ca="1">IFERROR(VLOOKUP(ROWS($N$5:N4711),$H$5:$I$6009,2,0),"")</f>
        <v/>
      </c>
    </row>
    <row r="4712" spans="8:14" x14ac:dyDescent="0.2">
      <c r="H4712" s="38">
        <f ca="1">IF(ISNUMBER(SEARCH($N$1,I4712)),MAX($H$4:H4711)+1,0)</f>
        <v>0</v>
      </c>
      <c r="N4712" s="38" t="str">
        <f ca="1">IFERROR(VLOOKUP(ROWS($N$5:N4712),$H$5:$I$6009,2,0),"")</f>
        <v/>
      </c>
    </row>
    <row r="4713" spans="8:14" x14ac:dyDescent="0.2">
      <c r="H4713" s="38">
        <f ca="1">IF(ISNUMBER(SEARCH($N$1,I4713)),MAX($H$4:H4712)+1,0)</f>
        <v>0</v>
      </c>
      <c r="N4713" s="38" t="str">
        <f ca="1">IFERROR(VLOOKUP(ROWS($N$5:N4713),$H$5:$I$6009,2,0),"")</f>
        <v/>
      </c>
    </row>
    <row r="4714" spans="8:14" x14ac:dyDescent="0.2">
      <c r="H4714" s="38">
        <f ca="1">IF(ISNUMBER(SEARCH($N$1,I4714)),MAX($H$4:H4713)+1,0)</f>
        <v>0</v>
      </c>
      <c r="N4714" s="38" t="str">
        <f ca="1">IFERROR(VLOOKUP(ROWS($N$5:N4714),$H$5:$I$6009,2,0),"")</f>
        <v/>
      </c>
    </row>
    <row r="4715" spans="8:14" x14ac:dyDescent="0.2">
      <c r="H4715" s="38">
        <f ca="1">IF(ISNUMBER(SEARCH($N$1,I4715)),MAX($H$4:H4714)+1,0)</f>
        <v>0</v>
      </c>
      <c r="N4715" s="38" t="str">
        <f ca="1">IFERROR(VLOOKUP(ROWS($N$5:N4715),$H$5:$I$6009,2,0),"")</f>
        <v/>
      </c>
    </row>
    <row r="4716" spans="8:14" x14ac:dyDescent="0.2">
      <c r="H4716" s="38">
        <f ca="1">IF(ISNUMBER(SEARCH($N$1,I4716)),MAX($H$4:H4715)+1,0)</f>
        <v>0</v>
      </c>
      <c r="N4716" s="38" t="str">
        <f ca="1">IFERROR(VLOOKUP(ROWS($N$5:N4716),$H$5:$I$6009,2,0),"")</f>
        <v/>
      </c>
    </row>
    <row r="4717" spans="8:14" x14ac:dyDescent="0.2">
      <c r="H4717" s="38">
        <f ca="1">IF(ISNUMBER(SEARCH($N$1,I4717)),MAX($H$4:H4716)+1,0)</f>
        <v>0</v>
      </c>
      <c r="N4717" s="38" t="str">
        <f ca="1">IFERROR(VLOOKUP(ROWS($N$5:N4717),$H$5:$I$6009,2,0),"")</f>
        <v/>
      </c>
    </row>
    <row r="4718" spans="8:14" x14ac:dyDescent="0.2">
      <c r="H4718" s="38">
        <f ca="1">IF(ISNUMBER(SEARCH($N$1,I4718)),MAX($H$4:H4717)+1,0)</f>
        <v>0</v>
      </c>
      <c r="N4718" s="38" t="str">
        <f ca="1">IFERROR(VLOOKUP(ROWS($N$5:N4718),$H$5:$I$6009,2,0),"")</f>
        <v/>
      </c>
    </row>
    <row r="4719" spans="8:14" x14ac:dyDescent="0.2">
      <c r="H4719" s="38">
        <f ca="1">IF(ISNUMBER(SEARCH($N$1,I4719)),MAX($H$4:H4718)+1,0)</f>
        <v>0</v>
      </c>
      <c r="N4719" s="38" t="str">
        <f ca="1">IFERROR(VLOOKUP(ROWS($N$5:N4719),$H$5:$I$6009,2,0),"")</f>
        <v/>
      </c>
    </row>
    <row r="4720" spans="8:14" x14ac:dyDescent="0.2">
      <c r="H4720" s="38">
        <f ca="1">IF(ISNUMBER(SEARCH($N$1,I4720)),MAX($H$4:H4719)+1,0)</f>
        <v>0</v>
      </c>
      <c r="N4720" s="38" t="str">
        <f ca="1">IFERROR(VLOOKUP(ROWS($N$5:N4720),$H$5:$I$6009,2,0),"")</f>
        <v/>
      </c>
    </row>
    <row r="4721" spans="8:14" x14ac:dyDescent="0.2">
      <c r="H4721" s="38">
        <f ca="1">IF(ISNUMBER(SEARCH($N$1,I4721)),MAX($H$4:H4720)+1,0)</f>
        <v>0</v>
      </c>
      <c r="N4721" s="38" t="str">
        <f ca="1">IFERROR(VLOOKUP(ROWS($N$5:N4721),$H$5:$I$6009,2,0),"")</f>
        <v/>
      </c>
    </row>
    <row r="4722" spans="8:14" x14ac:dyDescent="0.2">
      <c r="H4722" s="38">
        <f ca="1">IF(ISNUMBER(SEARCH($N$1,I4722)),MAX($H$4:H4721)+1,0)</f>
        <v>0</v>
      </c>
      <c r="N4722" s="38" t="str">
        <f ca="1">IFERROR(VLOOKUP(ROWS($N$5:N4722),$H$5:$I$6009,2,0),"")</f>
        <v/>
      </c>
    </row>
    <row r="4723" spans="8:14" x14ac:dyDescent="0.2">
      <c r="H4723" s="38">
        <f ca="1">IF(ISNUMBER(SEARCH($N$1,I4723)),MAX($H$4:H4722)+1,0)</f>
        <v>0</v>
      </c>
      <c r="N4723" s="38" t="str">
        <f ca="1">IFERROR(VLOOKUP(ROWS($N$5:N4723),$H$5:$I$6009,2,0),"")</f>
        <v/>
      </c>
    </row>
    <row r="4724" spans="8:14" x14ac:dyDescent="0.2">
      <c r="H4724" s="38">
        <f ca="1">IF(ISNUMBER(SEARCH($N$1,I4724)),MAX($H$4:H4723)+1,0)</f>
        <v>0</v>
      </c>
      <c r="N4724" s="38" t="str">
        <f ca="1">IFERROR(VLOOKUP(ROWS($N$5:N4724),$H$5:$I$6009,2,0),"")</f>
        <v/>
      </c>
    </row>
    <row r="4725" spans="8:14" x14ac:dyDescent="0.2">
      <c r="H4725" s="38">
        <f ca="1">IF(ISNUMBER(SEARCH($N$1,I4725)),MAX($H$4:H4724)+1,0)</f>
        <v>0</v>
      </c>
      <c r="N4725" s="38" t="str">
        <f ca="1">IFERROR(VLOOKUP(ROWS($N$5:N4725),$H$5:$I$6009,2,0),"")</f>
        <v/>
      </c>
    </row>
    <row r="4726" spans="8:14" x14ac:dyDescent="0.2">
      <c r="H4726" s="38">
        <f ca="1">IF(ISNUMBER(SEARCH($N$1,I4726)),MAX($H$4:H4725)+1,0)</f>
        <v>0</v>
      </c>
      <c r="N4726" s="38" t="str">
        <f ca="1">IFERROR(VLOOKUP(ROWS($N$5:N4726),$H$5:$I$6009,2,0),"")</f>
        <v/>
      </c>
    </row>
    <row r="4727" spans="8:14" x14ac:dyDescent="0.2">
      <c r="H4727" s="38">
        <f ca="1">IF(ISNUMBER(SEARCH($N$1,I4727)),MAX($H$4:H4726)+1,0)</f>
        <v>0</v>
      </c>
      <c r="N4727" s="38" t="str">
        <f ca="1">IFERROR(VLOOKUP(ROWS($N$5:N4727),$H$5:$I$6009,2,0),"")</f>
        <v/>
      </c>
    </row>
    <row r="4728" spans="8:14" x14ac:dyDescent="0.2">
      <c r="H4728" s="38">
        <f ca="1">IF(ISNUMBER(SEARCH($N$1,I4728)),MAX($H$4:H4727)+1,0)</f>
        <v>0</v>
      </c>
      <c r="N4728" s="38" t="str">
        <f ca="1">IFERROR(VLOOKUP(ROWS($N$5:N4728),$H$5:$I$6009,2,0),"")</f>
        <v/>
      </c>
    </row>
    <row r="4729" spans="8:14" x14ac:dyDescent="0.2">
      <c r="H4729" s="38">
        <f ca="1">IF(ISNUMBER(SEARCH($N$1,I4729)),MAX($H$4:H4728)+1,0)</f>
        <v>0</v>
      </c>
      <c r="N4729" s="38" t="str">
        <f ca="1">IFERROR(VLOOKUP(ROWS($N$5:N4729),$H$5:$I$6009,2,0),"")</f>
        <v/>
      </c>
    </row>
    <row r="4730" spans="8:14" x14ac:dyDescent="0.2">
      <c r="H4730" s="38">
        <f ca="1">IF(ISNUMBER(SEARCH($N$1,I4730)),MAX($H$4:H4729)+1,0)</f>
        <v>0</v>
      </c>
      <c r="N4730" s="38" t="str">
        <f ca="1">IFERROR(VLOOKUP(ROWS($N$5:N4730),$H$5:$I$6009,2,0),"")</f>
        <v/>
      </c>
    </row>
    <row r="4731" spans="8:14" x14ac:dyDescent="0.2">
      <c r="H4731" s="38">
        <f ca="1">IF(ISNUMBER(SEARCH($N$1,I4731)),MAX($H$4:H4730)+1,0)</f>
        <v>0</v>
      </c>
      <c r="N4731" s="38" t="str">
        <f ca="1">IFERROR(VLOOKUP(ROWS($N$5:N4731),$H$5:$I$6009,2,0),"")</f>
        <v/>
      </c>
    </row>
    <row r="4732" spans="8:14" x14ac:dyDescent="0.2">
      <c r="H4732" s="38">
        <f ca="1">IF(ISNUMBER(SEARCH($N$1,I4732)),MAX($H$4:H4731)+1,0)</f>
        <v>0</v>
      </c>
      <c r="N4732" s="38" t="str">
        <f ca="1">IFERROR(VLOOKUP(ROWS($N$5:N4732),$H$5:$I$6009,2,0),"")</f>
        <v/>
      </c>
    </row>
    <row r="4733" spans="8:14" x14ac:dyDescent="0.2">
      <c r="H4733" s="38">
        <f ca="1">IF(ISNUMBER(SEARCH($N$1,I4733)),MAX($H$4:H4732)+1,0)</f>
        <v>0</v>
      </c>
      <c r="N4733" s="38" t="str">
        <f ca="1">IFERROR(VLOOKUP(ROWS($N$5:N4733),$H$5:$I$6009,2,0),"")</f>
        <v/>
      </c>
    </row>
    <row r="4734" spans="8:14" x14ac:dyDescent="0.2">
      <c r="H4734" s="38">
        <f ca="1">IF(ISNUMBER(SEARCH($N$1,I4734)),MAX($H$4:H4733)+1,0)</f>
        <v>0</v>
      </c>
      <c r="N4734" s="38" t="str">
        <f ca="1">IFERROR(VLOOKUP(ROWS($N$5:N4734),$H$5:$I$6009,2,0),"")</f>
        <v/>
      </c>
    </row>
    <row r="4735" spans="8:14" x14ac:dyDescent="0.2">
      <c r="H4735" s="38">
        <f ca="1">IF(ISNUMBER(SEARCH($N$1,I4735)),MAX($H$4:H4734)+1,0)</f>
        <v>0</v>
      </c>
      <c r="N4735" s="38" t="str">
        <f ca="1">IFERROR(VLOOKUP(ROWS($N$5:N4735),$H$5:$I$6009,2,0),"")</f>
        <v/>
      </c>
    </row>
    <row r="4736" spans="8:14" x14ac:dyDescent="0.2">
      <c r="H4736" s="38">
        <f ca="1">IF(ISNUMBER(SEARCH($N$1,I4736)),MAX($H$4:H4735)+1,0)</f>
        <v>0</v>
      </c>
      <c r="N4736" s="38" t="str">
        <f ca="1">IFERROR(VLOOKUP(ROWS($N$5:N4736),$H$5:$I$6009,2,0),"")</f>
        <v/>
      </c>
    </row>
    <row r="4737" spans="8:14" x14ac:dyDescent="0.2">
      <c r="H4737" s="38">
        <f ca="1">IF(ISNUMBER(SEARCH($N$1,I4737)),MAX($H$4:H4736)+1,0)</f>
        <v>0</v>
      </c>
      <c r="N4737" s="38" t="str">
        <f ca="1">IFERROR(VLOOKUP(ROWS($N$5:N4737),$H$5:$I$6009,2,0),"")</f>
        <v/>
      </c>
    </row>
    <row r="4738" spans="8:14" x14ac:dyDescent="0.2">
      <c r="H4738" s="38">
        <f ca="1">IF(ISNUMBER(SEARCH($N$1,I4738)),MAX($H$4:H4737)+1,0)</f>
        <v>0</v>
      </c>
      <c r="N4738" s="38" t="str">
        <f ca="1">IFERROR(VLOOKUP(ROWS($N$5:N4738),$H$5:$I$6009,2,0),"")</f>
        <v/>
      </c>
    </row>
    <row r="4739" spans="8:14" x14ac:dyDescent="0.2">
      <c r="H4739" s="38">
        <f ca="1">IF(ISNUMBER(SEARCH($N$1,I4739)),MAX($H$4:H4738)+1,0)</f>
        <v>0</v>
      </c>
      <c r="N4739" s="38" t="str">
        <f ca="1">IFERROR(VLOOKUP(ROWS($N$5:N4739),$H$5:$I$6009,2,0),"")</f>
        <v/>
      </c>
    </row>
    <row r="4740" spans="8:14" x14ac:dyDescent="0.2">
      <c r="H4740" s="38">
        <f ca="1">IF(ISNUMBER(SEARCH($N$1,I4740)),MAX($H$4:H4739)+1,0)</f>
        <v>0</v>
      </c>
      <c r="N4740" s="38" t="str">
        <f ca="1">IFERROR(VLOOKUP(ROWS($N$5:N4740),$H$5:$I$6009,2,0),"")</f>
        <v/>
      </c>
    </row>
    <row r="4741" spans="8:14" x14ac:dyDescent="0.2">
      <c r="H4741" s="38">
        <f ca="1">IF(ISNUMBER(SEARCH($N$1,I4741)),MAX($H$4:H4740)+1,0)</f>
        <v>0</v>
      </c>
      <c r="N4741" s="38" t="str">
        <f ca="1">IFERROR(VLOOKUP(ROWS($N$5:N4741),$H$5:$I$6009,2,0),"")</f>
        <v/>
      </c>
    </row>
    <row r="4742" spans="8:14" x14ac:dyDescent="0.2">
      <c r="H4742" s="38">
        <f ca="1">IF(ISNUMBER(SEARCH($N$1,I4742)),MAX($H$4:H4741)+1,0)</f>
        <v>0</v>
      </c>
      <c r="N4742" s="38" t="str">
        <f ca="1">IFERROR(VLOOKUP(ROWS($N$5:N4742),$H$5:$I$6009,2,0),"")</f>
        <v/>
      </c>
    </row>
    <row r="4743" spans="8:14" x14ac:dyDescent="0.2">
      <c r="H4743" s="38">
        <f ca="1">IF(ISNUMBER(SEARCH($N$1,I4743)),MAX($H$4:H4742)+1,0)</f>
        <v>0</v>
      </c>
      <c r="N4743" s="38" t="str">
        <f ca="1">IFERROR(VLOOKUP(ROWS($N$5:N4743),$H$5:$I$6009,2,0),"")</f>
        <v/>
      </c>
    </row>
    <row r="4744" spans="8:14" x14ac:dyDescent="0.2">
      <c r="H4744" s="38">
        <f ca="1">IF(ISNUMBER(SEARCH($N$1,I4744)),MAX($H$4:H4743)+1,0)</f>
        <v>0</v>
      </c>
      <c r="N4744" s="38" t="str">
        <f ca="1">IFERROR(VLOOKUP(ROWS($N$5:N4744),$H$5:$I$6009,2,0),"")</f>
        <v/>
      </c>
    </row>
    <row r="4745" spans="8:14" x14ac:dyDescent="0.2">
      <c r="H4745" s="38">
        <f ca="1">IF(ISNUMBER(SEARCH($N$1,I4745)),MAX($H$4:H4744)+1,0)</f>
        <v>0</v>
      </c>
      <c r="N4745" s="38" t="str">
        <f ca="1">IFERROR(VLOOKUP(ROWS($N$5:N4745),$H$5:$I$6009,2,0),"")</f>
        <v/>
      </c>
    </row>
    <row r="4746" spans="8:14" x14ac:dyDescent="0.2">
      <c r="H4746" s="38">
        <f ca="1">IF(ISNUMBER(SEARCH($N$1,I4746)),MAX($H$4:H4745)+1,0)</f>
        <v>0</v>
      </c>
      <c r="N4746" s="38" t="str">
        <f ca="1">IFERROR(VLOOKUP(ROWS($N$5:N4746),$H$5:$I$6009,2,0),"")</f>
        <v/>
      </c>
    </row>
    <row r="4747" spans="8:14" x14ac:dyDescent="0.2">
      <c r="H4747" s="38">
        <f ca="1">IF(ISNUMBER(SEARCH($N$1,I4747)),MAX($H$4:H4746)+1,0)</f>
        <v>0</v>
      </c>
      <c r="N4747" s="38" t="str">
        <f ca="1">IFERROR(VLOOKUP(ROWS($N$5:N4747),$H$5:$I$6009,2,0),"")</f>
        <v/>
      </c>
    </row>
    <row r="4748" spans="8:14" x14ac:dyDescent="0.2">
      <c r="H4748" s="38">
        <f ca="1">IF(ISNUMBER(SEARCH($N$1,I4748)),MAX($H$4:H4747)+1,0)</f>
        <v>0</v>
      </c>
      <c r="N4748" s="38" t="str">
        <f ca="1">IFERROR(VLOOKUP(ROWS($N$5:N4748),$H$5:$I$6009,2,0),"")</f>
        <v/>
      </c>
    </row>
    <row r="4749" spans="8:14" x14ac:dyDescent="0.2">
      <c r="H4749" s="38">
        <f ca="1">IF(ISNUMBER(SEARCH($N$1,I4749)),MAX($H$4:H4748)+1,0)</f>
        <v>0</v>
      </c>
      <c r="N4749" s="38" t="str">
        <f ca="1">IFERROR(VLOOKUP(ROWS($N$5:N4749),$H$5:$I$6009,2,0),"")</f>
        <v/>
      </c>
    </row>
    <row r="4750" spans="8:14" x14ac:dyDescent="0.2">
      <c r="H4750" s="38">
        <f ca="1">IF(ISNUMBER(SEARCH($N$1,I4750)),MAX($H$4:H4749)+1,0)</f>
        <v>0</v>
      </c>
      <c r="N4750" s="38" t="str">
        <f ca="1">IFERROR(VLOOKUP(ROWS($N$5:N4750),$H$5:$I$6009,2,0),"")</f>
        <v/>
      </c>
    </row>
    <row r="4751" spans="8:14" x14ac:dyDescent="0.2">
      <c r="H4751" s="38">
        <f ca="1">IF(ISNUMBER(SEARCH($N$1,I4751)),MAX($H$4:H4750)+1,0)</f>
        <v>0</v>
      </c>
      <c r="N4751" s="38" t="str">
        <f ca="1">IFERROR(VLOOKUP(ROWS($N$5:N4751),$H$5:$I$6009,2,0),"")</f>
        <v/>
      </c>
    </row>
    <row r="4752" spans="8:14" x14ac:dyDescent="0.2">
      <c r="H4752" s="38">
        <f ca="1">IF(ISNUMBER(SEARCH($N$1,I4752)),MAX($H$4:H4751)+1,0)</f>
        <v>0</v>
      </c>
      <c r="N4752" s="38" t="str">
        <f ca="1">IFERROR(VLOOKUP(ROWS($N$5:N4752),$H$5:$I$6009,2,0),"")</f>
        <v/>
      </c>
    </row>
    <row r="4753" spans="8:14" x14ac:dyDescent="0.2">
      <c r="H4753" s="38">
        <f ca="1">IF(ISNUMBER(SEARCH($N$1,I4753)),MAX($H$4:H4752)+1,0)</f>
        <v>0</v>
      </c>
      <c r="N4753" s="38" t="str">
        <f ca="1">IFERROR(VLOOKUP(ROWS($N$5:N4753),$H$5:$I$6009,2,0),"")</f>
        <v/>
      </c>
    </row>
    <row r="4754" spans="8:14" x14ac:dyDescent="0.2">
      <c r="H4754" s="38">
        <f ca="1">IF(ISNUMBER(SEARCH($N$1,I4754)),MAX($H$4:H4753)+1,0)</f>
        <v>0</v>
      </c>
      <c r="N4754" s="38" t="str">
        <f ca="1">IFERROR(VLOOKUP(ROWS($N$5:N4754),$H$5:$I$6009,2,0),"")</f>
        <v/>
      </c>
    </row>
    <row r="4755" spans="8:14" x14ac:dyDescent="0.2">
      <c r="H4755" s="38">
        <f ca="1">IF(ISNUMBER(SEARCH($N$1,I4755)),MAX($H$4:H4754)+1,0)</f>
        <v>0</v>
      </c>
      <c r="N4755" s="38" t="str">
        <f ca="1">IFERROR(VLOOKUP(ROWS($N$5:N4755),$H$5:$I$6009,2,0),"")</f>
        <v/>
      </c>
    </row>
    <row r="4756" spans="8:14" x14ac:dyDescent="0.2">
      <c r="H4756" s="38">
        <f ca="1">IF(ISNUMBER(SEARCH($N$1,I4756)),MAX($H$4:H4755)+1,0)</f>
        <v>0</v>
      </c>
      <c r="N4756" s="38" t="str">
        <f ca="1">IFERROR(VLOOKUP(ROWS($N$5:N4756),$H$5:$I$6009,2,0),"")</f>
        <v/>
      </c>
    </row>
    <row r="4757" spans="8:14" x14ac:dyDescent="0.2">
      <c r="H4757" s="38">
        <f ca="1">IF(ISNUMBER(SEARCH($N$1,I4757)),MAX($H$4:H4756)+1,0)</f>
        <v>0</v>
      </c>
      <c r="N4757" s="38" t="str">
        <f ca="1">IFERROR(VLOOKUP(ROWS($N$5:N4757),$H$5:$I$6009,2,0),"")</f>
        <v/>
      </c>
    </row>
    <row r="4758" spans="8:14" x14ac:dyDescent="0.2">
      <c r="H4758" s="38">
        <f ca="1">IF(ISNUMBER(SEARCH($N$1,I4758)),MAX($H$4:H4757)+1,0)</f>
        <v>0</v>
      </c>
      <c r="N4758" s="38" t="str">
        <f ca="1">IFERROR(VLOOKUP(ROWS($N$5:N4758),$H$5:$I$6009,2,0),"")</f>
        <v/>
      </c>
    </row>
    <row r="4759" spans="8:14" x14ac:dyDescent="0.2">
      <c r="H4759" s="38">
        <f ca="1">IF(ISNUMBER(SEARCH($N$1,I4759)),MAX($H$4:H4758)+1,0)</f>
        <v>0</v>
      </c>
      <c r="N4759" s="38" t="str">
        <f ca="1">IFERROR(VLOOKUP(ROWS($N$5:N4759),$H$5:$I$6009,2,0),"")</f>
        <v/>
      </c>
    </row>
    <row r="4760" spans="8:14" x14ac:dyDescent="0.2">
      <c r="H4760" s="38">
        <f ca="1">IF(ISNUMBER(SEARCH($N$1,I4760)),MAX($H$4:H4759)+1,0)</f>
        <v>0</v>
      </c>
      <c r="N4760" s="38" t="str">
        <f ca="1">IFERROR(VLOOKUP(ROWS($N$5:N4760),$H$5:$I$6009,2,0),"")</f>
        <v/>
      </c>
    </row>
    <row r="4761" spans="8:14" x14ac:dyDescent="0.2">
      <c r="H4761" s="38">
        <f ca="1">IF(ISNUMBER(SEARCH($N$1,I4761)),MAX($H$4:H4760)+1,0)</f>
        <v>0</v>
      </c>
      <c r="N4761" s="38" t="str">
        <f ca="1">IFERROR(VLOOKUP(ROWS($N$5:N4761),$H$5:$I$6009,2,0),"")</f>
        <v/>
      </c>
    </row>
    <row r="4762" spans="8:14" x14ac:dyDescent="0.2">
      <c r="H4762" s="38">
        <f ca="1">IF(ISNUMBER(SEARCH($N$1,I4762)),MAX($H$4:H4761)+1,0)</f>
        <v>0</v>
      </c>
      <c r="N4762" s="38" t="str">
        <f ca="1">IFERROR(VLOOKUP(ROWS($N$5:N4762),$H$5:$I$6009,2,0),"")</f>
        <v/>
      </c>
    </row>
    <row r="4763" spans="8:14" x14ac:dyDescent="0.2">
      <c r="H4763" s="38">
        <f ca="1">IF(ISNUMBER(SEARCH($N$1,I4763)),MAX($H$4:H4762)+1,0)</f>
        <v>0</v>
      </c>
      <c r="N4763" s="38" t="str">
        <f ca="1">IFERROR(VLOOKUP(ROWS($N$5:N4763),$H$5:$I$6009,2,0),"")</f>
        <v/>
      </c>
    </row>
    <row r="4764" spans="8:14" x14ac:dyDescent="0.2">
      <c r="H4764" s="38">
        <f ca="1">IF(ISNUMBER(SEARCH($N$1,I4764)),MAX($H$4:H4763)+1,0)</f>
        <v>0</v>
      </c>
      <c r="N4764" s="38" t="str">
        <f ca="1">IFERROR(VLOOKUP(ROWS($N$5:N4764),$H$5:$I$6009,2,0),"")</f>
        <v/>
      </c>
    </row>
    <row r="4765" spans="8:14" x14ac:dyDescent="0.2">
      <c r="H4765" s="38">
        <f ca="1">IF(ISNUMBER(SEARCH($N$1,I4765)),MAX($H$4:H4764)+1,0)</f>
        <v>0</v>
      </c>
      <c r="N4765" s="38" t="str">
        <f ca="1">IFERROR(VLOOKUP(ROWS($N$5:N4765),$H$5:$I$6009,2,0),"")</f>
        <v/>
      </c>
    </row>
    <row r="4766" spans="8:14" x14ac:dyDescent="0.2">
      <c r="H4766" s="38">
        <f ca="1">IF(ISNUMBER(SEARCH($N$1,I4766)),MAX($H$4:H4765)+1,0)</f>
        <v>0</v>
      </c>
      <c r="N4766" s="38" t="str">
        <f ca="1">IFERROR(VLOOKUP(ROWS($N$5:N4766),$H$5:$I$6009,2,0),"")</f>
        <v/>
      </c>
    </row>
    <row r="4767" spans="8:14" x14ac:dyDescent="0.2">
      <c r="H4767" s="38">
        <f ca="1">IF(ISNUMBER(SEARCH($N$1,I4767)),MAX($H$4:H4766)+1,0)</f>
        <v>0</v>
      </c>
      <c r="N4767" s="38" t="str">
        <f ca="1">IFERROR(VLOOKUP(ROWS($N$5:N4767),$H$5:$I$6009,2,0),"")</f>
        <v/>
      </c>
    </row>
    <row r="4768" spans="8:14" x14ac:dyDescent="0.2">
      <c r="H4768" s="38">
        <f ca="1">IF(ISNUMBER(SEARCH($N$1,I4768)),MAX($H$4:H4767)+1,0)</f>
        <v>0</v>
      </c>
      <c r="N4768" s="38" t="str">
        <f ca="1">IFERROR(VLOOKUP(ROWS($N$5:N4768),$H$5:$I$6009,2,0),"")</f>
        <v/>
      </c>
    </row>
    <row r="4769" spans="8:14" x14ac:dyDescent="0.2">
      <c r="H4769" s="38">
        <f ca="1">IF(ISNUMBER(SEARCH($N$1,I4769)),MAX($H$4:H4768)+1,0)</f>
        <v>0</v>
      </c>
      <c r="N4769" s="38" t="str">
        <f ca="1">IFERROR(VLOOKUP(ROWS($N$5:N4769),$H$5:$I$6009,2,0),"")</f>
        <v/>
      </c>
    </row>
    <row r="4770" spans="8:14" x14ac:dyDescent="0.2">
      <c r="H4770" s="38">
        <f ca="1">IF(ISNUMBER(SEARCH($N$1,I4770)),MAX($H$4:H4769)+1,0)</f>
        <v>0</v>
      </c>
      <c r="N4770" s="38" t="str">
        <f ca="1">IFERROR(VLOOKUP(ROWS($N$5:N4770),$H$5:$I$6009,2,0),"")</f>
        <v/>
      </c>
    </row>
    <row r="4771" spans="8:14" x14ac:dyDescent="0.2">
      <c r="H4771" s="38">
        <f ca="1">IF(ISNUMBER(SEARCH($N$1,I4771)),MAX($H$4:H4770)+1,0)</f>
        <v>0</v>
      </c>
      <c r="N4771" s="38" t="str">
        <f ca="1">IFERROR(VLOOKUP(ROWS($N$5:N4771),$H$5:$I$6009,2,0),"")</f>
        <v/>
      </c>
    </row>
    <row r="4772" spans="8:14" x14ac:dyDescent="0.2">
      <c r="H4772" s="38">
        <f ca="1">IF(ISNUMBER(SEARCH($N$1,I4772)),MAX($H$4:H4771)+1,0)</f>
        <v>0</v>
      </c>
      <c r="N4772" s="38" t="str">
        <f ca="1">IFERROR(VLOOKUP(ROWS($N$5:N4772),$H$5:$I$6009,2,0),"")</f>
        <v/>
      </c>
    </row>
    <row r="4773" spans="8:14" x14ac:dyDescent="0.2">
      <c r="H4773" s="38">
        <f ca="1">IF(ISNUMBER(SEARCH($N$1,I4773)),MAX($H$4:H4772)+1,0)</f>
        <v>0</v>
      </c>
      <c r="N4773" s="38" t="str">
        <f ca="1">IFERROR(VLOOKUP(ROWS($N$5:N4773),$H$5:$I$6009,2,0),"")</f>
        <v/>
      </c>
    </row>
    <row r="4774" spans="8:14" x14ac:dyDescent="0.2">
      <c r="H4774" s="38">
        <f ca="1">IF(ISNUMBER(SEARCH($N$1,I4774)),MAX($H$4:H4773)+1,0)</f>
        <v>0</v>
      </c>
      <c r="N4774" s="38" t="str">
        <f ca="1">IFERROR(VLOOKUP(ROWS($N$5:N4774),$H$5:$I$6009,2,0),"")</f>
        <v/>
      </c>
    </row>
    <row r="4775" spans="8:14" x14ac:dyDescent="0.2">
      <c r="H4775" s="38">
        <f ca="1">IF(ISNUMBER(SEARCH($N$1,I4775)),MAX($H$4:H4774)+1,0)</f>
        <v>0</v>
      </c>
      <c r="N4775" s="38" t="str">
        <f ca="1">IFERROR(VLOOKUP(ROWS($N$5:N4775),$H$5:$I$6009,2,0),"")</f>
        <v/>
      </c>
    </row>
    <row r="4776" spans="8:14" x14ac:dyDescent="0.2">
      <c r="H4776" s="38">
        <f ca="1">IF(ISNUMBER(SEARCH($N$1,I4776)),MAX($H$4:H4775)+1,0)</f>
        <v>0</v>
      </c>
      <c r="N4776" s="38" t="str">
        <f ca="1">IFERROR(VLOOKUP(ROWS($N$5:N4776),$H$5:$I$6009,2,0),"")</f>
        <v/>
      </c>
    </row>
    <row r="4777" spans="8:14" x14ac:dyDescent="0.2">
      <c r="H4777" s="38">
        <f ca="1">IF(ISNUMBER(SEARCH($N$1,I4777)),MAX($H$4:H4776)+1,0)</f>
        <v>0</v>
      </c>
      <c r="N4777" s="38" t="str">
        <f ca="1">IFERROR(VLOOKUP(ROWS($N$5:N4777),$H$5:$I$6009,2,0),"")</f>
        <v/>
      </c>
    </row>
    <row r="4778" spans="8:14" x14ac:dyDescent="0.2">
      <c r="H4778" s="38">
        <f ca="1">IF(ISNUMBER(SEARCH($N$1,I4778)),MAX($H$4:H4777)+1,0)</f>
        <v>0</v>
      </c>
      <c r="N4778" s="38" t="str">
        <f ca="1">IFERROR(VLOOKUP(ROWS($N$5:N4778),$H$5:$I$6009,2,0),"")</f>
        <v/>
      </c>
    </row>
    <row r="4779" spans="8:14" x14ac:dyDescent="0.2">
      <c r="H4779" s="38">
        <f ca="1">IF(ISNUMBER(SEARCH($N$1,I4779)),MAX($H$4:H4778)+1,0)</f>
        <v>0</v>
      </c>
      <c r="N4779" s="38" t="str">
        <f ca="1">IFERROR(VLOOKUP(ROWS($N$5:N4779),$H$5:$I$6009,2,0),"")</f>
        <v/>
      </c>
    </row>
    <row r="4780" spans="8:14" x14ac:dyDescent="0.2">
      <c r="H4780" s="38">
        <f ca="1">IF(ISNUMBER(SEARCH($N$1,I4780)),MAX($H$4:H4779)+1,0)</f>
        <v>0</v>
      </c>
      <c r="N4780" s="38" t="str">
        <f ca="1">IFERROR(VLOOKUP(ROWS($N$5:N4780),$H$5:$I$6009,2,0),"")</f>
        <v/>
      </c>
    </row>
    <row r="4781" spans="8:14" x14ac:dyDescent="0.2">
      <c r="H4781" s="38">
        <f ca="1">IF(ISNUMBER(SEARCH($N$1,I4781)),MAX($H$4:H4780)+1,0)</f>
        <v>0</v>
      </c>
      <c r="N4781" s="38" t="str">
        <f ca="1">IFERROR(VLOOKUP(ROWS($N$5:N4781),$H$5:$I$6009,2,0),"")</f>
        <v/>
      </c>
    </row>
    <row r="4782" spans="8:14" x14ac:dyDescent="0.2">
      <c r="H4782" s="38">
        <f ca="1">IF(ISNUMBER(SEARCH($N$1,I4782)),MAX($H$4:H4781)+1,0)</f>
        <v>0</v>
      </c>
      <c r="N4782" s="38" t="str">
        <f ca="1">IFERROR(VLOOKUP(ROWS($N$5:N4782),$H$5:$I$6009,2,0),"")</f>
        <v/>
      </c>
    </row>
    <row r="4783" spans="8:14" x14ac:dyDescent="0.2">
      <c r="H4783" s="38">
        <f ca="1">IF(ISNUMBER(SEARCH($N$1,I4783)),MAX($H$4:H4782)+1,0)</f>
        <v>0</v>
      </c>
      <c r="N4783" s="38" t="str">
        <f ca="1">IFERROR(VLOOKUP(ROWS($N$5:N4783),$H$5:$I$6009,2,0),"")</f>
        <v/>
      </c>
    </row>
    <row r="4784" spans="8:14" x14ac:dyDescent="0.2">
      <c r="H4784" s="38">
        <f ca="1">IF(ISNUMBER(SEARCH($N$1,I4784)),MAX($H$4:H4783)+1,0)</f>
        <v>0</v>
      </c>
      <c r="N4784" s="38" t="str">
        <f ca="1">IFERROR(VLOOKUP(ROWS($N$5:N4784),$H$5:$I$6009,2,0),"")</f>
        <v/>
      </c>
    </row>
    <row r="4785" spans="8:14" x14ac:dyDescent="0.2">
      <c r="H4785" s="38">
        <f ca="1">IF(ISNUMBER(SEARCH($N$1,I4785)),MAX($H$4:H4784)+1,0)</f>
        <v>0</v>
      </c>
      <c r="N4785" s="38" t="str">
        <f ca="1">IFERROR(VLOOKUP(ROWS($N$5:N4785),$H$5:$I$6009,2,0),"")</f>
        <v/>
      </c>
    </row>
    <row r="4786" spans="8:14" x14ac:dyDescent="0.2">
      <c r="H4786" s="38">
        <f ca="1">IF(ISNUMBER(SEARCH($N$1,I4786)),MAX($H$4:H4785)+1,0)</f>
        <v>0</v>
      </c>
      <c r="N4786" s="38" t="str">
        <f ca="1">IFERROR(VLOOKUP(ROWS($N$5:N4786),$H$5:$I$6009,2,0),"")</f>
        <v/>
      </c>
    </row>
    <row r="4787" spans="8:14" x14ac:dyDescent="0.2">
      <c r="H4787" s="38">
        <f ca="1">IF(ISNUMBER(SEARCH($N$1,I4787)),MAX($H$4:H4786)+1,0)</f>
        <v>0</v>
      </c>
      <c r="N4787" s="38" t="str">
        <f ca="1">IFERROR(VLOOKUP(ROWS($N$5:N4787),$H$5:$I$6009,2,0),"")</f>
        <v/>
      </c>
    </row>
    <row r="4788" spans="8:14" x14ac:dyDescent="0.2">
      <c r="H4788" s="38">
        <f ca="1">IF(ISNUMBER(SEARCH($N$1,I4788)),MAX($H$4:H4787)+1,0)</f>
        <v>0</v>
      </c>
      <c r="N4788" s="38" t="str">
        <f ca="1">IFERROR(VLOOKUP(ROWS($N$5:N4788),$H$5:$I$6009,2,0),"")</f>
        <v/>
      </c>
    </row>
    <row r="4789" spans="8:14" x14ac:dyDescent="0.2">
      <c r="H4789" s="38">
        <f ca="1">IF(ISNUMBER(SEARCH($N$1,I4789)),MAX($H$4:H4788)+1,0)</f>
        <v>0</v>
      </c>
      <c r="N4789" s="38" t="str">
        <f ca="1">IFERROR(VLOOKUP(ROWS($N$5:N4789),$H$5:$I$6009,2,0),"")</f>
        <v/>
      </c>
    </row>
    <row r="4790" spans="8:14" x14ac:dyDescent="0.2">
      <c r="H4790" s="38">
        <f ca="1">IF(ISNUMBER(SEARCH($N$1,I4790)),MAX($H$4:H4789)+1,0)</f>
        <v>0</v>
      </c>
      <c r="N4790" s="38" t="str">
        <f ca="1">IFERROR(VLOOKUP(ROWS($N$5:N4790),$H$5:$I$6009,2,0),"")</f>
        <v/>
      </c>
    </row>
    <row r="4791" spans="8:14" x14ac:dyDescent="0.2">
      <c r="H4791" s="38">
        <f ca="1">IF(ISNUMBER(SEARCH($N$1,I4791)),MAX($H$4:H4790)+1,0)</f>
        <v>0</v>
      </c>
      <c r="N4791" s="38" t="str">
        <f ca="1">IFERROR(VLOOKUP(ROWS($N$5:N4791),$H$5:$I$6009,2,0),"")</f>
        <v/>
      </c>
    </row>
    <row r="4792" spans="8:14" x14ac:dyDescent="0.2">
      <c r="H4792" s="38">
        <f ca="1">IF(ISNUMBER(SEARCH($N$1,I4792)),MAX($H$4:H4791)+1,0)</f>
        <v>0</v>
      </c>
      <c r="N4792" s="38" t="str">
        <f ca="1">IFERROR(VLOOKUP(ROWS($N$5:N4792),$H$5:$I$6009,2,0),"")</f>
        <v/>
      </c>
    </row>
    <row r="4793" spans="8:14" x14ac:dyDescent="0.2">
      <c r="H4793" s="38">
        <f ca="1">IF(ISNUMBER(SEARCH($N$1,I4793)),MAX($H$4:H4792)+1,0)</f>
        <v>0</v>
      </c>
      <c r="N4793" s="38" t="str">
        <f ca="1">IFERROR(VLOOKUP(ROWS($N$5:N4793),$H$5:$I$6009,2,0),"")</f>
        <v/>
      </c>
    </row>
    <row r="4794" spans="8:14" x14ac:dyDescent="0.2">
      <c r="H4794" s="38">
        <f ca="1">IF(ISNUMBER(SEARCH($N$1,I4794)),MAX($H$4:H4793)+1,0)</f>
        <v>0</v>
      </c>
      <c r="N4794" s="38" t="str">
        <f ca="1">IFERROR(VLOOKUP(ROWS($N$5:N4794),$H$5:$I$6009,2,0),"")</f>
        <v/>
      </c>
    </row>
    <row r="4795" spans="8:14" x14ac:dyDescent="0.2">
      <c r="H4795" s="38">
        <f ca="1">IF(ISNUMBER(SEARCH($N$1,I4795)),MAX($H$4:H4794)+1,0)</f>
        <v>0</v>
      </c>
      <c r="N4795" s="38" t="str">
        <f ca="1">IFERROR(VLOOKUP(ROWS($N$5:N4795),$H$5:$I$6009,2,0),"")</f>
        <v/>
      </c>
    </row>
    <row r="4796" spans="8:14" x14ac:dyDescent="0.2">
      <c r="H4796" s="38">
        <f ca="1">IF(ISNUMBER(SEARCH($N$1,I4796)),MAX($H$4:H4795)+1,0)</f>
        <v>0</v>
      </c>
      <c r="N4796" s="38" t="str">
        <f ca="1">IFERROR(VLOOKUP(ROWS($N$5:N4796),$H$5:$I$6009,2,0),"")</f>
        <v/>
      </c>
    </row>
    <row r="4797" spans="8:14" x14ac:dyDescent="0.2">
      <c r="H4797" s="38">
        <f ca="1">IF(ISNUMBER(SEARCH($N$1,I4797)),MAX($H$4:H4796)+1,0)</f>
        <v>0</v>
      </c>
      <c r="N4797" s="38" t="str">
        <f ca="1">IFERROR(VLOOKUP(ROWS($N$5:N4797),$H$5:$I$6009,2,0),"")</f>
        <v/>
      </c>
    </row>
    <row r="4798" spans="8:14" x14ac:dyDescent="0.2">
      <c r="H4798" s="38">
        <f ca="1">IF(ISNUMBER(SEARCH($N$1,I4798)),MAX($H$4:H4797)+1,0)</f>
        <v>0</v>
      </c>
      <c r="N4798" s="38" t="str">
        <f ca="1">IFERROR(VLOOKUP(ROWS($N$5:N4798),$H$5:$I$6009,2,0),"")</f>
        <v/>
      </c>
    </row>
    <row r="4799" spans="8:14" x14ac:dyDescent="0.2">
      <c r="H4799" s="38">
        <f ca="1">IF(ISNUMBER(SEARCH($N$1,I4799)),MAX($H$4:H4798)+1,0)</f>
        <v>0</v>
      </c>
      <c r="N4799" s="38" t="str">
        <f ca="1">IFERROR(VLOOKUP(ROWS($N$5:N4799),$H$5:$I$6009,2,0),"")</f>
        <v/>
      </c>
    </row>
    <row r="4800" spans="8:14" x14ac:dyDescent="0.2">
      <c r="H4800" s="38">
        <f ca="1">IF(ISNUMBER(SEARCH($N$1,I4800)),MAX($H$4:H4799)+1,0)</f>
        <v>0</v>
      </c>
      <c r="N4800" s="38" t="str">
        <f ca="1">IFERROR(VLOOKUP(ROWS($N$5:N4800),$H$5:$I$6009,2,0),"")</f>
        <v/>
      </c>
    </row>
    <row r="4801" spans="8:14" x14ac:dyDescent="0.2">
      <c r="H4801" s="38">
        <f ca="1">IF(ISNUMBER(SEARCH($N$1,I4801)),MAX($H$4:H4800)+1,0)</f>
        <v>0</v>
      </c>
      <c r="N4801" s="38" t="str">
        <f ca="1">IFERROR(VLOOKUP(ROWS($N$5:N4801),$H$5:$I$6009,2,0),"")</f>
        <v/>
      </c>
    </row>
    <row r="4802" spans="8:14" x14ac:dyDescent="0.2">
      <c r="H4802" s="38">
        <f ca="1">IF(ISNUMBER(SEARCH($N$1,I4802)),MAX($H$4:H4801)+1,0)</f>
        <v>0</v>
      </c>
      <c r="N4802" s="38" t="str">
        <f ca="1">IFERROR(VLOOKUP(ROWS($N$5:N4802),$H$5:$I$6009,2,0),"")</f>
        <v/>
      </c>
    </row>
    <row r="4803" spans="8:14" x14ac:dyDescent="0.2">
      <c r="H4803" s="38">
        <f ca="1">IF(ISNUMBER(SEARCH($N$1,I4803)),MAX($H$4:H4802)+1,0)</f>
        <v>0</v>
      </c>
      <c r="N4803" s="38" t="str">
        <f ca="1">IFERROR(VLOOKUP(ROWS($N$5:N4803),$H$5:$I$6009,2,0),"")</f>
        <v/>
      </c>
    </row>
    <row r="4804" spans="8:14" x14ac:dyDescent="0.2">
      <c r="H4804" s="38">
        <f ca="1">IF(ISNUMBER(SEARCH($N$1,I4804)),MAX($H$4:H4803)+1,0)</f>
        <v>0</v>
      </c>
      <c r="N4804" s="38" t="str">
        <f ca="1">IFERROR(VLOOKUP(ROWS($N$5:N4804),$H$5:$I$6009,2,0),"")</f>
        <v/>
      </c>
    </row>
    <row r="4805" spans="8:14" x14ac:dyDescent="0.2">
      <c r="H4805" s="38">
        <f ca="1">IF(ISNUMBER(SEARCH($N$1,I4805)),MAX($H$4:H4804)+1,0)</f>
        <v>0</v>
      </c>
      <c r="N4805" s="38" t="str">
        <f ca="1">IFERROR(VLOOKUP(ROWS($N$5:N4805),$H$5:$I$6009,2,0),"")</f>
        <v/>
      </c>
    </row>
    <row r="4806" spans="8:14" x14ac:dyDescent="0.2">
      <c r="H4806" s="38">
        <f ca="1">IF(ISNUMBER(SEARCH($N$1,I4806)),MAX($H$4:H4805)+1,0)</f>
        <v>0</v>
      </c>
      <c r="N4806" s="38" t="str">
        <f ca="1">IFERROR(VLOOKUP(ROWS($N$5:N4806),$H$5:$I$6009,2,0),"")</f>
        <v/>
      </c>
    </row>
    <row r="4807" spans="8:14" x14ac:dyDescent="0.2">
      <c r="H4807" s="38">
        <f ca="1">IF(ISNUMBER(SEARCH($N$1,I4807)),MAX($H$4:H4806)+1,0)</f>
        <v>0</v>
      </c>
      <c r="N4807" s="38" t="str">
        <f ca="1">IFERROR(VLOOKUP(ROWS($N$5:N4807),$H$5:$I$6009,2,0),"")</f>
        <v/>
      </c>
    </row>
    <row r="4808" spans="8:14" x14ac:dyDescent="0.2">
      <c r="H4808" s="38">
        <f ca="1">IF(ISNUMBER(SEARCH($N$1,I4808)),MAX($H$4:H4807)+1,0)</f>
        <v>0</v>
      </c>
      <c r="N4808" s="38" t="str">
        <f ca="1">IFERROR(VLOOKUP(ROWS($N$5:N4808),$H$5:$I$6009,2,0),"")</f>
        <v/>
      </c>
    </row>
    <row r="4809" spans="8:14" x14ac:dyDescent="0.2">
      <c r="H4809" s="38">
        <f ca="1">IF(ISNUMBER(SEARCH($N$1,I4809)),MAX($H$4:H4808)+1,0)</f>
        <v>0</v>
      </c>
      <c r="N4809" s="38" t="str">
        <f ca="1">IFERROR(VLOOKUP(ROWS($N$5:N4809),$H$5:$I$6009,2,0),"")</f>
        <v/>
      </c>
    </row>
    <row r="4810" spans="8:14" x14ac:dyDescent="0.2">
      <c r="H4810" s="38">
        <f ca="1">IF(ISNUMBER(SEARCH($N$1,I4810)),MAX($H$4:H4809)+1,0)</f>
        <v>0</v>
      </c>
      <c r="N4810" s="38" t="str">
        <f ca="1">IFERROR(VLOOKUP(ROWS($N$5:N4810),$H$5:$I$6009,2,0),"")</f>
        <v/>
      </c>
    </row>
    <row r="4811" spans="8:14" x14ac:dyDescent="0.2">
      <c r="H4811" s="38">
        <f ca="1">IF(ISNUMBER(SEARCH($N$1,I4811)),MAX($H$4:H4810)+1,0)</f>
        <v>0</v>
      </c>
      <c r="N4811" s="38" t="str">
        <f ca="1">IFERROR(VLOOKUP(ROWS($N$5:N4811),$H$5:$I$6009,2,0),"")</f>
        <v/>
      </c>
    </row>
    <row r="4812" spans="8:14" x14ac:dyDescent="0.2">
      <c r="H4812" s="38">
        <f ca="1">IF(ISNUMBER(SEARCH($N$1,I4812)),MAX($H$4:H4811)+1,0)</f>
        <v>0</v>
      </c>
      <c r="N4812" s="38" t="str">
        <f ca="1">IFERROR(VLOOKUP(ROWS($N$5:N4812),$H$5:$I$6009,2,0),"")</f>
        <v/>
      </c>
    </row>
    <row r="4813" spans="8:14" x14ac:dyDescent="0.2">
      <c r="H4813" s="38">
        <f ca="1">IF(ISNUMBER(SEARCH($N$1,I4813)),MAX($H$4:H4812)+1,0)</f>
        <v>0</v>
      </c>
      <c r="N4813" s="38" t="str">
        <f ca="1">IFERROR(VLOOKUP(ROWS($N$5:N4813),$H$5:$I$6009,2,0),"")</f>
        <v/>
      </c>
    </row>
    <row r="4814" spans="8:14" x14ac:dyDescent="0.2">
      <c r="H4814" s="38">
        <f ca="1">IF(ISNUMBER(SEARCH($N$1,I4814)),MAX($H$4:H4813)+1,0)</f>
        <v>0</v>
      </c>
      <c r="N4814" s="38" t="str">
        <f ca="1">IFERROR(VLOOKUP(ROWS($N$5:N4814),$H$5:$I$6009,2,0),"")</f>
        <v/>
      </c>
    </row>
    <row r="4815" spans="8:14" x14ac:dyDescent="0.2">
      <c r="H4815" s="38">
        <f ca="1">IF(ISNUMBER(SEARCH($N$1,I4815)),MAX($H$4:H4814)+1,0)</f>
        <v>0</v>
      </c>
      <c r="N4815" s="38" t="str">
        <f ca="1">IFERROR(VLOOKUP(ROWS($N$5:N4815),$H$5:$I$6009,2,0),"")</f>
        <v/>
      </c>
    </row>
    <row r="4816" spans="8:14" x14ac:dyDescent="0.2">
      <c r="H4816" s="38">
        <f ca="1">IF(ISNUMBER(SEARCH($N$1,I4816)),MAX($H$4:H4815)+1,0)</f>
        <v>0</v>
      </c>
      <c r="N4816" s="38" t="str">
        <f ca="1">IFERROR(VLOOKUP(ROWS($N$5:N4816),$H$5:$I$6009,2,0),"")</f>
        <v/>
      </c>
    </row>
    <row r="4817" spans="8:14" x14ac:dyDescent="0.2">
      <c r="H4817" s="38">
        <f ca="1">IF(ISNUMBER(SEARCH($N$1,I4817)),MAX($H$4:H4816)+1,0)</f>
        <v>0</v>
      </c>
      <c r="N4817" s="38" t="str">
        <f ca="1">IFERROR(VLOOKUP(ROWS($N$5:N4817),$H$5:$I$6009,2,0),"")</f>
        <v/>
      </c>
    </row>
    <row r="4818" spans="8:14" x14ac:dyDescent="0.2">
      <c r="H4818" s="38">
        <f ca="1">IF(ISNUMBER(SEARCH($N$1,I4818)),MAX($H$4:H4817)+1,0)</f>
        <v>0</v>
      </c>
      <c r="N4818" s="38" t="str">
        <f ca="1">IFERROR(VLOOKUP(ROWS($N$5:N4818),$H$5:$I$6009,2,0),"")</f>
        <v/>
      </c>
    </row>
    <row r="4819" spans="8:14" x14ac:dyDescent="0.2">
      <c r="H4819" s="38">
        <f ca="1">IF(ISNUMBER(SEARCH($N$1,I4819)),MAX($H$4:H4818)+1,0)</f>
        <v>0</v>
      </c>
      <c r="N4819" s="38" t="str">
        <f ca="1">IFERROR(VLOOKUP(ROWS($N$5:N4819),$H$5:$I$6009,2,0),"")</f>
        <v/>
      </c>
    </row>
    <row r="4820" spans="8:14" x14ac:dyDescent="0.2">
      <c r="H4820" s="38">
        <f ca="1">IF(ISNUMBER(SEARCH($N$1,I4820)),MAX($H$4:H4819)+1,0)</f>
        <v>0</v>
      </c>
      <c r="N4820" s="38" t="str">
        <f ca="1">IFERROR(VLOOKUP(ROWS($N$5:N4820),$H$5:$I$6009,2,0),"")</f>
        <v/>
      </c>
    </row>
    <row r="4821" spans="8:14" x14ac:dyDescent="0.2">
      <c r="H4821" s="38">
        <f ca="1">IF(ISNUMBER(SEARCH($N$1,I4821)),MAX($H$4:H4820)+1,0)</f>
        <v>0</v>
      </c>
      <c r="N4821" s="38" t="str">
        <f ca="1">IFERROR(VLOOKUP(ROWS($N$5:N4821),$H$5:$I$6009,2,0),"")</f>
        <v/>
      </c>
    </row>
    <row r="4822" spans="8:14" x14ac:dyDescent="0.2">
      <c r="H4822" s="38">
        <f ca="1">IF(ISNUMBER(SEARCH($N$1,I4822)),MAX($H$4:H4821)+1,0)</f>
        <v>0</v>
      </c>
      <c r="N4822" s="38" t="str">
        <f ca="1">IFERROR(VLOOKUP(ROWS($N$5:N4822),$H$5:$I$6009,2,0),"")</f>
        <v/>
      </c>
    </row>
    <row r="4823" spans="8:14" x14ac:dyDescent="0.2">
      <c r="H4823" s="38">
        <f ca="1">IF(ISNUMBER(SEARCH($N$1,I4823)),MAX($H$4:H4822)+1,0)</f>
        <v>0</v>
      </c>
      <c r="N4823" s="38" t="str">
        <f ca="1">IFERROR(VLOOKUP(ROWS($N$5:N4823),$H$5:$I$6009,2,0),"")</f>
        <v/>
      </c>
    </row>
    <row r="4824" spans="8:14" x14ac:dyDescent="0.2">
      <c r="H4824" s="38">
        <f ca="1">IF(ISNUMBER(SEARCH($N$1,I4824)),MAX($H$4:H4823)+1,0)</f>
        <v>0</v>
      </c>
      <c r="N4824" s="38" t="str">
        <f ca="1">IFERROR(VLOOKUP(ROWS($N$5:N4824),$H$5:$I$6009,2,0),"")</f>
        <v/>
      </c>
    </row>
    <row r="4825" spans="8:14" x14ac:dyDescent="0.2">
      <c r="H4825" s="38">
        <f ca="1">IF(ISNUMBER(SEARCH($N$1,I4825)),MAX($H$4:H4824)+1,0)</f>
        <v>0</v>
      </c>
      <c r="N4825" s="38" t="str">
        <f ca="1">IFERROR(VLOOKUP(ROWS($N$5:N4825),$H$5:$I$6009,2,0),"")</f>
        <v/>
      </c>
    </row>
    <row r="4826" spans="8:14" x14ac:dyDescent="0.2">
      <c r="H4826" s="38">
        <f ca="1">IF(ISNUMBER(SEARCH($N$1,I4826)),MAX($H$4:H4825)+1,0)</f>
        <v>0</v>
      </c>
      <c r="N4826" s="38" t="str">
        <f ca="1">IFERROR(VLOOKUP(ROWS($N$5:N4826),$H$5:$I$6009,2,0),"")</f>
        <v/>
      </c>
    </row>
    <row r="4827" spans="8:14" x14ac:dyDescent="0.2">
      <c r="H4827" s="38">
        <f ca="1">IF(ISNUMBER(SEARCH($N$1,I4827)),MAX($H$4:H4826)+1,0)</f>
        <v>0</v>
      </c>
      <c r="N4827" s="38" t="str">
        <f ca="1">IFERROR(VLOOKUP(ROWS($N$5:N4827),$H$5:$I$6009,2,0),"")</f>
        <v/>
      </c>
    </row>
    <row r="4828" spans="8:14" x14ac:dyDescent="0.2">
      <c r="H4828" s="38">
        <f ca="1">IF(ISNUMBER(SEARCH($N$1,I4828)),MAX($H$4:H4827)+1,0)</f>
        <v>0</v>
      </c>
      <c r="N4828" s="38" t="str">
        <f ca="1">IFERROR(VLOOKUP(ROWS($N$5:N4828),$H$5:$I$6009,2,0),"")</f>
        <v/>
      </c>
    </row>
    <row r="4829" spans="8:14" x14ac:dyDescent="0.2">
      <c r="H4829" s="38">
        <f ca="1">IF(ISNUMBER(SEARCH($N$1,I4829)),MAX($H$4:H4828)+1,0)</f>
        <v>0</v>
      </c>
      <c r="N4829" s="38" t="str">
        <f ca="1">IFERROR(VLOOKUP(ROWS($N$5:N4829),$H$5:$I$6009,2,0),"")</f>
        <v/>
      </c>
    </row>
    <row r="4830" spans="8:14" x14ac:dyDescent="0.2">
      <c r="H4830" s="38">
        <f ca="1">IF(ISNUMBER(SEARCH($N$1,I4830)),MAX($H$4:H4829)+1,0)</f>
        <v>0</v>
      </c>
      <c r="N4830" s="38" t="str">
        <f ca="1">IFERROR(VLOOKUP(ROWS($N$5:N4830),$H$5:$I$6009,2,0),"")</f>
        <v/>
      </c>
    </row>
    <row r="4831" spans="8:14" x14ac:dyDescent="0.2">
      <c r="H4831" s="38">
        <f ca="1">IF(ISNUMBER(SEARCH($N$1,I4831)),MAX($H$4:H4830)+1,0)</f>
        <v>0</v>
      </c>
      <c r="N4831" s="38" t="str">
        <f ca="1">IFERROR(VLOOKUP(ROWS($N$5:N4831),$H$5:$I$6009,2,0),"")</f>
        <v/>
      </c>
    </row>
    <row r="4832" spans="8:14" x14ac:dyDescent="0.2">
      <c r="H4832" s="38">
        <f ca="1">IF(ISNUMBER(SEARCH($N$1,I4832)),MAX($H$4:H4831)+1,0)</f>
        <v>0</v>
      </c>
      <c r="N4832" s="38" t="str">
        <f ca="1">IFERROR(VLOOKUP(ROWS($N$5:N4832),$H$5:$I$6009,2,0),"")</f>
        <v/>
      </c>
    </row>
    <row r="4833" spans="8:14" x14ac:dyDescent="0.2">
      <c r="H4833" s="38">
        <f ca="1">IF(ISNUMBER(SEARCH($N$1,I4833)),MAX($H$4:H4832)+1,0)</f>
        <v>0</v>
      </c>
      <c r="N4833" s="38" t="str">
        <f ca="1">IFERROR(VLOOKUP(ROWS($N$5:N4833),$H$5:$I$6009,2,0),"")</f>
        <v/>
      </c>
    </row>
    <row r="4834" spans="8:14" x14ac:dyDescent="0.2">
      <c r="H4834" s="38">
        <f ca="1">IF(ISNUMBER(SEARCH($N$1,I4834)),MAX($H$4:H4833)+1,0)</f>
        <v>0</v>
      </c>
      <c r="N4834" s="38" t="str">
        <f ca="1">IFERROR(VLOOKUP(ROWS($N$5:N4834),$H$5:$I$6009,2,0),"")</f>
        <v/>
      </c>
    </row>
    <row r="4835" spans="8:14" x14ac:dyDescent="0.2">
      <c r="H4835" s="38">
        <f ca="1">IF(ISNUMBER(SEARCH($N$1,I4835)),MAX($H$4:H4834)+1,0)</f>
        <v>0</v>
      </c>
      <c r="N4835" s="38" t="str">
        <f ca="1">IFERROR(VLOOKUP(ROWS($N$5:N4835),$H$5:$I$6009,2,0),"")</f>
        <v/>
      </c>
    </row>
    <row r="4836" spans="8:14" x14ac:dyDescent="0.2">
      <c r="H4836" s="38">
        <f ca="1">IF(ISNUMBER(SEARCH($N$1,I4836)),MAX($H$4:H4835)+1,0)</f>
        <v>0</v>
      </c>
      <c r="N4836" s="38" t="str">
        <f ca="1">IFERROR(VLOOKUP(ROWS($N$5:N4836),$H$5:$I$6009,2,0),"")</f>
        <v/>
      </c>
    </row>
    <row r="4837" spans="8:14" x14ac:dyDescent="0.2">
      <c r="H4837" s="38">
        <f ca="1">IF(ISNUMBER(SEARCH($N$1,I4837)),MAX($H$4:H4836)+1,0)</f>
        <v>0</v>
      </c>
      <c r="N4837" s="38" t="str">
        <f ca="1">IFERROR(VLOOKUP(ROWS($N$5:N4837),$H$5:$I$6009,2,0),"")</f>
        <v/>
      </c>
    </row>
    <row r="4838" spans="8:14" x14ac:dyDescent="0.2">
      <c r="H4838" s="38">
        <f ca="1">IF(ISNUMBER(SEARCH($N$1,I4838)),MAX($H$4:H4837)+1,0)</f>
        <v>0</v>
      </c>
      <c r="N4838" s="38" t="str">
        <f ca="1">IFERROR(VLOOKUP(ROWS($N$5:N4838),$H$5:$I$6009,2,0),"")</f>
        <v/>
      </c>
    </row>
    <row r="4839" spans="8:14" x14ac:dyDescent="0.2">
      <c r="H4839" s="38">
        <f ca="1">IF(ISNUMBER(SEARCH($N$1,I4839)),MAX($H$4:H4838)+1,0)</f>
        <v>0</v>
      </c>
      <c r="N4839" s="38" t="str">
        <f ca="1">IFERROR(VLOOKUP(ROWS($N$5:N4839),$H$5:$I$6009,2,0),"")</f>
        <v/>
      </c>
    </row>
    <row r="4840" spans="8:14" x14ac:dyDescent="0.2">
      <c r="H4840" s="38">
        <f ca="1">IF(ISNUMBER(SEARCH($N$1,I4840)),MAX($H$4:H4839)+1,0)</f>
        <v>0</v>
      </c>
      <c r="N4840" s="38" t="str">
        <f ca="1">IFERROR(VLOOKUP(ROWS($N$5:N4840),$H$5:$I$6009,2,0),"")</f>
        <v/>
      </c>
    </row>
    <row r="4841" spans="8:14" x14ac:dyDescent="0.2">
      <c r="H4841" s="38">
        <f ca="1">IF(ISNUMBER(SEARCH($N$1,I4841)),MAX($H$4:H4840)+1,0)</f>
        <v>0</v>
      </c>
      <c r="N4841" s="38" t="str">
        <f ca="1">IFERROR(VLOOKUP(ROWS($N$5:N4841),$H$5:$I$6009,2,0),"")</f>
        <v/>
      </c>
    </row>
    <row r="4842" spans="8:14" x14ac:dyDescent="0.2">
      <c r="H4842" s="38">
        <f ca="1">IF(ISNUMBER(SEARCH($N$1,I4842)),MAX($H$4:H4841)+1,0)</f>
        <v>0</v>
      </c>
      <c r="N4842" s="38" t="str">
        <f ca="1">IFERROR(VLOOKUP(ROWS($N$5:N4842),$H$5:$I$6009,2,0),"")</f>
        <v/>
      </c>
    </row>
    <row r="4843" spans="8:14" x14ac:dyDescent="0.2">
      <c r="H4843" s="38">
        <f ca="1">IF(ISNUMBER(SEARCH($N$1,I4843)),MAX($H$4:H4842)+1,0)</f>
        <v>0</v>
      </c>
      <c r="N4843" s="38" t="str">
        <f ca="1">IFERROR(VLOOKUP(ROWS($N$5:N4843),$H$5:$I$6009,2,0),"")</f>
        <v/>
      </c>
    </row>
    <row r="4844" spans="8:14" x14ac:dyDescent="0.2">
      <c r="H4844" s="38">
        <f ca="1">IF(ISNUMBER(SEARCH($N$1,I4844)),MAX($H$4:H4843)+1,0)</f>
        <v>0</v>
      </c>
      <c r="N4844" s="38" t="str">
        <f ca="1">IFERROR(VLOOKUP(ROWS($N$5:N4844),$H$5:$I$6009,2,0),"")</f>
        <v/>
      </c>
    </row>
    <row r="4845" spans="8:14" x14ac:dyDescent="0.2">
      <c r="H4845" s="38">
        <f ca="1">IF(ISNUMBER(SEARCH($N$1,I4845)),MAX($H$4:H4844)+1,0)</f>
        <v>0</v>
      </c>
      <c r="N4845" s="38" t="str">
        <f ca="1">IFERROR(VLOOKUP(ROWS($N$5:N4845),$H$5:$I$6009,2,0),"")</f>
        <v/>
      </c>
    </row>
    <row r="4846" spans="8:14" x14ac:dyDescent="0.2">
      <c r="H4846" s="38">
        <f ca="1">IF(ISNUMBER(SEARCH($N$1,I4846)),MAX($H$4:H4845)+1,0)</f>
        <v>0</v>
      </c>
      <c r="N4846" s="38" t="str">
        <f ca="1">IFERROR(VLOOKUP(ROWS($N$5:N4846),$H$5:$I$6009,2,0),"")</f>
        <v/>
      </c>
    </row>
    <row r="4847" spans="8:14" x14ac:dyDescent="0.2">
      <c r="H4847" s="38">
        <f ca="1">IF(ISNUMBER(SEARCH($N$1,I4847)),MAX($H$4:H4846)+1,0)</f>
        <v>0</v>
      </c>
      <c r="N4847" s="38" t="str">
        <f ca="1">IFERROR(VLOOKUP(ROWS($N$5:N4847),$H$5:$I$6009,2,0),"")</f>
        <v/>
      </c>
    </row>
    <row r="4848" spans="8:14" x14ac:dyDescent="0.2">
      <c r="H4848" s="38">
        <f ca="1">IF(ISNUMBER(SEARCH($N$1,I4848)),MAX($H$4:H4847)+1,0)</f>
        <v>0</v>
      </c>
      <c r="N4848" s="38" t="str">
        <f ca="1">IFERROR(VLOOKUP(ROWS($N$5:N4848),$H$5:$I$6009,2,0),"")</f>
        <v/>
      </c>
    </row>
    <row r="4849" spans="8:14" x14ac:dyDescent="0.2">
      <c r="H4849" s="38">
        <f ca="1">IF(ISNUMBER(SEARCH($N$1,I4849)),MAX($H$4:H4848)+1,0)</f>
        <v>0</v>
      </c>
      <c r="N4849" s="38" t="str">
        <f ca="1">IFERROR(VLOOKUP(ROWS($N$5:N4849),$H$5:$I$6009,2,0),"")</f>
        <v/>
      </c>
    </row>
    <row r="4850" spans="8:14" x14ac:dyDescent="0.2">
      <c r="H4850" s="38">
        <f ca="1">IF(ISNUMBER(SEARCH($N$1,I4850)),MAX($H$4:H4849)+1,0)</f>
        <v>0</v>
      </c>
      <c r="N4850" s="38" t="str">
        <f ca="1">IFERROR(VLOOKUP(ROWS($N$5:N4850),$H$5:$I$6009,2,0),"")</f>
        <v/>
      </c>
    </row>
    <row r="4851" spans="8:14" x14ac:dyDescent="0.2">
      <c r="H4851" s="38">
        <f ca="1">IF(ISNUMBER(SEARCH($N$1,I4851)),MAX($H$4:H4850)+1,0)</f>
        <v>0</v>
      </c>
      <c r="N4851" s="38" t="str">
        <f ca="1">IFERROR(VLOOKUP(ROWS($N$5:N4851),$H$5:$I$6009,2,0),"")</f>
        <v/>
      </c>
    </row>
    <row r="4852" spans="8:14" x14ac:dyDescent="0.2">
      <c r="H4852" s="38">
        <f ca="1">IF(ISNUMBER(SEARCH($N$1,I4852)),MAX($H$4:H4851)+1,0)</f>
        <v>0</v>
      </c>
      <c r="N4852" s="38" t="str">
        <f ca="1">IFERROR(VLOOKUP(ROWS($N$5:N4852),$H$5:$I$6009,2,0),"")</f>
        <v/>
      </c>
    </row>
    <row r="4853" spans="8:14" x14ac:dyDescent="0.2">
      <c r="H4853" s="38">
        <f ca="1">IF(ISNUMBER(SEARCH($N$1,I4853)),MAX($H$4:H4852)+1,0)</f>
        <v>0</v>
      </c>
      <c r="N4853" s="38" t="str">
        <f ca="1">IFERROR(VLOOKUP(ROWS($N$5:N4853),$H$5:$I$6009,2,0),"")</f>
        <v/>
      </c>
    </row>
    <row r="4854" spans="8:14" x14ac:dyDescent="0.2">
      <c r="H4854" s="38">
        <f ca="1">IF(ISNUMBER(SEARCH($N$1,I4854)),MAX($H$4:H4853)+1,0)</f>
        <v>0</v>
      </c>
      <c r="N4854" s="38" t="str">
        <f ca="1">IFERROR(VLOOKUP(ROWS($N$5:N4854),$H$5:$I$6009,2,0),"")</f>
        <v/>
      </c>
    </row>
    <row r="4855" spans="8:14" x14ac:dyDescent="0.2">
      <c r="H4855" s="38">
        <f ca="1">IF(ISNUMBER(SEARCH($N$1,I4855)),MAX($H$4:H4854)+1,0)</f>
        <v>0</v>
      </c>
      <c r="N4855" s="38" t="str">
        <f ca="1">IFERROR(VLOOKUP(ROWS($N$5:N4855),$H$5:$I$6009,2,0),"")</f>
        <v/>
      </c>
    </row>
    <row r="4856" spans="8:14" x14ac:dyDescent="0.2">
      <c r="H4856" s="38">
        <f ca="1">IF(ISNUMBER(SEARCH($N$1,I4856)),MAX($H$4:H4855)+1,0)</f>
        <v>0</v>
      </c>
      <c r="N4856" s="38" t="str">
        <f ca="1">IFERROR(VLOOKUP(ROWS($N$5:N4856),$H$5:$I$6009,2,0),"")</f>
        <v/>
      </c>
    </row>
    <row r="4857" spans="8:14" x14ac:dyDescent="0.2">
      <c r="H4857" s="38">
        <f ca="1">IF(ISNUMBER(SEARCH($N$1,I4857)),MAX($H$4:H4856)+1,0)</f>
        <v>0</v>
      </c>
      <c r="N4857" s="38" t="str">
        <f ca="1">IFERROR(VLOOKUP(ROWS($N$5:N4857),$H$5:$I$6009,2,0),"")</f>
        <v/>
      </c>
    </row>
    <row r="4858" spans="8:14" x14ac:dyDescent="0.2">
      <c r="H4858" s="38">
        <f ca="1">IF(ISNUMBER(SEARCH($N$1,I4858)),MAX($H$4:H4857)+1,0)</f>
        <v>0</v>
      </c>
      <c r="N4858" s="38" t="str">
        <f ca="1">IFERROR(VLOOKUP(ROWS($N$5:N4858),$H$5:$I$6009,2,0),"")</f>
        <v/>
      </c>
    </row>
    <row r="4859" spans="8:14" x14ac:dyDescent="0.2">
      <c r="H4859" s="38">
        <f ca="1">IF(ISNUMBER(SEARCH($N$1,I4859)),MAX($H$4:H4858)+1,0)</f>
        <v>0</v>
      </c>
      <c r="N4859" s="38" t="str">
        <f ca="1">IFERROR(VLOOKUP(ROWS($N$5:N4859),$H$5:$I$6009,2,0),"")</f>
        <v/>
      </c>
    </row>
    <row r="4860" spans="8:14" x14ac:dyDescent="0.2">
      <c r="H4860" s="38">
        <f ca="1">IF(ISNUMBER(SEARCH($N$1,I4860)),MAX($H$4:H4859)+1,0)</f>
        <v>0</v>
      </c>
      <c r="N4860" s="38" t="str">
        <f ca="1">IFERROR(VLOOKUP(ROWS($N$5:N4860),$H$5:$I$6009,2,0),"")</f>
        <v/>
      </c>
    </row>
    <row r="4861" spans="8:14" x14ac:dyDescent="0.2">
      <c r="H4861" s="38">
        <f ca="1">IF(ISNUMBER(SEARCH($N$1,I4861)),MAX($H$4:H4860)+1,0)</f>
        <v>0</v>
      </c>
      <c r="N4861" s="38" t="str">
        <f ca="1">IFERROR(VLOOKUP(ROWS($N$5:N4861),$H$5:$I$6009,2,0),"")</f>
        <v/>
      </c>
    </row>
    <row r="4862" spans="8:14" x14ac:dyDescent="0.2">
      <c r="H4862" s="38">
        <f ca="1">IF(ISNUMBER(SEARCH($N$1,I4862)),MAX($H$4:H4861)+1,0)</f>
        <v>0</v>
      </c>
      <c r="N4862" s="38" t="str">
        <f ca="1">IFERROR(VLOOKUP(ROWS($N$5:N4862),$H$5:$I$6009,2,0),"")</f>
        <v/>
      </c>
    </row>
    <row r="4863" spans="8:14" x14ac:dyDescent="0.2">
      <c r="H4863" s="38">
        <f ca="1">IF(ISNUMBER(SEARCH($N$1,I4863)),MAX($H$4:H4862)+1,0)</f>
        <v>0</v>
      </c>
      <c r="N4863" s="38" t="str">
        <f ca="1">IFERROR(VLOOKUP(ROWS($N$5:N4863),$H$5:$I$6009,2,0),"")</f>
        <v/>
      </c>
    </row>
    <row r="4864" spans="8:14" x14ac:dyDescent="0.2">
      <c r="H4864" s="38">
        <f ca="1">IF(ISNUMBER(SEARCH($N$1,I4864)),MAX($H$4:H4863)+1,0)</f>
        <v>0</v>
      </c>
      <c r="N4864" s="38" t="str">
        <f ca="1">IFERROR(VLOOKUP(ROWS($N$5:N4864),$H$5:$I$6009,2,0),"")</f>
        <v/>
      </c>
    </row>
    <row r="4865" spans="8:14" x14ac:dyDescent="0.2">
      <c r="H4865" s="38">
        <f ca="1">IF(ISNUMBER(SEARCH($N$1,I4865)),MAX($H$4:H4864)+1,0)</f>
        <v>0</v>
      </c>
      <c r="N4865" s="38" t="str">
        <f ca="1">IFERROR(VLOOKUP(ROWS($N$5:N4865),$H$5:$I$6009,2,0),"")</f>
        <v/>
      </c>
    </row>
    <row r="4866" spans="8:14" x14ac:dyDescent="0.2">
      <c r="H4866" s="38">
        <f ca="1">IF(ISNUMBER(SEARCH($N$1,I4866)),MAX($H$4:H4865)+1,0)</f>
        <v>0</v>
      </c>
      <c r="N4866" s="38" t="str">
        <f ca="1">IFERROR(VLOOKUP(ROWS($N$5:N4866),$H$5:$I$6009,2,0),"")</f>
        <v/>
      </c>
    </row>
    <row r="4867" spans="8:14" x14ac:dyDescent="0.2">
      <c r="H4867" s="38">
        <f ca="1">IF(ISNUMBER(SEARCH($N$1,I4867)),MAX($H$4:H4866)+1,0)</f>
        <v>0</v>
      </c>
      <c r="N4867" s="38" t="str">
        <f ca="1">IFERROR(VLOOKUP(ROWS($N$5:N4867),$H$5:$I$6009,2,0),"")</f>
        <v/>
      </c>
    </row>
    <row r="4868" spans="8:14" x14ac:dyDescent="0.2">
      <c r="H4868" s="38">
        <f ca="1">IF(ISNUMBER(SEARCH($N$1,I4868)),MAX($H$4:H4867)+1,0)</f>
        <v>0</v>
      </c>
      <c r="N4868" s="38" t="str">
        <f ca="1">IFERROR(VLOOKUP(ROWS($N$5:N4868),$H$5:$I$6009,2,0),"")</f>
        <v/>
      </c>
    </row>
    <row r="4869" spans="8:14" x14ac:dyDescent="0.2">
      <c r="H4869" s="38">
        <f ca="1">IF(ISNUMBER(SEARCH($N$1,I4869)),MAX($H$4:H4868)+1,0)</f>
        <v>0</v>
      </c>
      <c r="N4869" s="38" t="str">
        <f ca="1">IFERROR(VLOOKUP(ROWS($N$5:N4869),$H$5:$I$6009,2,0),"")</f>
        <v/>
      </c>
    </row>
    <row r="4870" spans="8:14" x14ac:dyDescent="0.2">
      <c r="H4870" s="38">
        <f ca="1">IF(ISNUMBER(SEARCH($N$1,I4870)),MAX($H$4:H4869)+1,0)</f>
        <v>0</v>
      </c>
      <c r="N4870" s="38" t="str">
        <f ca="1">IFERROR(VLOOKUP(ROWS($N$5:N4870),$H$5:$I$6009,2,0),"")</f>
        <v/>
      </c>
    </row>
    <row r="4871" spans="8:14" x14ac:dyDescent="0.2">
      <c r="H4871" s="38">
        <f ca="1">IF(ISNUMBER(SEARCH($N$1,I4871)),MAX($H$4:H4870)+1,0)</f>
        <v>0</v>
      </c>
      <c r="N4871" s="38" t="str">
        <f ca="1">IFERROR(VLOOKUP(ROWS($N$5:N4871),$H$5:$I$6009,2,0),"")</f>
        <v/>
      </c>
    </row>
    <row r="4872" spans="8:14" x14ac:dyDescent="0.2">
      <c r="H4872" s="38">
        <f ca="1">IF(ISNUMBER(SEARCH($N$1,I4872)),MAX($H$4:H4871)+1,0)</f>
        <v>0</v>
      </c>
      <c r="N4872" s="38" t="str">
        <f ca="1">IFERROR(VLOOKUP(ROWS($N$5:N4872),$H$5:$I$6009,2,0),"")</f>
        <v/>
      </c>
    </row>
    <row r="4873" spans="8:14" x14ac:dyDescent="0.2">
      <c r="H4873" s="38">
        <f ca="1">IF(ISNUMBER(SEARCH($N$1,I4873)),MAX($H$4:H4872)+1,0)</f>
        <v>0</v>
      </c>
      <c r="N4873" s="38" t="str">
        <f ca="1">IFERROR(VLOOKUP(ROWS($N$5:N4873),$H$5:$I$6009,2,0),"")</f>
        <v/>
      </c>
    </row>
    <row r="4874" spans="8:14" x14ac:dyDescent="0.2">
      <c r="H4874" s="38">
        <f ca="1">IF(ISNUMBER(SEARCH($N$1,I4874)),MAX($H$4:H4873)+1,0)</f>
        <v>0</v>
      </c>
      <c r="N4874" s="38" t="str">
        <f ca="1">IFERROR(VLOOKUP(ROWS($N$5:N4874),$H$5:$I$6009,2,0),"")</f>
        <v/>
      </c>
    </row>
    <row r="4875" spans="8:14" x14ac:dyDescent="0.2">
      <c r="H4875" s="38">
        <f ca="1">IF(ISNUMBER(SEARCH($N$1,I4875)),MAX($H$4:H4874)+1,0)</f>
        <v>0</v>
      </c>
      <c r="N4875" s="38" t="str">
        <f ca="1">IFERROR(VLOOKUP(ROWS($N$5:N4875),$H$5:$I$6009,2,0),"")</f>
        <v/>
      </c>
    </row>
    <row r="4876" spans="8:14" x14ac:dyDescent="0.2">
      <c r="H4876" s="38">
        <f ca="1">IF(ISNUMBER(SEARCH($N$1,I4876)),MAX($H$4:H4875)+1,0)</f>
        <v>0</v>
      </c>
      <c r="N4876" s="38" t="str">
        <f ca="1">IFERROR(VLOOKUP(ROWS($N$5:N4876),$H$5:$I$6009,2,0),"")</f>
        <v/>
      </c>
    </row>
    <row r="4877" spans="8:14" x14ac:dyDescent="0.2">
      <c r="H4877" s="38">
        <f ca="1">IF(ISNUMBER(SEARCH($N$1,I4877)),MAX($H$4:H4876)+1,0)</f>
        <v>0</v>
      </c>
      <c r="N4877" s="38" t="str">
        <f ca="1">IFERROR(VLOOKUP(ROWS($N$5:N4877),$H$5:$I$6009,2,0),"")</f>
        <v/>
      </c>
    </row>
    <row r="4878" spans="8:14" x14ac:dyDescent="0.2">
      <c r="H4878" s="38">
        <f ca="1">IF(ISNUMBER(SEARCH($N$1,I4878)),MAX($H$4:H4877)+1,0)</f>
        <v>0</v>
      </c>
      <c r="N4878" s="38" t="str">
        <f ca="1">IFERROR(VLOOKUP(ROWS($N$5:N4878),$H$5:$I$6009,2,0),"")</f>
        <v/>
      </c>
    </row>
    <row r="4879" spans="8:14" x14ac:dyDescent="0.2">
      <c r="H4879" s="38">
        <f ca="1">IF(ISNUMBER(SEARCH($N$1,I4879)),MAX($H$4:H4878)+1,0)</f>
        <v>0</v>
      </c>
      <c r="N4879" s="38" t="str">
        <f ca="1">IFERROR(VLOOKUP(ROWS($N$5:N4879),$H$5:$I$6009,2,0),"")</f>
        <v/>
      </c>
    </row>
    <row r="4880" spans="8:14" x14ac:dyDescent="0.2">
      <c r="H4880" s="38">
        <f ca="1">IF(ISNUMBER(SEARCH($N$1,I4880)),MAX($H$4:H4879)+1,0)</f>
        <v>0</v>
      </c>
      <c r="N4880" s="38" t="str">
        <f ca="1">IFERROR(VLOOKUP(ROWS($N$5:N4880),$H$5:$I$6009,2,0),"")</f>
        <v/>
      </c>
    </row>
    <row r="4881" spans="8:14" x14ac:dyDescent="0.2">
      <c r="H4881" s="38">
        <f ca="1">IF(ISNUMBER(SEARCH($N$1,I4881)),MAX($H$4:H4880)+1,0)</f>
        <v>0</v>
      </c>
      <c r="N4881" s="38" t="str">
        <f ca="1">IFERROR(VLOOKUP(ROWS($N$5:N4881),$H$5:$I$6009,2,0),"")</f>
        <v/>
      </c>
    </row>
    <row r="4882" spans="8:14" x14ac:dyDescent="0.2">
      <c r="H4882" s="38">
        <f ca="1">IF(ISNUMBER(SEARCH($N$1,I4882)),MAX($H$4:H4881)+1,0)</f>
        <v>0</v>
      </c>
      <c r="N4882" s="38" t="str">
        <f ca="1">IFERROR(VLOOKUP(ROWS($N$5:N4882),$H$5:$I$6009,2,0),"")</f>
        <v/>
      </c>
    </row>
    <row r="4883" spans="8:14" x14ac:dyDescent="0.2">
      <c r="H4883" s="38">
        <f ca="1">IF(ISNUMBER(SEARCH($N$1,I4883)),MAX($H$4:H4882)+1,0)</f>
        <v>0</v>
      </c>
      <c r="N4883" s="38" t="str">
        <f ca="1">IFERROR(VLOOKUP(ROWS($N$5:N4883),$H$5:$I$6009,2,0),"")</f>
        <v/>
      </c>
    </row>
    <row r="4884" spans="8:14" x14ac:dyDescent="0.2">
      <c r="H4884" s="38">
        <f ca="1">IF(ISNUMBER(SEARCH($N$1,I4884)),MAX($H$4:H4883)+1,0)</f>
        <v>0</v>
      </c>
      <c r="N4884" s="38" t="str">
        <f ca="1">IFERROR(VLOOKUP(ROWS($N$5:N4884),$H$5:$I$6009,2,0),"")</f>
        <v/>
      </c>
    </row>
    <row r="4885" spans="8:14" x14ac:dyDescent="0.2">
      <c r="H4885" s="38">
        <f ca="1">IF(ISNUMBER(SEARCH($N$1,I4885)),MAX($H$4:H4884)+1,0)</f>
        <v>0</v>
      </c>
      <c r="N4885" s="38" t="str">
        <f ca="1">IFERROR(VLOOKUP(ROWS($N$5:N4885),$H$5:$I$6009,2,0),"")</f>
        <v/>
      </c>
    </row>
    <row r="4886" spans="8:14" x14ac:dyDescent="0.2">
      <c r="H4886" s="38">
        <f ca="1">IF(ISNUMBER(SEARCH($N$1,I4886)),MAX($H$4:H4885)+1,0)</f>
        <v>0</v>
      </c>
      <c r="N4886" s="38" t="str">
        <f ca="1">IFERROR(VLOOKUP(ROWS($N$5:N4886),$H$5:$I$6009,2,0),"")</f>
        <v/>
      </c>
    </row>
    <row r="4887" spans="8:14" x14ac:dyDescent="0.2">
      <c r="H4887" s="38">
        <f ca="1">IF(ISNUMBER(SEARCH($N$1,I4887)),MAX($H$4:H4886)+1,0)</f>
        <v>0</v>
      </c>
      <c r="N4887" s="38" t="str">
        <f ca="1">IFERROR(VLOOKUP(ROWS($N$5:N4887),$H$5:$I$6009,2,0),"")</f>
        <v/>
      </c>
    </row>
    <row r="4888" spans="8:14" x14ac:dyDescent="0.2">
      <c r="H4888" s="38">
        <f ca="1">IF(ISNUMBER(SEARCH($N$1,I4888)),MAX($H$4:H4887)+1,0)</f>
        <v>0</v>
      </c>
      <c r="N4888" s="38" t="str">
        <f ca="1">IFERROR(VLOOKUP(ROWS($N$5:N4888),$H$5:$I$6009,2,0),"")</f>
        <v/>
      </c>
    </row>
    <row r="4889" spans="8:14" x14ac:dyDescent="0.2">
      <c r="H4889" s="38">
        <f ca="1">IF(ISNUMBER(SEARCH($N$1,I4889)),MAX($H$4:H4888)+1,0)</f>
        <v>0</v>
      </c>
      <c r="N4889" s="38" t="str">
        <f ca="1">IFERROR(VLOOKUP(ROWS($N$5:N4889),$H$5:$I$6009,2,0),"")</f>
        <v/>
      </c>
    </row>
    <row r="4890" spans="8:14" x14ac:dyDescent="0.2">
      <c r="H4890" s="38">
        <f ca="1">IF(ISNUMBER(SEARCH($N$1,I4890)),MAX($H$4:H4889)+1,0)</f>
        <v>0</v>
      </c>
      <c r="N4890" s="38" t="str">
        <f ca="1">IFERROR(VLOOKUP(ROWS($N$5:N4890),$H$5:$I$6009,2,0),"")</f>
        <v/>
      </c>
    </row>
    <row r="4891" spans="8:14" x14ac:dyDescent="0.2">
      <c r="H4891" s="38">
        <f ca="1">IF(ISNUMBER(SEARCH($N$1,I4891)),MAX($H$4:H4890)+1,0)</f>
        <v>0</v>
      </c>
      <c r="N4891" s="38" t="str">
        <f ca="1">IFERROR(VLOOKUP(ROWS($N$5:N4891),$H$5:$I$6009,2,0),"")</f>
        <v/>
      </c>
    </row>
    <row r="4892" spans="8:14" x14ac:dyDescent="0.2">
      <c r="H4892" s="38">
        <f ca="1">IF(ISNUMBER(SEARCH($N$1,I4892)),MAX($H$4:H4891)+1,0)</f>
        <v>0</v>
      </c>
      <c r="N4892" s="38" t="str">
        <f ca="1">IFERROR(VLOOKUP(ROWS($N$5:N4892),$H$5:$I$6009,2,0),"")</f>
        <v/>
      </c>
    </row>
    <row r="4893" spans="8:14" x14ac:dyDescent="0.2">
      <c r="H4893" s="38">
        <f ca="1">IF(ISNUMBER(SEARCH($N$1,I4893)),MAX($H$4:H4892)+1,0)</f>
        <v>0</v>
      </c>
      <c r="N4893" s="38" t="str">
        <f ca="1">IFERROR(VLOOKUP(ROWS($N$5:N4893),$H$5:$I$6009,2,0),"")</f>
        <v/>
      </c>
    </row>
    <row r="4894" spans="8:14" x14ac:dyDescent="0.2">
      <c r="H4894" s="38">
        <f ca="1">IF(ISNUMBER(SEARCH($N$1,I4894)),MAX($H$4:H4893)+1,0)</f>
        <v>0</v>
      </c>
      <c r="N4894" s="38" t="str">
        <f ca="1">IFERROR(VLOOKUP(ROWS($N$5:N4894),$H$5:$I$6009,2,0),"")</f>
        <v/>
      </c>
    </row>
    <row r="4895" spans="8:14" x14ac:dyDescent="0.2">
      <c r="H4895" s="38">
        <f ca="1">IF(ISNUMBER(SEARCH($N$1,I4895)),MAX($H$4:H4894)+1,0)</f>
        <v>0</v>
      </c>
      <c r="N4895" s="38" t="str">
        <f ca="1">IFERROR(VLOOKUP(ROWS($N$5:N4895),$H$5:$I$6009,2,0),"")</f>
        <v/>
      </c>
    </row>
    <row r="4896" spans="8:14" x14ac:dyDescent="0.2">
      <c r="H4896" s="38">
        <f ca="1">IF(ISNUMBER(SEARCH($N$1,I4896)),MAX($H$4:H4895)+1,0)</f>
        <v>0</v>
      </c>
      <c r="N4896" s="38" t="str">
        <f ca="1">IFERROR(VLOOKUP(ROWS($N$5:N4896),$H$5:$I$6009,2,0),"")</f>
        <v/>
      </c>
    </row>
    <row r="4897" spans="8:14" x14ac:dyDescent="0.2">
      <c r="H4897" s="38">
        <f ca="1">IF(ISNUMBER(SEARCH($N$1,I4897)),MAX($H$4:H4896)+1,0)</f>
        <v>0</v>
      </c>
      <c r="N4897" s="38" t="str">
        <f ca="1">IFERROR(VLOOKUP(ROWS($N$5:N4897),$H$5:$I$6009,2,0),"")</f>
        <v/>
      </c>
    </row>
    <row r="4898" spans="8:14" x14ac:dyDescent="0.2">
      <c r="H4898" s="38">
        <f ca="1">IF(ISNUMBER(SEARCH($N$1,I4898)),MAX($H$4:H4897)+1,0)</f>
        <v>0</v>
      </c>
      <c r="N4898" s="38" t="str">
        <f ca="1">IFERROR(VLOOKUP(ROWS($N$5:N4898),$H$5:$I$6009,2,0),"")</f>
        <v/>
      </c>
    </row>
    <row r="4899" spans="8:14" x14ac:dyDescent="0.2">
      <c r="H4899" s="38">
        <f ca="1">IF(ISNUMBER(SEARCH($N$1,I4899)),MAX($H$4:H4898)+1,0)</f>
        <v>0</v>
      </c>
      <c r="N4899" s="38" t="str">
        <f ca="1">IFERROR(VLOOKUP(ROWS($N$5:N4899),$H$5:$I$6009,2,0),"")</f>
        <v/>
      </c>
    </row>
    <row r="4900" spans="8:14" x14ac:dyDescent="0.2">
      <c r="H4900" s="38">
        <f ca="1">IF(ISNUMBER(SEARCH($N$1,I4900)),MAX($H$4:H4899)+1,0)</f>
        <v>0</v>
      </c>
      <c r="N4900" s="38" t="str">
        <f ca="1">IFERROR(VLOOKUP(ROWS($N$5:N4900),$H$5:$I$6009,2,0),"")</f>
        <v/>
      </c>
    </row>
    <row r="4901" spans="8:14" x14ac:dyDescent="0.2">
      <c r="H4901" s="38">
        <f ca="1">IF(ISNUMBER(SEARCH($N$1,I4901)),MAX($H$4:H4900)+1,0)</f>
        <v>0</v>
      </c>
      <c r="N4901" s="38" t="str">
        <f ca="1">IFERROR(VLOOKUP(ROWS($N$5:N4901),$H$5:$I$6009,2,0),"")</f>
        <v/>
      </c>
    </row>
    <row r="4902" spans="8:14" x14ac:dyDescent="0.2">
      <c r="H4902" s="38">
        <f ca="1">IF(ISNUMBER(SEARCH($N$1,I4902)),MAX($H$4:H4901)+1,0)</f>
        <v>0</v>
      </c>
      <c r="N4902" s="38" t="str">
        <f ca="1">IFERROR(VLOOKUP(ROWS($N$5:N4902),$H$5:$I$6009,2,0),"")</f>
        <v/>
      </c>
    </row>
    <row r="4903" spans="8:14" x14ac:dyDescent="0.2">
      <c r="H4903" s="38">
        <f ca="1">IF(ISNUMBER(SEARCH($N$1,I4903)),MAX($H$4:H4902)+1,0)</f>
        <v>0</v>
      </c>
      <c r="N4903" s="38" t="str">
        <f ca="1">IFERROR(VLOOKUP(ROWS($N$5:N4903),$H$5:$I$6009,2,0),"")</f>
        <v/>
      </c>
    </row>
    <row r="4904" spans="8:14" x14ac:dyDescent="0.2">
      <c r="H4904" s="38">
        <f ca="1">IF(ISNUMBER(SEARCH($N$1,I4904)),MAX($H$4:H4903)+1,0)</f>
        <v>0</v>
      </c>
      <c r="N4904" s="38" t="str">
        <f ca="1">IFERROR(VLOOKUP(ROWS($N$5:N4904),$H$5:$I$6009,2,0),"")</f>
        <v/>
      </c>
    </row>
    <row r="4905" spans="8:14" x14ac:dyDescent="0.2">
      <c r="H4905" s="38">
        <f ca="1">IF(ISNUMBER(SEARCH($N$1,I4905)),MAX($H$4:H4904)+1,0)</f>
        <v>0</v>
      </c>
      <c r="N4905" s="38" t="str">
        <f ca="1">IFERROR(VLOOKUP(ROWS($N$5:N4905),$H$5:$I$6009,2,0),"")</f>
        <v/>
      </c>
    </row>
    <row r="4906" spans="8:14" x14ac:dyDescent="0.2">
      <c r="H4906" s="38">
        <f ca="1">IF(ISNUMBER(SEARCH($N$1,I4906)),MAX($H$4:H4905)+1,0)</f>
        <v>0</v>
      </c>
      <c r="N4906" s="38" t="str">
        <f ca="1">IFERROR(VLOOKUP(ROWS($N$5:N4906),$H$5:$I$6009,2,0),"")</f>
        <v/>
      </c>
    </row>
    <row r="4907" spans="8:14" x14ac:dyDescent="0.2">
      <c r="H4907" s="38">
        <f ca="1">IF(ISNUMBER(SEARCH($N$1,I4907)),MAX($H$4:H4906)+1,0)</f>
        <v>0</v>
      </c>
      <c r="N4907" s="38" t="str">
        <f ca="1">IFERROR(VLOOKUP(ROWS($N$5:N4907),$H$5:$I$6009,2,0),"")</f>
        <v/>
      </c>
    </row>
    <row r="4908" spans="8:14" x14ac:dyDescent="0.2">
      <c r="H4908" s="38">
        <f ca="1">IF(ISNUMBER(SEARCH($N$1,I4908)),MAX($H$4:H4907)+1,0)</f>
        <v>0</v>
      </c>
      <c r="N4908" s="38" t="str">
        <f ca="1">IFERROR(VLOOKUP(ROWS($N$5:N4908),$H$5:$I$6009,2,0),"")</f>
        <v/>
      </c>
    </row>
    <row r="4909" spans="8:14" x14ac:dyDescent="0.2">
      <c r="H4909" s="38">
        <f ca="1">IF(ISNUMBER(SEARCH($N$1,I4909)),MAX($H$4:H4908)+1,0)</f>
        <v>0</v>
      </c>
      <c r="N4909" s="38" t="str">
        <f ca="1">IFERROR(VLOOKUP(ROWS($N$5:N4909),$H$5:$I$6009,2,0),"")</f>
        <v/>
      </c>
    </row>
    <row r="4910" spans="8:14" x14ac:dyDescent="0.2">
      <c r="H4910" s="38">
        <f ca="1">IF(ISNUMBER(SEARCH($N$1,I4910)),MAX($H$4:H4909)+1,0)</f>
        <v>0</v>
      </c>
      <c r="N4910" s="38" t="str">
        <f ca="1">IFERROR(VLOOKUP(ROWS($N$5:N4910),$H$5:$I$6009,2,0),"")</f>
        <v/>
      </c>
    </row>
    <row r="4911" spans="8:14" x14ac:dyDescent="0.2">
      <c r="H4911" s="38">
        <f ca="1">IF(ISNUMBER(SEARCH($N$1,I4911)),MAX($H$4:H4910)+1,0)</f>
        <v>0</v>
      </c>
      <c r="N4911" s="38" t="str">
        <f ca="1">IFERROR(VLOOKUP(ROWS($N$5:N4911),$H$5:$I$6009,2,0),"")</f>
        <v/>
      </c>
    </row>
    <row r="4912" spans="8:14" x14ac:dyDescent="0.2">
      <c r="H4912" s="38">
        <f ca="1">IF(ISNUMBER(SEARCH($N$1,I4912)),MAX($H$4:H4911)+1,0)</f>
        <v>0</v>
      </c>
      <c r="N4912" s="38" t="str">
        <f ca="1">IFERROR(VLOOKUP(ROWS($N$5:N4912),$H$5:$I$6009,2,0),"")</f>
        <v/>
      </c>
    </row>
    <row r="4913" spans="8:14" x14ac:dyDescent="0.2">
      <c r="H4913" s="38">
        <f ca="1">IF(ISNUMBER(SEARCH($N$1,I4913)),MAX($H$4:H4912)+1,0)</f>
        <v>0</v>
      </c>
      <c r="N4913" s="38" t="str">
        <f ca="1">IFERROR(VLOOKUP(ROWS($N$5:N4913),$H$5:$I$6009,2,0),"")</f>
        <v/>
      </c>
    </row>
    <row r="4914" spans="8:14" x14ac:dyDescent="0.2">
      <c r="H4914" s="38">
        <f ca="1">IF(ISNUMBER(SEARCH($N$1,I4914)),MAX($H$4:H4913)+1,0)</f>
        <v>0</v>
      </c>
      <c r="N4914" s="38" t="str">
        <f ca="1">IFERROR(VLOOKUP(ROWS($N$5:N4914),$H$5:$I$6009,2,0),"")</f>
        <v/>
      </c>
    </row>
    <row r="4915" spans="8:14" x14ac:dyDescent="0.2">
      <c r="H4915" s="38">
        <f ca="1">IF(ISNUMBER(SEARCH($N$1,I4915)),MAX($H$4:H4914)+1,0)</f>
        <v>0</v>
      </c>
      <c r="N4915" s="38" t="str">
        <f ca="1">IFERROR(VLOOKUP(ROWS($N$5:N4915),$H$5:$I$6009,2,0),"")</f>
        <v/>
      </c>
    </row>
    <row r="4916" spans="8:14" x14ac:dyDescent="0.2">
      <c r="H4916" s="38">
        <f ca="1">IF(ISNUMBER(SEARCH($N$1,I4916)),MAX($H$4:H4915)+1,0)</f>
        <v>0</v>
      </c>
      <c r="N4916" s="38" t="str">
        <f ca="1">IFERROR(VLOOKUP(ROWS($N$5:N4916),$H$5:$I$6009,2,0),"")</f>
        <v/>
      </c>
    </row>
    <row r="4917" spans="8:14" x14ac:dyDescent="0.2">
      <c r="H4917" s="38">
        <f ca="1">IF(ISNUMBER(SEARCH($N$1,I4917)),MAX($H$4:H4916)+1,0)</f>
        <v>0</v>
      </c>
      <c r="N4917" s="38" t="str">
        <f ca="1">IFERROR(VLOOKUP(ROWS($N$5:N4917),$H$5:$I$6009,2,0),"")</f>
        <v/>
      </c>
    </row>
    <row r="4918" spans="8:14" x14ac:dyDescent="0.2">
      <c r="H4918" s="38">
        <f ca="1">IF(ISNUMBER(SEARCH($N$1,I4918)),MAX($H$4:H4917)+1,0)</f>
        <v>0</v>
      </c>
      <c r="N4918" s="38" t="str">
        <f ca="1">IFERROR(VLOOKUP(ROWS($N$5:N4918),$H$5:$I$6009,2,0),"")</f>
        <v/>
      </c>
    </row>
    <row r="4919" spans="8:14" x14ac:dyDescent="0.2">
      <c r="H4919" s="38">
        <f ca="1">IF(ISNUMBER(SEARCH($N$1,I4919)),MAX($H$4:H4918)+1,0)</f>
        <v>0</v>
      </c>
      <c r="N4919" s="38" t="str">
        <f ca="1">IFERROR(VLOOKUP(ROWS($N$5:N4919),$H$5:$I$6009,2,0),"")</f>
        <v/>
      </c>
    </row>
    <row r="4920" spans="8:14" x14ac:dyDescent="0.2">
      <c r="H4920" s="38">
        <f ca="1">IF(ISNUMBER(SEARCH($N$1,I4920)),MAX($H$4:H4919)+1,0)</f>
        <v>0</v>
      </c>
      <c r="N4920" s="38" t="str">
        <f ca="1">IFERROR(VLOOKUP(ROWS($N$5:N4920),$H$5:$I$6009,2,0),"")</f>
        <v/>
      </c>
    </row>
    <row r="4921" spans="8:14" x14ac:dyDescent="0.2">
      <c r="H4921" s="38">
        <f ca="1">IF(ISNUMBER(SEARCH($N$1,I4921)),MAX($H$4:H4920)+1,0)</f>
        <v>0</v>
      </c>
      <c r="N4921" s="38" t="str">
        <f ca="1">IFERROR(VLOOKUP(ROWS($N$5:N4921),$H$5:$I$6009,2,0),"")</f>
        <v/>
      </c>
    </row>
    <row r="4922" spans="8:14" x14ac:dyDescent="0.2">
      <c r="H4922" s="38">
        <f ca="1">IF(ISNUMBER(SEARCH($N$1,I4922)),MAX($H$4:H4921)+1,0)</f>
        <v>0</v>
      </c>
      <c r="N4922" s="38" t="str">
        <f ca="1">IFERROR(VLOOKUP(ROWS($N$5:N4922),$H$5:$I$6009,2,0),"")</f>
        <v/>
      </c>
    </row>
    <row r="4923" spans="8:14" x14ac:dyDescent="0.2">
      <c r="H4923" s="38">
        <f ca="1">IF(ISNUMBER(SEARCH($N$1,I4923)),MAX($H$4:H4922)+1,0)</f>
        <v>0</v>
      </c>
      <c r="N4923" s="38" t="str">
        <f ca="1">IFERROR(VLOOKUP(ROWS($N$5:N4923),$H$5:$I$6009,2,0),"")</f>
        <v/>
      </c>
    </row>
    <row r="4924" spans="8:14" x14ac:dyDescent="0.2">
      <c r="H4924" s="38">
        <f ca="1">IF(ISNUMBER(SEARCH($N$1,I4924)),MAX($H$4:H4923)+1,0)</f>
        <v>0</v>
      </c>
      <c r="N4924" s="38" t="str">
        <f ca="1">IFERROR(VLOOKUP(ROWS($N$5:N4924),$H$5:$I$6009,2,0),"")</f>
        <v/>
      </c>
    </row>
    <row r="4925" spans="8:14" x14ac:dyDescent="0.2">
      <c r="H4925" s="38">
        <f ca="1">IF(ISNUMBER(SEARCH($N$1,I4925)),MAX($H$4:H4924)+1,0)</f>
        <v>0</v>
      </c>
      <c r="N4925" s="38" t="str">
        <f ca="1">IFERROR(VLOOKUP(ROWS($N$5:N4925),$H$5:$I$6009,2,0),"")</f>
        <v/>
      </c>
    </row>
    <row r="4926" spans="8:14" x14ac:dyDescent="0.2">
      <c r="H4926" s="38">
        <f ca="1">IF(ISNUMBER(SEARCH($N$1,I4926)),MAX($H$4:H4925)+1,0)</f>
        <v>0</v>
      </c>
      <c r="N4926" s="38" t="str">
        <f ca="1">IFERROR(VLOOKUP(ROWS($N$5:N4926),$H$5:$I$6009,2,0),"")</f>
        <v/>
      </c>
    </row>
    <row r="4927" spans="8:14" x14ac:dyDescent="0.2">
      <c r="H4927" s="38">
        <f ca="1">IF(ISNUMBER(SEARCH($N$1,I4927)),MAX($H$4:H4926)+1,0)</f>
        <v>0</v>
      </c>
      <c r="N4927" s="38" t="str">
        <f ca="1">IFERROR(VLOOKUP(ROWS($N$5:N4927),$H$5:$I$6009,2,0),"")</f>
        <v/>
      </c>
    </row>
    <row r="4928" spans="8:14" x14ac:dyDescent="0.2">
      <c r="H4928" s="38">
        <f ca="1">IF(ISNUMBER(SEARCH($N$1,I4928)),MAX($H$4:H4927)+1,0)</f>
        <v>0</v>
      </c>
      <c r="N4928" s="38" t="str">
        <f ca="1">IFERROR(VLOOKUP(ROWS($N$5:N4928),$H$5:$I$6009,2,0),"")</f>
        <v/>
      </c>
    </row>
    <row r="4929" spans="8:14" x14ac:dyDescent="0.2">
      <c r="H4929" s="38">
        <f ca="1">IF(ISNUMBER(SEARCH($N$1,I4929)),MAX($H$4:H4928)+1,0)</f>
        <v>0</v>
      </c>
      <c r="N4929" s="38" t="str">
        <f ca="1">IFERROR(VLOOKUP(ROWS($N$5:N4929),$H$5:$I$6009,2,0),"")</f>
        <v/>
      </c>
    </row>
    <row r="4930" spans="8:14" x14ac:dyDescent="0.2">
      <c r="H4930" s="38">
        <f ca="1">IF(ISNUMBER(SEARCH($N$1,I4930)),MAX($H$4:H4929)+1,0)</f>
        <v>0</v>
      </c>
      <c r="N4930" s="38" t="str">
        <f ca="1">IFERROR(VLOOKUP(ROWS($N$5:N4930),$H$5:$I$6009,2,0),"")</f>
        <v/>
      </c>
    </row>
    <row r="4931" spans="8:14" x14ac:dyDescent="0.2">
      <c r="H4931" s="38">
        <f ca="1">IF(ISNUMBER(SEARCH($N$1,I4931)),MAX($H$4:H4930)+1,0)</f>
        <v>0</v>
      </c>
      <c r="N4931" s="38" t="str">
        <f ca="1">IFERROR(VLOOKUP(ROWS($N$5:N4931),$H$5:$I$6009,2,0),"")</f>
        <v/>
      </c>
    </row>
    <row r="4932" spans="8:14" x14ac:dyDescent="0.2">
      <c r="H4932" s="38">
        <f ca="1">IF(ISNUMBER(SEARCH($N$1,I4932)),MAX($H$4:H4931)+1,0)</f>
        <v>0</v>
      </c>
      <c r="N4932" s="38" t="str">
        <f ca="1">IFERROR(VLOOKUP(ROWS($N$5:N4932),$H$5:$I$6009,2,0),"")</f>
        <v/>
      </c>
    </row>
    <row r="4933" spans="8:14" x14ac:dyDescent="0.2">
      <c r="H4933" s="38">
        <f ca="1">IF(ISNUMBER(SEARCH($N$1,I4933)),MAX($H$4:H4932)+1,0)</f>
        <v>0</v>
      </c>
      <c r="N4933" s="38" t="str">
        <f ca="1">IFERROR(VLOOKUP(ROWS($N$5:N4933),$H$5:$I$6009,2,0),"")</f>
        <v/>
      </c>
    </row>
    <row r="4934" spans="8:14" x14ac:dyDescent="0.2">
      <c r="H4934" s="38">
        <f ca="1">IF(ISNUMBER(SEARCH($N$1,I4934)),MAX($H$4:H4933)+1,0)</f>
        <v>0</v>
      </c>
      <c r="N4934" s="38" t="str">
        <f ca="1">IFERROR(VLOOKUP(ROWS($N$5:N4934),$H$5:$I$6009,2,0),"")</f>
        <v/>
      </c>
    </row>
    <row r="4935" spans="8:14" x14ac:dyDescent="0.2">
      <c r="H4935" s="38">
        <f ca="1">IF(ISNUMBER(SEARCH($N$1,I4935)),MAX($H$4:H4934)+1,0)</f>
        <v>0</v>
      </c>
      <c r="N4935" s="38" t="str">
        <f ca="1">IFERROR(VLOOKUP(ROWS($N$5:N4935),$H$5:$I$6009,2,0),"")</f>
        <v/>
      </c>
    </row>
    <row r="4936" spans="8:14" x14ac:dyDescent="0.2">
      <c r="H4936" s="38">
        <f ca="1">IF(ISNUMBER(SEARCH($N$1,I4936)),MAX($H$4:H4935)+1,0)</f>
        <v>0</v>
      </c>
      <c r="N4936" s="38" t="str">
        <f ca="1">IFERROR(VLOOKUP(ROWS($N$5:N4936),$H$5:$I$6009,2,0),"")</f>
        <v/>
      </c>
    </row>
    <row r="4937" spans="8:14" x14ac:dyDescent="0.2">
      <c r="H4937" s="38">
        <f ca="1">IF(ISNUMBER(SEARCH($N$1,I4937)),MAX($H$4:H4936)+1,0)</f>
        <v>0</v>
      </c>
      <c r="N4937" s="38" t="str">
        <f ca="1">IFERROR(VLOOKUP(ROWS($N$5:N4937),$H$5:$I$6009,2,0),"")</f>
        <v/>
      </c>
    </row>
    <row r="4938" spans="8:14" x14ac:dyDescent="0.2">
      <c r="H4938" s="38">
        <f ca="1">IF(ISNUMBER(SEARCH($N$1,I4938)),MAX($H$4:H4937)+1,0)</f>
        <v>0</v>
      </c>
      <c r="N4938" s="38" t="str">
        <f ca="1">IFERROR(VLOOKUP(ROWS($N$5:N4938),$H$5:$I$6009,2,0),"")</f>
        <v/>
      </c>
    </row>
    <row r="4939" spans="8:14" x14ac:dyDescent="0.2">
      <c r="H4939" s="38">
        <f ca="1">IF(ISNUMBER(SEARCH($N$1,I4939)),MAX($H$4:H4938)+1,0)</f>
        <v>0</v>
      </c>
      <c r="N4939" s="38" t="str">
        <f ca="1">IFERROR(VLOOKUP(ROWS($N$5:N4939),$H$5:$I$6009,2,0),"")</f>
        <v/>
      </c>
    </row>
    <row r="4940" spans="8:14" x14ac:dyDescent="0.2">
      <c r="H4940" s="38">
        <f ca="1">IF(ISNUMBER(SEARCH($N$1,I4940)),MAX($H$4:H4939)+1,0)</f>
        <v>0</v>
      </c>
      <c r="N4940" s="38" t="str">
        <f ca="1">IFERROR(VLOOKUP(ROWS($N$5:N4940),$H$5:$I$6009,2,0),"")</f>
        <v/>
      </c>
    </row>
    <row r="4941" spans="8:14" x14ac:dyDescent="0.2">
      <c r="H4941" s="38">
        <f ca="1">IF(ISNUMBER(SEARCH($N$1,I4941)),MAX($H$4:H4940)+1,0)</f>
        <v>0</v>
      </c>
      <c r="N4941" s="38" t="str">
        <f ca="1">IFERROR(VLOOKUP(ROWS($N$5:N4941),$H$5:$I$6009,2,0),"")</f>
        <v/>
      </c>
    </row>
    <row r="4942" spans="8:14" x14ac:dyDescent="0.2">
      <c r="H4942" s="38">
        <f ca="1">IF(ISNUMBER(SEARCH($N$1,I4942)),MAX($H$4:H4941)+1,0)</f>
        <v>0</v>
      </c>
      <c r="N4942" s="38" t="str">
        <f ca="1">IFERROR(VLOOKUP(ROWS($N$5:N4942),$H$5:$I$6009,2,0),"")</f>
        <v/>
      </c>
    </row>
    <row r="4943" spans="8:14" x14ac:dyDescent="0.2">
      <c r="H4943" s="38">
        <f ca="1">IF(ISNUMBER(SEARCH($N$1,I4943)),MAX($H$4:H4942)+1,0)</f>
        <v>0</v>
      </c>
      <c r="N4943" s="38" t="str">
        <f ca="1">IFERROR(VLOOKUP(ROWS($N$5:N4943),$H$5:$I$6009,2,0),"")</f>
        <v/>
      </c>
    </row>
    <row r="4944" spans="8:14" x14ac:dyDescent="0.2">
      <c r="H4944" s="38">
        <f ca="1">IF(ISNUMBER(SEARCH($N$1,I4944)),MAX($H$4:H4943)+1,0)</f>
        <v>0</v>
      </c>
      <c r="N4944" s="38" t="str">
        <f ca="1">IFERROR(VLOOKUP(ROWS($N$5:N4944),$H$5:$I$6009,2,0),"")</f>
        <v/>
      </c>
    </row>
    <row r="4945" spans="8:14" x14ac:dyDescent="0.2">
      <c r="H4945" s="38">
        <f ca="1">IF(ISNUMBER(SEARCH($N$1,I4945)),MAX($H$4:H4944)+1,0)</f>
        <v>0</v>
      </c>
      <c r="N4945" s="38" t="str">
        <f ca="1">IFERROR(VLOOKUP(ROWS($N$5:N4945),$H$5:$I$6009,2,0),"")</f>
        <v/>
      </c>
    </row>
    <row r="4946" spans="8:14" x14ac:dyDescent="0.2">
      <c r="H4946" s="38">
        <f ca="1">IF(ISNUMBER(SEARCH($N$1,I4946)),MAX($H$4:H4945)+1,0)</f>
        <v>0</v>
      </c>
      <c r="N4946" s="38" t="str">
        <f ca="1">IFERROR(VLOOKUP(ROWS($N$5:N4946),$H$5:$I$6009,2,0),"")</f>
        <v/>
      </c>
    </row>
    <row r="4947" spans="8:14" x14ac:dyDescent="0.2">
      <c r="H4947" s="38">
        <f ca="1">IF(ISNUMBER(SEARCH($N$1,I4947)),MAX($H$4:H4946)+1,0)</f>
        <v>0</v>
      </c>
      <c r="N4947" s="38" t="str">
        <f ca="1">IFERROR(VLOOKUP(ROWS($N$5:N4947),$H$5:$I$6009,2,0),"")</f>
        <v/>
      </c>
    </row>
    <row r="4948" spans="8:14" x14ac:dyDescent="0.2">
      <c r="H4948" s="38">
        <f ca="1">IF(ISNUMBER(SEARCH($N$1,I4948)),MAX($H$4:H4947)+1,0)</f>
        <v>0</v>
      </c>
      <c r="N4948" s="38" t="str">
        <f ca="1">IFERROR(VLOOKUP(ROWS($N$5:N4948),$H$5:$I$6009,2,0),"")</f>
        <v/>
      </c>
    </row>
    <row r="4949" spans="8:14" x14ac:dyDescent="0.2">
      <c r="H4949" s="38">
        <f ca="1">IF(ISNUMBER(SEARCH($N$1,I4949)),MAX($H$4:H4948)+1,0)</f>
        <v>0</v>
      </c>
      <c r="N4949" s="38" t="str">
        <f ca="1">IFERROR(VLOOKUP(ROWS($N$5:N4949),$H$5:$I$6009,2,0),"")</f>
        <v/>
      </c>
    </row>
    <row r="4950" spans="8:14" x14ac:dyDescent="0.2">
      <c r="H4950" s="38">
        <f ca="1">IF(ISNUMBER(SEARCH($N$1,I4950)),MAX($H$4:H4949)+1,0)</f>
        <v>0</v>
      </c>
      <c r="N4950" s="38" t="str">
        <f ca="1">IFERROR(VLOOKUP(ROWS($N$5:N4950),$H$5:$I$6009,2,0),"")</f>
        <v/>
      </c>
    </row>
    <row r="4951" spans="8:14" x14ac:dyDescent="0.2">
      <c r="H4951" s="38">
        <f ca="1">IF(ISNUMBER(SEARCH($N$1,I4951)),MAX($H$4:H4950)+1,0)</f>
        <v>0</v>
      </c>
      <c r="N4951" s="38" t="str">
        <f ca="1">IFERROR(VLOOKUP(ROWS($N$5:N4951),$H$5:$I$6009,2,0),"")</f>
        <v/>
      </c>
    </row>
    <row r="4952" spans="8:14" x14ac:dyDescent="0.2">
      <c r="H4952" s="38">
        <f ca="1">IF(ISNUMBER(SEARCH($N$1,I4952)),MAX($H$4:H4951)+1,0)</f>
        <v>0</v>
      </c>
      <c r="N4952" s="38" t="str">
        <f ca="1">IFERROR(VLOOKUP(ROWS($N$5:N4952),$H$5:$I$6009,2,0),"")</f>
        <v/>
      </c>
    </row>
    <row r="4953" spans="8:14" x14ac:dyDescent="0.2">
      <c r="H4953" s="38">
        <f ca="1">IF(ISNUMBER(SEARCH($N$1,I4953)),MAX($H$4:H4952)+1,0)</f>
        <v>0</v>
      </c>
      <c r="N4953" s="38" t="str">
        <f ca="1">IFERROR(VLOOKUP(ROWS($N$5:N4953),$H$5:$I$6009,2,0),"")</f>
        <v/>
      </c>
    </row>
    <row r="4954" spans="8:14" x14ac:dyDescent="0.2">
      <c r="H4954" s="38">
        <f ca="1">IF(ISNUMBER(SEARCH($N$1,I4954)),MAX($H$4:H4953)+1,0)</f>
        <v>0</v>
      </c>
      <c r="N4954" s="38" t="str">
        <f ca="1">IFERROR(VLOOKUP(ROWS($N$5:N4954),$H$5:$I$6009,2,0),"")</f>
        <v/>
      </c>
    </row>
    <row r="4955" spans="8:14" x14ac:dyDescent="0.2">
      <c r="H4955" s="38">
        <f ca="1">IF(ISNUMBER(SEARCH($N$1,I4955)),MAX($H$4:H4954)+1,0)</f>
        <v>0</v>
      </c>
      <c r="N4955" s="38" t="str">
        <f ca="1">IFERROR(VLOOKUP(ROWS($N$5:N4955),$H$5:$I$6009,2,0),"")</f>
        <v/>
      </c>
    </row>
    <row r="4956" spans="8:14" x14ac:dyDescent="0.2">
      <c r="H4956" s="38">
        <f ca="1">IF(ISNUMBER(SEARCH($N$1,I4956)),MAX($H$4:H4955)+1,0)</f>
        <v>0</v>
      </c>
      <c r="N4956" s="38" t="str">
        <f ca="1">IFERROR(VLOOKUP(ROWS($N$5:N4956),$H$5:$I$6009,2,0),"")</f>
        <v/>
      </c>
    </row>
    <row r="4957" spans="8:14" x14ac:dyDescent="0.2">
      <c r="H4957" s="38">
        <f ca="1">IF(ISNUMBER(SEARCH($N$1,I4957)),MAX($H$4:H4956)+1,0)</f>
        <v>0</v>
      </c>
      <c r="N4957" s="38" t="str">
        <f ca="1">IFERROR(VLOOKUP(ROWS($N$5:N4957),$H$5:$I$6009,2,0),"")</f>
        <v/>
      </c>
    </row>
    <row r="4958" spans="8:14" x14ac:dyDescent="0.2">
      <c r="H4958" s="38">
        <f ca="1">IF(ISNUMBER(SEARCH($N$1,I4958)),MAX($H$4:H4957)+1,0)</f>
        <v>0</v>
      </c>
      <c r="N4958" s="38" t="str">
        <f ca="1">IFERROR(VLOOKUP(ROWS($N$5:N4958),$H$5:$I$6009,2,0),"")</f>
        <v/>
      </c>
    </row>
    <row r="4959" spans="8:14" x14ac:dyDescent="0.2">
      <c r="H4959" s="38">
        <f ca="1">IF(ISNUMBER(SEARCH($N$1,I4959)),MAX($H$4:H4958)+1,0)</f>
        <v>0</v>
      </c>
      <c r="N4959" s="38" t="str">
        <f ca="1">IFERROR(VLOOKUP(ROWS($N$5:N4959),$H$5:$I$6009,2,0),"")</f>
        <v/>
      </c>
    </row>
    <row r="4960" spans="8:14" x14ac:dyDescent="0.2">
      <c r="H4960" s="38">
        <f ca="1">IF(ISNUMBER(SEARCH($N$1,I4960)),MAX($H$4:H4959)+1,0)</f>
        <v>0</v>
      </c>
      <c r="N4960" s="38" t="str">
        <f ca="1">IFERROR(VLOOKUP(ROWS($N$5:N4960),$H$5:$I$6009,2,0),"")</f>
        <v/>
      </c>
    </row>
    <row r="4961" spans="8:14" x14ac:dyDescent="0.2">
      <c r="H4961" s="38">
        <f ca="1">IF(ISNUMBER(SEARCH($N$1,I4961)),MAX($H$4:H4960)+1,0)</f>
        <v>0</v>
      </c>
      <c r="N4961" s="38" t="str">
        <f ca="1">IFERROR(VLOOKUP(ROWS($N$5:N4961),$H$5:$I$6009,2,0),"")</f>
        <v/>
      </c>
    </row>
    <row r="4962" spans="8:14" x14ac:dyDescent="0.2">
      <c r="H4962" s="38">
        <f ca="1">IF(ISNUMBER(SEARCH($N$1,I4962)),MAX($H$4:H4961)+1,0)</f>
        <v>0</v>
      </c>
      <c r="N4962" s="38" t="str">
        <f ca="1">IFERROR(VLOOKUP(ROWS($N$5:N4962),$H$5:$I$6009,2,0),"")</f>
        <v/>
      </c>
    </row>
    <row r="4963" spans="8:14" x14ac:dyDescent="0.2">
      <c r="H4963" s="38">
        <f ca="1">IF(ISNUMBER(SEARCH($N$1,I4963)),MAX($H$4:H4962)+1,0)</f>
        <v>0</v>
      </c>
      <c r="N4963" s="38" t="str">
        <f ca="1">IFERROR(VLOOKUP(ROWS($N$5:N4963),$H$5:$I$6009,2,0),"")</f>
        <v/>
      </c>
    </row>
    <row r="4964" spans="8:14" x14ac:dyDescent="0.2">
      <c r="H4964" s="38">
        <f ca="1">IF(ISNUMBER(SEARCH($N$1,I4964)),MAX($H$4:H4963)+1,0)</f>
        <v>0</v>
      </c>
      <c r="N4964" s="38" t="str">
        <f ca="1">IFERROR(VLOOKUP(ROWS($N$5:N4964),$H$5:$I$6009,2,0),"")</f>
        <v/>
      </c>
    </row>
    <row r="4965" spans="8:14" x14ac:dyDescent="0.2">
      <c r="H4965" s="38">
        <f ca="1">IF(ISNUMBER(SEARCH($N$1,I4965)),MAX($H$4:H4964)+1,0)</f>
        <v>0</v>
      </c>
      <c r="N4965" s="38" t="str">
        <f ca="1">IFERROR(VLOOKUP(ROWS($N$5:N4965),$H$5:$I$6009,2,0),"")</f>
        <v/>
      </c>
    </row>
    <row r="4966" spans="8:14" x14ac:dyDescent="0.2">
      <c r="H4966" s="38">
        <f ca="1">IF(ISNUMBER(SEARCH($N$1,I4966)),MAX($H$4:H4965)+1,0)</f>
        <v>0</v>
      </c>
      <c r="N4966" s="38" t="str">
        <f ca="1">IFERROR(VLOOKUP(ROWS($N$5:N4966),$H$5:$I$6009,2,0),"")</f>
        <v/>
      </c>
    </row>
    <row r="4967" spans="8:14" x14ac:dyDescent="0.2">
      <c r="H4967" s="38">
        <f ca="1">IF(ISNUMBER(SEARCH($N$1,I4967)),MAX($H$4:H4966)+1,0)</f>
        <v>0</v>
      </c>
      <c r="N4967" s="38" t="str">
        <f ca="1">IFERROR(VLOOKUP(ROWS($N$5:N4967),$H$5:$I$6009,2,0),"")</f>
        <v/>
      </c>
    </row>
    <row r="4968" spans="8:14" x14ac:dyDescent="0.2">
      <c r="H4968" s="38">
        <f ca="1">IF(ISNUMBER(SEARCH($N$1,I4968)),MAX($H$4:H4967)+1,0)</f>
        <v>0</v>
      </c>
      <c r="N4968" s="38" t="str">
        <f ca="1">IFERROR(VLOOKUP(ROWS($N$5:N4968),$H$5:$I$6009,2,0),"")</f>
        <v/>
      </c>
    </row>
    <row r="4969" spans="8:14" x14ac:dyDescent="0.2">
      <c r="H4969" s="38">
        <f ca="1">IF(ISNUMBER(SEARCH($N$1,I4969)),MAX($H$4:H4968)+1,0)</f>
        <v>0</v>
      </c>
      <c r="N4969" s="38" t="str">
        <f ca="1">IFERROR(VLOOKUP(ROWS($N$5:N4969),$H$5:$I$6009,2,0),"")</f>
        <v/>
      </c>
    </row>
    <row r="4970" spans="8:14" x14ac:dyDescent="0.2">
      <c r="H4970" s="38">
        <f ca="1">IF(ISNUMBER(SEARCH($N$1,I4970)),MAX($H$4:H4969)+1,0)</f>
        <v>0</v>
      </c>
      <c r="N4970" s="38" t="str">
        <f ca="1">IFERROR(VLOOKUP(ROWS($N$5:N4970),$H$5:$I$6009,2,0),"")</f>
        <v/>
      </c>
    </row>
    <row r="4971" spans="8:14" x14ac:dyDescent="0.2">
      <c r="H4971" s="38">
        <f ca="1">IF(ISNUMBER(SEARCH($N$1,I4971)),MAX($H$4:H4970)+1,0)</f>
        <v>0</v>
      </c>
      <c r="N4971" s="38" t="str">
        <f ca="1">IFERROR(VLOOKUP(ROWS($N$5:N4971),$H$5:$I$6009,2,0),"")</f>
        <v/>
      </c>
    </row>
    <row r="4972" spans="8:14" x14ac:dyDescent="0.2">
      <c r="H4972" s="38">
        <f ca="1">IF(ISNUMBER(SEARCH($N$1,I4972)),MAX($H$4:H4971)+1,0)</f>
        <v>0</v>
      </c>
      <c r="N4972" s="38" t="str">
        <f ca="1">IFERROR(VLOOKUP(ROWS($N$5:N4972),$H$5:$I$6009,2,0),"")</f>
        <v/>
      </c>
    </row>
    <row r="4973" spans="8:14" x14ac:dyDescent="0.2">
      <c r="H4973" s="38">
        <f ca="1">IF(ISNUMBER(SEARCH($N$1,I4973)),MAX($H$4:H4972)+1,0)</f>
        <v>0</v>
      </c>
      <c r="N4973" s="38" t="str">
        <f ca="1">IFERROR(VLOOKUP(ROWS($N$5:N4973),$H$5:$I$6009,2,0),"")</f>
        <v/>
      </c>
    </row>
    <row r="4974" spans="8:14" x14ac:dyDescent="0.2">
      <c r="H4974" s="38">
        <f ca="1">IF(ISNUMBER(SEARCH($N$1,I4974)),MAX($H$4:H4973)+1,0)</f>
        <v>0</v>
      </c>
      <c r="N4974" s="38" t="str">
        <f ca="1">IFERROR(VLOOKUP(ROWS($N$5:N4974),$H$5:$I$6009,2,0),"")</f>
        <v/>
      </c>
    </row>
    <row r="4975" spans="8:14" x14ac:dyDescent="0.2">
      <c r="H4975" s="38">
        <f ca="1">IF(ISNUMBER(SEARCH($N$1,I4975)),MAX($H$4:H4974)+1,0)</f>
        <v>0</v>
      </c>
      <c r="N4975" s="38" t="str">
        <f ca="1">IFERROR(VLOOKUP(ROWS($N$5:N4975),$H$5:$I$6009,2,0),"")</f>
        <v/>
      </c>
    </row>
    <row r="4976" spans="8:14" x14ac:dyDescent="0.2">
      <c r="H4976" s="38">
        <f ca="1">IF(ISNUMBER(SEARCH($N$1,I4976)),MAX($H$4:H4975)+1,0)</f>
        <v>0</v>
      </c>
      <c r="N4976" s="38" t="str">
        <f ca="1">IFERROR(VLOOKUP(ROWS($N$5:N4976),$H$5:$I$6009,2,0),"")</f>
        <v/>
      </c>
    </row>
    <row r="4977" spans="8:14" x14ac:dyDescent="0.2">
      <c r="H4977" s="38">
        <f ca="1">IF(ISNUMBER(SEARCH($N$1,I4977)),MAX($H$4:H4976)+1,0)</f>
        <v>0</v>
      </c>
      <c r="N4977" s="38" t="str">
        <f ca="1">IFERROR(VLOOKUP(ROWS($N$5:N4977),$H$5:$I$6009,2,0),"")</f>
        <v/>
      </c>
    </row>
    <row r="4978" spans="8:14" x14ac:dyDescent="0.2">
      <c r="H4978" s="38">
        <f ca="1">IF(ISNUMBER(SEARCH($N$1,I4978)),MAX($H$4:H4977)+1,0)</f>
        <v>0</v>
      </c>
      <c r="N4978" s="38" t="str">
        <f ca="1">IFERROR(VLOOKUP(ROWS($N$5:N4978),$H$5:$I$6009,2,0),"")</f>
        <v/>
      </c>
    </row>
    <row r="4979" spans="8:14" x14ac:dyDescent="0.2">
      <c r="H4979" s="38">
        <f ca="1">IF(ISNUMBER(SEARCH($N$1,I4979)),MAX($H$4:H4978)+1,0)</f>
        <v>0</v>
      </c>
      <c r="N4979" s="38" t="str">
        <f ca="1">IFERROR(VLOOKUP(ROWS($N$5:N4979),$H$5:$I$6009,2,0),"")</f>
        <v/>
      </c>
    </row>
    <row r="4980" spans="8:14" x14ac:dyDescent="0.2">
      <c r="H4980" s="38">
        <f ca="1">IF(ISNUMBER(SEARCH($N$1,I4980)),MAX($H$4:H4979)+1,0)</f>
        <v>0</v>
      </c>
      <c r="N4980" s="38" t="str">
        <f ca="1">IFERROR(VLOOKUP(ROWS($N$5:N4980),$H$5:$I$6009,2,0),"")</f>
        <v/>
      </c>
    </row>
    <row r="4981" spans="8:14" x14ac:dyDescent="0.2">
      <c r="H4981" s="38">
        <f ca="1">IF(ISNUMBER(SEARCH($N$1,I4981)),MAX($H$4:H4980)+1,0)</f>
        <v>0</v>
      </c>
      <c r="N4981" s="38" t="str">
        <f ca="1">IFERROR(VLOOKUP(ROWS($N$5:N4981),$H$5:$I$6009,2,0),"")</f>
        <v/>
      </c>
    </row>
    <row r="4982" spans="8:14" x14ac:dyDescent="0.2">
      <c r="H4982" s="38">
        <f ca="1">IF(ISNUMBER(SEARCH($N$1,I4982)),MAX($H$4:H4981)+1,0)</f>
        <v>0</v>
      </c>
      <c r="N4982" s="38" t="str">
        <f ca="1">IFERROR(VLOOKUP(ROWS($N$5:N4982),$H$5:$I$6009,2,0),"")</f>
        <v/>
      </c>
    </row>
    <row r="4983" spans="8:14" x14ac:dyDescent="0.2">
      <c r="H4983" s="38">
        <f ca="1">IF(ISNUMBER(SEARCH($N$1,I4983)),MAX($H$4:H4982)+1,0)</f>
        <v>0</v>
      </c>
      <c r="N4983" s="38" t="str">
        <f ca="1">IFERROR(VLOOKUP(ROWS($N$5:N4983),$H$5:$I$6009,2,0),"")</f>
        <v/>
      </c>
    </row>
    <row r="4984" spans="8:14" x14ac:dyDescent="0.2">
      <c r="H4984" s="38">
        <f ca="1">IF(ISNUMBER(SEARCH($N$1,I4984)),MAX($H$4:H4983)+1,0)</f>
        <v>0</v>
      </c>
      <c r="N4984" s="38" t="str">
        <f ca="1">IFERROR(VLOOKUP(ROWS($N$5:N4984),$H$5:$I$6009,2,0),"")</f>
        <v/>
      </c>
    </row>
    <row r="4985" spans="8:14" x14ac:dyDescent="0.2">
      <c r="H4985" s="38">
        <f ca="1">IF(ISNUMBER(SEARCH($N$1,I4985)),MAX($H$4:H4984)+1,0)</f>
        <v>0</v>
      </c>
      <c r="N4985" s="38" t="str">
        <f ca="1">IFERROR(VLOOKUP(ROWS($N$5:N4985),$H$5:$I$6009,2,0),"")</f>
        <v/>
      </c>
    </row>
    <row r="4986" spans="8:14" x14ac:dyDescent="0.2">
      <c r="H4986" s="38">
        <f ca="1">IF(ISNUMBER(SEARCH($N$1,I4986)),MAX($H$4:H4985)+1,0)</f>
        <v>0</v>
      </c>
      <c r="N4986" s="38" t="str">
        <f ca="1">IFERROR(VLOOKUP(ROWS($N$5:N4986),$H$5:$I$6009,2,0),"")</f>
        <v/>
      </c>
    </row>
    <row r="4987" spans="8:14" x14ac:dyDescent="0.2">
      <c r="H4987" s="38">
        <f ca="1">IF(ISNUMBER(SEARCH($N$1,I4987)),MAX($H$4:H4986)+1,0)</f>
        <v>0</v>
      </c>
      <c r="N4987" s="38" t="str">
        <f ca="1">IFERROR(VLOOKUP(ROWS($N$5:N4987),$H$5:$I$6009,2,0),"")</f>
        <v/>
      </c>
    </row>
    <row r="4988" spans="8:14" x14ac:dyDescent="0.2">
      <c r="H4988" s="38">
        <f ca="1">IF(ISNUMBER(SEARCH($N$1,I4988)),MAX($H$4:H4987)+1,0)</f>
        <v>0</v>
      </c>
      <c r="N4988" s="38" t="str">
        <f ca="1">IFERROR(VLOOKUP(ROWS($N$5:N4988),$H$5:$I$6009,2,0),"")</f>
        <v/>
      </c>
    </row>
    <row r="4989" spans="8:14" x14ac:dyDescent="0.2">
      <c r="H4989" s="38">
        <f ca="1">IF(ISNUMBER(SEARCH($N$1,I4989)),MAX($H$4:H4988)+1,0)</f>
        <v>0</v>
      </c>
      <c r="N4989" s="38" t="str">
        <f ca="1">IFERROR(VLOOKUP(ROWS($N$5:N4989),$H$5:$I$6009,2,0),"")</f>
        <v/>
      </c>
    </row>
    <row r="4990" spans="8:14" x14ac:dyDescent="0.2">
      <c r="H4990" s="38">
        <f ca="1">IF(ISNUMBER(SEARCH($N$1,I4990)),MAX($H$4:H4989)+1,0)</f>
        <v>0</v>
      </c>
      <c r="N4990" s="38" t="str">
        <f ca="1">IFERROR(VLOOKUP(ROWS($N$5:N4990),$H$5:$I$6009,2,0),"")</f>
        <v/>
      </c>
    </row>
    <row r="4991" spans="8:14" x14ac:dyDescent="0.2">
      <c r="H4991" s="38">
        <f ca="1">IF(ISNUMBER(SEARCH($N$1,I4991)),MAX($H$4:H4990)+1,0)</f>
        <v>0</v>
      </c>
      <c r="N4991" s="38" t="str">
        <f ca="1">IFERROR(VLOOKUP(ROWS($N$5:N4991),$H$5:$I$6009,2,0),"")</f>
        <v/>
      </c>
    </row>
    <row r="4992" spans="8:14" x14ac:dyDescent="0.2">
      <c r="H4992" s="38">
        <f ca="1">IF(ISNUMBER(SEARCH($N$1,I4992)),MAX($H$4:H4991)+1,0)</f>
        <v>0</v>
      </c>
      <c r="N4992" s="38" t="str">
        <f ca="1">IFERROR(VLOOKUP(ROWS($N$5:N4992),$H$5:$I$6009,2,0),"")</f>
        <v/>
      </c>
    </row>
    <row r="4993" spans="8:14" x14ac:dyDescent="0.2">
      <c r="H4993" s="38">
        <f ca="1">IF(ISNUMBER(SEARCH($N$1,I4993)),MAX($H$4:H4992)+1,0)</f>
        <v>0</v>
      </c>
      <c r="N4993" s="38" t="str">
        <f ca="1">IFERROR(VLOOKUP(ROWS($N$5:N4993),$H$5:$I$6009,2,0),"")</f>
        <v/>
      </c>
    </row>
    <row r="4994" spans="8:14" x14ac:dyDescent="0.2">
      <c r="H4994" s="38">
        <f ca="1">IF(ISNUMBER(SEARCH($N$1,I4994)),MAX($H$4:H4993)+1,0)</f>
        <v>0</v>
      </c>
      <c r="N4994" s="38" t="str">
        <f ca="1">IFERROR(VLOOKUP(ROWS($N$5:N4994),$H$5:$I$6009,2,0),"")</f>
        <v/>
      </c>
    </row>
    <row r="4995" spans="8:14" x14ac:dyDescent="0.2">
      <c r="H4995" s="38">
        <f ca="1">IF(ISNUMBER(SEARCH($N$1,I4995)),MAX($H$4:H4994)+1,0)</f>
        <v>0</v>
      </c>
      <c r="N4995" s="38" t="str">
        <f ca="1">IFERROR(VLOOKUP(ROWS($N$5:N4995),$H$5:$I$6009,2,0),"")</f>
        <v/>
      </c>
    </row>
    <row r="4996" spans="8:14" x14ac:dyDescent="0.2">
      <c r="H4996" s="38">
        <f ca="1">IF(ISNUMBER(SEARCH($N$1,I4996)),MAX($H$4:H4995)+1,0)</f>
        <v>0</v>
      </c>
      <c r="N4996" s="38" t="str">
        <f ca="1">IFERROR(VLOOKUP(ROWS($N$5:N4996),$H$5:$I$6009,2,0),"")</f>
        <v/>
      </c>
    </row>
    <row r="4997" spans="8:14" x14ac:dyDescent="0.2">
      <c r="H4997" s="38">
        <f ca="1">IF(ISNUMBER(SEARCH($N$1,I4997)),MAX($H$4:H4996)+1,0)</f>
        <v>0</v>
      </c>
      <c r="N4997" s="38" t="str">
        <f ca="1">IFERROR(VLOOKUP(ROWS($N$5:N4997),$H$5:$I$6009,2,0),"")</f>
        <v/>
      </c>
    </row>
    <row r="4998" spans="8:14" x14ac:dyDescent="0.2">
      <c r="H4998" s="38">
        <f ca="1">IF(ISNUMBER(SEARCH($N$1,I4998)),MAX($H$4:H4997)+1,0)</f>
        <v>0</v>
      </c>
      <c r="N4998" s="38" t="str">
        <f ca="1">IFERROR(VLOOKUP(ROWS($N$5:N4998),$H$5:$I$6009,2,0),"")</f>
        <v/>
      </c>
    </row>
    <row r="4999" spans="8:14" x14ac:dyDescent="0.2">
      <c r="H4999" s="38">
        <f ca="1">IF(ISNUMBER(SEARCH($N$1,I4999)),MAX($H$4:H4998)+1,0)</f>
        <v>0</v>
      </c>
      <c r="N4999" s="38" t="str">
        <f ca="1">IFERROR(VLOOKUP(ROWS($N$5:N4999),$H$5:$I$6009,2,0),"")</f>
        <v/>
      </c>
    </row>
    <row r="5000" spans="8:14" x14ac:dyDescent="0.2">
      <c r="H5000" s="38">
        <f ca="1">IF(ISNUMBER(SEARCH($N$1,I5000)),MAX($H$4:H4999)+1,0)</f>
        <v>0</v>
      </c>
      <c r="N5000" s="38" t="str">
        <f ca="1">IFERROR(VLOOKUP(ROWS($N$5:N5000),$H$5:$I$6009,2,0),"")</f>
        <v/>
      </c>
    </row>
    <row r="5001" spans="8:14" x14ac:dyDescent="0.2">
      <c r="H5001" s="38">
        <f ca="1">IF(ISNUMBER(SEARCH($N$1,I5001)),MAX($H$4:H5000)+1,0)</f>
        <v>0</v>
      </c>
      <c r="N5001" s="38" t="str">
        <f ca="1">IFERROR(VLOOKUP(ROWS($N$5:N5001),$H$5:$I$6009,2,0),"")</f>
        <v/>
      </c>
    </row>
    <row r="5002" spans="8:14" x14ac:dyDescent="0.2">
      <c r="H5002" s="38">
        <f ca="1">IF(ISNUMBER(SEARCH($N$1,I5002)),MAX($H$4:H5001)+1,0)</f>
        <v>0</v>
      </c>
      <c r="N5002" s="38" t="str">
        <f ca="1">IFERROR(VLOOKUP(ROWS($N$5:N5002),$H$5:$I$6009,2,0),"")</f>
        <v/>
      </c>
    </row>
    <row r="5003" spans="8:14" x14ac:dyDescent="0.2">
      <c r="H5003" s="38">
        <f ca="1">IF(ISNUMBER(SEARCH($N$1,I5003)),MAX($H$4:H5002)+1,0)</f>
        <v>0</v>
      </c>
      <c r="N5003" s="38" t="str">
        <f ca="1">IFERROR(VLOOKUP(ROWS($N$5:N5003),$H$5:$I$6009,2,0),"")</f>
        <v/>
      </c>
    </row>
    <row r="5004" spans="8:14" x14ac:dyDescent="0.2">
      <c r="H5004" s="38">
        <f ca="1">IF(ISNUMBER(SEARCH($N$1,I5004)),MAX($H$4:H5003)+1,0)</f>
        <v>0</v>
      </c>
      <c r="N5004" s="38" t="str">
        <f ca="1">IFERROR(VLOOKUP(ROWS($N$5:N5004),$H$5:$I$6009,2,0),"")</f>
        <v/>
      </c>
    </row>
    <row r="5005" spans="8:14" x14ac:dyDescent="0.2">
      <c r="H5005" s="38">
        <f ca="1">IF(ISNUMBER(SEARCH($N$1,I5005)),MAX($H$4:H5004)+1,0)</f>
        <v>0</v>
      </c>
      <c r="N5005" s="38" t="str">
        <f ca="1">IFERROR(VLOOKUP(ROWS($N$5:N5005),$H$5:$I$6009,2,0),"")</f>
        <v/>
      </c>
    </row>
    <row r="5006" spans="8:14" x14ac:dyDescent="0.2">
      <c r="H5006" s="38">
        <f ca="1">IF(ISNUMBER(SEARCH($N$1,I5006)),MAX($H$4:H5005)+1,0)</f>
        <v>0</v>
      </c>
      <c r="N5006" s="38" t="str">
        <f ca="1">IFERROR(VLOOKUP(ROWS($N$5:N5006),$H$5:$I$6009,2,0),"")</f>
        <v/>
      </c>
    </row>
    <row r="5007" spans="8:14" x14ac:dyDescent="0.2">
      <c r="H5007" s="38">
        <f ca="1">IF(ISNUMBER(SEARCH($N$1,I5007)),MAX($H$4:H5006)+1,0)</f>
        <v>0</v>
      </c>
      <c r="N5007" s="38" t="str">
        <f ca="1">IFERROR(VLOOKUP(ROWS($N$5:N5007),$H$5:$I$6009,2,0),"")</f>
        <v/>
      </c>
    </row>
    <row r="5008" spans="8:14" x14ac:dyDescent="0.2">
      <c r="H5008" s="38">
        <f ca="1">IF(ISNUMBER(SEARCH($N$1,I5008)),MAX($H$4:H5007)+1,0)</f>
        <v>0</v>
      </c>
      <c r="N5008" s="38" t="str">
        <f ca="1">IFERROR(VLOOKUP(ROWS($N$5:N5008),$H$5:$I$6009,2,0),"")</f>
        <v/>
      </c>
    </row>
    <row r="5009" spans="8:14" x14ac:dyDescent="0.2">
      <c r="H5009" s="38">
        <f ca="1">IF(ISNUMBER(SEARCH($N$1,I5009)),MAX($H$4:H5008)+1,0)</f>
        <v>0</v>
      </c>
      <c r="N5009" s="38" t="str">
        <f ca="1">IFERROR(VLOOKUP(ROWS($N$5:N5009),$H$5:$I$6009,2,0),"")</f>
        <v/>
      </c>
    </row>
    <row r="5010" spans="8:14" x14ac:dyDescent="0.2">
      <c r="H5010" s="38">
        <f ca="1">IF(ISNUMBER(SEARCH($N$1,I5010)),MAX($H$4:H5009)+1,0)</f>
        <v>0</v>
      </c>
      <c r="N5010" s="38" t="str">
        <f ca="1">IFERROR(VLOOKUP(ROWS($N$5:N5010),$H$5:$I$6009,2,0),"")</f>
        <v/>
      </c>
    </row>
    <row r="5011" spans="8:14" x14ac:dyDescent="0.2">
      <c r="H5011" s="38">
        <f ca="1">IF(ISNUMBER(SEARCH($N$1,I5011)),MAX($H$4:H5010)+1,0)</f>
        <v>0</v>
      </c>
      <c r="N5011" s="38" t="str">
        <f ca="1">IFERROR(VLOOKUP(ROWS($N$5:N5011),$H$5:$I$6009,2,0),"")</f>
        <v/>
      </c>
    </row>
    <row r="5012" spans="8:14" x14ac:dyDescent="0.2">
      <c r="H5012" s="38">
        <f ca="1">IF(ISNUMBER(SEARCH($N$1,I5012)),MAX($H$4:H5011)+1,0)</f>
        <v>0</v>
      </c>
      <c r="N5012" s="38" t="str">
        <f ca="1">IFERROR(VLOOKUP(ROWS($N$5:N5012),$H$5:$I$6009,2,0),"")</f>
        <v/>
      </c>
    </row>
    <row r="5013" spans="8:14" x14ac:dyDescent="0.2">
      <c r="H5013" s="38">
        <f ca="1">IF(ISNUMBER(SEARCH($N$1,I5013)),MAX($H$4:H5012)+1,0)</f>
        <v>0</v>
      </c>
      <c r="N5013" s="38" t="str">
        <f ca="1">IFERROR(VLOOKUP(ROWS($N$5:N5013),$H$5:$I$6009,2,0),"")</f>
        <v/>
      </c>
    </row>
    <row r="5014" spans="8:14" x14ac:dyDescent="0.2">
      <c r="H5014" s="38">
        <f ca="1">IF(ISNUMBER(SEARCH($N$1,I5014)),MAX($H$4:H5013)+1,0)</f>
        <v>0</v>
      </c>
      <c r="N5014" s="38" t="str">
        <f ca="1">IFERROR(VLOOKUP(ROWS($N$5:N5014),$H$5:$I$6009,2,0),"")</f>
        <v/>
      </c>
    </row>
    <row r="5015" spans="8:14" x14ac:dyDescent="0.2">
      <c r="H5015" s="38">
        <f ca="1">IF(ISNUMBER(SEARCH($N$1,I5015)),MAX($H$4:H5014)+1,0)</f>
        <v>0</v>
      </c>
      <c r="N5015" s="38" t="str">
        <f ca="1">IFERROR(VLOOKUP(ROWS($N$5:N5015),$H$5:$I$6009,2,0),"")</f>
        <v/>
      </c>
    </row>
    <row r="5016" spans="8:14" x14ac:dyDescent="0.2">
      <c r="H5016" s="38">
        <f ca="1">IF(ISNUMBER(SEARCH($N$1,I5016)),MAX($H$4:H5015)+1,0)</f>
        <v>0</v>
      </c>
      <c r="N5016" s="38" t="str">
        <f ca="1">IFERROR(VLOOKUP(ROWS($N$5:N5016),$H$5:$I$6009,2,0),"")</f>
        <v/>
      </c>
    </row>
    <row r="5017" spans="8:14" x14ac:dyDescent="0.2">
      <c r="H5017" s="38">
        <f ca="1">IF(ISNUMBER(SEARCH($N$1,I5017)),MAX($H$4:H5016)+1,0)</f>
        <v>0</v>
      </c>
      <c r="N5017" s="38" t="str">
        <f ca="1">IFERROR(VLOOKUP(ROWS($N$5:N5017),$H$5:$I$6009,2,0),"")</f>
        <v/>
      </c>
    </row>
    <row r="5018" spans="8:14" x14ac:dyDescent="0.2">
      <c r="H5018" s="38">
        <f ca="1">IF(ISNUMBER(SEARCH($N$1,I5018)),MAX($H$4:H5017)+1,0)</f>
        <v>0</v>
      </c>
      <c r="N5018" s="38" t="str">
        <f ca="1">IFERROR(VLOOKUP(ROWS($N$5:N5018),$H$5:$I$6009,2,0),"")</f>
        <v/>
      </c>
    </row>
    <row r="5019" spans="8:14" x14ac:dyDescent="0.2">
      <c r="H5019" s="38">
        <f ca="1">IF(ISNUMBER(SEARCH($N$1,I5019)),MAX($H$4:H5018)+1,0)</f>
        <v>0</v>
      </c>
      <c r="N5019" s="38" t="str">
        <f ca="1">IFERROR(VLOOKUP(ROWS($N$5:N5019),$H$5:$I$6009,2,0),"")</f>
        <v/>
      </c>
    </row>
    <row r="5020" spans="8:14" x14ac:dyDescent="0.2">
      <c r="H5020" s="38">
        <f ca="1">IF(ISNUMBER(SEARCH($N$1,I5020)),MAX($H$4:H5019)+1,0)</f>
        <v>0</v>
      </c>
      <c r="N5020" s="38" t="str">
        <f ca="1">IFERROR(VLOOKUP(ROWS($N$5:N5020),$H$5:$I$6009,2,0),"")</f>
        <v/>
      </c>
    </row>
    <row r="5021" spans="8:14" x14ac:dyDescent="0.2">
      <c r="H5021" s="38">
        <f ca="1">IF(ISNUMBER(SEARCH($N$1,I5021)),MAX($H$4:H5020)+1,0)</f>
        <v>0</v>
      </c>
      <c r="N5021" s="38" t="str">
        <f ca="1">IFERROR(VLOOKUP(ROWS($N$5:N5021),$H$5:$I$6009,2,0),"")</f>
        <v/>
      </c>
    </row>
    <row r="5022" spans="8:14" x14ac:dyDescent="0.2">
      <c r="H5022" s="38">
        <f ca="1">IF(ISNUMBER(SEARCH($N$1,I5022)),MAX($H$4:H5021)+1,0)</f>
        <v>0</v>
      </c>
      <c r="N5022" s="38" t="str">
        <f ca="1">IFERROR(VLOOKUP(ROWS($N$5:N5022),$H$5:$I$6009,2,0),"")</f>
        <v/>
      </c>
    </row>
    <row r="5023" spans="8:14" x14ac:dyDescent="0.2">
      <c r="H5023" s="38">
        <f ca="1">IF(ISNUMBER(SEARCH($N$1,I5023)),MAX($H$4:H5022)+1,0)</f>
        <v>0</v>
      </c>
      <c r="N5023" s="38" t="str">
        <f ca="1">IFERROR(VLOOKUP(ROWS($N$5:N5023),$H$5:$I$6009,2,0),"")</f>
        <v/>
      </c>
    </row>
    <row r="5024" spans="8:14" x14ac:dyDescent="0.2">
      <c r="H5024" s="38">
        <f ca="1">IF(ISNUMBER(SEARCH($N$1,I5024)),MAX($H$4:H5023)+1,0)</f>
        <v>0</v>
      </c>
      <c r="N5024" s="38" t="str">
        <f ca="1">IFERROR(VLOOKUP(ROWS($N$5:N5024),$H$5:$I$6009,2,0),"")</f>
        <v/>
      </c>
    </row>
    <row r="5025" spans="8:14" x14ac:dyDescent="0.2">
      <c r="H5025" s="38">
        <f ca="1">IF(ISNUMBER(SEARCH($N$1,I5025)),MAX($H$4:H5024)+1,0)</f>
        <v>0</v>
      </c>
      <c r="N5025" s="38" t="str">
        <f ca="1">IFERROR(VLOOKUP(ROWS($N$5:N5025),$H$5:$I$6009,2,0),"")</f>
        <v/>
      </c>
    </row>
    <row r="5026" spans="8:14" x14ac:dyDescent="0.2">
      <c r="H5026" s="38">
        <f ca="1">IF(ISNUMBER(SEARCH($N$1,I5026)),MAX($H$4:H5025)+1,0)</f>
        <v>0</v>
      </c>
      <c r="N5026" s="38" t="str">
        <f ca="1">IFERROR(VLOOKUP(ROWS($N$5:N5026),$H$5:$I$6009,2,0),"")</f>
        <v/>
      </c>
    </row>
    <row r="5027" spans="8:14" x14ac:dyDescent="0.2">
      <c r="H5027" s="38">
        <f ca="1">IF(ISNUMBER(SEARCH($N$1,I5027)),MAX($H$4:H5026)+1,0)</f>
        <v>0</v>
      </c>
      <c r="N5027" s="38" t="str">
        <f ca="1">IFERROR(VLOOKUP(ROWS($N$5:N5027),$H$5:$I$6009,2,0),"")</f>
        <v/>
      </c>
    </row>
    <row r="5028" spans="8:14" x14ac:dyDescent="0.2">
      <c r="H5028" s="38">
        <f ca="1">IF(ISNUMBER(SEARCH($N$1,I5028)),MAX($H$4:H5027)+1,0)</f>
        <v>0</v>
      </c>
      <c r="N5028" s="38" t="str">
        <f ca="1">IFERROR(VLOOKUP(ROWS($N$5:N5028),$H$5:$I$6009,2,0),"")</f>
        <v/>
      </c>
    </row>
    <row r="5029" spans="8:14" x14ac:dyDescent="0.2">
      <c r="H5029" s="38">
        <f ca="1">IF(ISNUMBER(SEARCH($N$1,I5029)),MAX($H$4:H5028)+1,0)</f>
        <v>0</v>
      </c>
      <c r="N5029" s="38" t="str">
        <f ca="1">IFERROR(VLOOKUP(ROWS($N$5:N5029),$H$5:$I$6009,2,0),"")</f>
        <v/>
      </c>
    </row>
    <row r="5030" spans="8:14" x14ac:dyDescent="0.2">
      <c r="H5030" s="38">
        <f ca="1">IF(ISNUMBER(SEARCH($N$1,I5030)),MAX($H$4:H5029)+1,0)</f>
        <v>0</v>
      </c>
      <c r="N5030" s="38" t="str">
        <f ca="1">IFERROR(VLOOKUP(ROWS($N$5:N5030),$H$5:$I$6009,2,0),"")</f>
        <v/>
      </c>
    </row>
    <row r="5031" spans="8:14" x14ac:dyDescent="0.2">
      <c r="H5031" s="38">
        <f ca="1">IF(ISNUMBER(SEARCH($N$1,I5031)),MAX($H$4:H5030)+1,0)</f>
        <v>0</v>
      </c>
      <c r="N5031" s="38" t="str">
        <f ca="1">IFERROR(VLOOKUP(ROWS($N$5:N5031),$H$5:$I$6009,2,0),"")</f>
        <v/>
      </c>
    </row>
    <row r="5032" spans="8:14" x14ac:dyDescent="0.2">
      <c r="H5032" s="38">
        <f ca="1">IF(ISNUMBER(SEARCH($N$1,I5032)),MAX($H$4:H5031)+1,0)</f>
        <v>0</v>
      </c>
      <c r="N5032" s="38" t="str">
        <f ca="1">IFERROR(VLOOKUP(ROWS($N$5:N5032),$H$5:$I$6009,2,0),"")</f>
        <v/>
      </c>
    </row>
    <row r="5033" spans="8:14" x14ac:dyDescent="0.2">
      <c r="H5033" s="38">
        <f ca="1">IF(ISNUMBER(SEARCH($N$1,I5033)),MAX($H$4:H5032)+1,0)</f>
        <v>0</v>
      </c>
      <c r="N5033" s="38" t="str">
        <f ca="1">IFERROR(VLOOKUP(ROWS($N$5:N5033),$H$5:$I$6009,2,0),"")</f>
        <v/>
      </c>
    </row>
    <row r="5034" spans="8:14" x14ac:dyDescent="0.2">
      <c r="H5034" s="38">
        <f ca="1">IF(ISNUMBER(SEARCH($N$1,I5034)),MAX($H$4:H5033)+1,0)</f>
        <v>0</v>
      </c>
      <c r="N5034" s="38" t="str">
        <f ca="1">IFERROR(VLOOKUP(ROWS($N$5:N5034),$H$5:$I$6009,2,0),"")</f>
        <v/>
      </c>
    </row>
    <row r="5035" spans="8:14" x14ac:dyDescent="0.2">
      <c r="H5035" s="38">
        <f ca="1">IF(ISNUMBER(SEARCH($N$1,I5035)),MAX($H$4:H5034)+1,0)</f>
        <v>0</v>
      </c>
      <c r="N5035" s="38" t="str">
        <f ca="1">IFERROR(VLOOKUP(ROWS($N$5:N5035),$H$5:$I$6009,2,0),"")</f>
        <v/>
      </c>
    </row>
    <row r="5036" spans="8:14" x14ac:dyDescent="0.2">
      <c r="H5036" s="38">
        <f ca="1">IF(ISNUMBER(SEARCH($N$1,I5036)),MAX($H$4:H5035)+1,0)</f>
        <v>0</v>
      </c>
      <c r="N5036" s="38" t="str">
        <f ca="1">IFERROR(VLOOKUP(ROWS($N$5:N5036),$H$5:$I$6009,2,0),"")</f>
        <v/>
      </c>
    </row>
    <row r="5037" spans="8:14" x14ac:dyDescent="0.2">
      <c r="H5037" s="38">
        <f ca="1">IF(ISNUMBER(SEARCH($N$1,I5037)),MAX($H$4:H5036)+1,0)</f>
        <v>0</v>
      </c>
      <c r="N5037" s="38" t="str">
        <f ca="1">IFERROR(VLOOKUP(ROWS($N$5:N5037),$H$5:$I$6009,2,0),"")</f>
        <v/>
      </c>
    </row>
    <row r="5038" spans="8:14" x14ac:dyDescent="0.2">
      <c r="H5038" s="38">
        <f ca="1">IF(ISNUMBER(SEARCH($N$1,I5038)),MAX($H$4:H5037)+1,0)</f>
        <v>0</v>
      </c>
      <c r="N5038" s="38" t="str">
        <f ca="1">IFERROR(VLOOKUP(ROWS($N$5:N5038),$H$5:$I$6009,2,0),"")</f>
        <v/>
      </c>
    </row>
    <row r="5039" spans="8:14" x14ac:dyDescent="0.2">
      <c r="H5039" s="38">
        <f ca="1">IF(ISNUMBER(SEARCH($N$1,I5039)),MAX($H$4:H5038)+1,0)</f>
        <v>0</v>
      </c>
      <c r="N5039" s="38" t="str">
        <f ca="1">IFERROR(VLOOKUP(ROWS($N$5:N5039),$H$5:$I$6009,2,0),"")</f>
        <v/>
      </c>
    </row>
    <row r="5040" spans="8:14" x14ac:dyDescent="0.2">
      <c r="H5040" s="38">
        <f ca="1">IF(ISNUMBER(SEARCH($N$1,I5040)),MAX($H$4:H5039)+1,0)</f>
        <v>0</v>
      </c>
      <c r="N5040" s="38" t="str">
        <f ca="1">IFERROR(VLOOKUP(ROWS($N$5:N5040),$H$5:$I$6009,2,0),"")</f>
        <v/>
      </c>
    </row>
    <row r="5041" spans="8:14" x14ac:dyDescent="0.2">
      <c r="H5041" s="38">
        <f ca="1">IF(ISNUMBER(SEARCH($N$1,I5041)),MAX($H$4:H5040)+1,0)</f>
        <v>0</v>
      </c>
      <c r="N5041" s="38" t="str">
        <f ca="1">IFERROR(VLOOKUP(ROWS($N$5:N5041),$H$5:$I$6009,2,0),"")</f>
        <v/>
      </c>
    </row>
    <row r="5042" spans="8:14" x14ac:dyDescent="0.2">
      <c r="H5042" s="38">
        <f ca="1">IF(ISNUMBER(SEARCH($N$1,I5042)),MAX($H$4:H5041)+1,0)</f>
        <v>0</v>
      </c>
      <c r="N5042" s="38" t="str">
        <f ca="1">IFERROR(VLOOKUP(ROWS($N$5:N5042),$H$5:$I$6009,2,0),"")</f>
        <v/>
      </c>
    </row>
    <row r="5043" spans="8:14" x14ac:dyDescent="0.2">
      <c r="H5043" s="38">
        <f ca="1">IF(ISNUMBER(SEARCH($N$1,I5043)),MAX($H$4:H5042)+1,0)</f>
        <v>0</v>
      </c>
      <c r="N5043" s="38" t="str">
        <f ca="1">IFERROR(VLOOKUP(ROWS($N$5:N5043),$H$5:$I$6009,2,0),"")</f>
        <v/>
      </c>
    </row>
    <row r="5044" spans="8:14" x14ac:dyDescent="0.2">
      <c r="H5044" s="38">
        <f ca="1">IF(ISNUMBER(SEARCH($N$1,I5044)),MAX($H$4:H5043)+1,0)</f>
        <v>0</v>
      </c>
      <c r="N5044" s="38" t="str">
        <f ca="1">IFERROR(VLOOKUP(ROWS($N$5:N5044),$H$5:$I$6009,2,0),"")</f>
        <v/>
      </c>
    </row>
    <row r="5045" spans="8:14" x14ac:dyDescent="0.2">
      <c r="H5045" s="38">
        <f ca="1">IF(ISNUMBER(SEARCH($N$1,I5045)),MAX($H$4:H5044)+1,0)</f>
        <v>0</v>
      </c>
      <c r="N5045" s="38" t="str">
        <f ca="1">IFERROR(VLOOKUP(ROWS($N$5:N5045),$H$5:$I$6009,2,0),"")</f>
        <v/>
      </c>
    </row>
    <row r="5046" spans="8:14" x14ac:dyDescent="0.2">
      <c r="H5046" s="38">
        <f ca="1">IF(ISNUMBER(SEARCH($N$1,I5046)),MAX($H$4:H5045)+1,0)</f>
        <v>0</v>
      </c>
      <c r="N5046" s="38" t="str">
        <f ca="1">IFERROR(VLOOKUP(ROWS($N$5:N5046),$H$5:$I$6009,2,0),"")</f>
        <v/>
      </c>
    </row>
    <row r="5047" spans="8:14" x14ac:dyDescent="0.2">
      <c r="H5047" s="38">
        <f ca="1">IF(ISNUMBER(SEARCH($N$1,I5047)),MAX($H$4:H5046)+1,0)</f>
        <v>0</v>
      </c>
      <c r="N5047" s="38" t="str">
        <f ca="1">IFERROR(VLOOKUP(ROWS($N$5:N5047),$H$5:$I$6009,2,0),"")</f>
        <v/>
      </c>
    </row>
    <row r="5048" spans="8:14" x14ac:dyDescent="0.2">
      <c r="H5048" s="38">
        <f ca="1">IF(ISNUMBER(SEARCH($N$1,I5048)),MAX($H$4:H5047)+1,0)</f>
        <v>0</v>
      </c>
      <c r="N5048" s="38" t="str">
        <f ca="1">IFERROR(VLOOKUP(ROWS($N$5:N5048),$H$5:$I$6009,2,0),"")</f>
        <v/>
      </c>
    </row>
    <row r="5049" spans="8:14" x14ac:dyDescent="0.2">
      <c r="H5049" s="38">
        <f ca="1">IF(ISNUMBER(SEARCH($N$1,I5049)),MAX($H$4:H5048)+1,0)</f>
        <v>0</v>
      </c>
      <c r="N5049" s="38" t="str">
        <f ca="1">IFERROR(VLOOKUP(ROWS($N$5:N5049),$H$5:$I$6009,2,0),"")</f>
        <v/>
      </c>
    </row>
    <row r="5050" spans="8:14" x14ac:dyDescent="0.2">
      <c r="H5050" s="38">
        <f ca="1">IF(ISNUMBER(SEARCH($N$1,I5050)),MAX($H$4:H5049)+1,0)</f>
        <v>0</v>
      </c>
      <c r="N5050" s="38" t="str">
        <f ca="1">IFERROR(VLOOKUP(ROWS($N$5:N5050),$H$5:$I$6009,2,0),"")</f>
        <v/>
      </c>
    </row>
    <row r="5051" spans="8:14" x14ac:dyDescent="0.2">
      <c r="H5051" s="38">
        <f ca="1">IF(ISNUMBER(SEARCH($N$1,I5051)),MAX($H$4:H5050)+1,0)</f>
        <v>0</v>
      </c>
      <c r="N5051" s="38" t="str">
        <f ca="1">IFERROR(VLOOKUP(ROWS($N$5:N5051),$H$5:$I$6009,2,0),"")</f>
        <v/>
      </c>
    </row>
    <row r="5052" spans="8:14" x14ac:dyDescent="0.2">
      <c r="H5052" s="38">
        <f ca="1">IF(ISNUMBER(SEARCH($N$1,I5052)),MAX($H$4:H5051)+1,0)</f>
        <v>0</v>
      </c>
      <c r="N5052" s="38" t="str">
        <f ca="1">IFERROR(VLOOKUP(ROWS($N$5:N5052),$H$5:$I$6009,2,0),"")</f>
        <v/>
      </c>
    </row>
    <row r="5053" spans="8:14" x14ac:dyDescent="0.2">
      <c r="H5053" s="38">
        <f ca="1">IF(ISNUMBER(SEARCH($N$1,I5053)),MAX($H$4:H5052)+1,0)</f>
        <v>0</v>
      </c>
      <c r="N5053" s="38" t="str">
        <f ca="1">IFERROR(VLOOKUP(ROWS($N$5:N5053),$H$5:$I$6009,2,0),"")</f>
        <v/>
      </c>
    </row>
    <row r="5054" spans="8:14" x14ac:dyDescent="0.2">
      <c r="H5054" s="38">
        <f ca="1">IF(ISNUMBER(SEARCH($N$1,I5054)),MAX($H$4:H5053)+1,0)</f>
        <v>0</v>
      </c>
      <c r="N5054" s="38" t="str">
        <f ca="1">IFERROR(VLOOKUP(ROWS($N$5:N5054),$H$5:$I$6009,2,0),"")</f>
        <v/>
      </c>
    </row>
    <row r="5055" spans="8:14" x14ac:dyDescent="0.2">
      <c r="H5055" s="38">
        <f ca="1">IF(ISNUMBER(SEARCH($N$1,I5055)),MAX($H$4:H5054)+1,0)</f>
        <v>0</v>
      </c>
      <c r="N5055" s="38" t="str">
        <f ca="1">IFERROR(VLOOKUP(ROWS($N$5:N5055),$H$5:$I$6009,2,0),"")</f>
        <v/>
      </c>
    </row>
    <row r="5056" spans="8:14" x14ac:dyDescent="0.2">
      <c r="H5056" s="38">
        <f ca="1">IF(ISNUMBER(SEARCH($N$1,I5056)),MAX($H$4:H5055)+1,0)</f>
        <v>0</v>
      </c>
      <c r="N5056" s="38" t="str">
        <f ca="1">IFERROR(VLOOKUP(ROWS($N$5:N5056),$H$5:$I$6009,2,0),"")</f>
        <v/>
      </c>
    </row>
    <row r="5057" spans="8:14" x14ac:dyDescent="0.2">
      <c r="H5057" s="38">
        <f ca="1">IF(ISNUMBER(SEARCH($N$1,I5057)),MAX($H$4:H5056)+1,0)</f>
        <v>0</v>
      </c>
      <c r="N5057" s="38" t="str">
        <f ca="1">IFERROR(VLOOKUP(ROWS($N$5:N5057),$H$5:$I$6009,2,0),"")</f>
        <v/>
      </c>
    </row>
    <row r="5058" spans="8:14" x14ac:dyDescent="0.2">
      <c r="H5058" s="38">
        <f ca="1">IF(ISNUMBER(SEARCH($N$1,I5058)),MAX($H$4:H5057)+1,0)</f>
        <v>0</v>
      </c>
      <c r="N5058" s="38" t="str">
        <f ca="1">IFERROR(VLOOKUP(ROWS($N$5:N5058),$H$5:$I$6009,2,0),"")</f>
        <v/>
      </c>
    </row>
    <row r="5059" spans="8:14" x14ac:dyDescent="0.2">
      <c r="H5059" s="38">
        <f ca="1">IF(ISNUMBER(SEARCH($N$1,I5059)),MAX($H$4:H5058)+1,0)</f>
        <v>0</v>
      </c>
      <c r="N5059" s="38" t="str">
        <f ca="1">IFERROR(VLOOKUP(ROWS($N$5:N5059),$H$5:$I$6009,2,0),"")</f>
        <v/>
      </c>
    </row>
    <row r="5060" spans="8:14" x14ac:dyDescent="0.2">
      <c r="H5060" s="38">
        <f ca="1">IF(ISNUMBER(SEARCH($N$1,I5060)),MAX($H$4:H5059)+1,0)</f>
        <v>0</v>
      </c>
      <c r="N5060" s="38" t="str">
        <f ca="1">IFERROR(VLOOKUP(ROWS($N$5:N5060),$H$5:$I$6009,2,0),"")</f>
        <v/>
      </c>
    </row>
    <row r="5061" spans="8:14" x14ac:dyDescent="0.2">
      <c r="H5061" s="38">
        <f ca="1">IF(ISNUMBER(SEARCH($N$1,I5061)),MAX($H$4:H5060)+1,0)</f>
        <v>0</v>
      </c>
      <c r="N5061" s="38" t="str">
        <f ca="1">IFERROR(VLOOKUP(ROWS($N$5:N5061),$H$5:$I$6009,2,0),"")</f>
        <v/>
      </c>
    </row>
    <row r="5062" spans="8:14" x14ac:dyDescent="0.2">
      <c r="H5062" s="38">
        <f ca="1">IF(ISNUMBER(SEARCH($N$1,I5062)),MAX($H$4:H5061)+1,0)</f>
        <v>0</v>
      </c>
      <c r="N5062" s="38" t="str">
        <f ca="1">IFERROR(VLOOKUP(ROWS($N$5:N5062),$H$5:$I$6009,2,0),"")</f>
        <v/>
      </c>
    </row>
    <row r="5063" spans="8:14" x14ac:dyDescent="0.2">
      <c r="H5063" s="38">
        <f ca="1">IF(ISNUMBER(SEARCH($N$1,I5063)),MAX($H$4:H5062)+1,0)</f>
        <v>0</v>
      </c>
      <c r="N5063" s="38" t="str">
        <f ca="1">IFERROR(VLOOKUP(ROWS($N$5:N5063),$H$5:$I$6009,2,0),"")</f>
        <v/>
      </c>
    </row>
    <row r="5064" spans="8:14" x14ac:dyDescent="0.2">
      <c r="H5064" s="38">
        <f ca="1">IF(ISNUMBER(SEARCH($N$1,I5064)),MAX($H$4:H5063)+1,0)</f>
        <v>0</v>
      </c>
      <c r="N5064" s="38" t="str">
        <f ca="1">IFERROR(VLOOKUP(ROWS($N$5:N5064),$H$5:$I$6009,2,0),"")</f>
        <v/>
      </c>
    </row>
    <row r="5065" spans="8:14" x14ac:dyDescent="0.2">
      <c r="H5065" s="38">
        <f ca="1">IF(ISNUMBER(SEARCH($N$1,I5065)),MAX($H$4:H5064)+1,0)</f>
        <v>0</v>
      </c>
      <c r="N5065" s="38" t="str">
        <f ca="1">IFERROR(VLOOKUP(ROWS($N$5:N5065),$H$5:$I$6009,2,0),"")</f>
        <v/>
      </c>
    </row>
    <row r="5066" spans="8:14" x14ac:dyDescent="0.2">
      <c r="H5066" s="38">
        <f ca="1">IF(ISNUMBER(SEARCH($N$1,I5066)),MAX($H$4:H5065)+1,0)</f>
        <v>0</v>
      </c>
      <c r="N5066" s="38" t="str">
        <f ca="1">IFERROR(VLOOKUP(ROWS($N$5:N5066),$H$5:$I$6009,2,0),"")</f>
        <v/>
      </c>
    </row>
    <row r="5067" spans="8:14" x14ac:dyDescent="0.2">
      <c r="H5067" s="38">
        <f ca="1">IF(ISNUMBER(SEARCH($N$1,I5067)),MAX($H$4:H5066)+1,0)</f>
        <v>0</v>
      </c>
      <c r="N5067" s="38" t="str">
        <f ca="1">IFERROR(VLOOKUP(ROWS($N$5:N5067),$H$5:$I$6009,2,0),"")</f>
        <v/>
      </c>
    </row>
    <row r="5068" spans="8:14" x14ac:dyDescent="0.2">
      <c r="H5068" s="38">
        <f ca="1">IF(ISNUMBER(SEARCH($N$1,I5068)),MAX($H$4:H5067)+1,0)</f>
        <v>0</v>
      </c>
      <c r="N5068" s="38" t="str">
        <f ca="1">IFERROR(VLOOKUP(ROWS($N$5:N5068),$H$5:$I$6009,2,0),"")</f>
        <v/>
      </c>
    </row>
    <row r="5069" spans="8:14" x14ac:dyDescent="0.2">
      <c r="H5069" s="38">
        <f ca="1">IF(ISNUMBER(SEARCH($N$1,I5069)),MAX($H$4:H5068)+1,0)</f>
        <v>0</v>
      </c>
      <c r="N5069" s="38" t="str">
        <f ca="1">IFERROR(VLOOKUP(ROWS($N$5:N5069),$H$5:$I$6009,2,0),"")</f>
        <v/>
      </c>
    </row>
    <row r="5070" spans="8:14" x14ac:dyDescent="0.2">
      <c r="H5070" s="38">
        <f ca="1">IF(ISNUMBER(SEARCH($N$1,I5070)),MAX($H$4:H5069)+1,0)</f>
        <v>0</v>
      </c>
      <c r="N5070" s="38" t="str">
        <f ca="1">IFERROR(VLOOKUP(ROWS($N$5:N5070),$H$5:$I$6009,2,0),"")</f>
        <v/>
      </c>
    </row>
    <row r="5071" spans="8:14" x14ac:dyDescent="0.2">
      <c r="H5071" s="38">
        <f ca="1">IF(ISNUMBER(SEARCH($N$1,I5071)),MAX($H$4:H5070)+1,0)</f>
        <v>0</v>
      </c>
      <c r="N5071" s="38" t="str">
        <f ca="1">IFERROR(VLOOKUP(ROWS($N$5:N5071),$H$5:$I$6009,2,0),"")</f>
        <v/>
      </c>
    </row>
    <row r="5072" spans="8:14" x14ac:dyDescent="0.2">
      <c r="H5072" s="38">
        <f ca="1">IF(ISNUMBER(SEARCH($N$1,I5072)),MAX($H$4:H5071)+1,0)</f>
        <v>0</v>
      </c>
      <c r="N5072" s="38" t="str">
        <f ca="1">IFERROR(VLOOKUP(ROWS($N$5:N5072),$H$5:$I$6009,2,0),"")</f>
        <v/>
      </c>
    </row>
    <row r="5073" spans="8:14" x14ac:dyDescent="0.2">
      <c r="H5073" s="38">
        <f ca="1">IF(ISNUMBER(SEARCH($N$1,I5073)),MAX($H$4:H5072)+1,0)</f>
        <v>0</v>
      </c>
      <c r="N5073" s="38" t="str">
        <f ca="1">IFERROR(VLOOKUP(ROWS($N$5:N5073),$H$5:$I$6009,2,0),"")</f>
        <v/>
      </c>
    </row>
    <row r="5074" spans="8:14" x14ac:dyDescent="0.2">
      <c r="H5074" s="38">
        <f ca="1">IF(ISNUMBER(SEARCH($N$1,I5074)),MAX($H$4:H5073)+1,0)</f>
        <v>0</v>
      </c>
      <c r="N5074" s="38" t="str">
        <f ca="1">IFERROR(VLOOKUP(ROWS($N$5:N5074),$H$5:$I$6009,2,0),"")</f>
        <v/>
      </c>
    </row>
    <row r="5075" spans="8:14" x14ac:dyDescent="0.2">
      <c r="H5075" s="38">
        <f ca="1">IF(ISNUMBER(SEARCH($N$1,I5075)),MAX($H$4:H5074)+1,0)</f>
        <v>0</v>
      </c>
      <c r="N5075" s="38" t="str">
        <f ca="1">IFERROR(VLOOKUP(ROWS($N$5:N5075),$H$5:$I$6009,2,0),"")</f>
        <v/>
      </c>
    </row>
    <row r="5076" spans="8:14" x14ac:dyDescent="0.2">
      <c r="H5076" s="38">
        <f ca="1">IF(ISNUMBER(SEARCH($N$1,I5076)),MAX($H$4:H5075)+1,0)</f>
        <v>0</v>
      </c>
      <c r="N5076" s="38" t="str">
        <f ca="1">IFERROR(VLOOKUP(ROWS($N$5:N5076),$H$5:$I$6009,2,0),"")</f>
        <v/>
      </c>
    </row>
    <row r="5077" spans="8:14" x14ac:dyDescent="0.2">
      <c r="H5077" s="38">
        <f ca="1">IF(ISNUMBER(SEARCH($N$1,I5077)),MAX($H$4:H5076)+1,0)</f>
        <v>0</v>
      </c>
      <c r="N5077" s="38" t="str">
        <f ca="1">IFERROR(VLOOKUP(ROWS($N$5:N5077),$H$5:$I$6009,2,0),"")</f>
        <v/>
      </c>
    </row>
    <row r="5078" spans="8:14" x14ac:dyDescent="0.2">
      <c r="H5078" s="38">
        <f ca="1">IF(ISNUMBER(SEARCH($N$1,I5078)),MAX($H$4:H5077)+1,0)</f>
        <v>0</v>
      </c>
      <c r="N5078" s="38" t="str">
        <f ca="1">IFERROR(VLOOKUP(ROWS($N$5:N5078),$H$5:$I$6009,2,0),"")</f>
        <v/>
      </c>
    </row>
    <row r="5079" spans="8:14" x14ac:dyDescent="0.2">
      <c r="H5079" s="38">
        <f ca="1">IF(ISNUMBER(SEARCH($N$1,I5079)),MAX($H$4:H5078)+1,0)</f>
        <v>0</v>
      </c>
      <c r="N5079" s="38" t="str">
        <f ca="1">IFERROR(VLOOKUP(ROWS($N$5:N5079),$H$5:$I$6009,2,0),"")</f>
        <v/>
      </c>
    </row>
    <row r="5080" spans="8:14" x14ac:dyDescent="0.2">
      <c r="H5080" s="38">
        <f ca="1">IF(ISNUMBER(SEARCH($N$1,I5080)),MAX($H$4:H5079)+1,0)</f>
        <v>0</v>
      </c>
      <c r="N5080" s="38" t="str">
        <f ca="1">IFERROR(VLOOKUP(ROWS($N$5:N5080),$H$5:$I$6009,2,0),"")</f>
        <v/>
      </c>
    </row>
    <row r="5081" spans="8:14" x14ac:dyDescent="0.2">
      <c r="H5081" s="38">
        <f ca="1">IF(ISNUMBER(SEARCH($N$1,I5081)),MAX($H$4:H5080)+1,0)</f>
        <v>0</v>
      </c>
      <c r="N5081" s="38" t="str">
        <f ca="1">IFERROR(VLOOKUP(ROWS($N$5:N5081),$H$5:$I$6009,2,0),"")</f>
        <v/>
      </c>
    </row>
    <row r="5082" spans="8:14" x14ac:dyDescent="0.2">
      <c r="H5082" s="38">
        <f ca="1">IF(ISNUMBER(SEARCH($N$1,I5082)),MAX($H$4:H5081)+1,0)</f>
        <v>0</v>
      </c>
      <c r="N5082" s="38" t="str">
        <f ca="1">IFERROR(VLOOKUP(ROWS($N$5:N5082),$H$5:$I$6009,2,0),"")</f>
        <v/>
      </c>
    </row>
    <row r="5083" spans="8:14" x14ac:dyDescent="0.2">
      <c r="H5083" s="38">
        <f ca="1">IF(ISNUMBER(SEARCH($N$1,I5083)),MAX($H$4:H5082)+1,0)</f>
        <v>0</v>
      </c>
      <c r="N5083" s="38" t="str">
        <f ca="1">IFERROR(VLOOKUP(ROWS($N$5:N5083),$H$5:$I$6009,2,0),"")</f>
        <v/>
      </c>
    </row>
    <row r="5084" spans="8:14" x14ac:dyDescent="0.2">
      <c r="H5084" s="38">
        <f ca="1">IF(ISNUMBER(SEARCH($N$1,I5084)),MAX($H$4:H5083)+1,0)</f>
        <v>0</v>
      </c>
      <c r="N5084" s="38" t="str">
        <f ca="1">IFERROR(VLOOKUP(ROWS($N$5:N5084),$H$5:$I$6009,2,0),"")</f>
        <v/>
      </c>
    </row>
    <row r="5085" spans="8:14" x14ac:dyDescent="0.2">
      <c r="H5085" s="38">
        <f ca="1">IF(ISNUMBER(SEARCH($N$1,I5085)),MAX($H$4:H5084)+1,0)</f>
        <v>0</v>
      </c>
      <c r="N5085" s="38" t="str">
        <f ca="1">IFERROR(VLOOKUP(ROWS($N$5:N5085),$H$5:$I$6009,2,0),"")</f>
        <v/>
      </c>
    </row>
    <row r="5086" spans="8:14" x14ac:dyDescent="0.2">
      <c r="H5086" s="38">
        <f ca="1">IF(ISNUMBER(SEARCH($N$1,I5086)),MAX($H$4:H5085)+1,0)</f>
        <v>0</v>
      </c>
      <c r="N5086" s="38" t="str">
        <f ca="1">IFERROR(VLOOKUP(ROWS($N$5:N5086),$H$5:$I$6009,2,0),"")</f>
        <v/>
      </c>
    </row>
    <row r="5087" spans="8:14" x14ac:dyDescent="0.2">
      <c r="H5087" s="38">
        <f ca="1">IF(ISNUMBER(SEARCH($N$1,I5087)),MAX($H$4:H5086)+1,0)</f>
        <v>0</v>
      </c>
      <c r="N5087" s="38" t="str">
        <f ca="1">IFERROR(VLOOKUP(ROWS($N$5:N5087),$H$5:$I$6009,2,0),"")</f>
        <v/>
      </c>
    </row>
    <row r="5088" spans="8:14" x14ac:dyDescent="0.2">
      <c r="H5088" s="38">
        <f ca="1">IF(ISNUMBER(SEARCH($N$1,I5088)),MAX($H$4:H5087)+1,0)</f>
        <v>0</v>
      </c>
      <c r="N5088" s="38" t="str">
        <f ca="1">IFERROR(VLOOKUP(ROWS($N$5:N5088),$H$5:$I$6009,2,0),"")</f>
        <v/>
      </c>
    </row>
    <row r="5089" spans="8:14" x14ac:dyDescent="0.2">
      <c r="H5089" s="38">
        <f ca="1">IF(ISNUMBER(SEARCH($N$1,I5089)),MAX($H$4:H5088)+1,0)</f>
        <v>0</v>
      </c>
      <c r="N5089" s="38" t="str">
        <f ca="1">IFERROR(VLOOKUP(ROWS($N$5:N5089),$H$5:$I$6009,2,0),"")</f>
        <v/>
      </c>
    </row>
    <row r="5090" spans="8:14" x14ac:dyDescent="0.2">
      <c r="H5090" s="38">
        <f ca="1">IF(ISNUMBER(SEARCH($N$1,I5090)),MAX($H$4:H5089)+1,0)</f>
        <v>0</v>
      </c>
      <c r="N5090" s="38" t="str">
        <f ca="1">IFERROR(VLOOKUP(ROWS($N$5:N5090),$H$5:$I$6009,2,0),"")</f>
        <v/>
      </c>
    </row>
    <row r="5091" spans="8:14" x14ac:dyDescent="0.2">
      <c r="H5091" s="38">
        <f ca="1">IF(ISNUMBER(SEARCH($N$1,I5091)),MAX($H$4:H5090)+1,0)</f>
        <v>0</v>
      </c>
      <c r="N5091" s="38" t="str">
        <f ca="1">IFERROR(VLOOKUP(ROWS($N$5:N5091),$H$5:$I$6009,2,0),"")</f>
        <v/>
      </c>
    </row>
    <row r="5092" spans="8:14" x14ac:dyDescent="0.2">
      <c r="H5092" s="38">
        <f ca="1">IF(ISNUMBER(SEARCH($N$1,I5092)),MAX($H$4:H5091)+1,0)</f>
        <v>0</v>
      </c>
      <c r="N5092" s="38" t="str">
        <f ca="1">IFERROR(VLOOKUP(ROWS($N$5:N5092),$H$5:$I$6009,2,0),"")</f>
        <v/>
      </c>
    </row>
    <row r="5093" spans="8:14" x14ac:dyDescent="0.2">
      <c r="H5093" s="38">
        <f ca="1">IF(ISNUMBER(SEARCH($N$1,I5093)),MAX($H$4:H5092)+1,0)</f>
        <v>0</v>
      </c>
      <c r="N5093" s="38" t="str">
        <f ca="1">IFERROR(VLOOKUP(ROWS($N$5:N5093),$H$5:$I$6009,2,0),"")</f>
        <v/>
      </c>
    </row>
    <row r="5094" spans="8:14" x14ac:dyDescent="0.2">
      <c r="H5094" s="38">
        <f ca="1">IF(ISNUMBER(SEARCH($N$1,I5094)),MAX($H$4:H5093)+1,0)</f>
        <v>0</v>
      </c>
      <c r="N5094" s="38" t="str">
        <f ca="1">IFERROR(VLOOKUP(ROWS($N$5:N5094),$H$5:$I$6009,2,0),"")</f>
        <v/>
      </c>
    </row>
    <row r="5095" spans="8:14" x14ac:dyDescent="0.2">
      <c r="H5095" s="38">
        <f ca="1">IF(ISNUMBER(SEARCH($N$1,I5095)),MAX($H$4:H5094)+1,0)</f>
        <v>0</v>
      </c>
      <c r="N5095" s="38" t="str">
        <f ca="1">IFERROR(VLOOKUP(ROWS($N$5:N5095),$H$5:$I$6009,2,0),"")</f>
        <v/>
      </c>
    </row>
    <row r="5096" spans="8:14" x14ac:dyDescent="0.2">
      <c r="H5096" s="38">
        <f ca="1">IF(ISNUMBER(SEARCH($N$1,I5096)),MAX($H$4:H5095)+1,0)</f>
        <v>0</v>
      </c>
      <c r="N5096" s="38" t="str">
        <f ca="1">IFERROR(VLOOKUP(ROWS($N$5:N5096),$H$5:$I$6009,2,0),"")</f>
        <v/>
      </c>
    </row>
    <row r="5097" spans="8:14" x14ac:dyDescent="0.2">
      <c r="H5097" s="38">
        <f ca="1">IF(ISNUMBER(SEARCH($N$1,I5097)),MAX($H$4:H5096)+1,0)</f>
        <v>0</v>
      </c>
      <c r="N5097" s="38" t="str">
        <f ca="1">IFERROR(VLOOKUP(ROWS($N$5:N5097),$H$5:$I$6009,2,0),"")</f>
        <v/>
      </c>
    </row>
    <row r="5098" spans="8:14" x14ac:dyDescent="0.2">
      <c r="H5098" s="38">
        <f ca="1">IF(ISNUMBER(SEARCH($N$1,I5098)),MAX($H$4:H5097)+1,0)</f>
        <v>0</v>
      </c>
      <c r="N5098" s="38" t="str">
        <f ca="1">IFERROR(VLOOKUP(ROWS($N$5:N5098),$H$5:$I$6009,2,0),"")</f>
        <v/>
      </c>
    </row>
    <row r="5099" spans="8:14" x14ac:dyDescent="0.2">
      <c r="H5099" s="38">
        <f ca="1">IF(ISNUMBER(SEARCH($N$1,I5099)),MAX($H$4:H5098)+1,0)</f>
        <v>0</v>
      </c>
      <c r="N5099" s="38" t="str">
        <f ca="1">IFERROR(VLOOKUP(ROWS($N$5:N5099),$H$5:$I$6009,2,0),"")</f>
        <v/>
      </c>
    </row>
    <row r="5100" spans="8:14" x14ac:dyDescent="0.2">
      <c r="H5100" s="38">
        <f ca="1">IF(ISNUMBER(SEARCH($N$1,I5100)),MAX($H$4:H5099)+1,0)</f>
        <v>0</v>
      </c>
      <c r="N5100" s="38" t="str">
        <f ca="1">IFERROR(VLOOKUP(ROWS($N$5:N5100),$H$5:$I$6009,2,0),"")</f>
        <v/>
      </c>
    </row>
    <row r="5101" spans="8:14" x14ac:dyDescent="0.2">
      <c r="H5101" s="38">
        <f ca="1">IF(ISNUMBER(SEARCH($N$1,I5101)),MAX($H$4:H5100)+1,0)</f>
        <v>0</v>
      </c>
      <c r="N5101" s="38" t="str">
        <f ca="1">IFERROR(VLOOKUP(ROWS($N$5:N5101),$H$5:$I$6009,2,0),"")</f>
        <v/>
      </c>
    </row>
    <row r="5102" spans="8:14" x14ac:dyDescent="0.2">
      <c r="H5102" s="38">
        <f ca="1">IF(ISNUMBER(SEARCH($N$1,I5102)),MAX($H$4:H5101)+1,0)</f>
        <v>0</v>
      </c>
      <c r="N5102" s="38" t="str">
        <f ca="1">IFERROR(VLOOKUP(ROWS($N$5:N5102),$H$5:$I$6009,2,0),"")</f>
        <v/>
      </c>
    </row>
    <row r="5103" spans="8:14" x14ac:dyDescent="0.2">
      <c r="H5103" s="38">
        <f ca="1">IF(ISNUMBER(SEARCH($N$1,I5103)),MAX($H$4:H5102)+1,0)</f>
        <v>0</v>
      </c>
      <c r="N5103" s="38" t="str">
        <f ca="1">IFERROR(VLOOKUP(ROWS($N$5:N5103),$H$5:$I$6009,2,0),"")</f>
        <v/>
      </c>
    </row>
    <row r="5104" spans="8:14" x14ac:dyDescent="0.2">
      <c r="H5104" s="38">
        <f ca="1">IF(ISNUMBER(SEARCH($N$1,I5104)),MAX($H$4:H5103)+1,0)</f>
        <v>0</v>
      </c>
      <c r="N5104" s="38" t="str">
        <f ca="1">IFERROR(VLOOKUP(ROWS($N$5:N5104),$H$5:$I$6009,2,0),"")</f>
        <v/>
      </c>
    </row>
    <row r="5105" spans="8:14" x14ac:dyDescent="0.2">
      <c r="H5105" s="38">
        <f ca="1">IF(ISNUMBER(SEARCH($N$1,I5105)),MAX($H$4:H5104)+1,0)</f>
        <v>0</v>
      </c>
      <c r="N5105" s="38" t="str">
        <f ca="1">IFERROR(VLOOKUP(ROWS($N$5:N5105),$H$5:$I$6009,2,0),"")</f>
        <v/>
      </c>
    </row>
    <row r="5106" spans="8:14" x14ac:dyDescent="0.2">
      <c r="H5106" s="38">
        <f ca="1">IF(ISNUMBER(SEARCH($N$1,I5106)),MAX($H$4:H5105)+1,0)</f>
        <v>0</v>
      </c>
      <c r="N5106" s="38" t="str">
        <f ca="1">IFERROR(VLOOKUP(ROWS($N$5:N5106),$H$5:$I$6009,2,0),"")</f>
        <v/>
      </c>
    </row>
    <row r="5107" spans="8:14" x14ac:dyDescent="0.2">
      <c r="H5107" s="38">
        <f ca="1">IF(ISNUMBER(SEARCH($N$1,I5107)),MAX($H$4:H5106)+1,0)</f>
        <v>0</v>
      </c>
      <c r="N5107" s="38" t="str">
        <f ca="1">IFERROR(VLOOKUP(ROWS($N$5:N5107),$H$5:$I$6009,2,0),"")</f>
        <v/>
      </c>
    </row>
    <row r="5108" spans="8:14" x14ac:dyDescent="0.2">
      <c r="H5108" s="38">
        <f ca="1">IF(ISNUMBER(SEARCH($N$1,I5108)),MAX($H$4:H5107)+1,0)</f>
        <v>0</v>
      </c>
      <c r="N5108" s="38" t="str">
        <f ca="1">IFERROR(VLOOKUP(ROWS($N$5:N5108),$H$5:$I$6009,2,0),"")</f>
        <v/>
      </c>
    </row>
    <row r="5109" spans="8:14" x14ac:dyDescent="0.2">
      <c r="H5109" s="38">
        <f ca="1">IF(ISNUMBER(SEARCH($N$1,I5109)),MAX($H$4:H5108)+1,0)</f>
        <v>0</v>
      </c>
      <c r="N5109" s="38" t="str">
        <f ca="1">IFERROR(VLOOKUP(ROWS($N$5:N5109),$H$5:$I$6009,2,0),"")</f>
        <v/>
      </c>
    </row>
    <row r="5110" spans="8:14" x14ac:dyDescent="0.2">
      <c r="H5110" s="38">
        <f ca="1">IF(ISNUMBER(SEARCH($N$1,I5110)),MAX($H$4:H5109)+1,0)</f>
        <v>0</v>
      </c>
      <c r="N5110" s="38" t="str">
        <f ca="1">IFERROR(VLOOKUP(ROWS($N$5:N5110),$H$5:$I$6009,2,0),"")</f>
        <v/>
      </c>
    </row>
    <row r="5111" spans="8:14" x14ac:dyDescent="0.2">
      <c r="H5111" s="38">
        <f ca="1">IF(ISNUMBER(SEARCH($N$1,I5111)),MAX($H$4:H5110)+1,0)</f>
        <v>0</v>
      </c>
      <c r="N5111" s="38" t="str">
        <f ca="1">IFERROR(VLOOKUP(ROWS($N$5:N5111),$H$5:$I$6009,2,0),"")</f>
        <v/>
      </c>
    </row>
    <row r="5112" spans="8:14" x14ac:dyDescent="0.2">
      <c r="H5112" s="38">
        <f ca="1">IF(ISNUMBER(SEARCH($N$1,I5112)),MAX($H$4:H5111)+1,0)</f>
        <v>0</v>
      </c>
      <c r="N5112" s="38" t="str">
        <f ca="1">IFERROR(VLOOKUP(ROWS($N$5:N5112),$H$5:$I$6009,2,0),"")</f>
        <v/>
      </c>
    </row>
    <row r="5113" spans="8:14" x14ac:dyDescent="0.2">
      <c r="H5113" s="38">
        <f ca="1">IF(ISNUMBER(SEARCH($N$1,I5113)),MAX($H$4:H5112)+1,0)</f>
        <v>0</v>
      </c>
      <c r="N5113" s="38" t="str">
        <f ca="1">IFERROR(VLOOKUP(ROWS($N$5:N5113),$H$5:$I$6009,2,0),"")</f>
        <v/>
      </c>
    </row>
    <row r="5114" spans="8:14" x14ac:dyDescent="0.2">
      <c r="H5114" s="38">
        <f ca="1">IF(ISNUMBER(SEARCH($N$1,I5114)),MAX($H$4:H5113)+1,0)</f>
        <v>0</v>
      </c>
      <c r="N5114" s="38" t="str">
        <f ca="1">IFERROR(VLOOKUP(ROWS($N$5:N5114),$H$5:$I$6009,2,0),"")</f>
        <v/>
      </c>
    </row>
    <row r="5115" spans="8:14" x14ac:dyDescent="0.2">
      <c r="H5115" s="38">
        <f ca="1">IF(ISNUMBER(SEARCH($N$1,I5115)),MAX($H$4:H5114)+1,0)</f>
        <v>0</v>
      </c>
      <c r="N5115" s="38" t="str">
        <f ca="1">IFERROR(VLOOKUP(ROWS($N$5:N5115),$H$5:$I$6009,2,0),"")</f>
        <v/>
      </c>
    </row>
    <row r="5116" spans="8:14" x14ac:dyDescent="0.2">
      <c r="H5116" s="38">
        <f ca="1">IF(ISNUMBER(SEARCH($N$1,I5116)),MAX($H$4:H5115)+1,0)</f>
        <v>0</v>
      </c>
      <c r="N5116" s="38" t="str">
        <f ca="1">IFERROR(VLOOKUP(ROWS($N$5:N5116),$H$5:$I$6009,2,0),"")</f>
        <v/>
      </c>
    </row>
    <row r="5117" spans="8:14" x14ac:dyDescent="0.2">
      <c r="H5117" s="38">
        <f ca="1">IF(ISNUMBER(SEARCH($N$1,I5117)),MAX($H$4:H5116)+1,0)</f>
        <v>0</v>
      </c>
      <c r="N5117" s="38" t="str">
        <f ca="1">IFERROR(VLOOKUP(ROWS($N$5:N5117),$H$5:$I$6009,2,0),"")</f>
        <v/>
      </c>
    </row>
    <row r="5118" spans="8:14" x14ac:dyDescent="0.2">
      <c r="H5118" s="38">
        <f ca="1">IF(ISNUMBER(SEARCH($N$1,I5118)),MAX($H$4:H5117)+1,0)</f>
        <v>0</v>
      </c>
      <c r="N5118" s="38" t="str">
        <f ca="1">IFERROR(VLOOKUP(ROWS($N$5:N5118),$H$5:$I$6009,2,0),"")</f>
        <v/>
      </c>
    </row>
    <row r="5119" spans="8:14" x14ac:dyDescent="0.2">
      <c r="H5119" s="38">
        <f ca="1">IF(ISNUMBER(SEARCH($N$1,I5119)),MAX($H$4:H5118)+1,0)</f>
        <v>0</v>
      </c>
      <c r="N5119" s="38" t="str">
        <f ca="1">IFERROR(VLOOKUP(ROWS($N$5:N5119),$H$5:$I$6009,2,0),"")</f>
        <v/>
      </c>
    </row>
    <row r="5120" spans="8:14" x14ac:dyDescent="0.2">
      <c r="H5120" s="38">
        <f ca="1">IF(ISNUMBER(SEARCH($N$1,I5120)),MAX($H$4:H5119)+1,0)</f>
        <v>0</v>
      </c>
      <c r="N5120" s="38" t="str">
        <f ca="1">IFERROR(VLOOKUP(ROWS($N$5:N5120),$H$5:$I$6009,2,0),"")</f>
        <v/>
      </c>
    </row>
    <row r="5121" spans="8:14" x14ac:dyDescent="0.2">
      <c r="H5121" s="38">
        <f ca="1">IF(ISNUMBER(SEARCH($N$1,I5121)),MAX($H$4:H5120)+1,0)</f>
        <v>0</v>
      </c>
      <c r="N5121" s="38" t="str">
        <f ca="1">IFERROR(VLOOKUP(ROWS($N$5:N5121),$H$5:$I$6009,2,0),"")</f>
        <v/>
      </c>
    </row>
    <row r="5122" spans="8:14" x14ac:dyDescent="0.2">
      <c r="H5122" s="38">
        <f ca="1">IF(ISNUMBER(SEARCH($N$1,I5122)),MAX($H$4:H5121)+1,0)</f>
        <v>0</v>
      </c>
      <c r="N5122" s="38" t="str">
        <f ca="1">IFERROR(VLOOKUP(ROWS($N$5:N5122),$H$5:$I$6009,2,0),"")</f>
        <v/>
      </c>
    </row>
    <row r="5123" spans="8:14" x14ac:dyDescent="0.2">
      <c r="H5123" s="38">
        <f ca="1">IF(ISNUMBER(SEARCH($N$1,I5123)),MAX($H$4:H5122)+1,0)</f>
        <v>0</v>
      </c>
      <c r="N5123" s="38" t="str">
        <f ca="1">IFERROR(VLOOKUP(ROWS($N$5:N5123),$H$5:$I$6009,2,0),"")</f>
        <v/>
      </c>
    </row>
    <row r="5124" spans="8:14" x14ac:dyDescent="0.2">
      <c r="H5124" s="38">
        <f ca="1">IF(ISNUMBER(SEARCH($N$1,I5124)),MAX($H$4:H5123)+1,0)</f>
        <v>0</v>
      </c>
      <c r="N5124" s="38" t="str">
        <f ca="1">IFERROR(VLOOKUP(ROWS($N$5:N5124),$H$5:$I$6009,2,0),"")</f>
        <v/>
      </c>
    </row>
    <row r="5125" spans="8:14" x14ac:dyDescent="0.2">
      <c r="H5125" s="38">
        <f ca="1">IF(ISNUMBER(SEARCH($N$1,I5125)),MAX($H$4:H5124)+1,0)</f>
        <v>0</v>
      </c>
      <c r="N5125" s="38" t="str">
        <f ca="1">IFERROR(VLOOKUP(ROWS($N$5:N5125),$H$5:$I$6009,2,0),"")</f>
        <v/>
      </c>
    </row>
    <row r="5126" spans="8:14" x14ac:dyDescent="0.2">
      <c r="H5126" s="38">
        <f ca="1">IF(ISNUMBER(SEARCH($N$1,I5126)),MAX($H$4:H5125)+1,0)</f>
        <v>0</v>
      </c>
      <c r="N5126" s="38" t="str">
        <f ca="1">IFERROR(VLOOKUP(ROWS($N$5:N5126),$H$5:$I$6009,2,0),"")</f>
        <v/>
      </c>
    </row>
    <row r="5127" spans="8:14" x14ac:dyDescent="0.2">
      <c r="H5127" s="38">
        <f ca="1">IF(ISNUMBER(SEARCH($N$1,I5127)),MAX($H$4:H5126)+1,0)</f>
        <v>0</v>
      </c>
      <c r="N5127" s="38" t="str">
        <f ca="1">IFERROR(VLOOKUP(ROWS($N$5:N5127),$H$5:$I$6009,2,0),"")</f>
        <v/>
      </c>
    </row>
    <row r="5128" spans="8:14" x14ac:dyDescent="0.2">
      <c r="H5128" s="38">
        <f ca="1">IF(ISNUMBER(SEARCH($N$1,I5128)),MAX($H$4:H5127)+1,0)</f>
        <v>0</v>
      </c>
      <c r="N5128" s="38" t="str">
        <f ca="1">IFERROR(VLOOKUP(ROWS($N$5:N5128),$H$5:$I$6009,2,0),"")</f>
        <v/>
      </c>
    </row>
    <row r="5129" spans="8:14" x14ac:dyDescent="0.2">
      <c r="H5129" s="38">
        <f ca="1">IF(ISNUMBER(SEARCH($N$1,I5129)),MAX($H$4:H5128)+1,0)</f>
        <v>0</v>
      </c>
      <c r="N5129" s="38" t="str">
        <f ca="1">IFERROR(VLOOKUP(ROWS($N$5:N5129),$H$5:$I$6009,2,0),"")</f>
        <v/>
      </c>
    </row>
    <row r="5130" spans="8:14" x14ac:dyDescent="0.2">
      <c r="H5130" s="38">
        <f ca="1">IF(ISNUMBER(SEARCH($N$1,I5130)),MAX($H$4:H5129)+1,0)</f>
        <v>0</v>
      </c>
      <c r="N5130" s="38" t="str">
        <f ca="1">IFERROR(VLOOKUP(ROWS($N$5:N5130),$H$5:$I$6009,2,0),"")</f>
        <v/>
      </c>
    </row>
    <row r="5131" spans="8:14" x14ac:dyDescent="0.2">
      <c r="H5131" s="38">
        <f ca="1">IF(ISNUMBER(SEARCH($N$1,I5131)),MAX($H$4:H5130)+1,0)</f>
        <v>0</v>
      </c>
      <c r="N5131" s="38" t="str">
        <f ca="1">IFERROR(VLOOKUP(ROWS($N$5:N5131),$H$5:$I$6009,2,0),"")</f>
        <v/>
      </c>
    </row>
    <row r="5132" spans="8:14" x14ac:dyDescent="0.2">
      <c r="H5132" s="38">
        <f ca="1">IF(ISNUMBER(SEARCH($N$1,I5132)),MAX($H$4:H5131)+1,0)</f>
        <v>0</v>
      </c>
      <c r="N5132" s="38" t="str">
        <f ca="1">IFERROR(VLOOKUP(ROWS($N$5:N5132),$H$5:$I$6009,2,0),"")</f>
        <v/>
      </c>
    </row>
    <row r="5133" spans="8:14" x14ac:dyDescent="0.2">
      <c r="H5133" s="38">
        <f ca="1">IF(ISNUMBER(SEARCH($N$1,I5133)),MAX($H$4:H5132)+1,0)</f>
        <v>0</v>
      </c>
      <c r="N5133" s="38" t="str">
        <f ca="1">IFERROR(VLOOKUP(ROWS($N$5:N5133),$H$5:$I$6009,2,0),"")</f>
        <v/>
      </c>
    </row>
    <row r="5134" spans="8:14" x14ac:dyDescent="0.2">
      <c r="H5134" s="38">
        <f ca="1">IF(ISNUMBER(SEARCH($N$1,I5134)),MAX($H$4:H5133)+1,0)</f>
        <v>0</v>
      </c>
      <c r="N5134" s="38" t="str">
        <f ca="1">IFERROR(VLOOKUP(ROWS($N$5:N5134),$H$5:$I$6009,2,0),"")</f>
        <v/>
      </c>
    </row>
    <row r="5135" spans="8:14" x14ac:dyDescent="0.2">
      <c r="H5135" s="38">
        <f ca="1">IF(ISNUMBER(SEARCH($N$1,I5135)),MAX($H$4:H5134)+1,0)</f>
        <v>0</v>
      </c>
      <c r="N5135" s="38" t="str">
        <f ca="1">IFERROR(VLOOKUP(ROWS($N$5:N5135),$H$5:$I$6009,2,0),"")</f>
        <v/>
      </c>
    </row>
    <row r="5136" spans="8:14" x14ac:dyDescent="0.2">
      <c r="H5136" s="38">
        <f ca="1">IF(ISNUMBER(SEARCH($N$1,I5136)),MAX($H$4:H5135)+1,0)</f>
        <v>0</v>
      </c>
      <c r="N5136" s="38" t="str">
        <f ca="1">IFERROR(VLOOKUP(ROWS($N$5:N5136),$H$5:$I$6009,2,0),"")</f>
        <v/>
      </c>
    </row>
    <row r="5137" spans="8:14" x14ac:dyDescent="0.2">
      <c r="H5137" s="38">
        <f ca="1">IF(ISNUMBER(SEARCH($N$1,I5137)),MAX($H$4:H5136)+1,0)</f>
        <v>0</v>
      </c>
      <c r="N5137" s="38" t="str">
        <f ca="1">IFERROR(VLOOKUP(ROWS($N$5:N5137),$H$5:$I$6009,2,0),"")</f>
        <v/>
      </c>
    </row>
    <row r="5138" spans="8:14" x14ac:dyDescent="0.2">
      <c r="H5138" s="38">
        <f ca="1">IF(ISNUMBER(SEARCH($N$1,I5138)),MAX($H$4:H5137)+1,0)</f>
        <v>0</v>
      </c>
      <c r="N5138" s="38" t="str">
        <f ca="1">IFERROR(VLOOKUP(ROWS($N$5:N5138),$H$5:$I$6009,2,0),"")</f>
        <v/>
      </c>
    </row>
    <row r="5139" spans="8:14" x14ac:dyDescent="0.2">
      <c r="H5139" s="38">
        <f ca="1">IF(ISNUMBER(SEARCH($N$1,I5139)),MAX($H$4:H5138)+1,0)</f>
        <v>0</v>
      </c>
      <c r="N5139" s="38" t="str">
        <f ca="1">IFERROR(VLOOKUP(ROWS($N$5:N5139),$H$5:$I$6009,2,0),"")</f>
        <v/>
      </c>
    </row>
    <row r="5140" spans="8:14" x14ac:dyDescent="0.2">
      <c r="H5140" s="38">
        <f ca="1">IF(ISNUMBER(SEARCH($N$1,I5140)),MAX($H$4:H5139)+1,0)</f>
        <v>0</v>
      </c>
      <c r="N5140" s="38" t="str">
        <f ca="1">IFERROR(VLOOKUP(ROWS($N$5:N5140),$H$5:$I$6009,2,0),"")</f>
        <v/>
      </c>
    </row>
    <row r="5141" spans="8:14" x14ac:dyDescent="0.2">
      <c r="H5141" s="38">
        <f ca="1">IF(ISNUMBER(SEARCH($N$1,I5141)),MAX($H$4:H5140)+1,0)</f>
        <v>0</v>
      </c>
      <c r="N5141" s="38" t="str">
        <f ca="1">IFERROR(VLOOKUP(ROWS($N$5:N5141),$H$5:$I$6009,2,0),"")</f>
        <v/>
      </c>
    </row>
    <row r="5142" spans="8:14" x14ac:dyDescent="0.2">
      <c r="H5142" s="38">
        <f ca="1">IF(ISNUMBER(SEARCH($N$1,I5142)),MAX($H$4:H5141)+1,0)</f>
        <v>0</v>
      </c>
      <c r="N5142" s="38" t="str">
        <f ca="1">IFERROR(VLOOKUP(ROWS($N$5:N5142),$H$5:$I$6009,2,0),"")</f>
        <v/>
      </c>
    </row>
    <row r="5143" spans="8:14" x14ac:dyDescent="0.2">
      <c r="H5143" s="38">
        <f ca="1">IF(ISNUMBER(SEARCH($N$1,I5143)),MAX($H$4:H5142)+1,0)</f>
        <v>0</v>
      </c>
      <c r="N5143" s="38" t="str">
        <f ca="1">IFERROR(VLOOKUP(ROWS($N$5:N5143),$H$5:$I$6009,2,0),"")</f>
        <v/>
      </c>
    </row>
    <row r="5144" spans="8:14" x14ac:dyDescent="0.2">
      <c r="H5144" s="38">
        <f ca="1">IF(ISNUMBER(SEARCH($N$1,I5144)),MAX($H$4:H5143)+1,0)</f>
        <v>0</v>
      </c>
      <c r="N5144" s="38" t="str">
        <f ca="1">IFERROR(VLOOKUP(ROWS($N$5:N5144),$H$5:$I$6009,2,0),"")</f>
        <v/>
      </c>
    </row>
    <row r="5145" spans="8:14" x14ac:dyDescent="0.2">
      <c r="H5145" s="38">
        <f ca="1">IF(ISNUMBER(SEARCH($N$1,I5145)),MAX($H$4:H5144)+1,0)</f>
        <v>0</v>
      </c>
      <c r="N5145" s="38" t="str">
        <f ca="1">IFERROR(VLOOKUP(ROWS($N$5:N5145),$H$5:$I$6009,2,0),"")</f>
        <v/>
      </c>
    </row>
    <row r="5146" spans="8:14" x14ac:dyDescent="0.2">
      <c r="H5146" s="38">
        <f ca="1">IF(ISNUMBER(SEARCH($N$1,I5146)),MAX($H$4:H5145)+1,0)</f>
        <v>0</v>
      </c>
      <c r="N5146" s="38" t="str">
        <f ca="1">IFERROR(VLOOKUP(ROWS($N$5:N5146),$H$5:$I$6009,2,0),"")</f>
        <v/>
      </c>
    </row>
    <row r="5147" spans="8:14" x14ac:dyDescent="0.2">
      <c r="H5147" s="38">
        <f ca="1">IF(ISNUMBER(SEARCH($N$1,I5147)),MAX($H$4:H5146)+1,0)</f>
        <v>0</v>
      </c>
      <c r="N5147" s="38" t="str">
        <f ca="1">IFERROR(VLOOKUP(ROWS($N$5:N5147),$H$5:$I$6009,2,0),"")</f>
        <v/>
      </c>
    </row>
    <row r="5148" spans="8:14" x14ac:dyDescent="0.2">
      <c r="H5148" s="38">
        <f ca="1">IF(ISNUMBER(SEARCH($N$1,I5148)),MAX($H$4:H5147)+1,0)</f>
        <v>0</v>
      </c>
      <c r="N5148" s="38" t="str">
        <f ca="1">IFERROR(VLOOKUP(ROWS($N$5:N5148),$H$5:$I$6009,2,0),"")</f>
        <v/>
      </c>
    </row>
    <row r="5149" spans="8:14" x14ac:dyDescent="0.2">
      <c r="H5149" s="38">
        <f ca="1">IF(ISNUMBER(SEARCH($N$1,I5149)),MAX($H$4:H5148)+1,0)</f>
        <v>0</v>
      </c>
      <c r="N5149" s="38" t="str">
        <f ca="1">IFERROR(VLOOKUP(ROWS($N$5:N5149),$H$5:$I$6009,2,0),"")</f>
        <v/>
      </c>
    </row>
    <row r="5150" spans="8:14" x14ac:dyDescent="0.2">
      <c r="H5150" s="38">
        <f ca="1">IF(ISNUMBER(SEARCH($N$1,I5150)),MAX($H$4:H5149)+1,0)</f>
        <v>0</v>
      </c>
      <c r="N5150" s="38" t="str">
        <f ca="1">IFERROR(VLOOKUP(ROWS($N$5:N5150),$H$5:$I$6009,2,0),"")</f>
        <v/>
      </c>
    </row>
    <row r="5151" spans="8:14" x14ac:dyDescent="0.2">
      <c r="H5151" s="38">
        <f ca="1">IF(ISNUMBER(SEARCH($N$1,I5151)),MAX($H$4:H5150)+1,0)</f>
        <v>0</v>
      </c>
      <c r="N5151" s="38" t="str">
        <f ca="1">IFERROR(VLOOKUP(ROWS($N$5:N5151),$H$5:$I$6009,2,0),"")</f>
        <v/>
      </c>
    </row>
    <row r="5152" spans="8:14" x14ac:dyDescent="0.2">
      <c r="H5152" s="38">
        <f ca="1">IF(ISNUMBER(SEARCH($N$1,I5152)),MAX($H$4:H5151)+1,0)</f>
        <v>0</v>
      </c>
      <c r="N5152" s="38" t="str">
        <f ca="1">IFERROR(VLOOKUP(ROWS($N$5:N5152),$H$5:$I$6009,2,0),"")</f>
        <v/>
      </c>
    </row>
    <row r="5153" spans="8:14" x14ac:dyDescent="0.2">
      <c r="H5153" s="38">
        <f ca="1">IF(ISNUMBER(SEARCH($N$1,I5153)),MAX($H$4:H5152)+1,0)</f>
        <v>0</v>
      </c>
      <c r="N5153" s="38" t="str">
        <f ca="1">IFERROR(VLOOKUP(ROWS($N$5:N5153),$H$5:$I$6009,2,0),"")</f>
        <v/>
      </c>
    </row>
    <row r="5154" spans="8:14" x14ac:dyDescent="0.2">
      <c r="H5154" s="38">
        <f ca="1">IF(ISNUMBER(SEARCH($N$1,I5154)),MAX($H$4:H5153)+1,0)</f>
        <v>0</v>
      </c>
      <c r="N5154" s="38" t="str">
        <f ca="1">IFERROR(VLOOKUP(ROWS($N$5:N5154),$H$5:$I$6009,2,0),"")</f>
        <v/>
      </c>
    </row>
    <row r="5155" spans="8:14" x14ac:dyDescent="0.2">
      <c r="H5155" s="38">
        <f ca="1">IF(ISNUMBER(SEARCH($N$1,I5155)),MAX($H$4:H5154)+1,0)</f>
        <v>0</v>
      </c>
      <c r="N5155" s="38" t="str">
        <f ca="1">IFERROR(VLOOKUP(ROWS($N$5:N5155),$H$5:$I$6009,2,0),"")</f>
        <v/>
      </c>
    </row>
    <row r="5156" spans="8:14" x14ac:dyDescent="0.2">
      <c r="H5156" s="38">
        <f ca="1">IF(ISNUMBER(SEARCH($N$1,I5156)),MAX($H$4:H5155)+1,0)</f>
        <v>0</v>
      </c>
      <c r="N5156" s="38" t="str">
        <f ca="1">IFERROR(VLOOKUP(ROWS($N$5:N5156),$H$5:$I$6009,2,0),"")</f>
        <v/>
      </c>
    </row>
    <row r="5157" spans="8:14" x14ac:dyDescent="0.2">
      <c r="H5157" s="38">
        <f ca="1">IF(ISNUMBER(SEARCH($N$1,I5157)),MAX($H$4:H5156)+1,0)</f>
        <v>0</v>
      </c>
      <c r="N5157" s="38" t="str">
        <f ca="1">IFERROR(VLOOKUP(ROWS($N$5:N5157),$H$5:$I$6009,2,0),"")</f>
        <v/>
      </c>
    </row>
    <row r="5158" spans="8:14" x14ac:dyDescent="0.2">
      <c r="H5158" s="38">
        <f ca="1">IF(ISNUMBER(SEARCH($N$1,I5158)),MAX($H$4:H5157)+1,0)</f>
        <v>0</v>
      </c>
      <c r="N5158" s="38" t="str">
        <f ca="1">IFERROR(VLOOKUP(ROWS($N$5:N5158),$H$5:$I$6009,2,0),"")</f>
        <v/>
      </c>
    </row>
    <row r="5159" spans="8:14" x14ac:dyDescent="0.2">
      <c r="H5159" s="38">
        <f ca="1">IF(ISNUMBER(SEARCH($N$1,I5159)),MAX($H$4:H5158)+1,0)</f>
        <v>0</v>
      </c>
      <c r="N5159" s="38" t="str">
        <f ca="1">IFERROR(VLOOKUP(ROWS($N$5:N5159),$H$5:$I$6009,2,0),"")</f>
        <v/>
      </c>
    </row>
    <row r="5160" spans="8:14" x14ac:dyDescent="0.2">
      <c r="H5160" s="38">
        <f ca="1">IF(ISNUMBER(SEARCH($N$1,I5160)),MAX($H$4:H5159)+1,0)</f>
        <v>0</v>
      </c>
      <c r="N5160" s="38" t="str">
        <f ca="1">IFERROR(VLOOKUP(ROWS($N$5:N5160),$H$5:$I$6009,2,0),"")</f>
        <v/>
      </c>
    </row>
    <row r="5161" spans="8:14" x14ac:dyDescent="0.2">
      <c r="H5161" s="38">
        <f ca="1">IF(ISNUMBER(SEARCH($N$1,I5161)),MAX($H$4:H5160)+1,0)</f>
        <v>0</v>
      </c>
      <c r="N5161" s="38" t="str">
        <f ca="1">IFERROR(VLOOKUP(ROWS($N$5:N5161),$H$5:$I$6009,2,0),"")</f>
        <v/>
      </c>
    </row>
    <row r="5162" spans="8:14" x14ac:dyDescent="0.2">
      <c r="H5162" s="38">
        <f ca="1">IF(ISNUMBER(SEARCH($N$1,I5162)),MAX($H$4:H5161)+1,0)</f>
        <v>0</v>
      </c>
      <c r="N5162" s="38" t="str">
        <f ca="1">IFERROR(VLOOKUP(ROWS($N$5:N5162),$H$5:$I$6009,2,0),"")</f>
        <v/>
      </c>
    </row>
    <row r="5163" spans="8:14" x14ac:dyDescent="0.2">
      <c r="H5163" s="38">
        <f ca="1">IF(ISNUMBER(SEARCH($N$1,I5163)),MAX($H$4:H5162)+1,0)</f>
        <v>0</v>
      </c>
      <c r="N5163" s="38" t="str">
        <f ca="1">IFERROR(VLOOKUP(ROWS($N$5:N5163),$H$5:$I$6009,2,0),"")</f>
        <v/>
      </c>
    </row>
    <row r="5164" spans="8:14" x14ac:dyDescent="0.2">
      <c r="H5164" s="38">
        <f ca="1">IF(ISNUMBER(SEARCH($N$1,I5164)),MAX($H$4:H5163)+1,0)</f>
        <v>0</v>
      </c>
      <c r="N5164" s="38" t="str">
        <f ca="1">IFERROR(VLOOKUP(ROWS($N$5:N5164),$H$5:$I$6009,2,0),"")</f>
        <v/>
      </c>
    </row>
    <row r="5165" spans="8:14" x14ac:dyDescent="0.2">
      <c r="H5165" s="38">
        <f ca="1">IF(ISNUMBER(SEARCH($N$1,I5165)),MAX($H$4:H5164)+1,0)</f>
        <v>0</v>
      </c>
      <c r="N5165" s="38" t="str">
        <f ca="1">IFERROR(VLOOKUP(ROWS($N$5:N5165),$H$5:$I$6009,2,0),"")</f>
        <v/>
      </c>
    </row>
    <row r="5166" spans="8:14" x14ac:dyDescent="0.2">
      <c r="H5166" s="38">
        <f ca="1">IF(ISNUMBER(SEARCH($N$1,I5166)),MAX($H$4:H5165)+1,0)</f>
        <v>0</v>
      </c>
      <c r="N5166" s="38" t="str">
        <f ca="1">IFERROR(VLOOKUP(ROWS($N$5:N5166),$H$5:$I$6009,2,0),"")</f>
        <v/>
      </c>
    </row>
    <row r="5167" spans="8:14" x14ac:dyDescent="0.2">
      <c r="H5167" s="38">
        <f ca="1">IF(ISNUMBER(SEARCH($N$1,I5167)),MAX($H$4:H5166)+1,0)</f>
        <v>0</v>
      </c>
      <c r="N5167" s="38" t="str">
        <f ca="1">IFERROR(VLOOKUP(ROWS($N$5:N5167),$H$5:$I$6009,2,0),"")</f>
        <v/>
      </c>
    </row>
    <row r="5168" spans="8:14" x14ac:dyDescent="0.2">
      <c r="H5168" s="38">
        <f ca="1">IF(ISNUMBER(SEARCH($N$1,I5168)),MAX($H$4:H5167)+1,0)</f>
        <v>0</v>
      </c>
      <c r="N5168" s="38" t="str">
        <f ca="1">IFERROR(VLOOKUP(ROWS($N$5:N5168),$H$5:$I$6009,2,0),"")</f>
        <v/>
      </c>
    </row>
    <row r="5169" spans="8:14" x14ac:dyDescent="0.2">
      <c r="H5169" s="38">
        <f ca="1">IF(ISNUMBER(SEARCH($N$1,I5169)),MAX($H$4:H5168)+1,0)</f>
        <v>0</v>
      </c>
      <c r="N5169" s="38" t="str">
        <f ca="1">IFERROR(VLOOKUP(ROWS($N$5:N5169),$H$5:$I$6009,2,0),"")</f>
        <v/>
      </c>
    </row>
    <row r="5170" spans="8:14" x14ac:dyDescent="0.2">
      <c r="H5170" s="38">
        <f ca="1">IF(ISNUMBER(SEARCH($N$1,I5170)),MAX($H$4:H5169)+1,0)</f>
        <v>0</v>
      </c>
      <c r="N5170" s="38" t="str">
        <f ca="1">IFERROR(VLOOKUP(ROWS($N$5:N5170),$H$5:$I$6009,2,0),"")</f>
        <v/>
      </c>
    </row>
    <row r="5171" spans="8:14" x14ac:dyDescent="0.2">
      <c r="H5171" s="38">
        <f ca="1">IF(ISNUMBER(SEARCH($N$1,I5171)),MAX($H$4:H5170)+1,0)</f>
        <v>0</v>
      </c>
      <c r="N5171" s="38" t="str">
        <f ca="1">IFERROR(VLOOKUP(ROWS($N$5:N5171),$H$5:$I$6009,2,0),"")</f>
        <v/>
      </c>
    </row>
    <row r="5172" spans="8:14" x14ac:dyDescent="0.2">
      <c r="H5172" s="38">
        <f ca="1">IF(ISNUMBER(SEARCH($N$1,I5172)),MAX($H$4:H5171)+1,0)</f>
        <v>0</v>
      </c>
      <c r="N5172" s="38" t="str">
        <f ca="1">IFERROR(VLOOKUP(ROWS($N$5:N5172),$H$5:$I$6009,2,0),"")</f>
        <v/>
      </c>
    </row>
    <row r="5173" spans="8:14" x14ac:dyDescent="0.2">
      <c r="H5173" s="38">
        <f ca="1">IF(ISNUMBER(SEARCH($N$1,I5173)),MAX($H$4:H5172)+1,0)</f>
        <v>0</v>
      </c>
      <c r="N5173" s="38" t="str">
        <f ca="1">IFERROR(VLOOKUP(ROWS($N$5:N5173),$H$5:$I$6009,2,0),"")</f>
        <v/>
      </c>
    </row>
    <row r="5174" spans="8:14" x14ac:dyDescent="0.2">
      <c r="H5174" s="38">
        <f ca="1">IF(ISNUMBER(SEARCH($N$1,I5174)),MAX($H$4:H5173)+1,0)</f>
        <v>0</v>
      </c>
      <c r="N5174" s="38" t="str">
        <f ca="1">IFERROR(VLOOKUP(ROWS($N$5:N5174),$H$5:$I$6009,2,0),"")</f>
        <v/>
      </c>
    </row>
    <row r="5175" spans="8:14" x14ac:dyDescent="0.2">
      <c r="H5175" s="38">
        <f ca="1">IF(ISNUMBER(SEARCH($N$1,I5175)),MAX($H$4:H5174)+1,0)</f>
        <v>0</v>
      </c>
      <c r="N5175" s="38" t="str">
        <f ca="1">IFERROR(VLOOKUP(ROWS($N$5:N5175),$H$5:$I$6009,2,0),"")</f>
        <v/>
      </c>
    </row>
    <row r="5176" spans="8:14" x14ac:dyDescent="0.2">
      <c r="H5176" s="38">
        <f ca="1">IF(ISNUMBER(SEARCH($N$1,I5176)),MAX($H$4:H5175)+1,0)</f>
        <v>0</v>
      </c>
      <c r="N5176" s="38" t="str">
        <f ca="1">IFERROR(VLOOKUP(ROWS($N$5:N5176),$H$5:$I$6009,2,0),"")</f>
        <v/>
      </c>
    </row>
    <row r="5177" spans="8:14" x14ac:dyDescent="0.2">
      <c r="H5177" s="38">
        <f ca="1">IF(ISNUMBER(SEARCH($N$1,I5177)),MAX($H$4:H5176)+1,0)</f>
        <v>0</v>
      </c>
      <c r="N5177" s="38" t="str">
        <f ca="1">IFERROR(VLOOKUP(ROWS($N$5:N5177),$H$5:$I$6009,2,0),"")</f>
        <v/>
      </c>
    </row>
    <row r="5178" spans="8:14" x14ac:dyDescent="0.2">
      <c r="H5178" s="38">
        <f ca="1">IF(ISNUMBER(SEARCH($N$1,I5178)),MAX($H$4:H5177)+1,0)</f>
        <v>0</v>
      </c>
      <c r="N5178" s="38" t="str">
        <f ca="1">IFERROR(VLOOKUP(ROWS($N$5:N5178),$H$5:$I$6009,2,0),"")</f>
        <v/>
      </c>
    </row>
    <row r="5179" spans="8:14" x14ac:dyDescent="0.2">
      <c r="H5179" s="38">
        <f ca="1">IF(ISNUMBER(SEARCH($N$1,I5179)),MAX($H$4:H5178)+1,0)</f>
        <v>0</v>
      </c>
      <c r="N5179" s="38" t="str">
        <f ca="1">IFERROR(VLOOKUP(ROWS($N$5:N5179),$H$5:$I$6009,2,0),"")</f>
        <v/>
      </c>
    </row>
    <row r="5180" spans="8:14" x14ac:dyDescent="0.2">
      <c r="H5180" s="38">
        <f ca="1">IF(ISNUMBER(SEARCH($N$1,I5180)),MAX($H$4:H5179)+1,0)</f>
        <v>0</v>
      </c>
      <c r="N5180" s="38" t="str">
        <f ca="1">IFERROR(VLOOKUP(ROWS($N$5:N5180),$H$5:$I$6009,2,0),"")</f>
        <v/>
      </c>
    </row>
    <row r="5181" spans="8:14" x14ac:dyDescent="0.2">
      <c r="H5181" s="38">
        <f ca="1">IF(ISNUMBER(SEARCH($N$1,I5181)),MAX($H$4:H5180)+1,0)</f>
        <v>0</v>
      </c>
      <c r="N5181" s="38" t="str">
        <f ca="1">IFERROR(VLOOKUP(ROWS($N$5:N5181),$H$5:$I$6009,2,0),"")</f>
        <v/>
      </c>
    </row>
    <row r="5182" spans="8:14" x14ac:dyDescent="0.2">
      <c r="H5182" s="38">
        <f ca="1">IF(ISNUMBER(SEARCH($N$1,I5182)),MAX($H$4:H5181)+1,0)</f>
        <v>0</v>
      </c>
      <c r="N5182" s="38" t="str">
        <f ca="1">IFERROR(VLOOKUP(ROWS($N$5:N5182),$H$5:$I$6009,2,0),"")</f>
        <v/>
      </c>
    </row>
    <row r="5183" spans="8:14" x14ac:dyDescent="0.2">
      <c r="H5183" s="38">
        <f ca="1">IF(ISNUMBER(SEARCH($N$1,I5183)),MAX($H$4:H5182)+1,0)</f>
        <v>0</v>
      </c>
      <c r="N5183" s="38" t="str">
        <f ca="1">IFERROR(VLOOKUP(ROWS($N$5:N5183),$H$5:$I$6009,2,0),"")</f>
        <v/>
      </c>
    </row>
    <row r="5184" spans="8:14" x14ac:dyDescent="0.2">
      <c r="H5184" s="38">
        <f ca="1">IF(ISNUMBER(SEARCH($N$1,I5184)),MAX($H$4:H5183)+1,0)</f>
        <v>0</v>
      </c>
      <c r="N5184" s="38" t="str">
        <f ca="1">IFERROR(VLOOKUP(ROWS($N$5:N5184),$H$5:$I$6009,2,0),"")</f>
        <v/>
      </c>
    </row>
    <row r="5185" spans="8:14" x14ac:dyDescent="0.2">
      <c r="H5185" s="38">
        <f ca="1">IF(ISNUMBER(SEARCH($N$1,I5185)),MAX($H$4:H5184)+1,0)</f>
        <v>0</v>
      </c>
      <c r="N5185" s="38" t="str">
        <f ca="1">IFERROR(VLOOKUP(ROWS($N$5:N5185),$H$5:$I$6009,2,0),"")</f>
        <v/>
      </c>
    </row>
    <row r="5186" spans="8:14" x14ac:dyDescent="0.2">
      <c r="H5186" s="38">
        <f ca="1">IF(ISNUMBER(SEARCH($N$1,I5186)),MAX($H$4:H5185)+1,0)</f>
        <v>0</v>
      </c>
      <c r="N5186" s="38" t="str">
        <f ca="1">IFERROR(VLOOKUP(ROWS($N$5:N5186),$H$5:$I$6009,2,0),"")</f>
        <v/>
      </c>
    </row>
    <row r="5187" spans="8:14" x14ac:dyDescent="0.2">
      <c r="H5187" s="38">
        <f ca="1">IF(ISNUMBER(SEARCH($N$1,I5187)),MAX($H$4:H5186)+1,0)</f>
        <v>0</v>
      </c>
      <c r="N5187" s="38" t="str">
        <f ca="1">IFERROR(VLOOKUP(ROWS($N$5:N5187),$H$5:$I$6009,2,0),"")</f>
        <v/>
      </c>
    </row>
    <row r="5188" spans="8:14" x14ac:dyDescent="0.2">
      <c r="H5188" s="38">
        <f ca="1">IF(ISNUMBER(SEARCH($N$1,I5188)),MAX($H$4:H5187)+1,0)</f>
        <v>0</v>
      </c>
      <c r="N5188" s="38" t="str">
        <f ca="1">IFERROR(VLOOKUP(ROWS($N$5:N5188),$H$5:$I$6009,2,0),"")</f>
        <v/>
      </c>
    </row>
    <row r="5189" spans="8:14" x14ac:dyDescent="0.2">
      <c r="H5189" s="38">
        <f ca="1">IF(ISNUMBER(SEARCH($N$1,I5189)),MAX($H$4:H5188)+1,0)</f>
        <v>0</v>
      </c>
      <c r="N5189" s="38" t="str">
        <f ca="1">IFERROR(VLOOKUP(ROWS($N$5:N5189),$H$5:$I$6009,2,0),"")</f>
        <v/>
      </c>
    </row>
    <row r="5190" spans="8:14" x14ac:dyDescent="0.2">
      <c r="H5190" s="38">
        <f ca="1">IF(ISNUMBER(SEARCH($N$1,I5190)),MAX($H$4:H5189)+1,0)</f>
        <v>0</v>
      </c>
      <c r="N5190" s="38" t="str">
        <f ca="1">IFERROR(VLOOKUP(ROWS($N$5:N5190),$H$5:$I$6009,2,0),"")</f>
        <v/>
      </c>
    </row>
    <row r="5191" spans="8:14" x14ac:dyDescent="0.2">
      <c r="H5191" s="38">
        <f ca="1">IF(ISNUMBER(SEARCH($N$1,I5191)),MAX($H$4:H5190)+1,0)</f>
        <v>0</v>
      </c>
      <c r="N5191" s="38" t="str">
        <f ca="1">IFERROR(VLOOKUP(ROWS($N$5:N5191),$H$5:$I$6009,2,0),"")</f>
        <v/>
      </c>
    </row>
    <row r="5192" spans="8:14" x14ac:dyDescent="0.2">
      <c r="H5192" s="38">
        <f ca="1">IF(ISNUMBER(SEARCH($N$1,I5192)),MAX($H$4:H5191)+1,0)</f>
        <v>0</v>
      </c>
      <c r="N5192" s="38" t="str">
        <f ca="1">IFERROR(VLOOKUP(ROWS($N$5:N5192),$H$5:$I$6009,2,0),"")</f>
        <v/>
      </c>
    </row>
    <row r="5193" spans="8:14" x14ac:dyDescent="0.2">
      <c r="H5193" s="38">
        <f ca="1">IF(ISNUMBER(SEARCH($N$1,I5193)),MAX($H$4:H5192)+1,0)</f>
        <v>0</v>
      </c>
      <c r="N5193" s="38" t="str">
        <f ca="1">IFERROR(VLOOKUP(ROWS($N$5:N5193),$H$5:$I$6009,2,0),"")</f>
        <v/>
      </c>
    </row>
    <row r="5194" spans="8:14" x14ac:dyDescent="0.2">
      <c r="H5194" s="38">
        <f ca="1">IF(ISNUMBER(SEARCH($N$1,I5194)),MAX($H$4:H5193)+1,0)</f>
        <v>0</v>
      </c>
      <c r="N5194" s="38" t="str">
        <f ca="1">IFERROR(VLOOKUP(ROWS($N$5:N5194),$H$5:$I$6009,2,0),"")</f>
        <v/>
      </c>
    </row>
    <row r="5195" spans="8:14" x14ac:dyDescent="0.2">
      <c r="H5195" s="38">
        <f ca="1">IF(ISNUMBER(SEARCH($N$1,I5195)),MAX($H$4:H5194)+1,0)</f>
        <v>0</v>
      </c>
      <c r="N5195" s="38" t="str">
        <f ca="1">IFERROR(VLOOKUP(ROWS($N$5:N5195),$H$5:$I$6009,2,0),"")</f>
        <v/>
      </c>
    </row>
    <row r="5196" spans="8:14" x14ac:dyDescent="0.2">
      <c r="H5196" s="38">
        <f ca="1">IF(ISNUMBER(SEARCH($N$1,I5196)),MAX($H$4:H5195)+1,0)</f>
        <v>0</v>
      </c>
      <c r="N5196" s="38" t="str">
        <f ca="1">IFERROR(VLOOKUP(ROWS($N$5:N5196),$H$5:$I$6009,2,0),"")</f>
        <v/>
      </c>
    </row>
    <row r="5197" spans="8:14" x14ac:dyDescent="0.2">
      <c r="H5197" s="38">
        <f ca="1">IF(ISNUMBER(SEARCH($N$1,I5197)),MAX($H$4:H5196)+1,0)</f>
        <v>0</v>
      </c>
      <c r="N5197" s="38" t="str">
        <f ca="1">IFERROR(VLOOKUP(ROWS($N$5:N5197),$H$5:$I$6009,2,0),"")</f>
        <v/>
      </c>
    </row>
    <row r="5198" spans="8:14" x14ac:dyDescent="0.2">
      <c r="H5198" s="38">
        <f ca="1">IF(ISNUMBER(SEARCH($N$1,I5198)),MAX($H$4:H5197)+1,0)</f>
        <v>0</v>
      </c>
      <c r="N5198" s="38" t="str">
        <f ca="1">IFERROR(VLOOKUP(ROWS($N$5:N5198),$H$5:$I$6009,2,0),"")</f>
        <v/>
      </c>
    </row>
    <row r="5199" spans="8:14" x14ac:dyDescent="0.2">
      <c r="H5199" s="38">
        <f ca="1">IF(ISNUMBER(SEARCH($N$1,I5199)),MAX($H$4:H5198)+1,0)</f>
        <v>0</v>
      </c>
      <c r="N5199" s="38" t="str">
        <f ca="1">IFERROR(VLOOKUP(ROWS($N$5:N5199),$H$5:$I$6009,2,0),"")</f>
        <v/>
      </c>
    </row>
    <row r="5200" spans="8:14" x14ac:dyDescent="0.2">
      <c r="H5200" s="38">
        <f ca="1">IF(ISNUMBER(SEARCH($N$1,I5200)),MAX($H$4:H5199)+1,0)</f>
        <v>0</v>
      </c>
      <c r="N5200" s="38" t="str">
        <f ca="1">IFERROR(VLOOKUP(ROWS($N$5:N5200),$H$5:$I$6009,2,0),"")</f>
        <v/>
      </c>
    </row>
    <row r="5201" spans="8:14" x14ac:dyDescent="0.2">
      <c r="H5201" s="38">
        <f ca="1">IF(ISNUMBER(SEARCH($N$1,I5201)),MAX($H$4:H5200)+1,0)</f>
        <v>0</v>
      </c>
      <c r="N5201" s="38" t="str">
        <f ca="1">IFERROR(VLOOKUP(ROWS($N$5:N5201),$H$5:$I$6009,2,0),"")</f>
        <v/>
      </c>
    </row>
    <row r="5202" spans="8:14" x14ac:dyDescent="0.2">
      <c r="H5202" s="38">
        <f ca="1">IF(ISNUMBER(SEARCH($N$1,I5202)),MAX($H$4:H5201)+1,0)</f>
        <v>0</v>
      </c>
      <c r="N5202" s="38" t="str">
        <f ca="1">IFERROR(VLOOKUP(ROWS($N$5:N5202),$H$5:$I$6009,2,0),"")</f>
        <v/>
      </c>
    </row>
    <row r="5203" spans="8:14" x14ac:dyDescent="0.2">
      <c r="H5203" s="38">
        <f ca="1">IF(ISNUMBER(SEARCH($N$1,I5203)),MAX($H$4:H5202)+1,0)</f>
        <v>0</v>
      </c>
      <c r="N5203" s="38" t="str">
        <f ca="1">IFERROR(VLOOKUP(ROWS($N$5:N5203),$H$5:$I$6009,2,0),"")</f>
        <v/>
      </c>
    </row>
    <row r="5204" spans="8:14" x14ac:dyDescent="0.2">
      <c r="H5204" s="38">
        <f ca="1">IF(ISNUMBER(SEARCH($N$1,I5204)),MAX($H$4:H5203)+1,0)</f>
        <v>0</v>
      </c>
      <c r="N5204" s="38" t="str">
        <f ca="1">IFERROR(VLOOKUP(ROWS($N$5:N5204),$H$5:$I$6009,2,0),"")</f>
        <v/>
      </c>
    </row>
    <row r="5205" spans="8:14" x14ac:dyDescent="0.2">
      <c r="H5205" s="38">
        <f ca="1">IF(ISNUMBER(SEARCH($N$1,I5205)),MAX($H$4:H5204)+1,0)</f>
        <v>0</v>
      </c>
      <c r="N5205" s="38" t="str">
        <f ca="1">IFERROR(VLOOKUP(ROWS($N$5:N5205),$H$5:$I$6009,2,0),"")</f>
        <v/>
      </c>
    </row>
    <row r="5206" spans="8:14" x14ac:dyDescent="0.2">
      <c r="H5206" s="38">
        <f ca="1">IF(ISNUMBER(SEARCH($N$1,I5206)),MAX($H$4:H5205)+1,0)</f>
        <v>0</v>
      </c>
      <c r="N5206" s="38" t="str">
        <f ca="1">IFERROR(VLOOKUP(ROWS($N$5:N5206),$H$5:$I$6009,2,0),"")</f>
        <v/>
      </c>
    </row>
    <row r="5207" spans="8:14" x14ac:dyDescent="0.2">
      <c r="H5207" s="38">
        <f ca="1">IF(ISNUMBER(SEARCH($N$1,I5207)),MAX($H$4:H5206)+1,0)</f>
        <v>0</v>
      </c>
      <c r="N5207" s="38" t="str">
        <f ca="1">IFERROR(VLOOKUP(ROWS($N$5:N5207),$H$5:$I$6009,2,0),"")</f>
        <v/>
      </c>
    </row>
    <row r="5208" spans="8:14" x14ac:dyDescent="0.2">
      <c r="H5208" s="38">
        <f ca="1">IF(ISNUMBER(SEARCH($N$1,I5208)),MAX($H$4:H5207)+1,0)</f>
        <v>0</v>
      </c>
      <c r="N5208" s="38" t="str">
        <f ca="1">IFERROR(VLOOKUP(ROWS($N$5:N5208),$H$5:$I$6009,2,0),"")</f>
        <v/>
      </c>
    </row>
    <row r="5209" spans="8:14" x14ac:dyDescent="0.2">
      <c r="H5209" s="38">
        <f ca="1">IF(ISNUMBER(SEARCH($N$1,I5209)),MAX($H$4:H5208)+1,0)</f>
        <v>0</v>
      </c>
      <c r="N5209" s="38" t="str">
        <f ca="1">IFERROR(VLOOKUP(ROWS($N$5:N5209),$H$5:$I$6009,2,0),"")</f>
        <v/>
      </c>
    </row>
    <row r="5210" spans="8:14" x14ac:dyDescent="0.2">
      <c r="H5210" s="38">
        <f ca="1">IF(ISNUMBER(SEARCH($N$1,I5210)),MAX($H$4:H5209)+1,0)</f>
        <v>0</v>
      </c>
      <c r="N5210" s="38" t="str">
        <f ca="1">IFERROR(VLOOKUP(ROWS($N$5:N5210),$H$5:$I$6009,2,0),"")</f>
        <v/>
      </c>
    </row>
    <row r="5211" spans="8:14" x14ac:dyDescent="0.2">
      <c r="H5211" s="38">
        <f ca="1">IF(ISNUMBER(SEARCH($N$1,I5211)),MAX($H$4:H5210)+1,0)</f>
        <v>0</v>
      </c>
      <c r="N5211" s="38" t="str">
        <f ca="1">IFERROR(VLOOKUP(ROWS($N$5:N5211),$H$5:$I$6009,2,0),"")</f>
        <v/>
      </c>
    </row>
    <row r="5212" spans="8:14" x14ac:dyDescent="0.2">
      <c r="H5212" s="38">
        <f ca="1">IF(ISNUMBER(SEARCH($N$1,I5212)),MAX($H$4:H5211)+1,0)</f>
        <v>0</v>
      </c>
      <c r="N5212" s="38" t="str">
        <f ca="1">IFERROR(VLOOKUP(ROWS($N$5:N5212),$H$5:$I$6009,2,0),"")</f>
        <v/>
      </c>
    </row>
    <row r="5213" spans="8:14" x14ac:dyDescent="0.2">
      <c r="H5213" s="38">
        <f ca="1">IF(ISNUMBER(SEARCH($N$1,I5213)),MAX($H$4:H5212)+1,0)</f>
        <v>0</v>
      </c>
      <c r="N5213" s="38" t="str">
        <f ca="1">IFERROR(VLOOKUP(ROWS($N$5:N5213),$H$5:$I$6009,2,0),"")</f>
        <v/>
      </c>
    </row>
    <row r="5214" spans="8:14" x14ac:dyDescent="0.2">
      <c r="H5214" s="38">
        <f ca="1">IF(ISNUMBER(SEARCH($N$1,I5214)),MAX($H$4:H5213)+1,0)</f>
        <v>0</v>
      </c>
      <c r="N5214" s="38" t="str">
        <f ca="1">IFERROR(VLOOKUP(ROWS($N$5:N5214),$H$5:$I$6009,2,0),"")</f>
        <v/>
      </c>
    </row>
    <row r="5215" spans="8:14" x14ac:dyDescent="0.2">
      <c r="H5215" s="38">
        <f ca="1">IF(ISNUMBER(SEARCH($N$1,I5215)),MAX($H$4:H5214)+1,0)</f>
        <v>0</v>
      </c>
      <c r="N5215" s="38" t="str">
        <f ca="1">IFERROR(VLOOKUP(ROWS($N$5:N5215),$H$5:$I$6009,2,0),"")</f>
        <v/>
      </c>
    </row>
    <row r="5216" spans="8:14" x14ac:dyDescent="0.2">
      <c r="H5216" s="38">
        <f ca="1">IF(ISNUMBER(SEARCH($N$1,I5216)),MAX($H$4:H5215)+1,0)</f>
        <v>0</v>
      </c>
      <c r="N5216" s="38" t="str">
        <f ca="1">IFERROR(VLOOKUP(ROWS($N$5:N5216),$H$5:$I$6009,2,0),"")</f>
        <v/>
      </c>
    </row>
    <row r="5217" spans="8:14" x14ac:dyDescent="0.2">
      <c r="H5217" s="38">
        <f ca="1">IF(ISNUMBER(SEARCH($N$1,I5217)),MAX($H$4:H5216)+1,0)</f>
        <v>0</v>
      </c>
      <c r="N5217" s="38" t="str">
        <f ca="1">IFERROR(VLOOKUP(ROWS($N$5:N5217),$H$5:$I$6009,2,0),"")</f>
        <v/>
      </c>
    </row>
    <row r="5218" spans="8:14" x14ac:dyDescent="0.2">
      <c r="H5218" s="38">
        <f ca="1">IF(ISNUMBER(SEARCH($N$1,I5218)),MAX($H$4:H5217)+1,0)</f>
        <v>0</v>
      </c>
      <c r="N5218" s="38" t="str">
        <f ca="1">IFERROR(VLOOKUP(ROWS($N$5:N5218),$H$5:$I$6009,2,0),"")</f>
        <v/>
      </c>
    </row>
    <row r="5219" spans="8:14" x14ac:dyDescent="0.2">
      <c r="H5219" s="38">
        <f ca="1">IF(ISNUMBER(SEARCH($N$1,I5219)),MAX($H$4:H5218)+1,0)</f>
        <v>0</v>
      </c>
      <c r="N5219" s="38" t="str">
        <f ca="1">IFERROR(VLOOKUP(ROWS($N$5:N5219),$H$5:$I$6009,2,0),"")</f>
        <v/>
      </c>
    </row>
    <row r="5220" spans="8:14" x14ac:dyDescent="0.2">
      <c r="H5220" s="38">
        <f ca="1">IF(ISNUMBER(SEARCH($N$1,I5220)),MAX($H$4:H5219)+1,0)</f>
        <v>0</v>
      </c>
      <c r="N5220" s="38" t="str">
        <f ca="1">IFERROR(VLOOKUP(ROWS($N$5:N5220),$H$5:$I$6009,2,0),"")</f>
        <v/>
      </c>
    </row>
    <row r="5221" spans="8:14" x14ac:dyDescent="0.2">
      <c r="H5221" s="38">
        <f ca="1">IF(ISNUMBER(SEARCH($N$1,I5221)),MAX($H$4:H5220)+1,0)</f>
        <v>0</v>
      </c>
      <c r="N5221" s="38" t="str">
        <f ca="1">IFERROR(VLOOKUP(ROWS($N$5:N5221),$H$5:$I$6009,2,0),"")</f>
        <v/>
      </c>
    </row>
    <row r="5222" spans="8:14" x14ac:dyDescent="0.2">
      <c r="H5222" s="38">
        <f ca="1">IF(ISNUMBER(SEARCH($N$1,I5222)),MAX($H$4:H5221)+1,0)</f>
        <v>0</v>
      </c>
      <c r="N5222" s="38" t="str">
        <f ca="1">IFERROR(VLOOKUP(ROWS($N$5:N5222),$H$5:$I$6009,2,0),"")</f>
        <v/>
      </c>
    </row>
    <row r="5223" spans="8:14" x14ac:dyDescent="0.2">
      <c r="H5223" s="38">
        <f ca="1">IF(ISNUMBER(SEARCH($N$1,I5223)),MAX($H$4:H5222)+1,0)</f>
        <v>0</v>
      </c>
      <c r="N5223" s="38" t="str">
        <f ca="1">IFERROR(VLOOKUP(ROWS($N$5:N5223),$H$5:$I$6009,2,0),"")</f>
        <v/>
      </c>
    </row>
    <row r="5224" spans="8:14" x14ac:dyDescent="0.2">
      <c r="H5224" s="38">
        <f ca="1">IF(ISNUMBER(SEARCH($N$1,I5224)),MAX($H$4:H5223)+1,0)</f>
        <v>0</v>
      </c>
      <c r="N5224" s="38" t="str">
        <f ca="1">IFERROR(VLOOKUP(ROWS($N$5:N5224),$H$5:$I$6009,2,0),"")</f>
        <v/>
      </c>
    </row>
    <row r="5225" spans="8:14" x14ac:dyDescent="0.2">
      <c r="H5225" s="38">
        <f ca="1">IF(ISNUMBER(SEARCH($N$1,I5225)),MAX($H$4:H5224)+1,0)</f>
        <v>0</v>
      </c>
      <c r="N5225" s="38" t="str">
        <f ca="1">IFERROR(VLOOKUP(ROWS($N$5:N5225),$H$5:$I$6009,2,0),"")</f>
        <v/>
      </c>
    </row>
    <row r="5226" spans="8:14" x14ac:dyDescent="0.2">
      <c r="H5226" s="38">
        <f ca="1">IF(ISNUMBER(SEARCH($N$1,I5226)),MAX($H$4:H5225)+1,0)</f>
        <v>0</v>
      </c>
      <c r="N5226" s="38" t="str">
        <f ca="1">IFERROR(VLOOKUP(ROWS($N$5:N5226),$H$5:$I$6009,2,0),"")</f>
        <v/>
      </c>
    </row>
    <row r="5227" spans="8:14" x14ac:dyDescent="0.2">
      <c r="H5227" s="38">
        <f ca="1">IF(ISNUMBER(SEARCH($N$1,I5227)),MAX($H$4:H5226)+1,0)</f>
        <v>0</v>
      </c>
      <c r="N5227" s="38" t="str">
        <f ca="1">IFERROR(VLOOKUP(ROWS($N$5:N5227),$H$5:$I$6009,2,0),"")</f>
        <v/>
      </c>
    </row>
    <row r="5228" spans="8:14" x14ac:dyDescent="0.2">
      <c r="H5228" s="38">
        <f ca="1">IF(ISNUMBER(SEARCH($N$1,I5228)),MAX($H$4:H5227)+1,0)</f>
        <v>0</v>
      </c>
      <c r="N5228" s="38" t="str">
        <f ca="1">IFERROR(VLOOKUP(ROWS($N$5:N5228),$H$5:$I$6009,2,0),"")</f>
        <v/>
      </c>
    </row>
    <row r="5229" spans="8:14" x14ac:dyDescent="0.2">
      <c r="H5229" s="38">
        <f ca="1">IF(ISNUMBER(SEARCH($N$1,I5229)),MAX($H$4:H5228)+1,0)</f>
        <v>0</v>
      </c>
      <c r="N5229" s="38" t="str">
        <f ca="1">IFERROR(VLOOKUP(ROWS($N$5:N5229),$H$5:$I$6009,2,0),"")</f>
        <v/>
      </c>
    </row>
    <row r="5230" spans="8:14" x14ac:dyDescent="0.2">
      <c r="H5230" s="38">
        <f ca="1">IF(ISNUMBER(SEARCH($N$1,I5230)),MAX($H$4:H5229)+1,0)</f>
        <v>0</v>
      </c>
      <c r="N5230" s="38" t="str">
        <f ca="1">IFERROR(VLOOKUP(ROWS($N$5:N5230),$H$5:$I$6009,2,0),"")</f>
        <v/>
      </c>
    </row>
    <row r="5231" spans="8:14" x14ac:dyDescent="0.2">
      <c r="H5231" s="38">
        <f ca="1">IF(ISNUMBER(SEARCH($N$1,I5231)),MAX($H$4:H5230)+1,0)</f>
        <v>0</v>
      </c>
      <c r="N5231" s="38" t="str">
        <f ca="1">IFERROR(VLOOKUP(ROWS($N$5:N5231),$H$5:$I$6009,2,0),"")</f>
        <v/>
      </c>
    </row>
    <row r="5232" spans="8:14" x14ac:dyDescent="0.2">
      <c r="H5232" s="38">
        <f ca="1">IF(ISNUMBER(SEARCH($N$1,I5232)),MAX($H$4:H5231)+1,0)</f>
        <v>0</v>
      </c>
      <c r="N5232" s="38" t="str">
        <f ca="1">IFERROR(VLOOKUP(ROWS($N$5:N5232),$H$5:$I$6009,2,0),"")</f>
        <v/>
      </c>
    </row>
    <row r="5233" spans="8:14" x14ac:dyDescent="0.2">
      <c r="H5233" s="38">
        <f ca="1">IF(ISNUMBER(SEARCH($N$1,I5233)),MAX($H$4:H5232)+1,0)</f>
        <v>0</v>
      </c>
      <c r="N5233" s="38" t="str">
        <f ca="1">IFERROR(VLOOKUP(ROWS($N$5:N5233),$H$5:$I$6009,2,0),"")</f>
        <v/>
      </c>
    </row>
    <row r="5234" spans="8:14" x14ac:dyDescent="0.2">
      <c r="H5234" s="38">
        <f ca="1">IF(ISNUMBER(SEARCH($N$1,I5234)),MAX($H$4:H5233)+1,0)</f>
        <v>0</v>
      </c>
      <c r="N5234" s="38" t="str">
        <f ca="1">IFERROR(VLOOKUP(ROWS($N$5:N5234),$H$5:$I$6009,2,0),"")</f>
        <v/>
      </c>
    </row>
    <row r="5235" spans="8:14" x14ac:dyDescent="0.2">
      <c r="H5235" s="38">
        <f ca="1">IF(ISNUMBER(SEARCH($N$1,I5235)),MAX($H$4:H5234)+1,0)</f>
        <v>0</v>
      </c>
      <c r="N5235" s="38" t="str">
        <f ca="1">IFERROR(VLOOKUP(ROWS($N$5:N5235),$H$5:$I$6009,2,0),"")</f>
        <v/>
      </c>
    </row>
    <row r="5236" spans="8:14" x14ac:dyDescent="0.2">
      <c r="H5236" s="38">
        <f ca="1">IF(ISNUMBER(SEARCH($N$1,I5236)),MAX($H$4:H5235)+1,0)</f>
        <v>0</v>
      </c>
      <c r="N5236" s="38" t="str">
        <f ca="1">IFERROR(VLOOKUP(ROWS($N$5:N5236),$H$5:$I$6009,2,0),"")</f>
        <v/>
      </c>
    </row>
    <row r="5237" spans="8:14" x14ac:dyDescent="0.2">
      <c r="H5237" s="38">
        <f ca="1">IF(ISNUMBER(SEARCH($N$1,I5237)),MAX($H$4:H5236)+1,0)</f>
        <v>0</v>
      </c>
      <c r="N5237" s="38" t="str">
        <f ca="1">IFERROR(VLOOKUP(ROWS($N$5:N5237),$H$5:$I$6009,2,0),"")</f>
        <v/>
      </c>
    </row>
    <row r="5238" spans="8:14" x14ac:dyDescent="0.2">
      <c r="H5238" s="38">
        <f ca="1">IF(ISNUMBER(SEARCH($N$1,I5238)),MAX($H$4:H5237)+1,0)</f>
        <v>0</v>
      </c>
      <c r="N5238" s="38" t="str">
        <f ca="1">IFERROR(VLOOKUP(ROWS($N$5:N5238),$H$5:$I$6009,2,0),"")</f>
        <v/>
      </c>
    </row>
    <row r="5239" spans="8:14" x14ac:dyDescent="0.2">
      <c r="H5239" s="38">
        <f ca="1">IF(ISNUMBER(SEARCH($N$1,I5239)),MAX($H$4:H5238)+1,0)</f>
        <v>0</v>
      </c>
      <c r="N5239" s="38" t="str">
        <f ca="1">IFERROR(VLOOKUP(ROWS($N$5:N5239),$H$5:$I$6009,2,0),"")</f>
        <v/>
      </c>
    </row>
    <row r="5240" spans="8:14" x14ac:dyDescent="0.2">
      <c r="H5240" s="38">
        <f ca="1">IF(ISNUMBER(SEARCH($N$1,I5240)),MAX($H$4:H5239)+1,0)</f>
        <v>0</v>
      </c>
      <c r="N5240" s="38" t="str">
        <f ca="1">IFERROR(VLOOKUP(ROWS($N$5:N5240),$H$5:$I$6009,2,0),"")</f>
        <v/>
      </c>
    </row>
    <row r="5241" spans="8:14" x14ac:dyDescent="0.2">
      <c r="H5241" s="38">
        <f ca="1">IF(ISNUMBER(SEARCH($N$1,I5241)),MAX($H$4:H5240)+1,0)</f>
        <v>0</v>
      </c>
      <c r="N5241" s="38" t="str">
        <f ca="1">IFERROR(VLOOKUP(ROWS($N$5:N5241),$H$5:$I$6009,2,0),"")</f>
        <v/>
      </c>
    </row>
    <row r="5242" spans="8:14" x14ac:dyDescent="0.2">
      <c r="H5242" s="38">
        <f ca="1">IF(ISNUMBER(SEARCH($N$1,I5242)),MAX($H$4:H5241)+1,0)</f>
        <v>0</v>
      </c>
      <c r="N5242" s="38" t="str">
        <f ca="1">IFERROR(VLOOKUP(ROWS($N$5:N5242),$H$5:$I$6009,2,0),"")</f>
        <v/>
      </c>
    </row>
    <row r="5243" spans="8:14" x14ac:dyDescent="0.2">
      <c r="H5243" s="38">
        <f ca="1">IF(ISNUMBER(SEARCH($N$1,I5243)),MAX($H$4:H5242)+1,0)</f>
        <v>0</v>
      </c>
      <c r="N5243" s="38" t="str">
        <f ca="1">IFERROR(VLOOKUP(ROWS($N$5:N5243),$H$5:$I$6009,2,0),"")</f>
        <v/>
      </c>
    </row>
    <row r="5244" spans="8:14" x14ac:dyDescent="0.2">
      <c r="H5244" s="38">
        <f ca="1">IF(ISNUMBER(SEARCH($N$1,I5244)),MAX($H$4:H5243)+1,0)</f>
        <v>0</v>
      </c>
      <c r="N5244" s="38" t="str">
        <f ca="1">IFERROR(VLOOKUP(ROWS($N$5:N5244),$H$5:$I$6009,2,0),"")</f>
        <v/>
      </c>
    </row>
    <row r="5245" spans="8:14" x14ac:dyDescent="0.2">
      <c r="H5245" s="38">
        <f ca="1">IF(ISNUMBER(SEARCH($N$1,I5245)),MAX($H$4:H5244)+1,0)</f>
        <v>0</v>
      </c>
      <c r="N5245" s="38" t="str">
        <f ca="1">IFERROR(VLOOKUP(ROWS($N$5:N5245),$H$5:$I$6009,2,0),"")</f>
        <v/>
      </c>
    </row>
    <row r="5246" spans="8:14" x14ac:dyDescent="0.2">
      <c r="H5246" s="38">
        <f ca="1">IF(ISNUMBER(SEARCH($N$1,I5246)),MAX($H$4:H5245)+1,0)</f>
        <v>0</v>
      </c>
      <c r="N5246" s="38" t="str">
        <f ca="1">IFERROR(VLOOKUP(ROWS($N$5:N5246),$H$5:$I$6009,2,0),"")</f>
        <v/>
      </c>
    </row>
    <row r="5247" spans="8:14" x14ac:dyDescent="0.2">
      <c r="H5247" s="38">
        <f ca="1">IF(ISNUMBER(SEARCH($N$1,I5247)),MAX($H$4:H5246)+1,0)</f>
        <v>0</v>
      </c>
      <c r="N5247" s="38" t="str">
        <f ca="1">IFERROR(VLOOKUP(ROWS($N$5:N5247),$H$5:$I$6009,2,0),"")</f>
        <v/>
      </c>
    </row>
    <row r="5248" spans="8:14" x14ac:dyDescent="0.2">
      <c r="H5248" s="38">
        <f ca="1">IF(ISNUMBER(SEARCH($N$1,I5248)),MAX($H$4:H5247)+1,0)</f>
        <v>0</v>
      </c>
      <c r="N5248" s="38" t="str">
        <f ca="1">IFERROR(VLOOKUP(ROWS($N$5:N5248),$H$5:$I$6009,2,0),"")</f>
        <v/>
      </c>
    </row>
    <row r="5249" spans="8:14" x14ac:dyDescent="0.2">
      <c r="H5249" s="38">
        <f ca="1">IF(ISNUMBER(SEARCH($N$1,I5249)),MAX($H$4:H5248)+1,0)</f>
        <v>0</v>
      </c>
      <c r="N5249" s="38" t="str">
        <f ca="1">IFERROR(VLOOKUP(ROWS($N$5:N5249),$H$5:$I$6009,2,0),"")</f>
        <v/>
      </c>
    </row>
    <row r="5250" spans="8:14" x14ac:dyDescent="0.2">
      <c r="H5250" s="38">
        <f ca="1">IF(ISNUMBER(SEARCH($N$1,I5250)),MAX($H$4:H5249)+1,0)</f>
        <v>0</v>
      </c>
      <c r="N5250" s="38" t="str">
        <f ca="1">IFERROR(VLOOKUP(ROWS($N$5:N5250),$H$5:$I$6009,2,0),"")</f>
        <v/>
      </c>
    </row>
    <row r="5251" spans="8:14" x14ac:dyDescent="0.2">
      <c r="H5251" s="38">
        <f ca="1">IF(ISNUMBER(SEARCH($N$1,I5251)),MAX($H$4:H5250)+1,0)</f>
        <v>0</v>
      </c>
      <c r="N5251" s="38" t="str">
        <f ca="1">IFERROR(VLOOKUP(ROWS($N$5:N5251),$H$5:$I$6009,2,0),"")</f>
        <v/>
      </c>
    </row>
    <row r="5252" spans="8:14" x14ac:dyDescent="0.2">
      <c r="H5252" s="38">
        <f ca="1">IF(ISNUMBER(SEARCH($N$1,I5252)),MAX($H$4:H5251)+1,0)</f>
        <v>0</v>
      </c>
      <c r="N5252" s="38" t="str">
        <f ca="1">IFERROR(VLOOKUP(ROWS($N$5:N5252),$H$5:$I$6009,2,0),"")</f>
        <v/>
      </c>
    </row>
    <row r="5253" spans="8:14" x14ac:dyDescent="0.2">
      <c r="H5253" s="38">
        <f ca="1">IF(ISNUMBER(SEARCH($N$1,I5253)),MAX($H$4:H5252)+1,0)</f>
        <v>0</v>
      </c>
      <c r="N5253" s="38" t="str">
        <f ca="1">IFERROR(VLOOKUP(ROWS($N$5:N5253),$H$5:$I$6009,2,0),"")</f>
        <v/>
      </c>
    </row>
    <row r="5254" spans="8:14" x14ac:dyDescent="0.2">
      <c r="H5254" s="38">
        <f ca="1">IF(ISNUMBER(SEARCH($N$1,I5254)),MAX($H$4:H5253)+1,0)</f>
        <v>0</v>
      </c>
      <c r="N5254" s="38" t="str">
        <f ca="1">IFERROR(VLOOKUP(ROWS($N$5:N5254),$H$5:$I$6009,2,0),"")</f>
        <v/>
      </c>
    </row>
    <row r="5255" spans="8:14" x14ac:dyDescent="0.2">
      <c r="H5255" s="38">
        <f ca="1">IF(ISNUMBER(SEARCH($N$1,I5255)),MAX($H$4:H5254)+1,0)</f>
        <v>0</v>
      </c>
      <c r="N5255" s="38" t="str">
        <f ca="1">IFERROR(VLOOKUP(ROWS($N$5:N5255),$H$5:$I$6009,2,0),"")</f>
        <v/>
      </c>
    </row>
    <row r="5256" spans="8:14" x14ac:dyDescent="0.2">
      <c r="H5256" s="38">
        <f ca="1">IF(ISNUMBER(SEARCH($N$1,I5256)),MAX($H$4:H5255)+1,0)</f>
        <v>0</v>
      </c>
      <c r="N5256" s="38" t="str">
        <f ca="1">IFERROR(VLOOKUP(ROWS($N$5:N5256),$H$5:$I$6009,2,0),"")</f>
        <v/>
      </c>
    </row>
    <row r="5257" spans="8:14" x14ac:dyDescent="0.2">
      <c r="H5257" s="38">
        <f ca="1">IF(ISNUMBER(SEARCH($N$1,I5257)),MAX($H$4:H5256)+1,0)</f>
        <v>0</v>
      </c>
      <c r="N5257" s="38" t="str">
        <f ca="1">IFERROR(VLOOKUP(ROWS($N$5:N5257),$H$5:$I$6009,2,0),"")</f>
        <v/>
      </c>
    </row>
    <row r="5258" spans="8:14" x14ac:dyDescent="0.2">
      <c r="H5258" s="38">
        <f ca="1">IF(ISNUMBER(SEARCH($N$1,I5258)),MAX($H$4:H5257)+1,0)</f>
        <v>0</v>
      </c>
      <c r="N5258" s="38" t="str">
        <f ca="1">IFERROR(VLOOKUP(ROWS($N$5:N5258),$H$5:$I$6009,2,0),"")</f>
        <v/>
      </c>
    </row>
    <row r="5259" spans="8:14" x14ac:dyDescent="0.2">
      <c r="H5259" s="38">
        <f ca="1">IF(ISNUMBER(SEARCH($N$1,I5259)),MAX($H$4:H5258)+1,0)</f>
        <v>0</v>
      </c>
      <c r="N5259" s="38" t="str">
        <f ca="1">IFERROR(VLOOKUP(ROWS($N$5:N5259),$H$5:$I$6009,2,0),"")</f>
        <v/>
      </c>
    </row>
    <row r="5260" spans="8:14" x14ac:dyDescent="0.2">
      <c r="H5260" s="38">
        <f ca="1">IF(ISNUMBER(SEARCH($N$1,I5260)),MAX($H$4:H5259)+1,0)</f>
        <v>0</v>
      </c>
      <c r="N5260" s="38" t="str">
        <f ca="1">IFERROR(VLOOKUP(ROWS($N$5:N5260),$H$5:$I$6009,2,0),"")</f>
        <v/>
      </c>
    </row>
    <row r="5261" spans="8:14" x14ac:dyDescent="0.2">
      <c r="H5261" s="38">
        <f ca="1">IF(ISNUMBER(SEARCH($N$1,I5261)),MAX($H$4:H5260)+1,0)</f>
        <v>0</v>
      </c>
      <c r="N5261" s="38" t="str">
        <f ca="1">IFERROR(VLOOKUP(ROWS($N$5:N5261),$H$5:$I$6009,2,0),"")</f>
        <v/>
      </c>
    </row>
    <row r="5262" spans="8:14" x14ac:dyDescent="0.2">
      <c r="H5262" s="38">
        <f ca="1">IF(ISNUMBER(SEARCH($N$1,I5262)),MAX($H$4:H5261)+1,0)</f>
        <v>0</v>
      </c>
      <c r="N5262" s="38" t="str">
        <f ca="1">IFERROR(VLOOKUP(ROWS($N$5:N5262),$H$5:$I$6009,2,0),"")</f>
        <v/>
      </c>
    </row>
    <row r="5263" spans="8:14" x14ac:dyDescent="0.2">
      <c r="H5263" s="38">
        <f ca="1">IF(ISNUMBER(SEARCH($N$1,I5263)),MAX($H$4:H5262)+1,0)</f>
        <v>0</v>
      </c>
      <c r="N5263" s="38" t="str">
        <f ca="1">IFERROR(VLOOKUP(ROWS($N$5:N5263),$H$5:$I$6009,2,0),"")</f>
        <v/>
      </c>
    </row>
    <row r="5264" spans="8:14" x14ac:dyDescent="0.2">
      <c r="H5264" s="38">
        <f ca="1">IF(ISNUMBER(SEARCH($N$1,I5264)),MAX($H$4:H5263)+1,0)</f>
        <v>0</v>
      </c>
      <c r="N5264" s="38" t="str">
        <f ca="1">IFERROR(VLOOKUP(ROWS($N$5:N5264),$H$5:$I$6009,2,0),"")</f>
        <v/>
      </c>
    </row>
    <row r="5265" spans="8:14" x14ac:dyDescent="0.2">
      <c r="H5265" s="38">
        <f ca="1">IF(ISNUMBER(SEARCH($N$1,I5265)),MAX($H$4:H5264)+1,0)</f>
        <v>0</v>
      </c>
      <c r="N5265" s="38" t="str">
        <f ca="1">IFERROR(VLOOKUP(ROWS($N$5:N5265),$H$5:$I$6009,2,0),"")</f>
        <v/>
      </c>
    </row>
    <row r="5266" spans="8:14" x14ac:dyDescent="0.2">
      <c r="H5266" s="38">
        <f ca="1">IF(ISNUMBER(SEARCH($N$1,I5266)),MAX($H$4:H5265)+1,0)</f>
        <v>0</v>
      </c>
      <c r="N5266" s="38" t="str">
        <f ca="1">IFERROR(VLOOKUP(ROWS($N$5:N5266),$H$5:$I$6009,2,0),"")</f>
        <v/>
      </c>
    </row>
    <row r="5267" spans="8:14" x14ac:dyDescent="0.2">
      <c r="H5267" s="38">
        <f ca="1">IF(ISNUMBER(SEARCH($N$1,I5267)),MAX($H$4:H5266)+1,0)</f>
        <v>0</v>
      </c>
      <c r="N5267" s="38" t="str">
        <f ca="1">IFERROR(VLOOKUP(ROWS($N$5:N5267),$H$5:$I$6009,2,0),"")</f>
        <v/>
      </c>
    </row>
    <row r="5268" spans="8:14" x14ac:dyDescent="0.2">
      <c r="H5268" s="38">
        <f ca="1">IF(ISNUMBER(SEARCH($N$1,I5268)),MAX($H$4:H5267)+1,0)</f>
        <v>0</v>
      </c>
      <c r="N5268" s="38" t="str">
        <f ca="1">IFERROR(VLOOKUP(ROWS($N$5:N5268),$H$5:$I$6009,2,0),"")</f>
        <v/>
      </c>
    </row>
    <row r="5269" spans="8:14" x14ac:dyDescent="0.2">
      <c r="H5269" s="38">
        <f ca="1">IF(ISNUMBER(SEARCH($N$1,I5269)),MAX($H$4:H5268)+1,0)</f>
        <v>0</v>
      </c>
      <c r="N5269" s="38" t="str">
        <f ca="1">IFERROR(VLOOKUP(ROWS($N$5:N5269),$H$5:$I$6009,2,0),"")</f>
        <v/>
      </c>
    </row>
    <row r="5270" spans="8:14" x14ac:dyDescent="0.2">
      <c r="H5270" s="38">
        <f ca="1">IF(ISNUMBER(SEARCH($N$1,I5270)),MAX($H$4:H5269)+1,0)</f>
        <v>0</v>
      </c>
      <c r="N5270" s="38" t="str">
        <f ca="1">IFERROR(VLOOKUP(ROWS($N$5:N5270),$H$5:$I$6009,2,0),"")</f>
        <v/>
      </c>
    </row>
    <row r="5271" spans="8:14" x14ac:dyDescent="0.2">
      <c r="H5271" s="38">
        <f ca="1">IF(ISNUMBER(SEARCH($N$1,I5271)),MAX($H$4:H5270)+1,0)</f>
        <v>0</v>
      </c>
      <c r="N5271" s="38" t="str">
        <f ca="1">IFERROR(VLOOKUP(ROWS($N$5:N5271),$H$5:$I$6009,2,0),"")</f>
        <v/>
      </c>
    </row>
    <row r="5272" spans="8:14" x14ac:dyDescent="0.2">
      <c r="H5272" s="38">
        <f ca="1">IF(ISNUMBER(SEARCH($N$1,I5272)),MAX($H$4:H5271)+1,0)</f>
        <v>0</v>
      </c>
      <c r="N5272" s="38" t="str">
        <f ca="1">IFERROR(VLOOKUP(ROWS($N$5:N5272),$H$5:$I$6009,2,0),"")</f>
        <v/>
      </c>
    </row>
    <row r="5273" spans="8:14" x14ac:dyDescent="0.2">
      <c r="H5273" s="38">
        <f ca="1">IF(ISNUMBER(SEARCH($N$1,I5273)),MAX($H$4:H5272)+1,0)</f>
        <v>0</v>
      </c>
      <c r="N5273" s="38" t="str">
        <f ca="1">IFERROR(VLOOKUP(ROWS($N$5:N5273),$H$5:$I$6009,2,0),"")</f>
        <v/>
      </c>
    </row>
    <row r="5274" spans="8:14" x14ac:dyDescent="0.2">
      <c r="H5274" s="38">
        <f ca="1">IF(ISNUMBER(SEARCH($N$1,I5274)),MAX($H$4:H5273)+1,0)</f>
        <v>0</v>
      </c>
      <c r="N5274" s="38" t="str">
        <f ca="1">IFERROR(VLOOKUP(ROWS($N$5:N5274),$H$5:$I$6009,2,0),"")</f>
        <v/>
      </c>
    </row>
    <row r="5275" spans="8:14" x14ac:dyDescent="0.2">
      <c r="H5275" s="38">
        <f ca="1">IF(ISNUMBER(SEARCH($N$1,I5275)),MAX($H$4:H5274)+1,0)</f>
        <v>0</v>
      </c>
      <c r="N5275" s="38" t="str">
        <f ca="1">IFERROR(VLOOKUP(ROWS($N$5:N5275),$H$5:$I$6009,2,0),"")</f>
        <v/>
      </c>
    </row>
    <row r="5276" spans="8:14" x14ac:dyDescent="0.2">
      <c r="H5276" s="38">
        <f ca="1">IF(ISNUMBER(SEARCH($N$1,I5276)),MAX($H$4:H5275)+1,0)</f>
        <v>0</v>
      </c>
      <c r="N5276" s="38" t="str">
        <f ca="1">IFERROR(VLOOKUP(ROWS($N$5:N5276),$H$5:$I$6009,2,0),"")</f>
        <v/>
      </c>
    </row>
    <row r="5277" spans="8:14" x14ac:dyDescent="0.2">
      <c r="H5277" s="38">
        <f ca="1">IF(ISNUMBER(SEARCH($N$1,I5277)),MAX($H$4:H5276)+1,0)</f>
        <v>0</v>
      </c>
      <c r="N5277" s="38" t="str">
        <f ca="1">IFERROR(VLOOKUP(ROWS($N$5:N5277),$H$5:$I$6009,2,0),"")</f>
        <v/>
      </c>
    </row>
    <row r="5278" spans="8:14" x14ac:dyDescent="0.2">
      <c r="H5278" s="38">
        <f ca="1">IF(ISNUMBER(SEARCH($N$1,I5278)),MAX($H$4:H5277)+1,0)</f>
        <v>0</v>
      </c>
      <c r="N5278" s="38" t="str">
        <f ca="1">IFERROR(VLOOKUP(ROWS($N$5:N5278),$H$5:$I$6009,2,0),"")</f>
        <v/>
      </c>
    </row>
    <row r="5279" spans="8:14" x14ac:dyDescent="0.2">
      <c r="H5279" s="38">
        <f ca="1">IF(ISNUMBER(SEARCH($N$1,I5279)),MAX($H$4:H5278)+1,0)</f>
        <v>0</v>
      </c>
      <c r="N5279" s="38" t="str">
        <f ca="1">IFERROR(VLOOKUP(ROWS($N$5:N5279),$H$5:$I$6009,2,0),"")</f>
        <v/>
      </c>
    </row>
    <row r="5280" spans="8:14" x14ac:dyDescent="0.2">
      <c r="H5280" s="38">
        <f ca="1">IF(ISNUMBER(SEARCH($N$1,I5280)),MAX($H$4:H5279)+1,0)</f>
        <v>0</v>
      </c>
      <c r="N5280" s="38" t="str">
        <f ca="1">IFERROR(VLOOKUP(ROWS($N$5:N5280),$H$5:$I$6009,2,0),"")</f>
        <v/>
      </c>
    </row>
    <row r="5281" spans="8:14" x14ac:dyDescent="0.2">
      <c r="H5281" s="38">
        <f ca="1">IF(ISNUMBER(SEARCH($N$1,I5281)),MAX($H$4:H5280)+1,0)</f>
        <v>0</v>
      </c>
      <c r="N5281" s="38" t="str">
        <f ca="1">IFERROR(VLOOKUP(ROWS($N$5:N5281),$H$5:$I$6009,2,0),"")</f>
        <v/>
      </c>
    </row>
    <row r="5282" spans="8:14" x14ac:dyDescent="0.2">
      <c r="H5282" s="38">
        <f ca="1">IF(ISNUMBER(SEARCH($N$1,I5282)),MAX($H$4:H5281)+1,0)</f>
        <v>0</v>
      </c>
      <c r="N5282" s="38" t="str">
        <f ca="1">IFERROR(VLOOKUP(ROWS($N$5:N5282),$H$5:$I$6009,2,0),"")</f>
        <v/>
      </c>
    </row>
    <row r="5283" spans="8:14" x14ac:dyDescent="0.2">
      <c r="H5283" s="38">
        <f ca="1">IF(ISNUMBER(SEARCH($N$1,I5283)),MAX($H$4:H5282)+1,0)</f>
        <v>0</v>
      </c>
      <c r="N5283" s="38" t="str">
        <f ca="1">IFERROR(VLOOKUP(ROWS($N$5:N5283),$H$5:$I$6009,2,0),"")</f>
        <v/>
      </c>
    </row>
    <row r="5284" spans="8:14" x14ac:dyDescent="0.2">
      <c r="H5284" s="38">
        <f ca="1">IF(ISNUMBER(SEARCH($N$1,I5284)),MAX($H$4:H5283)+1,0)</f>
        <v>0</v>
      </c>
      <c r="N5284" s="38" t="str">
        <f ca="1">IFERROR(VLOOKUP(ROWS($N$5:N5284),$H$5:$I$6009,2,0),"")</f>
        <v/>
      </c>
    </row>
    <row r="5285" spans="8:14" x14ac:dyDescent="0.2">
      <c r="H5285" s="38">
        <f ca="1">IF(ISNUMBER(SEARCH($N$1,I5285)),MAX($H$4:H5284)+1,0)</f>
        <v>0</v>
      </c>
      <c r="N5285" s="38" t="str">
        <f ca="1">IFERROR(VLOOKUP(ROWS($N$5:N5285),$H$5:$I$6009,2,0),"")</f>
        <v/>
      </c>
    </row>
    <row r="5286" spans="8:14" x14ac:dyDescent="0.2">
      <c r="H5286" s="38">
        <f ca="1">IF(ISNUMBER(SEARCH($N$1,I5286)),MAX($H$4:H5285)+1,0)</f>
        <v>0</v>
      </c>
      <c r="N5286" s="38" t="str">
        <f ca="1">IFERROR(VLOOKUP(ROWS($N$5:N5286),$H$5:$I$6009,2,0),"")</f>
        <v/>
      </c>
    </row>
    <row r="5287" spans="8:14" x14ac:dyDescent="0.2">
      <c r="H5287" s="38">
        <f ca="1">IF(ISNUMBER(SEARCH($N$1,I5287)),MAX($H$4:H5286)+1,0)</f>
        <v>0</v>
      </c>
      <c r="N5287" s="38" t="str">
        <f ca="1">IFERROR(VLOOKUP(ROWS($N$5:N5287),$H$5:$I$6009,2,0),"")</f>
        <v/>
      </c>
    </row>
    <row r="5288" spans="8:14" x14ac:dyDescent="0.2">
      <c r="H5288" s="38">
        <f ca="1">IF(ISNUMBER(SEARCH($N$1,I5288)),MAX($H$4:H5287)+1,0)</f>
        <v>0</v>
      </c>
      <c r="N5288" s="38" t="str">
        <f ca="1">IFERROR(VLOOKUP(ROWS($N$5:N5288),$H$5:$I$6009,2,0),"")</f>
        <v/>
      </c>
    </row>
    <row r="5289" spans="8:14" x14ac:dyDescent="0.2">
      <c r="H5289" s="38">
        <f ca="1">IF(ISNUMBER(SEARCH($N$1,I5289)),MAX($H$4:H5288)+1,0)</f>
        <v>0</v>
      </c>
      <c r="N5289" s="38" t="str">
        <f ca="1">IFERROR(VLOOKUP(ROWS($N$5:N5289),$H$5:$I$6009,2,0),"")</f>
        <v/>
      </c>
    </row>
    <row r="5290" spans="8:14" x14ac:dyDescent="0.2">
      <c r="H5290" s="38">
        <f ca="1">IF(ISNUMBER(SEARCH($N$1,I5290)),MAX($H$4:H5289)+1,0)</f>
        <v>0</v>
      </c>
      <c r="N5290" s="38" t="str">
        <f ca="1">IFERROR(VLOOKUP(ROWS($N$5:N5290),$H$5:$I$6009,2,0),"")</f>
        <v/>
      </c>
    </row>
    <row r="5291" spans="8:14" x14ac:dyDescent="0.2">
      <c r="H5291" s="38">
        <f ca="1">IF(ISNUMBER(SEARCH($N$1,I5291)),MAX($H$4:H5290)+1,0)</f>
        <v>0</v>
      </c>
      <c r="N5291" s="38" t="str">
        <f ca="1">IFERROR(VLOOKUP(ROWS($N$5:N5291),$H$5:$I$6009,2,0),"")</f>
        <v/>
      </c>
    </row>
    <row r="5292" spans="8:14" x14ac:dyDescent="0.2">
      <c r="H5292" s="38">
        <f ca="1">IF(ISNUMBER(SEARCH($N$1,I5292)),MAX($H$4:H5291)+1,0)</f>
        <v>0</v>
      </c>
      <c r="N5292" s="38" t="str">
        <f ca="1">IFERROR(VLOOKUP(ROWS($N$5:N5292),$H$5:$I$6009,2,0),"")</f>
        <v/>
      </c>
    </row>
    <row r="5293" spans="8:14" x14ac:dyDescent="0.2">
      <c r="H5293" s="38">
        <f ca="1">IF(ISNUMBER(SEARCH($N$1,I5293)),MAX($H$4:H5292)+1,0)</f>
        <v>0</v>
      </c>
      <c r="N5293" s="38" t="str">
        <f ca="1">IFERROR(VLOOKUP(ROWS($N$5:N5293),$H$5:$I$6009,2,0),"")</f>
        <v/>
      </c>
    </row>
    <row r="5294" spans="8:14" x14ac:dyDescent="0.2">
      <c r="H5294" s="38">
        <f ca="1">IF(ISNUMBER(SEARCH($N$1,I5294)),MAX($H$4:H5293)+1,0)</f>
        <v>0</v>
      </c>
      <c r="N5294" s="38" t="str">
        <f ca="1">IFERROR(VLOOKUP(ROWS($N$5:N5294),$H$5:$I$6009,2,0),"")</f>
        <v/>
      </c>
    </row>
    <row r="5295" spans="8:14" x14ac:dyDescent="0.2">
      <c r="H5295" s="38">
        <f ca="1">IF(ISNUMBER(SEARCH($N$1,I5295)),MAX($H$4:H5294)+1,0)</f>
        <v>0</v>
      </c>
      <c r="N5295" s="38" t="str">
        <f ca="1">IFERROR(VLOOKUP(ROWS($N$5:N5295),$H$5:$I$6009,2,0),"")</f>
        <v/>
      </c>
    </row>
    <row r="5296" spans="8:14" x14ac:dyDescent="0.2">
      <c r="H5296" s="38">
        <f ca="1">IF(ISNUMBER(SEARCH($N$1,I5296)),MAX($H$4:H5295)+1,0)</f>
        <v>0</v>
      </c>
      <c r="N5296" s="38" t="str">
        <f ca="1">IFERROR(VLOOKUP(ROWS($N$5:N5296),$H$5:$I$6009,2,0),"")</f>
        <v/>
      </c>
    </row>
    <row r="5297" spans="8:14" x14ac:dyDescent="0.2">
      <c r="H5297" s="38">
        <f ca="1">IF(ISNUMBER(SEARCH($N$1,I5297)),MAX($H$4:H5296)+1,0)</f>
        <v>0</v>
      </c>
      <c r="N5297" s="38" t="str">
        <f ca="1">IFERROR(VLOOKUP(ROWS($N$5:N5297),$H$5:$I$6009,2,0),"")</f>
        <v/>
      </c>
    </row>
    <row r="5298" spans="8:14" x14ac:dyDescent="0.2">
      <c r="H5298" s="38">
        <f ca="1">IF(ISNUMBER(SEARCH($N$1,I5298)),MAX($H$4:H5297)+1,0)</f>
        <v>0</v>
      </c>
      <c r="N5298" s="38" t="str">
        <f ca="1">IFERROR(VLOOKUP(ROWS($N$5:N5298),$H$5:$I$6009,2,0),"")</f>
        <v/>
      </c>
    </row>
    <row r="5299" spans="8:14" x14ac:dyDescent="0.2">
      <c r="H5299" s="38">
        <f ca="1">IF(ISNUMBER(SEARCH($N$1,I5299)),MAX($H$4:H5298)+1,0)</f>
        <v>0</v>
      </c>
      <c r="N5299" s="38" t="str">
        <f ca="1">IFERROR(VLOOKUP(ROWS($N$5:N5299),$H$5:$I$6009,2,0),"")</f>
        <v/>
      </c>
    </row>
    <row r="5300" spans="8:14" x14ac:dyDescent="0.2">
      <c r="H5300" s="38">
        <f ca="1">IF(ISNUMBER(SEARCH($N$1,I5300)),MAX($H$4:H5299)+1,0)</f>
        <v>0</v>
      </c>
      <c r="N5300" s="38" t="str">
        <f ca="1">IFERROR(VLOOKUP(ROWS($N$5:N5300),$H$5:$I$6009,2,0),"")</f>
        <v/>
      </c>
    </row>
    <row r="5301" spans="8:14" x14ac:dyDescent="0.2">
      <c r="H5301" s="38">
        <f ca="1">IF(ISNUMBER(SEARCH($N$1,I5301)),MAX($H$4:H5300)+1,0)</f>
        <v>0</v>
      </c>
      <c r="N5301" s="38" t="str">
        <f ca="1">IFERROR(VLOOKUP(ROWS($N$5:N5301),$H$5:$I$6009,2,0),"")</f>
        <v/>
      </c>
    </row>
    <row r="5302" spans="8:14" x14ac:dyDescent="0.2">
      <c r="H5302" s="38">
        <f ca="1">IF(ISNUMBER(SEARCH($N$1,I5302)),MAX($H$4:H5301)+1,0)</f>
        <v>0</v>
      </c>
      <c r="N5302" s="38" t="str">
        <f ca="1">IFERROR(VLOOKUP(ROWS($N$5:N5302),$H$5:$I$6009,2,0),"")</f>
        <v/>
      </c>
    </row>
    <row r="5303" spans="8:14" x14ac:dyDescent="0.2">
      <c r="H5303" s="38">
        <f ca="1">IF(ISNUMBER(SEARCH($N$1,I5303)),MAX($H$4:H5302)+1,0)</f>
        <v>0</v>
      </c>
      <c r="N5303" s="38" t="str">
        <f ca="1">IFERROR(VLOOKUP(ROWS($N$5:N5303),$H$5:$I$6009,2,0),"")</f>
        <v/>
      </c>
    </row>
    <row r="5304" spans="8:14" x14ac:dyDescent="0.2">
      <c r="H5304" s="38">
        <f ca="1">IF(ISNUMBER(SEARCH($N$1,I5304)),MAX($H$4:H5303)+1,0)</f>
        <v>0</v>
      </c>
      <c r="N5304" s="38" t="str">
        <f ca="1">IFERROR(VLOOKUP(ROWS($N$5:N5304),$H$5:$I$6009,2,0),"")</f>
        <v/>
      </c>
    </row>
    <row r="5305" spans="8:14" x14ac:dyDescent="0.2">
      <c r="H5305" s="38">
        <f ca="1">IF(ISNUMBER(SEARCH($N$1,I5305)),MAX($H$4:H5304)+1,0)</f>
        <v>0</v>
      </c>
      <c r="N5305" s="38" t="str">
        <f ca="1">IFERROR(VLOOKUP(ROWS($N$5:N5305),$H$5:$I$6009,2,0),"")</f>
        <v/>
      </c>
    </row>
    <row r="5306" spans="8:14" x14ac:dyDescent="0.2">
      <c r="H5306" s="38">
        <f ca="1">IF(ISNUMBER(SEARCH($N$1,I5306)),MAX($H$4:H5305)+1,0)</f>
        <v>0</v>
      </c>
      <c r="N5306" s="38" t="str">
        <f ca="1">IFERROR(VLOOKUP(ROWS($N$5:N5306),$H$5:$I$6009,2,0),"")</f>
        <v/>
      </c>
    </row>
    <row r="5307" spans="8:14" x14ac:dyDescent="0.2">
      <c r="H5307" s="38">
        <f ca="1">IF(ISNUMBER(SEARCH($N$1,I5307)),MAX($H$4:H5306)+1,0)</f>
        <v>0</v>
      </c>
      <c r="N5307" s="38" t="str">
        <f ca="1">IFERROR(VLOOKUP(ROWS($N$5:N5307),$H$5:$I$6009,2,0),"")</f>
        <v/>
      </c>
    </row>
    <row r="5308" spans="8:14" x14ac:dyDescent="0.2">
      <c r="H5308" s="38">
        <f ca="1">IF(ISNUMBER(SEARCH($N$1,I5308)),MAX($H$4:H5307)+1,0)</f>
        <v>0</v>
      </c>
      <c r="N5308" s="38" t="str">
        <f ca="1">IFERROR(VLOOKUP(ROWS($N$5:N5308),$H$5:$I$6009,2,0),"")</f>
        <v/>
      </c>
    </row>
    <row r="5309" spans="8:14" x14ac:dyDescent="0.2">
      <c r="H5309" s="38">
        <f ca="1">IF(ISNUMBER(SEARCH($N$1,I5309)),MAX($H$4:H5308)+1,0)</f>
        <v>0</v>
      </c>
      <c r="N5309" s="38" t="str">
        <f ca="1">IFERROR(VLOOKUP(ROWS($N$5:N5309),$H$5:$I$6009,2,0),"")</f>
        <v/>
      </c>
    </row>
    <row r="5310" spans="8:14" x14ac:dyDescent="0.2">
      <c r="H5310" s="38">
        <f ca="1">IF(ISNUMBER(SEARCH($N$1,I5310)),MAX($H$4:H5309)+1,0)</f>
        <v>0</v>
      </c>
      <c r="N5310" s="38" t="str">
        <f ca="1">IFERROR(VLOOKUP(ROWS($N$5:N5310),$H$5:$I$6009,2,0),"")</f>
        <v/>
      </c>
    </row>
    <row r="5311" spans="8:14" x14ac:dyDescent="0.2">
      <c r="H5311" s="38">
        <f ca="1">IF(ISNUMBER(SEARCH($N$1,I5311)),MAX($H$4:H5310)+1,0)</f>
        <v>0</v>
      </c>
      <c r="N5311" s="38" t="str">
        <f ca="1">IFERROR(VLOOKUP(ROWS($N$5:N5311),$H$5:$I$6009,2,0),"")</f>
        <v/>
      </c>
    </row>
    <row r="5312" spans="8:14" x14ac:dyDescent="0.2">
      <c r="H5312" s="38">
        <f ca="1">IF(ISNUMBER(SEARCH($N$1,I5312)),MAX($H$4:H5311)+1,0)</f>
        <v>0</v>
      </c>
      <c r="N5312" s="38" t="str">
        <f ca="1">IFERROR(VLOOKUP(ROWS($N$5:N5312),$H$5:$I$6009,2,0),"")</f>
        <v/>
      </c>
    </row>
    <row r="5313" spans="8:14" x14ac:dyDescent="0.2">
      <c r="H5313" s="38">
        <f ca="1">IF(ISNUMBER(SEARCH($N$1,I5313)),MAX($H$4:H5312)+1,0)</f>
        <v>0</v>
      </c>
      <c r="N5313" s="38" t="str">
        <f ca="1">IFERROR(VLOOKUP(ROWS($N$5:N5313),$H$5:$I$6009,2,0),"")</f>
        <v/>
      </c>
    </row>
    <row r="5314" spans="8:14" x14ac:dyDescent="0.2">
      <c r="H5314" s="38">
        <f ca="1">IF(ISNUMBER(SEARCH($N$1,I5314)),MAX($H$4:H5313)+1,0)</f>
        <v>0</v>
      </c>
      <c r="N5314" s="38" t="str">
        <f ca="1">IFERROR(VLOOKUP(ROWS($N$5:N5314),$H$5:$I$6009,2,0),"")</f>
        <v/>
      </c>
    </row>
    <row r="5315" spans="8:14" x14ac:dyDescent="0.2">
      <c r="H5315" s="38">
        <f ca="1">IF(ISNUMBER(SEARCH($N$1,I5315)),MAX($H$4:H5314)+1,0)</f>
        <v>0</v>
      </c>
      <c r="N5315" s="38" t="str">
        <f ca="1">IFERROR(VLOOKUP(ROWS($N$5:N5315),$H$5:$I$6009,2,0),"")</f>
        <v/>
      </c>
    </row>
    <row r="5316" spans="8:14" x14ac:dyDescent="0.2">
      <c r="H5316" s="38">
        <f ca="1">IF(ISNUMBER(SEARCH($N$1,I5316)),MAX($H$4:H5315)+1,0)</f>
        <v>0</v>
      </c>
      <c r="N5316" s="38" t="str">
        <f ca="1">IFERROR(VLOOKUP(ROWS($N$5:N5316),$H$5:$I$6009,2,0),"")</f>
        <v/>
      </c>
    </row>
    <row r="5317" spans="8:14" x14ac:dyDescent="0.2">
      <c r="H5317" s="38">
        <f ca="1">IF(ISNUMBER(SEARCH($N$1,I5317)),MAX($H$4:H5316)+1,0)</f>
        <v>0</v>
      </c>
      <c r="N5317" s="38" t="str">
        <f ca="1">IFERROR(VLOOKUP(ROWS($N$5:N5317),$H$5:$I$6009,2,0),"")</f>
        <v/>
      </c>
    </row>
    <row r="5318" spans="8:14" x14ac:dyDescent="0.2">
      <c r="H5318" s="38">
        <f ca="1">IF(ISNUMBER(SEARCH($N$1,I5318)),MAX($H$4:H5317)+1,0)</f>
        <v>0</v>
      </c>
      <c r="N5318" s="38" t="str">
        <f ca="1">IFERROR(VLOOKUP(ROWS($N$5:N5318),$H$5:$I$6009,2,0),"")</f>
        <v/>
      </c>
    </row>
    <row r="5319" spans="8:14" x14ac:dyDescent="0.2">
      <c r="H5319" s="38">
        <f ca="1">IF(ISNUMBER(SEARCH($N$1,I5319)),MAX($H$4:H5318)+1,0)</f>
        <v>0</v>
      </c>
      <c r="N5319" s="38" t="str">
        <f ca="1">IFERROR(VLOOKUP(ROWS($N$5:N5319),$H$5:$I$6009,2,0),"")</f>
        <v/>
      </c>
    </row>
    <row r="5320" spans="8:14" x14ac:dyDescent="0.2">
      <c r="H5320" s="38">
        <f ca="1">IF(ISNUMBER(SEARCH($N$1,I5320)),MAX($H$4:H5319)+1,0)</f>
        <v>0</v>
      </c>
      <c r="N5320" s="38" t="str">
        <f ca="1">IFERROR(VLOOKUP(ROWS($N$5:N5320),$H$5:$I$6009,2,0),"")</f>
        <v/>
      </c>
    </row>
    <row r="5321" spans="8:14" x14ac:dyDescent="0.2">
      <c r="H5321" s="38">
        <f ca="1">IF(ISNUMBER(SEARCH($N$1,I5321)),MAX($H$4:H5320)+1,0)</f>
        <v>0</v>
      </c>
      <c r="N5321" s="38" t="str">
        <f ca="1">IFERROR(VLOOKUP(ROWS($N$5:N5321),$H$5:$I$6009,2,0),"")</f>
        <v/>
      </c>
    </row>
    <row r="5322" spans="8:14" x14ac:dyDescent="0.2">
      <c r="H5322" s="38">
        <f ca="1">IF(ISNUMBER(SEARCH($N$1,I5322)),MAX($H$4:H5321)+1,0)</f>
        <v>0</v>
      </c>
      <c r="N5322" s="38" t="str">
        <f ca="1">IFERROR(VLOOKUP(ROWS($N$5:N5322),$H$5:$I$6009,2,0),"")</f>
        <v/>
      </c>
    </row>
    <row r="5323" spans="8:14" x14ac:dyDescent="0.2">
      <c r="H5323" s="38">
        <f ca="1">IF(ISNUMBER(SEARCH($N$1,I5323)),MAX($H$4:H5322)+1,0)</f>
        <v>0</v>
      </c>
      <c r="N5323" s="38" t="str">
        <f ca="1">IFERROR(VLOOKUP(ROWS($N$5:N5323),$H$5:$I$6009,2,0),"")</f>
        <v/>
      </c>
    </row>
    <row r="5324" spans="8:14" x14ac:dyDescent="0.2">
      <c r="H5324" s="38">
        <f ca="1">IF(ISNUMBER(SEARCH($N$1,I5324)),MAX($H$4:H5323)+1,0)</f>
        <v>0</v>
      </c>
      <c r="N5324" s="38" t="str">
        <f ca="1">IFERROR(VLOOKUP(ROWS($N$5:N5324),$H$5:$I$6009,2,0),"")</f>
        <v/>
      </c>
    </row>
    <row r="5325" spans="8:14" x14ac:dyDescent="0.2">
      <c r="H5325" s="38">
        <f ca="1">IF(ISNUMBER(SEARCH($N$1,I5325)),MAX($H$4:H5324)+1,0)</f>
        <v>0</v>
      </c>
      <c r="N5325" s="38" t="str">
        <f ca="1">IFERROR(VLOOKUP(ROWS($N$5:N5325),$H$5:$I$6009,2,0),"")</f>
        <v/>
      </c>
    </row>
    <row r="5326" spans="8:14" x14ac:dyDescent="0.2">
      <c r="H5326" s="38">
        <f ca="1">IF(ISNUMBER(SEARCH($N$1,I5326)),MAX($H$4:H5325)+1,0)</f>
        <v>0</v>
      </c>
      <c r="N5326" s="38" t="str">
        <f ca="1">IFERROR(VLOOKUP(ROWS($N$5:N5326),$H$5:$I$6009,2,0),"")</f>
        <v/>
      </c>
    </row>
    <row r="5327" spans="8:14" x14ac:dyDescent="0.2">
      <c r="H5327" s="38">
        <f ca="1">IF(ISNUMBER(SEARCH($N$1,I5327)),MAX($H$4:H5326)+1,0)</f>
        <v>0</v>
      </c>
      <c r="N5327" s="38" t="str">
        <f ca="1">IFERROR(VLOOKUP(ROWS($N$5:N5327),$H$5:$I$6009,2,0),"")</f>
        <v/>
      </c>
    </row>
    <row r="5328" spans="8:14" x14ac:dyDescent="0.2">
      <c r="H5328" s="38">
        <f ca="1">IF(ISNUMBER(SEARCH($N$1,I5328)),MAX($H$4:H5327)+1,0)</f>
        <v>0</v>
      </c>
      <c r="N5328" s="38" t="str">
        <f ca="1">IFERROR(VLOOKUP(ROWS($N$5:N5328),$H$5:$I$6009,2,0),"")</f>
        <v/>
      </c>
    </row>
    <row r="5329" spans="8:14" x14ac:dyDescent="0.2">
      <c r="H5329" s="38">
        <f ca="1">IF(ISNUMBER(SEARCH($N$1,I5329)),MAX($H$4:H5328)+1,0)</f>
        <v>0</v>
      </c>
      <c r="N5329" s="38" t="str">
        <f ca="1">IFERROR(VLOOKUP(ROWS($N$5:N5329),$H$5:$I$6009,2,0),"")</f>
        <v/>
      </c>
    </row>
    <row r="5330" spans="8:14" x14ac:dyDescent="0.2">
      <c r="H5330" s="38">
        <f ca="1">IF(ISNUMBER(SEARCH($N$1,I5330)),MAX($H$4:H5329)+1,0)</f>
        <v>0</v>
      </c>
      <c r="N5330" s="38" t="str">
        <f ca="1">IFERROR(VLOOKUP(ROWS($N$5:N5330),$H$5:$I$6009,2,0),"")</f>
        <v/>
      </c>
    </row>
    <row r="5331" spans="8:14" x14ac:dyDescent="0.2">
      <c r="H5331" s="38">
        <f ca="1">IF(ISNUMBER(SEARCH($N$1,I5331)),MAX($H$4:H5330)+1,0)</f>
        <v>0</v>
      </c>
      <c r="N5331" s="38" t="str">
        <f ca="1">IFERROR(VLOOKUP(ROWS($N$5:N5331),$H$5:$I$6009,2,0),"")</f>
        <v/>
      </c>
    </row>
    <row r="5332" spans="8:14" x14ac:dyDescent="0.2">
      <c r="H5332" s="38">
        <f ca="1">IF(ISNUMBER(SEARCH($N$1,I5332)),MAX($H$4:H5331)+1,0)</f>
        <v>0</v>
      </c>
      <c r="N5332" s="38" t="str">
        <f ca="1">IFERROR(VLOOKUP(ROWS($N$5:N5332),$H$5:$I$6009,2,0),"")</f>
        <v/>
      </c>
    </row>
    <row r="5333" spans="8:14" x14ac:dyDescent="0.2">
      <c r="H5333" s="38">
        <f ca="1">IF(ISNUMBER(SEARCH($N$1,I5333)),MAX($H$4:H5332)+1,0)</f>
        <v>0</v>
      </c>
      <c r="N5333" s="38" t="str">
        <f ca="1">IFERROR(VLOOKUP(ROWS($N$5:N5333),$H$5:$I$6009,2,0),"")</f>
        <v/>
      </c>
    </row>
    <row r="5334" spans="8:14" x14ac:dyDescent="0.2">
      <c r="H5334" s="38">
        <f ca="1">IF(ISNUMBER(SEARCH($N$1,I5334)),MAX($H$4:H5333)+1,0)</f>
        <v>0</v>
      </c>
      <c r="N5334" s="38" t="str">
        <f ca="1">IFERROR(VLOOKUP(ROWS($N$5:N5334),$H$5:$I$6009,2,0),"")</f>
        <v/>
      </c>
    </row>
    <row r="5335" spans="8:14" x14ac:dyDescent="0.2">
      <c r="H5335" s="38">
        <f ca="1">IF(ISNUMBER(SEARCH($N$1,I5335)),MAX($H$4:H5334)+1,0)</f>
        <v>0</v>
      </c>
      <c r="N5335" s="38" t="str">
        <f ca="1">IFERROR(VLOOKUP(ROWS($N$5:N5335),$H$5:$I$6009,2,0),"")</f>
        <v/>
      </c>
    </row>
    <row r="5336" spans="8:14" x14ac:dyDescent="0.2">
      <c r="H5336" s="38">
        <f ca="1">IF(ISNUMBER(SEARCH($N$1,I5336)),MAX($H$4:H5335)+1,0)</f>
        <v>0</v>
      </c>
      <c r="N5336" s="38" t="str">
        <f ca="1">IFERROR(VLOOKUP(ROWS($N$5:N5336),$H$5:$I$6009,2,0),"")</f>
        <v/>
      </c>
    </row>
    <row r="5337" spans="8:14" x14ac:dyDescent="0.2">
      <c r="H5337" s="38">
        <f ca="1">IF(ISNUMBER(SEARCH($N$1,I5337)),MAX($H$4:H5336)+1,0)</f>
        <v>0</v>
      </c>
      <c r="N5337" s="38" t="str">
        <f ca="1">IFERROR(VLOOKUP(ROWS($N$5:N5337),$H$5:$I$6009,2,0),"")</f>
        <v/>
      </c>
    </row>
    <row r="5338" spans="8:14" x14ac:dyDescent="0.2">
      <c r="H5338" s="38">
        <f ca="1">IF(ISNUMBER(SEARCH($N$1,I5338)),MAX($H$4:H5337)+1,0)</f>
        <v>0</v>
      </c>
      <c r="N5338" s="38" t="str">
        <f ca="1">IFERROR(VLOOKUP(ROWS($N$5:N5338),$H$5:$I$6009,2,0),"")</f>
        <v/>
      </c>
    </row>
    <row r="5339" spans="8:14" x14ac:dyDescent="0.2">
      <c r="H5339" s="38">
        <f ca="1">IF(ISNUMBER(SEARCH($N$1,I5339)),MAX($H$4:H5338)+1,0)</f>
        <v>0</v>
      </c>
      <c r="N5339" s="38" t="str">
        <f ca="1">IFERROR(VLOOKUP(ROWS($N$5:N5339),$H$5:$I$6009,2,0),"")</f>
        <v/>
      </c>
    </row>
    <row r="5340" spans="8:14" x14ac:dyDescent="0.2">
      <c r="H5340" s="38">
        <f ca="1">IF(ISNUMBER(SEARCH($N$1,I5340)),MAX($H$4:H5339)+1,0)</f>
        <v>0</v>
      </c>
      <c r="N5340" s="38" t="str">
        <f ca="1">IFERROR(VLOOKUP(ROWS($N$5:N5340),$H$5:$I$6009,2,0),"")</f>
        <v/>
      </c>
    </row>
    <row r="5341" spans="8:14" x14ac:dyDescent="0.2">
      <c r="H5341" s="38">
        <f ca="1">IF(ISNUMBER(SEARCH($N$1,I5341)),MAX($H$4:H5340)+1,0)</f>
        <v>0</v>
      </c>
      <c r="N5341" s="38" t="str">
        <f ca="1">IFERROR(VLOOKUP(ROWS($N$5:N5341),$H$5:$I$6009,2,0),"")</f>
        <v/>
      </c>
    </row>
    <row r="5342" spans="8:14" x14ac:dyDescent="0.2">
      <c r="H5342" s="38">
        <f ca="1">IF(ISNUMBER(SEARCH($N$1,I5342)),MAX($H$4:H5341)+1,0)</f>
        <v>0</v>
      </c>
      <c r="N5342" s="38" t="str">
        <f ca="1">IFERROR(VLOOKUP(ROWS($N$5:N5342),$H$5:$I$6009,2,0),"")</f>
        <v/>
      </c>
    </row>
    <row r="5343" spans="8:14" x14ac:dyDescent="0.2">
      <c r="H5343" s="38">
        <f ca="1">IF(ISNUMBER(SEARCH($N$1,I5343)),MAX($H$4:H5342)+1,0)</f>
        <v>0</v>
      </c>
      <c r="N5343" s="38" t="str">
        <f ca="1">IFERROR(VLOOKUP(ROWS($N$5:N5343),$H$5:$I$6009,2,0),"")</f>
        <v/>
      </c>
    </row>
    <row r="5344" spans="8:14" x14ac:dyDescent="0.2">
      <c r="H5344" s="38">
        <f ca="1">IF(ISNUMBER(SEARCH($N$1,I5344)),MAX($H$4:H5343)+1,0)</f>
        <v>0</v>
      </c>
      <c r="N5344" s="38" t="str">
        <f ca="1">IFERROR(VLOOKUP(ROWS($N$5:N5344),$H$5:$I$6009,2,0),"")</f>
        <v/>
      </c>
    </row>
    <row r="5345" spans="8:14" x14ac:dyDescent="0.2">
      <c r="H5345" s="38">
        <f ca="1">IF(ISNUMBER(SEARCH($N$1,I5345)),MAX($H$4:H5344)+1,0)</f>
        <v>0</v>
      </c>
      <c r="N5345" s="38" t="str">
        <f ca="1">IFERROR(VLOOKUP(ROWS($N$5:N5345),$H$5:$I$6009,2,0),"")</f>
        <v/>
      </c>
    </row>
    <row r="5346" spans="8:14" x14ac:dyDescent="0.2">
      <c r="H5346" s="38">
        <f ca="1">IF(ISNUMBER(SEARCH($N$1,I5346)),MAX($H$4:H5345)+1,0)</f>
        <v>0</v>
      </c>
      <c r="N5346" s="38" t="str">
        <f ca="1">IFERROR(VLOOKUP(ROWS($N$5:N5346),$H$5:$I$6009,2,0),"")</f>
        <v/>
      </c>
    </row>
    <row r="5347" spans="8:14" x14ac:dyDescent="0.2">
      <c r="H5347" s="38">
        <f ca="1">IF(ISNUMBER(SEARCH($N$1,I5347)),MAX($H$4:H5346)+1,0)</f>
        <v>0</v>
      </c>
      <c r="N5347" s="38" t="str">
        <f ca="1">IFERROR(VLOOKUP(ROWS($N$5:N5347),$H$5:$I$6009,2,0),"")</f>
        <v/>
      </c>
    </row>
    <row r="5348" spans="8:14" x14ac:dyDescent="0.2">
      <c r="H5348" s="38">
        <f ca="1">IF(ISNUMBER(SEARCH($N$1,I5348)),MAX($H$4:H5347)+1,0)</f>
        <v>0</v>
      </c>
      <c r="N5348" s="38" t="str">
        <f ca="1">IFERROR(VLOOKUP(ROWS($N$5:N5348),$H$5:$I$6009,2,0),"")</f>
        <v/>
      </c>
    </row>
    <row r="5349" spans="8:14" x14ac:dyDescent="0.2">
      <c r="H5349" s="38">
        <f ca="1">IF(ISNUMBER(SEARCH($N$1,I5349)),MAX($H$4:H5348)+1,0)</f>
        <v>0</v>
      </c>
      <c r="N5349" s="38" t="str">
        <f ca="1">IFERROR(VLOOKUP(ROWS($N$5:N5349),$H$5:$I$6009,2,0),"")</f>
        <v/>
      </c>
    </row>
    <row r="5350" spans="8:14" x14ac:dyDescent="0.2">
      <c r="H5350" s="38">
        <f ca="1">IF(ISNUMBER(SEARCH($N$1,I5350)),MAX($H$4:H5349)+1,0)</f>
        <v>0</v>
      </c>
      <c r="N5350" s="38" t="str">
        <f ca="1">IFERROR(VLOOKUP(ROWS($N$5:N5350),$H$5:$I$6009,2,0),"")</f>
        <v/>
      </c>
    </row>
    <row r="5351" spans="8:14" x14ac:dyDescent="0.2">
      <c r="H5351" s="38">
        <f ca="1">IF(ISNUMBER(SEARCH($N$1,I5351)),MAX($H$4:H5350)+1,0)</f>
        <v>0</v>
      </c>
      <c r="N5351" s="38" t="str">
        <f ca="1">IFERROR(VLOOKUP(ROWS($N$5:N5351),$H$5:$I$6009,2,0),"")</f>
        <v/>
      </c>
    </row>
    <row r="5352" spans="8:14" x14ac:dyDescent="0.2">
      <c r="H5352" s="38">
        <f ca="1">IF(ISNUMBER(SEARCH($N$1,I5352)),MAX($H$4:H5351)+1,0)</f>
        <v>0</v>
      </c>
      <c r="N5352" s="38" t="str">
        <f ca="1">IFERROR(VLOOKUP(ROWS($N$5:N5352),$H$5:$I$6009,2,0),"")</f>
        <v/>
      </c>
    </row>
    <row r="5353" spans="8:14" x14ac:dyDescent="0.2">
      <c r="H5353" s="38">
        <f ca="1">IF(ISNUMBER(SEARCH($N$1,I5353)),MAX($H$4:H5352)+1,0)</f>
        <v>0</v>
      </c>
      <c r="N5353" s="38" t="str">
        <f ca="1">IFERROR(VLOOKUP(ROWS($N$5:N5353),$H$5:$I$6009,2,0),"")</f>
        <v/>
      </c>
    </row>
    <row r="5354" spans="8:14" x14ac:dyDescent="0.2">
      <c r="H5354" s="38">
        <f ca="1">IF(ISNUMBER(SEARCH($N$1,I5354)),MAX($H$4:H5353)+1,0)</f>
        <v>0</v>
      </c>
      <c r="N5354" s="38" t="str">
        <f ca="1">IFERROR(VLOOKUP(ROWS($N$5:N5354),$H$5:$I$6009,2,0),"")</f>
        <v/>
      </c>
    </row>
    <row r="5355" spans="8:14" x14ac:dyDescent="0.2">
      <c r="H5355" s="38">
        <f ca="1">IF(ISNUMBER(SEARCH($N$1,I5355)),MAX($H$4:H5354)+1,0)</f>
        <v>0</v>
      </c>
      <c r="N5355" s="38" t="str">
        <f ca="1">IFERROR(VLOOKUP(ROWS($N$5:N5355),$H$5:$I$6009,2,0),"")</f>
        <v/>
      </c>
    </row>
    <row r="5356" spans="8:14" x14ac:dyDescent="0.2">
      <c r="H5356" s="38">
        <f ca="1">IF(ISNUMBER(SEARCH($N$1,I5356)),MAX($H$4:H5355)+1,0)</f>
        <v>0</v>
      </c>
      <c r="N5356" s="38" t="str">
        <f ca="1">IFERROR(VLOOKUP(ROWS($N$5:N5356),$H$5:$I$6009,2,0),"")</f>
        <v/>
      </c>
    </row>
    <row r="5357" spans="8:14" x14ac:dyDescent="0.2">
      <c r="H5357" s="38">
        <f ca="1">IF(ISNUMBER(SEARCH($N$1,I5357)),MAX($H$4:H5356)+1,0)</f>
        <v>0</v>
      </c>
      <c r="N5357" s="38" t="str">
        <f ca="1">IFERROR(VLOOKUP(ROWS($N$5:N5357),$H$5:$I$6009,2,0),"")</f>
        <v/>
      </c>
    </row>
    <row r="5358" spans="8:14" x14ac:dyDescent="0.2">
      <c r="H5358" s="38">
        <f ca="1">IF(ISNUMBER(SEARCH($N$1,I5358)),MAX($H$4:H5357)+1,0)</f>
        <v>0</v>
      </c>
      <c r="N5358" s="38" t="str">
        <f ca="1">IFERROR(VLOOKUP(ROWS($N$5:N5358),$H$5:$I$6009,2,0),"")</f>
        <v/>
      </c>
    </row>
    <row r="5359" spans="8:14" x14ac:dyDescent="0.2">
      <c r="H5359" s="38">
        <f ca="1">IF(ISNUMBER(SEARCH($N$1,I5359)),MAX($H$4:H5358)+1,0)</f>
        <v>0</v>
      </c>
      <c r="N5359" s="38" t="str">
        <f ca="1">IFERROR(VLOOKUP(ROWS($N$5:N5359),$H$5:$I$6009,2,0),"")</f>
        <v/>
      </c>
    </row>
    <row r="5360" spans="8:14" x14ac:dyDescent="0.2">
      <c r="H5360" s="38">
        <f ca="1">IF(ISNUMBER(SEARCH($N$1,I5360)),MAX($H$4:H5359)+1,0)</f>
        <v>0</v>
      </c>
      <c r="N5360" s="38" t="str">
        <f ca="1">IFERROR(VLOOKUP(ROWS($N$5:N5360),$H$5:$I$6009,2,0),"")</f>
        <v/>
      </c>
    </row>
    <row r="5361" spans="8:14" x14ac:dyDescent="0.2">
      <c r="H5361" s="38">
        <f ca="1">IF(ISNUMBER(SEARCH($N$1,I5361)),MAX($H$4:H5360)+1,0)</f>
        <v>0</v>
      </c>
      <c r="N5361" s="38" t="str">
        <f ca="1">IFERROR(VLOOKUP(ROWS($N$5:N5361),$H$5:$I$6009,2,0),"")</f>
        <v/>
      </c>
    </row>
    <row r="5362" spans="8:14" x14ac:dyDescent="0.2">
      <c r="H5362" s="38">
        <f ca="1">IF(ISNUMBER(SEARCH($N$1,I5362)),MAX($H$4:H5361)+1,0)</f>
        <v>0</v>
      </c>
      <c r="N5362" s="38" t="str">
        <f ca="1">IFERROR(VLOOKUP(ROWS($N$5:N5362),$H$5:$I$6009,2,0),"")</f>
        <v/>
      </c>
    </row>
    <row r="5363" spans="8:14" x14ac:dyDescent="0.2">
      <c r="H5363" s="38">
        <f ca="1">IF(ISNUMBER(SEARCH($N$1,I5363)),MAX($H$4:H5362)+1,0)</f>
        <v>0</v>
      </c>
      <c r="N5363" s="38" t="str">
        <f ca="1">IFERROR(VLOOKUP(ROWS($N$5:N5363),$H$5:$I$6009,2,0),"")</f>
        <v/>
      </c>
    </row>
    <row r="5364" spans="8:14" x14ac:dyDescent="0.2">
      <c r="H5364" s="38">
        <f ca="1">IF(ISNUMBER(SEARCH($N$1,I5364)),MAX($H$4:H5363)+1,0)</f>
        <v>0</v>
      </c>
      <c r="N5364" s="38" t="str">
        <f ca="1">IFERROR(VLOOKUP(ROWS($N$5:N5364),$H$5:$I$6009,2,0),"")</f>
        <v/>
      </c>
    </row>
    <row r="5365" spans="8:14" x14ac:dyDescent="0.2">
      <c r="H5365" s="38">
        <f ca="1">IF(ISNUMBER(SEARCH($N$1,I5365)),MAX($H$4:H5364)+1,0)</f>
        <v>0</v>
      </c>
      <c r="N5365" s="38" t="str">
        <f ca="1">IFERROR(VLOOKUP(ROWS($N$5:N5365),$H$5:$I$6009,2,0),"")</f>
        <v/>
      </c>
    </row>
    <row r="5366" spans="8:14" x14ac:dyDescent="0.2">
      <c r="H5366" s="38">
        <f ca="1">IF(ISNUMBER(SEARCH($N$1,I5366)),MAX($H$4:H5365)+1,0)</f>
        <v>0</v>
      </c>
      <c r="N5366" s="38" t="str">
        <f ca="1">IFERROR(VLOOKUP(ROWS($N$5:N5366),$H$5:$I$6009,2,0),"")</f>
        <v/>
      </c>
    </row>
    <row r="5367" spans="8:14" x14ac:dyDescent="0.2">
      <c r="H5367" s="38">
        <f ca="1">IF(ISNUMBER(SEARCH($N$1,I5367)),MAX($H$4:H5366)+1,0)</f>
        <v>0</v>
      </c>
      <c r="N5367" s="38" t="str">
        <f ca="1">IFERROR(VLOOKUP(ROWS($N$5:N5367),$H$5:$I$6009,2,0),"")</f>
        <v/>
      </c>
    </row>
    <row r="5368" spans="8:14" x14ac:dyDescent="0.2">
      <c r="H5368" s="38">
        <f ca="1">IF(ISNUMBER(SEARCH($N$1,I5368)),MAX($H$4:H5367)+1,0)</f>
        <v>0</v>
      </c>
      <c r="N5368" s="38" t="str">
        <f ca="1">IFERROR(VLOOKUP(ROWS($N$5:N5368),$H$5:$I$6009,2,0),"")</f>
        <v/>
      </c>
    </row>
    <row r="5369" spans="8:14" x14ac:dyDescent="0.2">
      <c r="H5369" s="38">
        <f ca="1">IF(ISNUMBER(SEARCH($N$1,I5369)),MAX($H$4:H5368)+1,0)</f>
        <v>0</v>
      </c>
      <c r="N5369" s="38" t="str">
        <f ca="1">IFERROR(VLOOKUP(ROWS($N$5:N5369),$H$5:$I$6009,2,0),"")</f>
        <v/>
      </c>
    </row>
    <row r="5370" spans="8:14" x14ac:dyDescent="0.2">
      <c r="H5370" s="38">
        <f ca="1">IF(ISNUMBER(SEARCH($N$1,I5370)),MAX($H$4:H5369)+1,0)</f>
        <v>0</v>
      </c>
      <c r="N5370" s="38" t="str">
        <f ca="1">IFERROR(VLOOKUP(ROWS($N$5:N5370),$H$5:$I$6009,2,0),"")</f>
        <v/>
      </c>
    </row>
    <row r="5371" spans="8:14" x14ac:dyDescent="0.2">
      <c r="H5371" s="38">
        <f ca="1">IF(ISNUMBER(SEARCH($N$1,I5371)),MAX($H$4:H5370)+1,0)</f>
        <v>0</v>
      </c>
      <c r="N5371" s="38" t="str">
        <f ca="1">IFERROR(VLOOKUP(ROWS($N$5:N5371),$H$5:$I$6009,2,0),"")</f>
        <v/>
      </c>
    </row>
    <row r="5372" spans="8:14" x14ac:dyDescent="0.2">
      <c r="H5372" s="38">
        <f ca="1">IF(ISNUMBER(SEARCH($N$1,I5372)),MAX($H$4:H5371)+1,0)</f>
        <v>0</v>
      </c>
      <c r="N5372" s="38" t="str">
        <f ca="1">IFERROR(VLOOKUP(ROWS($N$5:N5372),$H$5:$I$6009,2,0),"")</f>
        <v/>
      </c>
    </row>
    <row r="5373" spans="8:14" x14ac:dyDescent="0.2">
      <c r="H5373" s="38">
        <f ca="1">IF(ISNUMBER(SEARCH($N$1,I5373)),MAX($H$4:H5372)+1,0)</f>
        <v>0</v>
      </c>
      <c r="N5373" s="38" t="str">
        <f ca="1">IFERROR(VLOOKUP(ROWS($N$5:N5373),$H$5:$I$6009,2,0),"")</f>
        <v/>
      </c>
    </row>
    <row r="5374" spans="8:14" x14ac:dyDescent="0.2">
      <c r="H5374" s="38">
        <f ca="1">IF(ISNUMBER(SEARCH($N$1,I5374)),MAX($H$4:H5373)+1,0)</f>
        <v>0</v>
      </c>
      <c r="N5374" s="38" t="str">
        <f ca="1">IFERROR(VLOOKUP(ROWS($N$5:N5374),$H$5:$I$6009,2,0),"")</f>
        <v/>
      </c>
    </row>
    <row r="5375" spans="8:14" x14ac:dyDescent="0.2">
      <c r="H5375" s="38">
        <f ca="1">IF(ISNUMBER(SEARCH($N$1,I5375)),MAX($H$4:H5374)+1,0)</f>
        <v>0</v>
      </c>
      <c r="N5375" s="38" t="str">
        <f ca="1">IFERROR(VLOOKUP(ROWS($N$5:N5375),$H$5:$I$6009,2,0),"")</f>
        <v/>
      </c>
    </row>
    <row r="5376" spans="8:14" x14ac:dyDescent="0.2">
      <c r="H5376" s="38">
        <f ca="1">IF(ISNUMBER(SEARCH($N$1,I5376)),MAX($H$4:H5375)+1,0)</f>
        <v>0</v>
      </c>
      <c r="N5376" s="38" t="str">
        <f ca="1">IFERROR(VLOOKUP(ROWS($N$5:N5376),$H$5:$I$6009,2,0),"")</f>
        <v/>
      </c>
    </row>
    <row r="5377" spans="8:14" x14ac:dyDescent="0.2">
      <c r="H5377" s="38">
        <f ca="1">IF(ISNUMBER(SEARCH($N$1,I5377)),MAX($H$4:H5376)+1,0)</f>
        <v>0</v>
      </c>
      <c r="N5377" s="38" t="str">
        <f ca="1">IFERROR(VLOOKUP(ROWS($N$5:N5377),$H$5:$I$6009,2,0),"")</f>
        <v/>
      </c>
    </row>
    <row r="5378" spans="8:14" x14ac:dyDescent="0.2">
      <c r="H5378" s="38">
        <f ca="1">IF(ISNUMBER(SEARCH($N$1,I5378)),MAX($H$4:H5377)+1,0)</f>
        <v>0</v>
      </c>
      <c r="N5378" s="38" t="str">
        <f ca="1">IFERROR(VLOOKUP(ROWS($N$5:N5378),$H$5:$I$6009,2,0),"")</f>
        <v/>
      </c>
    </row>
    <row r="5379" spans="8:14" x14ac:dyDescent="0.2">
      <c r="H5379" s="38">
        <f ca="1">IF(ISNUMBER(SEARCH($N$1,I5379)),MAX($H$4:H5378)+1,0)</f>
        <v>0</v>
      </c>
      <c r="N5379" s="38" t="str">
        <f ca="1">IFERROR(VLOOKUP(ROWS($N$5:N5379),$H$5:$I$6009,2,0),"")</f>
        <v/>
      </c>
    </row>
    <row r="5380" spans="8:14" x14ac:dyDescent="0.2">
      <c r="H5380" s="38">
        <f ca="1">IF(ISNUMBER(SEARCH($N$1,I5380)),MAX($H$4:H5379)+1,0)</f>
        <v>0</v>
      </c>
      <c r="N5380" s="38" t="str">
        <f ca="1">IFERROR(VLOOKUP(ROWS($N$5:N5380),$H$5:$I$6009,2,0),"")</f>
        <v/>
      </c>
    </row>
    <row r="5381" spans="8:14" x14ac:dyDescent="0.2">
      <c r="H5381" s="38">
        <f ca="1">IF(ISNUMBER(SEARCH($N$1,I5381)),MAX($H$4:H5380)+1,0)</f>
        <v>0</v>
      </c>
      <c r="N5381" s="38" t="str">
        <f ca="1">IFERROR(VLOOKUP(ROWS($N$5:N5381),$H$5:$I$6009,2,0),"")</f>
        <v/>
      </c>
    </row>
    <row r="5382" spans="8:14" x14ac:dyDescent="0.2">
      <c r="H5382" s="38">
        <f ca="1">IF(ISNUMBER(SEARCH($N$1,I5382)),MAX($H$4:H5381)+1,0)</f>
        <v>0</v>
      </c>
      <c r="N5382" s="38" t="str">
        <f ca="1">IFERROR(VLOOKUP(ROWS($N$5:N5382),$H$5:$I$6009,2,0),"")</f>
        <v/>
      </c>
    </row>
    <row r="5383" spans="8:14" x14ac:dyDescent="0.2">
      <c r="H5383" s="38">
        <f ca="1">IF(ISNUMBER(SEARCH($N$1,I5383)),MAX($H$4:H5382)+1,0)</f>
        <v>0</v>
      </c>
      <c r="N5383" s="38" t="str">
        <f ca="1">IFERROR(VLOOKUP(ROWS($N$5:N5383),$H$5:$I$6009,2,0),"")</f>
        <v/>
      </c>
    </row>
    <row r="5384" spans="8:14" x14ac:dyDescent="0.2">
      <c r="H5384" s="38">
        <f ca="1">IF(ISNUMBER(SEARCH($N$1,I5384)),MAX($H$4:H5383)+1,0)</f>
        <v>0</v>
      </c>
      <c r="N5384" s="38" t="str">
        <f ca="1">IFERROR(VLOOKUP(ROWS($N$5:N5384),$H$5:$I$6009,2,0),"")</f>
        <v/>
      </c>
    </row>
    <row r="5385" spans="8:14" x14ac:dyDescent="0.2">
      <c r="H5385" s="38">
        <f ca="1">IF(ISNUMBER(SEARCH($N$1,I5385)),MAX($H$4:H5384)+1,0)</f>
        <v>0</v>
      </c>
      <c r="N5385" s="38" t="str">
        <f ca="1">IFERROR(VLOOKUP(ROWS($N$5:N5385),$H$5:$I$6009,2,0),"")</f>
        <v/>
      </c>
    </row>
    <row r="5386" spans="8:14" x14ac:dyDescent="0.2">
      <c r="H5386" s="38">
        <f ca="1">IF(ISNUMBER(SEARCH($N$1,I5386)),MAX($H$4:H5385)+1,0)</f>
        <v>0</v>
      </c>
      <c r="N5386" s="38" t="str">
        <f ca="1">IFERROR(VLOOKUP(ROWS($N$5:N5386),$H$5:$I$6009,2,0),"")</f>
        <v/>
      </c>
    </row>
    <row r="5387" spans="8:14" x14ac:dyDescent="0.2">
      <c r="H5387" s="38">
        <f ca="1">IF(ISNUMBER(SEARCH($N$1,I5387)),MAX($H$4:H5386)+1,0)</f>
        <v>0</v>
      </c>
      <c r="N5387" s="38" t="str">
        <f ca="1">IFERROR(VLOOKUP(ROWS($N$5:N5387),$H$5:$I$6009,2,0),"")</f>
        <v/>
      </c>
    </row>
    <row r="5388" spans="8:14" x14ac:dyDescent="0.2">
      <c r="H5388" s="38">
        <f ca="1">IF(ISNUMBER(SEARCH($N$1,I5388)),MAX($H$4:H5387)+1,0)</f>
        <v>0</v>
      </c>
      <c r="N5388" s="38" t="str">
        <f ca="1">IFERROR(VLOOKUP(ROWS($N$5:N5388),$H$5:$I$6009,2,0),"")</f>
        <v/>
      </c>
    </row>
    <row r="5389" spans="8:14" x14ac:dyDescent="0.2">
      <c r="H5389" s="38">
        <f ca="1">IF(ISNUMBER(SEARCH($N$1,I5389)),MAX($H$4:H5388)+1,0)</f>
        <v>0</v>
      </c>
      <c r="N5389" s="38" t="str">
        <f ca="1">IFERROR(VLOOKUP(ROWS($N$5:N5389),$H$5:$I$6009,2,0),"")</f>
        <v/>
      </c>
    </row>
    <row r="5390" spans="8:14" x14ac:dyDescent="0.2">
      <c r="H5390" s="38">
        <f ca="1">IF(ISNUMBER(SEARCH($N$1,I5390)),MAX($H$4:H5389)+1,0)</f>
        <v>0</v>
      </c>
      <c r="N5390" s="38" t="str">
        <f ca="1">IFERROR(VLOOKUP(ROWS($N$5:N5390),$H$5:$I$6009,2,0),"")</f>
        <v/>
      </c>
    </row>
    <row r="5391" spans="8:14" x14ac:dyDescent="0.2">
      <c r="H5391" s="38">
        <f ca="1">IF(ISNUMBER(SEARCH($N$1,I5391)),MAX($H$4:H5390)+1,0)</f>
        <v>0</v>
      </c>
      <c r="N5391" s="38" t="str">
        <f ca="1">IFERROR(VLOOKUP(ROWS($N$5:N5391),$H$5:$I$6009,2,0),"")</f>
        <v/>
      </c>
    </row>
    <row r="5392" spans="8:14" x14ac:dyDescent="0.2">
      <c r="H5392" s="38">
        <f ca="1">IF(ISNUMBER(SEARCH($N$1,I5392)),MAX($H$4:H5391)+1,0)</f>
        <v>0</v>
      </c>
      <c r="N5392" s="38" t="str">
        <f ca="1">IFERROR(VLOOKUP(ROWS($N$5:N5392),$H$5:$I$6009,2,0),"")</f>
        <v/>
      </c>
    </row>
    <row r="5393" spans="8:14" x14ac:dyDescent="0.2">
      <c r="H5393" s="38">
        <f ca="1">IF(ISNUMBER(SEARCH($N$1,I5393)),MAX($H$4:H5392)+1,0)</f>
        <v>0</v>
      </c>
      <c r="N5393" s="38" t="str">
        <f ca="1">IFERROR(VLOOKUP(ROWS($N$5:N5393),$H$5:$I$6009,2,0),"")</f>
        <v/>
      </c>
    </row>
    <row r="5394" spans="8:14" x14ac:dyDescent="0.2">
      <c r="H5394" s="38">
        <f ca="1">IF(ISNUMBER(SEARCH($N$1,I5394)),MAX($H$4:H5393)+1,0)</f>
        <v>0</v>
      </c>
      <c r="N5394" s="38" t="str">
        <f ca="1">IFERROR(VLOOKUP(ROWS($N$5:N5394),$H$5:$I$6009,2,0),"")</f>
        <v/>
      </c>
    </row>
    <row r="5395" spans="8:14" x14ac:dyDescent="0.2">
      <c r="H5395" s="38">
        <f ca="1">IF(ISNUMBER(SEARCH($N$1,I5395)),MAX($H$4:H5394)+1,0)</f>
        <v>0</v>
      </c>
      <c r="N5395" s="38" t="str">
        <f ca="1">IFERROR(VLOOKUP(ROWS($N$5:N5395),$H$5:$I$6009,2,0),"")</f>
        <v/>
      </c>
    </row>
    <row r="5396" spans="8:14" x14ac:dyDescent="0.2">
      <c r="H5396" s="38">
        <f ca="1">IF(ISNUMBER(SEARCH($N$1,I5396)),MAX($H$4:H5395)+1,0)</f>
        <v>0</v>
      </c>
      <c r="N5396" s="38" t="str">
        <f ca="1">IFERROR(VLOOKUP(ROWS($N$5:N5396),$H$5:$I$6009,2,0),"")</f>
        <v/>
      </c>
    </row>
    <row r="5397" spans="8:14" x14ac:dyDescent="0.2">
      <c r="H5397" s="38">
        <f ca="1">IF(ISNUMBER(SEARCH($N$1,I5397)),MAX($H$4:H5396)+1,0)</f>
        <v>0</v>
      </c>
      <c r="N5397" s="38" t="str">
        <f ca="1">IFERROR(VLOOKUP(ROWS($N$5:N5397),$H$5:$I$6009,2,0),"")</f>
        <v/>
      </c>
    </row>
    <row r="5398" spans="8:14" x14ac:dyDescent="0.2">
      <c r="H5398" s="38">
        <f ca="1">IF(ISNUMBER(SEARCH($N$1,I5398)),MAX($H$4:H5397)+1,0)</f>
        <v>0</v>
      </c>
      <c r="N5398" s="38" t="str">
        <f ca="1">IFERROR(VLOOKUP(ROWS($N$5:N5398),$H$5:$I$6009,2,0),"")</f>
        <v/>
      </c>
    </row>
    <row r="5399" spans="8:14" x14ac:dyDescent="0.2">
      <c r="H5399" s="38">
        <f ca="1">IF(ISNUMBER(SEARCH($N$1,I5399)),MAX($H$4:H5398)+1,0)</f>
        <v>0</v>
      </c>
      <c r="N5399" s="38" t="str">
        <f ca="1">IFERROR(VLOOKUP(ROWS($N$5:N5399),$H$5:$I$6009,2,0),"")</f>
        <v/>
      </c>
    </row>
    <row r="5400" spans="8:14" x14ac:dyDescent="0.2">
      <c r="H5400" s="38">
        <f ca="1">IF(ISNUMBER(SEARCH($N$1,I5400)),MAX($H$4:H5399)+1,0)</f>
        <v>0</v>
      </c>
      <c r="N5400" s="38" t="str">
        <f ca="1">IFERROR(VLOOKUP(ROWS($N$5:N5400),$H$5:$I$6009,2,0),"")</f>
        <v/>
      </c>
    </row>
    <row r="5401" spans="8:14" x14ac:dyDescent="0.2">
      <c r="H5401" s="38">
        <f ca="1">IF(ISNUMBER(SEARCH($N$1,I5401)),MAX($H$4:H5400)+1,0)</f>
        <v>0</v>
      </c>
      <c r="N5401" s="38" t="str">
        <f ca="1">IFERROR(VLOOKUP(ROWS($N$5:N5401),$H$5:$I$6009,2,0),"")</f>
        <v/>
      </c>
    </row>
    <row r="5402" spans="8:14" x14ac:dyDescent="0.2">
      <c r="H5402" s="38">
        <f ca="1">IF(ISNUMBER(SEARCH($N$1,I5402)),MAX($H$4:H5401)+1,0)</f>
        <v>0</v>
      </c>
      <c r="N5402" s="38" t="str">
        <f ca="1">IFERROR(VLOOKUP(ROWS($N$5:N5402),$H$5:$I$6009,2,0),"")</f>
        <v/>
      </c>
    </row>
    <row r="5403" spans="8:14" x14ac:dyDescent="0.2">
      <c r="H5403" s="38">
        <f ca="1">IF(ISNUMBER(SEARCH($N$1,I5403)),MAX($H$4:H5402)+1,0)</f>
        <v>0</v>
      </c>
      <c r="N5403" s="38" t="str">
        <f ca="1">IFERROR(VLOOKUP(ROWS($N$5:N5403),$H$5:$I$6009,2,0),"")</f>
        <v/>
      </c>
    </row>
    <row r="5404" spans="8:14" x14ac:dyDescent="0.2">
      <c r="H5404" s="38">
        <f ca="1">IF(ISNUMBER(SEARCH($N$1,I5404)),MAX($H$4:H5403)+1,0)</f>
        <v>0</v>
      </c>
      <c r="N5404" s="38" t="str">
        <f ca="1">IFERROR(VLOOKUP(ROWS($N$5:N5404),$H$5:$I$6009,2,0),"")</f>
        <v/>
      </c>
    </row>
    <row r="5405" spans="8:14" x14ac:dyDescent="0.2">
      <c r="H5405" s="38">
        <f ca="1">IF(ISNUMBER(SEARCH($N$1,I5405)),MAX($H$4:H5404)+1,0)</f>
        <v>0</v>
      </c>
      <c r="N5405" s="38" t="str">
        <f ca="1">IFERROR(VLOOKUP(ROWS($N$5:N5405),$H$5:$I$6009,2,0),"")</f>
        <v/>
      </c>
    </row>
    <row r="5406" spans="8:14" x14ac:dyDescent="0.2">
      <c r="H5406" s="38">
        <f ca="1">IF(ISNUMBER(SEARCH($N$1,I5406)),MAX($H$4:H5405)+1,0)</f>
        <v>0</v>
      </c>
      <c r="N5406" s="38" t="str">
        <f ca="1">IFERROR(VLOOKUP(ROWS($N$5:N5406),$H$5:$I$6009,2,0),"")</f>
        <v/>
      </c>
    </row>
    <row r="5407" spans="8:14" x14ac:dyDescent="0.2">
      <c r="H5407" s="38">
        <f ca="1">IF(ISNUMBER(SEARCH($N$1,I5407)),MAX($H$4:H5406)+1,0)</f>
        <v>0</v>
      </c>
      <c r="N5407" s="38" t="str">
        <f ca="1">IFERROR(VLOOKUP(ROWS($N$5:N5407),$H$5:$I$6009,2,0),"")</f>
        <v/>
      </c>
    </row>
    <row r="5408" spans="8:14" x14ac:dyDescent="0.2">
      <c r="H5408" s="38">
        <f ca="1">IF(ISNUMBER(SEARCH($N$1,I5408)),MAX($H$4:H5407)+1,0)</f>
        <v>0</v>
      </c>
      <c r="N5408" s="38" t="str">
        <f ca="1">IFERROR(VLOOKUP(ROWS($N$5:N5408),$H$5:$I$6009,2,0),"")</f>
        <v/>
      </c>
    </row>
    <row r="5409" spans="8:14" x14ac:dyDescent="0.2">
      <c r="H5409" s="38">
        <f ca="1">IF(ISNUMBER(SEARCH($N$1,I5409)),MAX($H$4:H5408)+1,0)</f>
        <v>0</v>
      </c>
      <c r="N5409" s="38" t="str">
        <f ca="1">IFERROR(VLOOKUP(ROWS($N$5:N5409),$H$5:$I$6009,2,0),"")</f>
        <v/>
      </c>
    </row>
    <row r="5410" spans="8:14" x14ac:dyDescent="0.2">
      <c r="H5410" s="38">
        <f ca="1">IF(ISNUMBER(SEARCH($N$1,I5410)),MAX($H$4:H5409)+1,0)</f>
        <v>0</v>
      </c>
      <c r="N5410" s="38" t="str">
        <f ca="1">IFERROR(VLOOKUP(ROWS($N$5:N5410),$H$5:$I$6009,2,0),"")</f>
        <v/>
      </c>
    </row>
    <row r="5411" spans="8:14" x14ac:dyDescent="0.2">
      <c r="H5411" s="38">
        <f ca="1">IF(ISNUMBER(SEARCH($N$1,I5411)),MAX($H$4:H5410)+1,0)</f>
        <v>0</v>
      </c>
      <c r="N5411" s="38" t="str">
        <f ca="1">IFERROR(VLOOKUP(ROWS($N$5:N5411),$H$5:$I$6009,2,0),"")</f>
        <v/>
      </c>
    </row>
    <row r="5412" spans="8:14" x14ac:dyDescent="0.2">
      <c r="H5412" s="38">
        <f ca="1">IF(ISNUMBER(SEARCH($N$1,I5412)),MAX($H$4:H5411)+1,0)</f>
        <v>0</v>
      </c>
      <c r="N5412" s="38" t="str">
        <f ca="1">IFERROR(VLOOKUP(ROWS($N$5:N5412),$H$5:$I$6009,2,0),"")</f>
        <v/>
      </c>
    </row>
    <row r="5413" spans="8:14" x14ac:dyDescent="0.2">
      <c r="H5413" s="38">
        <f ca="1">IF(ISNUMBER(SEARCH($N$1,I5413)),MAX($H$4:H5412)+1,0)</f>
        <v>0</v>
      </c>
      <c r="N5413" s="38" t="str">
        <f ca="1">IFERROR(VLOOKUP(ROWS($N$5:N5413),$H$5:$I$6009,2,0),"")</f>
        <v/>
      </c>
    </row>
    <row r="5414" spans="8:14" x14ac:dyDescent="0.2">
      <c r="H5414" s="38">
        <f ca="1">IF(ISNUMBER(SEARCH($N$1,I5414)),MAX($H$4:H5413)+1,0)</f>
        <v>0</v>
      </c>
      <c r="N5414" s="38" t="str">
        <f ca="1">IFERROR(VLOOKUP(ROWS($N$5:N5414),$H$5:$I$6009,2,0),"")</f>
        <v/>
      </c>
    </row>
    <row r="5415" spans="8:14" x14ac:dyDescent="0.2">
      <c r="H5415" s="38">
        <f ca="1">IF(ISNUMBER(SEARCH($N$1,I5415)),MAX($H$4:H5414)+1,0)</f>
        <v>0</v>
      </c>
      <c r="N5415" s="38" t="str">
        <f ca="1">IFERROR(VLOOKUP(ROWS($N$5:N5415),$H$5:$I$6009,2,0),"")</f>
        <v/>
      </c>
    </row>
    <row r="5416" spans="8:14" x14ac:dyDescent="0.2">
      <c r="H5416" s="38">
        <f ca="1">IF(ISNUMBER(SEARCH($N$1,I5416)),MAX($H$4:H5415)+1,0)</f>
        <v>0</v>
      </c>
      <c r="N5416" s="38" t="str">
        <f ca="1">IFERROR(VLOOKUP(ROWS($N$5:N5416),$H$5:$I$6009,2,0),"")</f>
        <v/>
      </c>
    </row>
    <row r="5417" spans="8:14" x14ac:dyDescent="0.2">
      <c r="H5417" s="38">
        <f ca="1">IF(ISNUMBER(SEARCH($N$1,I5417)),MAX($H$4:H5416)+1,0)</f>
        <v>0</v>
      </c>
      <c r="N5417" s="38" t="str">
        <f ca="1">IFERROR(VLOOKUP(ROWS($N$5:N5417),$H$5:$I$6009,2,0),"")</f>
        <v/>
      </c>
    </row>
    <row r="5418" spans="8:14" x14ac:dyDescent="0.2">
      <c r="H5418" s="38">
        <f ca="1">IF(ISNUMBER(SEARCH($N$1,I5418)),MAX($H$4:H5417)+1,0)</f>
        <v>0</v>
      </c>
      <c r="N5418" s="38" t="str">
        <f ca="1">IFERROR(VLOOKUP(ROWS($N$5:N5418),$H$5:$I$6009,2,0),"")</f>
        <v/>
      </c>
    </row>
    <row r="5419" spans="8:14" x14ac:dyDescent="0.2">
      <c r="H5419" s="38">
        <f ca="1">IF(ISNUMBER(SEARCH($N$1,I5419)),MAX($H$4:H5418)+1,0)</f>
        <v>0</v>
      </c>
      <c r="N5419" s="38" t="str">
        <f ca="1">IFERROR(VLOOKUP(ROWS($N$5:N5419),$H$5:$I$6009,2,0),"")</f>
        <v/>
      </c>
    </row>
    <row r="5420" spans="8:14" x14ac:dyDescent="0.2">
      <c r="H5420" s="38">
        <f ca="1">IF(ISNUMBER(SEARCH($N$1,I5420)),MAX($H$4:H5419)+1,0)</f>
        <v>0</v>
      </c>
      <c r="N5420" s="38" t="str">
        <f ca="1">IFERROR(VLOOKUP(ROWS($N$5:N5420),$H$5:$I$6009,2,0),"")</f>
        <v/>
      </c>
    </row>
    <row r="5421" spans="8:14" x14ac:dyDescent="0.2">
      <c r="H5421" s="38">
        <f ca="1">IF(ISNUMBER(SEARCH($N$1,I5421)),MAX($H$4:H5420)+1,0)</f>
        <v>0</v>
      </c>
      <c r="N5421" s="38" t="str">
        <f ca="1">IFERROR(VLOOKUP(ROWS($N$5:N5421),$H$5:$I$6009,2,0),"")</f>
        <v/>
      </c>
    </row>
    <row r="5422" spans="8:14" x14ac:dyDescent="0.2">
      <c r="H5422" s="38">
        <f ca="1">IF(ISNUMBER(SEARCH($N$1,I5422)),MAX($H$4:H5421)+1,0)</f>
        <v>0</v>
      </c>
      <c r="N5422" s="38" t="str">
        <f ca="1">IFERROR(VLOOKUP(ROWS($N$5:N5422),$H$5:$I$6009,2,0),"")</f>
        <v/>
      </c>
    </row>
    <row r="5423" spans="8:14" x14ac:dyDescent="0.2">
      <c r="H5423" s="38">
        <f ca="1">IF(ISNUMBER(SEARCH($N$1,I5423)),MAX($H$4:H5422)+1,0)</f>
        <v>0</v>
      </c>
      <c r="N5423" s="38" t="str">
        <f ca="1">IFERROR(VLOOKUP(ROWS($N$5:N5423),$H$5:$I$6009,2,0),"")</f>
        <v/>
      </c>
    </row>
    <row r="5424" spans="8:14" x14ac:dyDescent="0.2">
      <c r="H5424" s="38">
        <f ca="1">IF(ISNUMBER(SEARCH($N$1,I5424)),MAX($H$4:H5423)+1,0)</f>
        <v>0</v>
      </c>
      <c r="N5424" s="38" t="str">
        <f ca="1">IFERROR(VLOOKUP(ROWS($N$5:N5424),$H$5:$I$6009,2,0),"")</f>
        <v/>
      </c>
    </row>
    <row r="5425" spans="8:14" x14ac:dyDescent="0.2">
      <c r="H5425" s="38">
        <f ca="1">IF(ISNUMBER(SEARCH($N$1,I5425)),MAX($H$4:H5424)+1,0)</f>
        <v>0</v>
      </c>
      <c r="N5425" s="38" t="str">
        <f ca="1">IFERROR(VLOOKUP(ROWS($N$5:N5425),$H$5:$I$6009,2,0),"")</f>
        <v/>
      </c>
    </row>
    <row r="5426" spans="8:14" x14ac:dyDescent="0.2">
      <c r="H5426" s="38">
        <f ca="1">IF(ISNUMBER(SEARCH($N$1,I5426)),MAX($H$4:H5425)+1,0)</f>
        <v>0</v>
      </c>
      <c r="N5426" s="38" t="str">
        <f ca="1">IFERROR(VLOOKUP(ROWS($N$5:N5426),$H$5:$I$6009,2,0),"")</f>
        <v/>
      </c>
    </row>
    <row r="5427" spans="8:14" x14ac:dyDescent="0.2">
      <c r="H5427" s="38">
        <f ca="1">IF(ISNUMBER(SEARCH($N$1,I5427)),MAX($H$4:H5426)+1,0)</f>
        <v>0</v>
      </c>
      <c r="N5427" s="38" t="str">
        <f ca="1">IFERROR(VLOOKUP(ROWS($N$5:N5427),$H$5:$I$6009,2,0),"")</f>
        <v/>
      </c>
    </row>
    <row r="5428" spans="8:14" x14ac:dyDescent="0.2">
      <c r="H5428" s="38">
        <f ca="1">IF(ISNUMBER(SEARCH($N$1,I5428)),MAX($H$4:H5427)+1,0)</f>
        <v>0</v>
      </c>
      <c r="N5428" s="38" t="str">
        <f ca="1">IFERROR(VLOOKUP(ROWS($N$5:N5428),$H$5:$I$6009,2,0),"")</f>
        <v/>
      </c>
    </row>
    <row r="5429" spans="8:14" x14ac:dyDescent="0.2">
      <c r="H5429" s="38">
        <f ca="1">IF(ISNUMBER(SEARCH($N$1,I5429)),MAX($H$4:H5428)+1,0)</f>
        <v>0</v>
      </c>
      <c r="N5429" s="38" t="str">
        <f ca="1">IFERROR(VLOOKUP(ROWS($N$5:N5429),$H$5:$I$6009,2,0),"")</f>
        <v/>
      </c>
    </row>
    <row r="5430" spans="8:14" x14ac:dyDescent="0.2">
      <c r="H5430" s="38">
        <f ca="1">IF(ISNUMBER(SEARCH($N$1,I5430)),MAX($H$4:H5429)+1,0)</f>
        <v>0</v>
      </c>
      <c r="N5430" s="38" t="str">
        <f ca="1">IFERROR(VLOOKUP(ROWS($N$5:N5430),$H$5:$I$6009,2,0),"")</f>
        <v/>
      </c>
    </row>
    <row r="5431" spans="8:14" x14ac:dyDescent="0.2">
      <c r="H5431" s="38">
        <f ca="1">IF(ISNUMBER(SEARCH($N$1,I5431)),MAX($H$4:H5430)+1,0)</f>
        <v>0</v>
      </c>
      <c r="N5431" s="38" t="str">
        <f ca="1">IFERROR(VLOOKUP(ROWS($N$5:N5431),$H$5:$I$6009,2,0),"")</f>
        <v/>
      </c>
    </row>
    <row r="5432" spans="8:14" x14ac:dyDescent="0.2">
      <c r="H5432" s="38">
        <f ca="1">IF(ISNUMBER(SEARCH($N$1,I5432)),MAX($H$4:H5431)+1,0)</f>
        <v>0</v>
      </c>
      <c r="N5432" s="38" t="str">
        <f ca="1">IFERROR(VLOOKUP(ROWS($N$5:N5432),$H$5:$I$6009,2,0),"")</f>
        <v/>
      </c>
    </row>
    <row r="5433" spans="8:14" x14ac:dyDescent="0.2">
      <c r="H5433" s="38">
        <f ca="1">IF(ISNUMBER(SEARCH($N$1,I5433)),MAX($H$4:H5432)+1,0)</f>
        <v>0</v>
      </c>
      <c r="N5433" s="38" t="str">
        <f ca="1">IFERROR(VLOOKUP(ROWS($N$5:N5433),$H$5:$I$6009,2,0),"")</f>
        <v/>
      </c>
    </row>
    <row r="5434" spans="8:14" x14ac:dyDescent="0.2">
      <c r="H5434" s="38">
        <f ca="1">IF(ISNUMBER(SEARCH($N$1,I5434)),MAX($H$4:H5433)+1,0)</f>
        <v>0</v>
      </c>
      <c r="N5434" s="38" t="str">
        <f ca="1">IFERROR(VLOOKUP(ROWS($N$5:N5434),$H$5:$I$6009,2,0),"")</f>
        <v/>
      </c>
    </row>
    <row r="5435" spans="8:14" x14ac:dyDescent="0.2">
      <c r="H5435" s="38">
        <f ca="1">IF(ISNUMBER(SEARCH($N$1,I5435)),MAX($H$4:H5434)+1,0)</f>
        <v>0</v>
      </c>
      <c r="N5435" s="38" t="str">
        <f ca="1">IFERROR(VLOOKUP(ROWS($N$5:N5435),$H$5:$I$6009,2,0),"")</f>
        <v/>
      </c>
    </row>
    <row r="5436" spans="8:14" x14ac:dyDescent="0.2">
      <c r="H5436" s="38">
        <f ca="1">IF(ISNUMBER(SEARCH($N$1,I5436)),MAX($H$4:H5435)+1,0)</f>
        <v>0</v>
      </c>
      <c r="N5436" s="38" t="str">
        <f ca="1">IFERROR(VLOOKUP(ROWS($N$5:N5436),$H$5:$I$6009,2,0),"")</f>
        <v/>
      </c>
    </row>
    <row r="5437" spans="8:14" x14ac:dyDescent="0.2">
      <c r="H5437" s="38">
        <f ca="1">IF(ISNUMBER(SEARCH($N$1,I5437)),MAX($H$4:H5436)+1,0)</f>
        <v>0</v>
      </c>
      <c r="N5437" s="38" t="str">
        <f ca="1">IFERROR(VLOOKUP(ROWS($N$5:N5437),$H$5:$I$6009,2,0),"")</f>
        <v/>
      </c>
    </row>
    <row r="5438" spans="8:14" x14ac:dyDescent="0.2">
      <c r="H5438" s="38">
        <f ca="1">IF(ISNUMBER(SEARCH($N$1,I5438)),MAX($H$4:H5437)+1,0)</f>
        <v>0</v>
      </c>
      <c r="N5438" s="38" t="str">
        <f ca="1">IFERROR(VLOOKUP(ROWS($N$5:N5438),$H$5:$I$6009,2,0),"")</f>
        <v/>
      </c>
    </row>
    <row r="5439" spans="8:14" x14ac:dyDescent="0.2">
      <c r="H5439" s="38">
        <f ca="1">IF(ISNUMBER(SEARCH($N$1,I5439)),MAX($H$4:H5438)+1,0)</f>
        <v>0</v>
      </c>
      <c r="N5439" s="38" t="str">
        <f ca="1">IFERROR(VLOOKUP(ROWS($N$5:N5439),$H$5:$I$6009,2,0),"")</f>
        <v/>
      </c>
    </row>
    <row r="5440" spans="8:14" x14ac:dyDescent="0.2">
      <c r="H5440" s="38">
        <f ca="1">IF(ISNUMBER(SEARCH($N$1,I5440)),MAX($H$4:H5439)+1,0)</f>
        <v>0</v>
      </c>
      <c r="N5440" s="38" t="str">
        <f ca="1">IFERROR(VLOOKUP(ROWS($N$5:N5440),$H$5:$I$6009,2,0),"")</f>
        <v/>
      </c>
    </row>
    <row r="5441" spans="8:14" x14ac:dyDescent="0.2">
      <c r="H5441" s="38">
        <f ca="1">IF(ISNUMBER(SEARCH($N$1,I5441)),MAX($H$4:H5440)+1,0)</f>
        <v>0</v>
      </c>
      <c r="N5441" s="38" t="str">
        <f ca="1">IFERROR(VLOOKUP(ROWS($N$5:N5441),$H$5:$I$6009,2,0),"")</f>
        <v/>
      </c>
    </row>
    <row r="5442" spans="8:14" x14ac:dyDescent="0.2">
      <c r="H5442" s="38">
        <f ca="1">IF(ISNUMBER(SEARCH($N$1,I5442)),MAX($H$4:H5441)+1,0)</f>
        <v>0</v>
      </c>
      <c r="N5442" s="38" t="str">
        <f ca="1">IFERROR(VLOOKUP(ROWS($N$5:N5442),$H$5:$I$6009,2,0),"")</f>
        <v/>
      </c>
    </row>
    <row r="5443" spans="8:14" x14ac:dyDescent="0.2">
      <c r="H5443" s="38">
        <f ca="1">IF(ISNUMBER(SEARCH($N$1,I5443)),MAX($H$4:H5442)+1,0)</f>
        <v>0</v>
      </c>
      <c r="N5443" s="38" t="str">
        <f ca="1">IFERROR(VLOOKUP(ROWS($N$5:N5443),$H$5:$I$6009,2,0),"")</f>
        <v/>
      </c>
    </row>
    <row r="5444" spans="8:14" x14ac:dyDescent="0.2">
      <c r="H5444" s="38">
        <f ca="1">IF(ISNUMBER(SEARCH($N$1,I5444)),MAX($H$4:H5443)+1,0)</f>
        <v>0</v>
      </c>
      <c r="N5444" s="38" t="str">
        <f ca="1">IFERROR(VLOOKUP(ROWS($N$5:N5444),$H$5:$I$6009,2,0),"")</f>
        <v/>
      </c>
    </row>
    <row r="5445" spans="8:14" x14ac:dyDescent="0.2">
      <c r="H5445" s="38">
        <f ca="1">IF(ISNUMBER(SEARCH($N$1,I5445)),MAX($H$4:H5444)+1,0)</f>
        <v>0</v>
      </c>
      <c r="N5445" s="38" t="str">
        <f ca="1">IFERROR(VLOOKUP(ROWS($N$5:N5445),$H$5:$I$6009,2,0),"")</f>
        <v/>
      </c>
    </row>
    <row r="5446" spans="8:14" x14ac:dyDescent="0.2">
      <c r="H5446" s="38">
        <f ca="1">IF(ISNUMBER(SEARCH($N$1,I5446)),MAX($H$4:H5445)+1,0)</f>
        <v>0</v>
      </c>
      <c r="N5446" s="38" t="str">
        <f ca="1">IFERROR(VLOOKUP(ROWS($N$5:N5446),$H$5:$I$6009,2,0),"")</f>
        <v/>
      </c>
    </row>
    <row r="5447" spans="8:14" x14ac:dyDescent="0.2">
      <c r="H5447" s="38">
        <f ca="1">IF(ISNUMBER(SEARCH($N$1,I5447)),MAX($H$4:H5446)+1,0)</f>
        <v>0</v>
      </c>
      <c r="N5447" s="38" t="str">
        <f ca="1">IFERROR(VLOOKUP(ROWS($N$5:N5447),$H$5:$I$6009,2,0),"")</f>
        <v/>
      </c>
    </row>
    <row r="5448" spans="8:14" x14ac:dyDescent="0.2">
      <c r="H5448" s="38">
        <f ca="1">IF(ISNUMBER(SEARCH($N$1,I5448)),MAX($H$4:H5447)+1,0)</f>
        <v>0</v>
      </c>
      <c r="N5448" s="38" t="str">
        <f ca="1">IFERROR(VLOOKUP(ROWS($N$5:N5448),$H$5:$I$6009,2,0),"")</f>
        <v/>
      </c>
    </row>
    <row r="5449" spans="8:14" x14ac:dyDescent="0.2">
      <c r="H5449" s="38">
        <f ca="1">IF(ISNUMBER(SEARCH($N$1,I5449)),MAX($H$4:H5448)+1,0)</f>
        <v>0</v>
      </c>
      <c r="N5449" s="38" t="str">
        <f ca="1">IFERROR(VLOOKUP(ROWS($N$5:N5449),$H$5:$I$6009,2,0),"")</f>
        <v/>
      </c>
    </row>
    <row r="5450" spans="8:14" x14ac:dyDescent="0.2">
      <c r="H5450" s="38">
        <f ca="1">IF(ISNUMBER(SEARCH($N$1,I5450)),MAX($H$4:H5449)+1,0)</f>
        <v>0</v>
      </c>
      <c r="N5450" s="38" t="str">
        <f ca="1">IFERROR(VLOOKUP(ROWS($N$5:N5450),$H$5:$I$6009,2,0),"")</f>
        <v/>
      </c>
    </row>
    <row r="5451" spans="8:14" x14ac:dyDescent="0.2">
      <c r="H5451" s="38">
        <f ca="1">IF(ISNUMBER(SEARCH($N$1,I5451)),MAX($H$4:H5450)+1,0)</f>
        <v>0</v>
      </c>
      <c r="N5451" s="38" t="str">
        <f ca="1">IFERROR(VLOOKUP(ROWS($N$5:N5451),$H$5:$I$6009,2,0),"")</f>
        <v/>
      </c>
    </row>
    <row r="5452" spans="8:14" x14ac:dyDescent="0.2">
      <c r="H5452" s="38">
        <f ca="1">IF(ISNUMBER(SEARCH($N$1,I5452)),MAX($H$4:H5451)+1,0)</f>
        <v>0</v>
      </c>
      <c r="N5452" s="38" t="str">
        <f ca="1">IFERROR(VLOOKUP(ROWS($N$5:N5452),$H$5:$I$6009,2,0),"")</f>
        <v/>
      </c>
    </row>
    <row r="5453" spans="8:14" x14ac:dyDescent="0.2">
      <c r="H5453" s="38">
        <f ca="1">IF(ISNUMBER(SEARCH($N$1,I5453)),MAX($H$4:H5452)+1,0)</f>
        <v>0</v>
      </c>
      <c r="N5453" s="38" t="str">
        <f ca="1">IFERROR(VLOOKUP(ROWS($N$5:N5453),$H$5:$I$6009,2,0),"")</f>
        <v/>
      </c>
    </row>
    <row r="5454" spans="8:14" x14ac:dyDescent="0.2">
      <c r="H5454" s="38">
        <f ca="1">IF(ISNUMBER(SEARCH($N$1,I5454)),MAX($H$4:H5453)+1,0)</f>
        <v>0</v>
      </c>
      <c r="N5454" s="38" t="str">
        <f ca="1">IFERROR(VLOOKUP(ROWS($N$5:N5454),$H$5:$I$6009,2,0),"")</f>
        <v/>
      </c>
    </row>
    <row r="5455" spans="8:14" x14ac:dyDescent="0.2">
      <c r="H5455" s="38">
        <f ca="1">IF(ISNUMBER(SEARCH($N$1,I5455)),MAX($H$4:H5454)+1,0)</f>
        <v>0</v>
      </c>
      <c r="N5455" s="38" t="str">
        <f ca="1">IFERROR(VLOOKUP(ROWS($N$5:N5455),$H$5:$I$6009,2,0),"")</f>
        <v/>
      </c>
    </row>
    <row r="5456" spans="8:14" x14ac:dyDescent="0.2">
      <c r="H5456" s="38">
        <f ca="1">IF(ISNUMBER(SEARCH($N$1,I5456)),MAX($H$4:H5455)+1,0)</f>
        <v>0</v>
      </c>
      <c r="N5456" s="38" t="str">
        <f ca="1">IFERROR(VLOOKUP(ROWS($N$5:N5456),$H$5:$I$6009,2,0),"")</f>
        <v/>
      </c>
    </row>
    <row r="5457" spans="8:14" x14ac:dyDescent="0.2">
      <c r="H5457" s="38">
        <f ca="1">IF(ISNUMBER(SEARCH($N$1,I5457)),MAX($H$4:H5456)+1,0)</f>
        <v>0</v>
      </c>
      <c r="N5457" s="38" t="str">
        <f ca="1">IFERROR(VLOOKUP(ROWS($N$5:N5457),$H$5:$I$6009,2,0),"")</f>
        <v/>
      </c>
    </row>
    <row r="5458" spans="8:14" x14ac:dyDescent="0.2">
      <c r="H5458" s="38">
        <f ca="1">IF(ISNUMBER(SEARCH($N$1,I5458)),MAX($H$4:H5457)+1,0)</f>
        <v>0</v>
      </c>
      <c r="N5458" s="38" t="str">
        <f ca="1">IFERROR(VLOOKUP(ROWS($N$5:N5458),$H$5:$I$6009,2,0),"")</f>
        <v/>
      </c>
    </row>
    <row r="5459" spans="8:14" x14ac:dyDescent="0.2">
      <c r="H5459" s="38">
        <f ca="1">IF(ISNUMBER(SEARCH($N$1,I5459)),MAX($H$4:H5458)+1,0)</f>
        <v>0</v>
      </c>
      <c r="N5459" s="38" t="str">
        <f ca="1">IFERROR(VLOOKUP(ROWS($N$5:N5459),$H$5:$I$6009,2,0),"")</f>
        <v/>
      </c>
    </row>
    <row r="5460" spans="8:14" x14ac:dyDescent="0.2">
      <c r="H5460" s="38">
        <f ca="1">IF(ISNUMBER(SEARCH($N$1,I5460)),MAX($H$4:H5459)+1,0)</f>
        <v>0</v>
      </c>
      <c r="N5460" s="38" t="str">
        <f ca="1">IFERROR(VLOOKUP(ROWS($N$5:N5460),$H$5:$I$6009,2,0),"")</f>
        <v/>
      </c>
    </row>
    <row r="5461" spans="8:14" x14ac:dyDescent="0.2">
      <c r="H5461" s="38">
        <f ca="1">IF(ISNUMBER(SEARCH($N$1,I5461)),MAX($H$4:H5460)+1,0)</f>
        <v>0</v>
      </c>
      <c r="N5461" s="38" t="str">
        <f ca="1">IFERROR(VLOOKUP(ROWS($N$5:N5461),$H$5:$I$6009,2,0),"")</f>
        <v/>
      </c>
    </row>
    <row r="5462" spans="8:14" x14ac:dyDescent="0.2">
      <c r="H5462" s="38">
        <f ca="1">IF(ISNUMBER(SEARCH($N$1,I5462)),MAX($H$4:H5461)+1,0)</f>
        <v>0</v>
      </c>
      <c r="N5462" s="38" t="str">
        <f ca="1">IFERROR(VLOOKUP(ROWS($N$5:N5462),$H$5:$I$6009,2,0),"")</f>
        <v/>
      </c>
    </row>
    <row r="5463" spans="8:14" x14ac:dyDescent="0.2">
      <c r="H5463" s="38">
        <f ca="1">IF(ISNUMBER(SEARCH($N$1,I5463)),MAX($H$4:H5462)+1,0)</f>
        <v>0</v>
      </c>
      <c r="N5463" s="38" t="str">
        <f ca="1">IFERROR(VLOOKUP(ROWS($N$5:N5463),$H$5:$I$6009,2,0),"")</f>
        <v/>
      </c>
    </row>
    <row r="5464" spans="8:14" x14ac:dyDescent="0.2">
      <c r="H5464" s="38">
        <f ca="1">IF(ISNUMBER(SEARCH($N$1,I5464)),MAX($H$4:H5463)+1,0)</f>
        <v>0</v>
      </c>
      <c r="N5464" s="38" t="str">
        <f ca="1">IFERROR(VLOOKUP(ROWS($N$5:N5464),$H$5:$I$6009,2,0),"")</f>
        <v/>
      </c>
    </row>
    <row r="5465" spans="8:14" x14ac:dyDescent="0.2">
      <c r="H5465" s="38">
        <f ca="1">IF(ISNUMBER(SEARCH($N$1,I5465)),MAX($H$4:H5464)+1,0)</f>
        <v>0</v>
      </c>
      <c r="N5465" s="38" t="str">
        <f ca="1">IFERROR(VLOOKUP(ROWS($N$5:N5465),$H$5:$I$6009,2,0),"")</f>
        <v/>
      </c>
    </row>
    <row r="5466" spans="8:14" x14ac:dyDescent="0.2">
      <c r="H5466" s="38">
        <f ca="1">IF(ISNUMBER(SEARCH($N$1,I5466)),MAX($H$4:H5465)+1,0)</f>
        <v>0</v>
      </c>
      <c r="N5466" s="38" t="str">
        <f ca="1">IFERROR(VLOOKUP(ROWS($N$5:N5466),$H$5:$I$6009,2,0),"")</f>
        <v/>
      </c>
    </row>
    <row r="5467" spans="8:14" x14ac:dyDescent="0.2">
      <c r="H5467" s="38">
        <f ca="1">IF(ISNUMBER(SEARCH($N$1,I5467)),MAX($H$4:H5466)+1,0)</f>
        <v>0</v>
      </c>
      <c r="N5467" s="38" t="str">
        <f ca="1">IFERROR(VLOOKUP(ROWS($N$5:N5467),$H$5:$I$6009,2,0),"")</f>
        <v/>
      </c>
    </row>
    <row r="5468" spans="8:14" x14ac:dyDescent="0.2">
      <c r="H5468" s="38">
        <f ca="1">IF(ISNUMBER(SEARCH($N$1,I5468)),MAX($H$4:H5467)+1,0)</f>
        <v>0</v>
      </c>
      <c r="N5468" s="38" t="str">
        <f ca="1">IFERROR(VLOOKUP(ROWS($N$5:N5468),$H$5:$I$6009,2,0),"")</f>
        <v/>
      </c>
    </row>
    <row r="5469" spans="8:14" x14ac:dyDescent="0.2">
      <c r="H5469" s="38">
        <f ca="1">IF(ISNUMBER(SEARCH($N$1,I5469)),MAX($H$4:H5468)+1,0)</f>
        <v>0</v>
      </c>
      <c r="N5469" s="38" t="str">
        <f ca="1">IFERROR(VLOOKUP(ROWS($N$5:N5469),$H$5:$I$6009,2,0),"")</f>
        <v/>
      </c>
    </row>
    <row r="5470" spans="8:14" x14ac:dyDescent="0.2">
      <c r="H5470" s="38">
        <f ca="1">IF(ISNUMBER(SEARCH($N$1,I5470)),MAX($H$4:H5469)+1,0)</f>
        <v>0</v>
      </c>
      <c r="N5470" s="38" t="str">
        <f ca="1">IFERROR(VLOOKUP(ROWS($N$5:N5470),$H$5:$I$6009,2,0),"")</f>
        <v/>
      </c>
    </row>
    <row r="5471" spans="8:14" x14ac:dyDescent="0.2">
      <c r="H5471" s="38">
        <f ca="1">IF(ISNUMBER(SEARCH($N$1,I5471)),MAX($H$4:H5470)+1,0)</f>
        <v>0</v>
      </c>
      <c r="N5471" s="38" t="str">
        <f ca="1">IFERROR(VLOOKUP(ROWS($N$5:N5471),$H$5:$I$6009,2,0),"")</f>
        <v/>
      </c>
    </row>
    <row r="5472" spans="8:14" x14ac:dyDescent="0.2">
      <c r="H5472" s="38">
        <f ca="1">IF(ISNUMBER(SEARCH($N$1,I5472)),MAX($H$4:H5471)+1,0)</f>
        <v>0</v>
      </c>
      <c r="N5472" s="38" t="str">
        <f ca="1">IFERROR(VLOOKUP(ROWS($N$5:N5472),$H$5:$I$6009,2,0),"")</f>
        <v/>
      </c>
    </row>
    <row r="5473" spans="8:14" x14ac:dyDescent="0.2">
      <c r="H5473" s="38">
        <f ca="1">IF(ISNUMBER(SEARCH($N$1,I5473)),MAX($H$4:H5472)+1,0)</f>
        <v>0</v>
      </c>
      <c r="N5473" s="38" t="str">
        <f ca="1">IFERROR(VLOOKUP(ROWS($N$5:N5473),$H$5:$I$6009,2,0),"")</f>
        <v/>
      </c>
    </row>
    <row r="5474" spans="8:14" x14ac:dyDescent="0.2">
      <c r="H5474" s="38">
        <f ca="1">IF(ISNUMBER(SEARCH($N$1,I5474)),MAX($H$4:H5473)+1,0)</f>
        <v>0</v>
      </c>
      <c r="N5474" s="38" t="str">
        <f ca="1">IFERROR(VLOOKUP(ROWS($N$5:N5474),$H$5:$I$6009,2,0),"")</f>
        <v/>
      </c>
    </row>
    <row r="5475" spans="8:14" x14ac:dyDescent="0.2">
      <c r="H5475" s="38">
        <f ca="1">IF(ISNUMBER(SEARCH($N$1,I5475)),MAX($H$4:H5474)+1,0)</f>
        <v>0</v>
      </c>
      <c r="N5475" s="38" t="str">
        <f ca="1">IFERROR(VLOOKUP(ROWS($N$5:N5475),$H$5:$I$6009,2,0),"")</f>
        <v/>
      </c>
    </row>
    <row r="5476" spans="8:14" x14ac:dyDescent="0.2">
      <c r="H5476" s="38">
        <f ca="1">IF(ISNUMBER(SEARCH($N$1,I5476)),MAX($H$4:H5475)+1,0)</f>
        <v>0</v>
      </c>
      <c r="N5476" s="38" t="str">
        <f ca="1">IFERROR(VLOOKUP(ROWS($N$5:N5476),$H$5:$I$6009,2,0),"")</f>
        <v/>
      </c>
    </row>
    <row r="5477" spans="8:14" x14ac:dyDescent="0.2">
      <c r="H5477" s="38">
        <f ca="1">IF(ISNUMBER(SEARCH($N$1,I5477)),MAX($H$4:H5476)+1,0)</f>
        <v>0</v>
      </c>
      <c r="N5477" s="38" t="str">
        <f ca="1">IFERROR(VLOOKUP(ROWS($N$5:N5477),$H$5:$I$6009,2,0),"")</f>
        <v/>
      </c>
    </row>
    <row r="5478" spans="8:14" x14ac:dyDescent="0.2">
      <c r="H5478" s="38">
        <f ca="1">IF(ISNUMBER(SEARCH($N$1,I5478)),MAX($H$4:H5477)+1,0)</f>
        <v>0</v>
      </c>
      <c r="N5478" s="38" t="str">
        <f ca="1">IFERROR(VLOOKUP(ROWS($N$5:N5478),$H$5:$I$6009,2,0),"")</f>
        <v/>
      </c>
    </row>
    <row r="5479" spans="8:14" x14ac:dyDescent="0.2">
      <c r="H5479" s="38">
        <f ca="1">IF(ISNUMBER(SEARCH($N$1,I5479)),MAX($H$4:H5478)+1,0)</f>
        <v>0</v>
      </c>
      <c r="N5479" s="38" t="str">
        <f ca="1">IFERROR(VLOOKUP(ROWS($N$5:N5479),$H$5:$I$6009,2,0),"")</f>
        <v/>
      </c>
    </row>
    <row r="5480" spans="8:14" x14ac:dyDescent="0.2">
      <c r="H5480" s="38">
        <f ca="1">IF(ISNUMBER(SEARCH($N$1,I5480)),MAX($H$4:H5479)+1,0)</f>
        <v>0</v>
      </c>
      <c r="N5480" s="38" t="str">
        <f ca="1">IFERROR(VLOOKUP(ROWS($N$5:N5480),$H$5:$I$6009,2,0),"")</f>
        <v/>
      </c>
    </row>
    <row r="5481" spans="8:14" x14ac:dyDescent="0.2">
      <c r="H5481" s="38">
        <f ca="1">IF(ISNUMBER(SEARCH($N$1,I5481)),MAX($H$4:H5480)+1,0)</f>
        <v>0</v>
      </c>
      <c r="N5481" s="38" t="str">
        <f ca="1">IFERROR(VLOOKUP(ROWS($N$5:N5481),$H$5:$I$6009,2,0),"")</f>
        <v/>
      </c>
    </row>
    <row r="5482" spans="8:14" x14ac:dyDescent="0.2">
      <c r="H5482" s="38">
        <f ca="1">IF(ISNUMBER(SEARCH($N$1,I5482)),MAX($H$4:H5481)+1,0)</f>
        <v>0</v>
      </c>
      <c r="N5482" s="38" t="str">
        <f ca="1">IFERROR(VLOOKUP(ROWS($N$5:N5482),$H$5:$I$6009,2,0),"")</f>
        <v/>
      </c>
    </row>
    <row r="5483" spans="8:14" x14ac:dyDescent="0.2">
      <c r="H5483" s="38">
        <f ca="1">IF(ISNUMBER(SEARCH($N$1,I5483)),MAX($H$4:H5482)+1,0)</f>
        <v>0</v>
      </c>
      <c r="N5483" s="38" t="str">
        <f ca="1">IFERROR(VLOOKUP(ROWS($N$5:N5483),$H$5:$I$6009,2,0),"")</f>
        <v/>
      </c>
    </row>
    <row r="5484" spans="8:14" x14ac:dyDescent="0.2">
      <c r="H5484" s="38">
        <f ca="1">IF(ISNUMBER(SEARCH($N$1,I5484)),MAX($H$4:H5483)+1,0)</f>
        <v>0</v>
      </c>
      <c r="N5484" s="38" t="str">
        <f ca="1">IFERROR(VLOOKUP(ROWS($N$5:N5484),$H$5:$I$6009,2,0),"")</f>
        <v/>
      </c>
    </row>
    <row r="5485" spans="8:14" x14ac:dyDescent="0.2">
      <c r="H5485" s="38">
        <f ca="1">IF(ISNUMBER(SEARCH($N$1,I5485)),MAX($H$4:H5484)+1,0)</f>
        <v>0</v>
      </c>
      <c r="N5485" s="38" t="str">
        <f ca="1">IFERROR(VLOOKUP(ROWS($N$5:N5485),$H$5:$I$6009,2,0),"")</f>
        <v/>
      </c>
    </row>
    <row r="5486" spans="8:14" x14ac:dyDescent="0.2">
      <c r="H5486" s="38">
        <f ca="1">IF(ISNUMBER(SEARCH($N$1,I5486)),MAX($H$4:H5485)+1,0)</f>
        <v>0</v>
      </c>
      <c r="N5486" s="38" t="str">
        <f ca="1">IFERROR(VLOOKUP(ROWS($N$5:N5486),$H$5:$I$6009,2,0),"")</f>
        <v/>
      </c>
    </row>
    <row r="5487" spans="8:14" x14ac:dyDescent="0.2">
      <c r="H5487" s="38">
        <f ca="1">IF(ISNUMBER(SEARCH($N$1,I5487)),MAX($H$4:H5486)+1,0)</f>
        <v>0</v>
      </c>
      <c r="N5487" s="38" t="str">
        <f ca="1">IFERROR(VLOOKUP(ROWS($N$5:N5487),$H$5:$I$6009,2,0),"")</f>
        <v/>
      </c>
    </row>
    <row r="5488" spans="8:14" x14ac:dyDescent="0.2">
      <c r="H5488" s="38">
        <f ca="1">IF(ISNUMBER(SEARCH($N$1,I5488)),MAX($H$4:H5487)+1,0)</f>
        <v>0</v>
      </c>
      <c r="N5488" s="38" t="str">
        <f ca="1">IFERROR(VLOOKUP(ROWS($N$5:N5488),$H$5:$I$6009,2,0),"")</f>
        <v/>
      </c>
    </row>
    <row r="5489" spans="8:14" x14ac:dyDescent="0.2">
      <c r="H5489" s="38">
        <f ca="1">IF(ISNUMBER(SEARCH($N$1,I5489)),MAX($H$4:H5488)+1,0)</f>
        <v>0</v>
      </c>
      <c r="N5489" s="38" t="str">
        <f ca="1">IFERROR(VLOOKUP(ROWS($N$5:N5489),$H$5:$I$6009,2,0),"")</f>
        <v/>
      </c>
    </row>
    <row r="5490" spans="8:14" x14ac:dyDescent="0.2">
      <c r="H5490" s="38">
        <f ca="1">IF(ISNUMBER(SEARCH($N$1,I5490)),MAX($H$4:H5489)+1,0)</f>
        <v>0</v>
      </c>
      <c r="N5490" s="38" t="str">
        <f ca="1">IFERROR(VLOOKUP(ROWS($N$5:N5490),$H$5:$I$6009,2,0),"")</f>
        <v/>
      </c>
    </row>
    <row r="5491" spans="8:14" x14ac:dyDescent="0.2">
      <c r="H5491" s="38">
        <f ca="1">IF(ISNUMBER(SEARCH($N$1,I5491)),MAX($H$4:H5490)+1,0)</f>
        <v>0</v>
      </c>
      <c r="N5491" s="38" t="str">
        <f ca="1">IFERROR(VLOOKUP(ROWS($N$5:N5491),$H$5:$I$6009,2,0),"")</f>
        <v/>
      </c>
    </row>
    <row r="5492" spans="8:14" x14ac:dyDescent="0.2">
      <c r="H5492" s="38">
        <f ca="1">IF(ISNUMBER(SEARCH($N$1,I5492)),MAX($H$4:H5491)+1,0)</f>
        <v>0</v>
      </c>
      <c r="N5492" s="38" t="str">
        <f ca="1">IFERROR(VLOOKUP(ROWS($N$5:N5492),$H$5:$I$6009,2,0),"")</f>
        <v/>
      </c>
    </row>
    <row r="5493" spans="8:14" x14ac:dyDescent="0.2">
      <c r="H5493" s="38">
        <f ca="1">IF(ISNUMBER(SEARCH($N$1,I5493)),MAX($H$4:H5492)+1,0)</f>
        <v>0</v>
      </c>
      <c r="N5493" s="38" t="str">
        <f ca="1">IFERROR(VLOOKUP(ROWS($N$5:N5493),$H$5:$I$6009,2,0),"")</f>
        <v/>
      </c>
    </row>
    <row r="5494" spans="8:14" x14ac:dyDescent="0.2">
      <c r="H5494" s="38">
        <f ca="1">IF(ISNUMBER(SEARCH($N$1,I5494)),MAX($H$4:H5493)+1,0)</f>
        <v>0</v>
      </c>
      <c r="N5494" s="38" t="str">
        <f ca="1">IFERROR(VLOOKUP(ROWS($N$5:N5494),$H$5:$I$6009,2,0),"")</f>
        <v/>
      </c>
    </row>
    <row r="5495" spans="8:14" x14ac:dyDescent="0.2">
      <c r="H5495" s="38">
        <f ca="1">IF(ISNUMBER(SEARCH($N$1,I5495)),MAX($H$4:H5494)+1,0)</f>
        <v>0</v>
      </c>
      <c r="N5495" s="38" t="str">
        <f ca="1">IFERROR(VLOOKUP(ROWS($N$5:N5495),$H$5:$I$6009,2,0),"")</f>
        <v/>
      </c>
    </row>
    <row r="5496" spans="8:14" x14ac:dyDescent="0.2">
      <c r="H5496" s="38">
        <f ca="1">IF(ISNUMBER(SEARCH($N$1,I5496)),MAX($H$4:H5495)+1,0)</f>
        <v>0</v>
      </c>
      <c r="N5496" s="38" t="str">
        <f ca="1">IFERROR(VLOOKUP(ROWS($N$5:N5496),$H$5:$I$6009,2,0),"")</f>
        <v/>
      </c>
    </row>
    <row r="5497" spans="8:14" x14ac:dyDescent="0.2">
      <c r="H5497" s="38">
        <f ca="1">IF(ISNUMBER(SEARCH($N$1,I5497)),MAX($H$4:H5496)+1,0)</f>
        <v>0</v>
      </c>
      <c r="N5497" s="38" t="str">
        <f ca="1">IFERROR(VLOOKUP(ROWS($N$5:N5497),$H$5:$I$6009,2,0),"")</f>
        <v/>
      </c>
    </row>
    <row r="5498" spans="8:14" x14ac:dyDescent="0.2">
      <c r="H5498" s="38">
        <f ca="1">IF(ISNUMBER(SEARCH($N$1,I5498)),MAX($H$4:H5497)+1,0)</f>
        <v>0</v>
      </c>
      <c r="N5498" s="38" t="str">
        <f ca="1">IFERROR(VLOOKUP(ROWS($N$5:N5498),$H$5:$I$6009,2,0),"")</f>
        <v/>
      </c>
    </row>
    <row r="5499" spans="8:14" x14ac:dyDescent="0.2">
      <c r="H5499" s="38">
        <f ca="1">IF(ISNUMBER(SEARCH($N$1,I5499)),MAX($H$4:H5498)+1,0)</f>
        <v>0</v>
      </c>
      <c r="N5499" s="38" t="str">
        <f ca="1">IFERROR(VLOOKUP(ROWS($N$5:N5499),$H$5:$I$6009,2,0),"")</f>
        <v/>
      </c>
    </row>
    <row r="5500" spans="8:14" x14ac:dyDescent="0.2">
      <c r="H5500" s="38">
        <f ca="1">IF(ISNUMBER(SEARCH($N$1,I5500)),MAX($H$4:H5499)+1,0)</f>
        <v>0</v>
      </c>
      <c r="N5500" s="38" t="str">
        <f ca="1">IFERROR(VLOOKUP(ROWS($N$5:N5500),$H$5:$I$6009,2,0),"")</f>
        <v/>
      </c>
    </row>
    <row r="5501" spans="8:14" x14ac:dyDescent="0.2">
      <c r="H5501" s="38">
        <f ca="1">IF(ISNUMBER(SEARCH($N$1,I5501)),MAX($H$4:H5500)+1,0)</f>
        <v>0</v>
      </c>
      <c r="N5501" s="38" t="str">
        <f ca="1">IFERROR(VLOOKUP(ROWS($N$5:N5501),$H$5:$I$6009,2,0),"")</f>
        <v/>
      </c>
    </row>
    <row r="5502" spans="8:14" x14ac:dyDescent="0.2">
      <c r="H5502" s="38">
        <f ca="1">IF(ISNUMBER(SEARCH($N$1,I5502)),MAX($H$4:H5501)+1,0)</f>
        <v>0</v>
      </c>
      <c r="N5502" s="38" t="str">
        <f ca="1">IFERROR(VLOOKUP(ROWS($N$5:N5502),$H$5:$I$6009,2,0),"")</f>
        <v/>
      </c>
    </row>
    <row r="5503" spans="8:14" x14ac:dyDescent="0.2">
      <c r="H5503" s="38">
        <f ca="1">IF(ISNUMBER(SEARCH($N$1,I5503)),MAX($H$4:H5502)+1,0)</f>
        <v>0</v>
      </c>
      <c r="N5503" s="38" t="str">
        <f ca="1">IFERROR(VLOOKUP(ROWS($N$5:N5503),$H$5:$I$6009,2,0),"")</f>
        <v/>
      </c>
    </row>
    <row r="5504" spans="8:14" x14ac:dyDescent="0.2">
      <c r="H5504" s="38">
        <f ca="1">IF(ISNUMBER(SEARCH($N$1,I5504)),MAX($H$4:H5503)+1,0)</f>
        <v>0</v>
      </c>
      <c r="N5504" s="38" t="str">
        <f ca="1">IFERROR(VLOOKUP(ROWS($N$5:N5504),$H$5:$I$6009,2,0),"")</f>
        <v/>
      </c>
    </row>
    <row r="5505" spans="8:14" x14ac:dyDescent="0.2">
      <c r="H5505" s="38">
        <f ca="1">IF(ISNUMBER(SEARCH($N$1,I5505)),MAX($H$4:H5504)+1,0)</f>
        <v>0</v>
      </c>
      <c r="N5505" s="38" t="str">
        <f ca="1">IFERROR(VLOOKUP(ROWS($N$5:N5505),$H$5:$I$6009,2,0),"")</f>
        <v/>
      </c>
    </row>
    <row r="5506" spans="8:14" x14ac:dyDescent="0.2">
      <c r="H5506" s="38">
        <f ca="1">IF(ISNUMBER(SEARCH($N$1,I5506)),MAX($H$4:H5505)+1,0)</f>
        <v>0</v>
      </c>
      <c r="N5506" s="38" t="str">
        <f ca="1">IFERROR(VLOOKUP(ROWS($N$5:N5506),$H$5:$I$6009,2,0),"")</f>
        <v/>
      </c>
    </row>
    <row r="5507" spans="8:14" x14ac:dyDescent="0.2">
      <c r="H5507" s="38">
        <f ca="1">IF(ISNUMBER(SEARCH($N$1,I5507)),MAX($H$4:H5506)+1,0)</f>
        <v>0</v>
      </c>
      <c r="N5507" s="38" t="str">
        <f ca="1">IFERROR(VLOOKUP(ROWS($N$5:N5507),$H$5:$I$6009,2,0),"")</f>
        <v/>
      </c>
    </row>
    <row r="5508" spans="8:14" x14ac:dyDescent="0.2">
      <c r="H5508" s="38">
        <f ca="1">IF(ISNUMBER(SEARCH($N$1,I5508)),MAX($H$4:H5507)+1,0)</f>
        <v>0</v>
      </c>
      <c r="N5508" s="38" t="str">
        <f ca="1">IFERROR(VLOOKUP(ROWS($N$5:N5508),$H$5:$I$6009,2,0),"")</f>
        <v/>
      </c>
    </row>
    <row r="5509" spans="8:14" x14ac:dyDescent="0.2">
      <c r="H5509" s="38">
        <f ca="1">IF(ISNUMBER(SEARCH($N$1,I5509)),MAX($H$4:H5508)+1,0)</f>
        <v>0</v>
      </c>
      <c r="N5509" s="38" t="str">
        <f ca="1">IFERROR(VLOOKUP(ROWS($N$5:N5509),$H$5:$I$6009,2,0),"")</f>
        <v/>
      </c>
    </row>
    <row r="5510" spans="8:14" x14ac:dyDescent="0.2">
      <c r="H5510" s="38">
        <f ca="1">IF(ISNUMBER(SEARCH($N$1,I5510)),MAX($H$4:H5509)+1,0)</f>
        <v>0</v>
      </c>
      <c r="N5510" s="38" t="str">
        <f ca="1">IFERROR(VLOOKUP(ROWS($N$5:N5510),$H$5:$I$6009,2,0),"")</f>
        <v/>
      </c>
    </row>
    <row r="5511" spans="8:14" x14ac:dyDescent="0.2">
      <c r="H5511" s="38">
        <f ca="1">IF(ISNUMBER(SEARCH($N$1,I5511)),MAX($H$4:H5510)+1,0)</f>
        <v>0</v>
      </c>
      <c r="N5511" s="38" t="str">
        <f ca="1">IFERROR(VLOOKUP(ROWS($N$5:N5511),$H$5:$I$6009,2,0),"")</f>
        <v/>
      </c>
    </row>
    <row r="5512" spans="8:14" x14ac:dyDescent="0.2">
      <c r="H5512" s="38">
        <f ca="1">IF(ISNUMBER(SEARCH($N$1,I5512)),MAX($H$4:H5511)+1,0)</f>
        <v>0</v>
      </c>
      <c r="N5512" s="38" t="str">
        <f ca="1">IFERROR(VLOOKUP(ROWS($N$5:N5512),$H$5:$I$6009,2,0),"")</f>
        <v/>
      </c>
    </row>
    <row r="5513" spans="8:14" x14ac:dyDescent="0.2">
      <c r="H5513" s="38">
        <f ca="1">IF(ISNUMBER(SEARCH($N$1,I5513)),MAX($H$4:H5512)+1,0)</f>
        <v>0</v>
      </c>
      <c r="N5513" s="38" t="str">
        <f ca="1">IFERROR(VLOOKUP(ROWS($N$5:N5513),$H$5:$I$6009,2,0),"")</f>
        <v/>
      </c>
    </row>
    <row r="5514" spans="8:14" x14ac:dyDescent="0.2">
      <c r="H5514" s="38">
        <f ca="1">IF(ISNUMBER(SEARCH($N$1,I5514)),MAX($H$4:H5513)+1,0)</f>
        <v>0</v>
      </c>
      <c r="N5514" s="38" t="str">
        <f ca="1">IFERROR(VLOOKUP(ROWS($N$5:N5514),$H$5:$I$6009,2,0),"")</f>
        <v/>
      </c>
    </row>
    <row r="5515" spans="8:14" x14ac:dyDescent="0.2">
      <c r="H5515" s="38">
        <f ca="1">IF(ISNUMBER(SEARCH($N$1,I5515)),MAX($H$4:H5514)+1,0)</f>
        <v>0</v>
      </c>
      <c r="N5515" s="38" t="str">
        <f ca="1">IFERROR(VLOOKUP(ROWS($N$5:N5515),$H$5:$I$6009,2,0),"")</f>
        <v/>
      </c>
    </row>
    <row r="5516" spans="8:14" x14ac:dyDescent="0.2">
      <c r="H5516" s="38">
        <f ca="1">IF(ISNUMBER(SEARCH($N$1,I5516)),MAX($H$4:H5515)+1,0)</f>
        <v>0</v>
      </c>
      <c r="N5516" s="38" t="str">
        <f ca="1">IFERROR(VLOOKUP(ROWS($N$5:N5516),$H$5:$I$6009,2,0),"")</f>
        <v/>
      </c>
    </row>
    <row r="5517" spans="8:14" x14ac:dyDescent="0.2">
      <c r="H5517" s="38">
        <f ca="1">IF(ISNUMBER(SEARCH($N$1,I5517)),MAX($H$4:H5516)+1,0)</f>
        <v>0</v>
      </c>
      <c r="N5517" s="38" t="str">
        <f ca="1">IFERROR(VLOOKUP(ROWS($N$5:N5517),$H$5:$I$6009,2,0),"")</f>
        <v/>
      </c>
    </row>
    <row r="5518" spans="8:14" x14ac:dyDescent="0.2">
      <c r="H5518" s="38">
        <f ca="1">IF(ISNUMBER(SEARCH($N$1,I5518)),MAX($H$4:H5517)+1,0)</f>
        <v>0</v>
      </c>
      <c r="N5518" s="38" t="str">
        <f ca="1">IFERROR(VLOOKUP(ROWS($N$5:N5518),$H$5:$I$6009,2,0),"")</f>
        <v/>
      </c>
    </row>
    <row r="5519" spans="8:14" x14ac:dyDescent="0.2">
      <c r="H5519" s="38">
        <f ca="1">IF(ISNUMBER(SEARCH($N$1,I5519)),MAX($H$4:H5518)+1,0)</f>
        <v>0</v>
      </c>
      <c r="N5519" s="38" t="str">
        <f ca="1">IFERROR(VLOOKUP(ROWS($N$5:N5519),$H$5:$I$6009,2,0),"")</f>
        <v/>
      </c>
    </row>
    <row r="5520" spans="8:14" x14ac:dyDescent="0.2">
      <c r="H5520" s="38">
        <f ca="1">IF(ISNUMBER(SEARCH($N$1,I5520)),MAX($H$4:H5519)+1,0)</f>
        <v>0</v>
      </c>
      <c r="N5520" s="38" t="str">
        <f ca="1">IFERROR(VLOOKUP(ROWS($N$5:N5520),$H$5:$I$6009,2,0),"")</f>
        <v/>
      </c>
    </row>
    <row r="5521" spans="8:14" x14ac:dyDescent="0.2">
      <c r="H5521" s="38">
        <f ca="1">IF(ISNUMBER(SEARCH($N$1,I5521)),MAX($H$4:H5520)+1,0)</f>
        <v>0</v>
      </c>
      <c r="N5521" s="38" t="str">
        <f ca="1">IFERROR(VLOOKUP(ROWS($N$5:N5521),$H$5:$I$6009,2,0),"")</f>
        <v/>
      </c>
    </row>
    <row r="5522" spans="8:14" x14ac:dyDescent="0.2">
      <c r="H5522" s="38">
        <f ca="1">IF(ISNUMBER(SEARCH($N$1,I5522)),MAX($H$4:H5521)+1,0)</f>
        <v>0</v>
      </c>
      <c r="N5522" s="38" t="str">
        <f ca="1">IFERROR(VLOOKUP(ROWS($N$5:N5522),$H$5:$I$6009,2,0),"")</f>
        <v/>
      </c>
    </row>
    <row r="5523" spans="8:14" x14ac:dyDescent="0.2">
      <c r="H5523" s="38">
        <f ca="1">IF(ISNUMBER(SEARCH($N$1,I5523)),MAX($H$4:H5522)+1,0)</f>
        <v>0</v>
      </c>
      <c r="N5523" s="38" t="str">
        <f ca="1">IFERROR(VLOOKUP(ROWS($N$5:N5523),$H$5:$I$6009,2,0),"")</f>
        <v/>
      </c>
    </row>
    <row r="5524" spans="8:14" x14ac:dyDescent="0.2">
      <c r="H5524" s="38">
        <f ca="1">IF(ISNUMBER(SEARCH($N$1,I5524)),MAX($H$4:H5523)+1,0)</f>
        <v>0</v>
      </c>
      <c r="N5524" s="38" t="str">
        <f ca="1">IFERROR(VLOOKUP(ROWS($N$5:N5524),$H$5:$I$6009,2,0),"")</f>
        <v/>
      </c>
    </row>
    <row r="5525" spans="8:14" x14ac:dyDescent="0.2">
      <c r="H5525" s="38">
        <f ca="1">IF(ISNUMBER(SEARCH($N$1,I5525)),MAX($H$4:H5524)+1,0)</f>
        <v>0</v>
      </c>
      <c r="N5525" s="38" t="str">
        <f ca="1">IFERROR(VLOOKUP(ROWS($N$5:N5525),$H$5:$I$6009,2,0),"")</f>
        <v/>
      </c>
    </row>
    <row r="5526" spans="8:14" x14ac:dyDescent="0.2">
      <c r="H5526" s="38">
        <f ca="1">IF(ISNUMBER(SEARCH($N$1,I5526)),MAX($H$4:H5525)+1,0)</f>
        <v>0</v>
      </c>
      <c r="N5526" s="38" t="str">
        <f ca="1">IFERROR(VLOOKUP(ROWS($N$5:N5526),$H$5:$I$6009,2,0),"")</f>
        <v/>
      </c>
    </row>
    <row r="5527" spans="8:14" x14ac:dyDescent="0.2">
      <c r="H5527" s="38">
        <f ca="1">IF(ISNUMBER(SEARCH($N$1,I5527)),MAX($H$4:H5526)+1,0)</f>
        <v>0</v>
      </c>
      <c r="N5527" s="38" t="str">
        <f ca="1">IFERROR(VLOOKUP(ROWS($N$5:N5527),$H$5:$I$6009,2,0),"")</f>
        <v/>
      </c>
    </row>
    <row r="5528" spans="8:14" x14ac:dyDescent="0.2">
      <c r="H5528" s="38">
        <f ca="1">IF(ISNUMBER(SEARCH($N$1,I5528)),MAX($H$4:H5527)+1,0)</f>
        <v>0</v>
      </c>
      <c r="N5528" s="38" t="str">
        <f ca="1">IFERROR(VLOOKUP(ROWS($N$5:N5528),$H$5:$I$6009,2,0),"")</f>
        <v/>
      </c>
    </row>
    <row r="5529" spans="8:14" x14ac:dyDescent="0.2">
      <c r="H5529" s="38">
        <f ca="1">IF(ISNUMBER(SEARCH($N$1,I5529)),MAX($H$4:H5528)+1,0)</f>
        <v>0</v>
      </c>
      <c r="N5529" s="38" t="str">
        <f ca="1">IFERROR(VLOOKUP(ROWS($N$5:N5529),$H$5:$I$6009,2,0),"")</f>
        <v/>
      </c>
    </row>
    <row r="5530" spans="8:14" x14ac:dyDescent="0.2">
      <c r="H5530" s="38">
        <f ca="1">IF(ISNUMBER(SEARCH($N$1,I5530)),MAX($H$4:H5529)+1,0)</f>
        <v>0</v>
      </c>
      <c r="N5530" s="38" t="str">
        <f ca="1">IFERROR(VLOOKUP(ROWS($N$5:N5530),$H$5:$I$6009,2,0),"")</f>
        <v/>
      </c>
    </row>
    <row r="5531" spans="8:14" x14ac:dyDescent="0.2">
      <c r="H5531" s="38">
        <f ca="1">IF(ISNUMBER(SEARCH($N$1,I5531)),MAX($H$4:H5530)+1,0)</f>
        <v>0</v>
      </c>
      <c r="N5531" s="38" t="str">
        <f ca="1">IFERROR(VLOOKUP(ROWS($N$5:N5531),$H$5:$I$6009,2,0),"")</f>
        <v/>
      </c>
    </row>
    <row r="5532" spans="8:14" x14ac:dyDescent="0.2">
      <c r="H5532" s="38">
        <f ca="1">IF(ISNUMBER(SEARCH($N$1,I5532)),MAX($H$4:H5531)+1,0)</f>
        <v>0</v>
      </c>
      <c r="N5532" s="38" t="str">
        <f ca="1">IFERROR(VLOOKUP(ROWS($N$5:N5532),$H$5:$I$6009,2,0),"")</f>
        <v/>
      </c>
    </row>
    <row r="5533" spans="8:14" x14ac:dyDescent="0.2">
      <c r="H5533" s="38">
        <f ca="1">IF(ISNUMBER(SEARCH($N$1,I5533)),MAX($H$4:H5532)+1,0)</f>
        <v>0</v>
      </c>
      <c r="N5533" s="38" t="str">
        <f ca="1">IFERROR(VLOOKUP(ROWS($N$5:N5533),$H$5:$I$6009,2,0),"")</f>
        <v/>
      </c>
    </row>
    <row r="5534" spans="8:14" x14ac:dyDescent="0.2">
      <c r="H5534" s="38">
        <f ca="1">IF(ISNUMBER(SEARCH($N$1,I5534)),MAX($H$4:H5533)+1,0)</f>
        <v>0</v>
      </c>
      <c r="N5534" s="38" t="str">
        <f ca="1">IFERROR(VLOOKUP(ROWS($N$5:N5534),$H$5:$I$6009,2,0),"")</f>
        <v/>
      </c>
    </row>
    <row r="5535" spans="8:14" x14ac:dyDescent="0.2">
      <c r="H5535" s="38">
        <f ca="1">IF(ISNUMBER(SEARCH($N$1,I5535)),MAX($H$4:H5534)+1,0)</f>
        <v>0</v>
      </c>
      <c r="N5535" s="38" t="str">
        <f ca="1">IFERROR(VLOOKUP(ROWS($N$5:N5535),$H$5:$I$6009,2,0),"")</f>
        <v/>
      </c>
    </row>
    <row r="5536" spans="8:14" x14ac:dyDescent="0.2">
      <c r="H5536" s="38">
        <f ca="1">IF(ISNUMBER(SEARCH($N$1,I5536)),MAX($H$4:H5535)+1,0)</f>
        <v>0</v>
      </c>
      <c r="N5536" s="38" t="str">
        <f ca="1">IFERROR(VLOOKUP(ROWS($N$5:N5536),$H$5:$I$6009,2,0),"")</f>
        <v/>
      </c>
    </row>
    <row r="5537" spans="8:14" x14ac:dyDescent="0.2">
      <c r="H5537" s="38">
        <f ca="1">IF(ISNUMBER(SEARCH($N$1,I5537)),MAX($H$4:H5536)+1,0)</f>
        <v>0</v>
      </c>
      <c r="N5537" s="38" t="str">
        <f ca="1">IFERROR(VLOOKUP(ROWS($N$5:N5537),$H$5:$I$6009,2,0),"")</f>
        <v/>
      </c>
    </row>
    <row r="5538" spans="8:14" x14ac:dyDescent="0.2">
      <c r="H5538" s="38">
        <f ca="1">IF(ISNUMBER(SEARCH($N$1,I5538)),MAX($H$4:H5537)+1,0)</f>
        <v>0</v>
      </c>
      <c r="N5538" s="38" t="str">
        <f ca="1">IFERROR(VLOOKUP(ROWS($N$5:N5538),$H$5:$I$6009,2,0),"")</f>
        <v/>
      </c>
    </row>
    <row r="5539" spans="8:14" x14ac:dyDescent="0.2">
      <c r="H5539" s="38">
        <f ca="1">IF(ISNUMBER(SEARCH($N$1,I5539)),MAX($H$4:H5538)+1,0)</f>
        <v>0</v>
      </c>
      <c r="N5539" s="38" t="str">
        <f ca="1">IFERROR(VLOOKUP(ROWS($N$5:N5539),$H$5:$I$6009,2,0),"")</f>
        <v/>
      </c>
    </row>
    <row r="5540" spans="8:14" x14ac:dyDescent="0.2">
      <c r="H5540" s="38">
        <f ca="1">IF(ISNUMBER(SEARCH($N$1,I5540)),MAX($H$4:H5539)+1,0)</f>
        <v>0</v>
      </c>
      <c r="N5540" s="38" t="str">
        <f ca="1">IFERROR(VLOOKUP(ROWS($N$5:N5540),$H$5:$I$6009,2,0),"")</f>
        <v/>
      </c>
    </row>
    <row r="5541" spans="8:14" x14ac:dyDescent="0.2">
      <c r="H5541" s="38">
        <f ca="1">IF(ISNUMBER(SEARCH($N$1,I5541)),MAX($H$4:H5540)+1,0)</f>
        <v>0</v>
      </c>
      <c r="N5541" s="38" t="str">
        <f ca="1">IFERROR(VLOOKUP(ROWS($N$5:N5541),$H$5:$I$6009,2,0),"")</f>
        <v/>
      </c>
    </row>
    <row r="5542" spans="8:14" x14ac:dyDescent="0.2">
      <c r="H5542" s="38">
        <f ca="1">IF(ISNUMBER(SEARCH($N$1,I5542)),MAX($H$4:H5541)+1,0)</f>
        <v>0</v>
      </c>
      <c r="N5542" s="38" t="str">
        <f ca="1">IFERROR(VLOOKUP(ROWS($N$5:N5542),$H$5:$I$6009,2,0),"")</f>
        <v/>
      </c>
    </row>
    <row r="5543" spans="8:14" x14ac:dyDescent="0.2">
      <c r="H5543" s="38">
        <f ca="1">IF(ISNUMBER(SEARCH($N$1,I5543)),MAX($H$4:H5542)+1,0)</f>
        <v>0</v>
      </c>
      <c r="N5543" s="38" t="str">
        <f ca="1">IFERROR(VLOOKUP(ROWS($N$5:N5543),$H$5:$I$6009,2,0),"")</f>
        <v/>
      </c>
    </row>
    <row r="5544" spans="8:14" x14ac:dyDescent="0.2">
      <c r="H5544" s="38">
        <f ca="1">IF(ISNUMBER(SEARCH($N$1,I5544)),MAX($H$4:H5543)+1,0)</f>
        <v>0</v>
      </c>
      <c r="N5544" s="38" t="str">
        <f ca="1">IFERROR(VLOOKUP(ROWS($N$5:N5544),$H$5:$I$6009,2,0),"")</f>
        <v/>
      </c>
    </row>
    <row r="5545" spans="8:14" x14ac:dyDescent="0.2">
      <c r="H5545" s="38">
        <f ca="1">IF(ISNUMBER(SEARCH($N$1,I5545)),MAX($H$4:H5544)+1,0)</f>
        <v>0</v>
      </c>
      <c r="N5545" s="38" t="str">
        <f ca="1">IFERROR(VLOOKUP(ROWS($N$5:N5545),$H$5:$I$6009,2,0),"")</f>
        <v/>
      </c>
    </row>
    <row r="5546" spans="8:14" x14ac:dyDescent="0.2">
      <c r="H5546" s="38">
        <f ca="1">IF(ISNUMBER(SEARCH($N$1,I5546)),MAX($H$4:H5545)+1,0)</f>
        <v>0</v>
      </c>
      <c r="N5546" s="38" t="str">
        <f ca="1">IFERROR(VLOOKUP(ROWS($N$5:N5546),$H$5:$I$6009,2,0),"")</f>
        <v/>
      </c>
    </row>
    <row r="5547" spans="8:14" x14ac:dyDescent="0.2">
      <c r="H5547" s="38">
        <f ca="1">IF(ISNUMBER(SEARCH($N$1,I5547)),MAX($H$4:H5546)+1,0)</f>
        <v>0</v>
      </c>
      <c r="N5547" s="38" t="str">
        <f ca="1">IFERROR(VLOOKUP(ROWS($N$5:N5547),$H$5:$I$6009,2,0),"")</f>
        <v/>
      </c>
    </row>
    <row r="5548" spans="8:14" x14ac:dyDescent="0.2">
      <c r="H5548" s="38">
        <f ca="1">IF(ISNUMBER(SEARCH($N$1,I5548)),MAX($H$4:H5547)+1,0)</f>
        <v>0</v>
      </c>
      <c r="N5548" s="38" t="str">
        <f ca="1">IFERROR(VLOOKUP(ROWS($N$5:N5548),$H$5:$I$6009,2,0),"")</f>
        <v/>
      </c>
    </row>
    <row r="5549" spans="8:14" x14ac:dyDescent="0.2">
      <c r="H5549" s="38">
        <f ca="1">IF(ISNUMBER(SEARCH($N$1,I5549)),MAX($H$4:H5548)+1,0)</f>
        <v>0</v>
      </c>
      <c r="N5549" s="38" t="str">
        <f ca="1">IFERROR(VLOOKUP(ROWS($N$5:N5549),$H$5:$I$6009,2,0),"")</f>
        <v/>
      </c>
    </row>
    <row r="5550" spans="8:14" x14ac:dyDescent="0.2">
      <c r="H5550" s="38">
        <f ca="1">IF(ISNUMBER(SEARCH($N$1,I5550)),MAX($H$4:H5549)+1,0)</f>
        <v>0</v>
      </c>
      <c r="N5550" s="38" t="str">
        <f ca="1">IFERROR(VLOOKUP(ROWS($N$5:N5550),$H$5:$I$6009,2,0),"")</f>
        <v/>
      </c>
    </row>
    <row r="5551" spans="8:14" x14ac:dyDescent="0.2">
      <c r="H5551" s="38">
        <f ca="1">IF(ISNUMBER(SEARCH($N$1,I5551)),MAX($H$4:H5550)+1,0)</f>
        <v>0</v>
      </c>
      <c r="N5551" s="38" t="str">
        <f ca="1">IFERROR(VLOOKUP(ROWS($N$5:N5551),$H$5:$I$6009,2,0),"")</f>
        <v/>
      </c>
    </row>
    <row r="5552" spans="8:14" x14ac:dyDescent="0.2">
      <c r="H5552" s="38">
        <f ca="1">IF(ISNUMBER(SEARCH($N$1,I5552)),MAX($H$4:H5551)+1,0)</f>
        <v>0</v>
      </c>
      <c r="N5552" s="38" t="str">
        <f ca="1">IFERROR(VLOOKUP(ROWS($N$5:N5552),$H$5:$I$6009,2,0),"")</f>
        <v/>
      </c>
    </row>
    <row r="5553" spans="8:14" x14ac:dyDescent="0.2">
      <c r="H5553" s="38">
        <f ca="1">IF(ISNUMBER(SEARCH($N$1,I5553)),MAX($H$4:H5552)+1,0)</f>
        <v>0</v>
      </c>
      <c r="N5553" s="38" t="str">
        <f ca="1">IFERROR(VLOOKUP(ROWS($N$5:N5553),$H$5:$I$6009,2,0),"")</f>
        <v/>
      </c>
    </row>
    <row r="5554" spans="8:14" x14ac:dyDescent="0.2">
      <c r="H5554" s="38">
        <f ca="1">IF(ISNUMBER(SEARCH($N$1,I5554)),MAX($H$4:H5553)+1,0)</f>
        <v>0</v>
      </c>
      <c r="N5554" s="38" t="str">
        <f ca="1">IFERROR(VLOOKUP(ROWS($N$5:N5554),$H$5:$I$6009,2,0),"")</f>
        <v/>
      </c>
    </row>
    <row r="5555" spans="8:14" x14ac:dyDescent="0.2">
      <c r="H5555" s="38">
        <f ca="1">IF(ISNUMBER(SEARCH($N$1,I5555)),MAX($H$4:H5554)+1,0)</f>
        <v>0</v>
      </c>
      <c r="N5555" s="38" t="str">
        <f ca="1">IFERROR(VLOOKUP(ROWS($N$5:N5555),$H$5:$I$6009,2,0),"")</f>
        <v/>
      </c>
    </row>
    <row r="5556" spans="8:14" x14ac:dyDescent="0.2">
      <c r="H5556" s="38">
        <f ca="1">IF(ISNUMBER(SEARCH($N$1,I5556)),MAX($H$4:H5555)+1,0)</f>
        <v>0</v>
      </c>
      <c r="N5556" s="38" t="str">
        <f ca="1">IFERROR(VLOOKUP(ROWS($N$5:N5556),$H$5:$I$6009,2,0),"")</f>
        <v/>
      </c>
    </row>
    <row r="5557" spans="8:14" x14ac:dyDescent="0.2">
      <c r="H5557" s="38">
        <f ca="1">IF(ISNUMBER(SEARCH($N$1,I5557)),MAX($H$4:H5556)+1,0)</f>
        <v>0</v>
      </c>
      <c r="N5557" s="38" t="str">
        <f ca="1">IFERROR(VLOOKUP(ROWS($N$5:N5557),$H$5:$I$6009,2,0),"")</f>
        <v/>
      </c>
    </row>
    <row r="5558" spans="8:14" x14ac:dyDescent="0.2">
      <c r="H5558" s="38">
        <f ca="1">IF(ISNUMBER(SEARCH($N$1,I5558)),MAX($H$4:H5557)+1,0)</f>
        <v>0</v>
      </c>
      <c r="N5558" s="38" t="str">
        <f ca="1">IFERROR(VLOOKUP(ROWS($N$5:N5558),$H$5:$I$6009,2,0),"")</f>
        <v/>
      </c>
    </row>
    <row r="5559" spans="8:14" x14ac:dyDescent="0.2">
      <c r="H5559" s="38">
        <f ca="1">IF(ISNUMBER(SEARCH($N$1,I5559)),MAX($H$4:H5558)+1,0)</f>
        <v>0</v>
      </c>
      <c r="N5559" s="38" t="str">
        <f ca="1">IFERROR(VLOOKUP(ROWS($N$5:N5559),$H$5:$I$6009,2,0),"")</f>
        <v/>
      </c>
    </row>
    <row r="5560" spans="8:14" x14ac:dyDescent="0.2">
      <c r="H5560" s="38">
        <f ca="1">IF(ISNUMBER(SEARCH($N$1,I5560)),MAX($H$4:H5559)+1,0)</f>
        <v>0</v>
      </c>
      <c r="N5560" s="38" t="str">
        <f ca="1">IFERROR(VLOOKUP(ROWS($N$5:N5560),$H$5:$I$6009,2,0),"")</f>
        <v/>
      </c>
    </row>
    <row r="5561" spans="8:14" x14ac:dyDescent="0.2">
      <c r="H5561" s="38">
        <f ca="1">IF(ISNUMBER(SEARCH($N$1,I5561)),MAX($H$4:H5560)+1,0)</f>
        <v>0</v>
      </c>
      <c r="N5561" s="38" t="str">
        <f ca="1">IFERROR(VLOOKUP(ROWS($N$5:N5561),$H$5:$I$6009,2,0),"")</f>
        <v/>
      </c>
    </row>
    <row r="5562" spans="8:14" x14ac:dyDescent="0.2">
      <c r="H5562" s="38">
        <f ca="1">IF(ISNUMBER(SEARCH($N$1,I5562)),MAX($H$4:H5561)+1,0)</f>
        <v>0</v>
      </c>
      <c r="N5562" s="38" t="str">
        <f ca="1">IFERROR(VLOOKUP(ROWS($N$5:N5562),$H$5:$I$6009,2,0),"")</f>
        <v/>
      </c>
    </row>
    <row r="5563" spans="8:14" x14ac:dyDescent="0.2">
      <c r="H5563" s="38">
        <f ca="1">IF(ISNUMBER(SEARCH($N$1,I5563)),MAX($H$4:H5562)+1,0)</f>
        <v>0</v>
      </c>
      <c r="N5563" s="38" t="str">
        <f ca="1">IFERROR(VLOOKUP(ROWS($N$5:N5563),$H$5:$I$6009,2,0),"")</f>
        <v/>
      </c>
    </row>
    <row r="5564" spans="8:14" x14ac:dyDescent="0.2">
      <c r="H5564" s="38">
        <f ca="1">IF(ISNUMBER(SEARCH($N$1,I5564)),MAX($H$4:H5563)+1,0)</f>
        <v>0</v>
      </c>
      <c r="N5564" s="38" t="str">
        <f ca="1">IFERROR(VLOOKUP(ROWS($N$5:N5564),$H$5:$I$6009,2,0),"")</f>
        <v/>
      </c>
    </row>
    <row r="5565" spans="8:14" x14ac:dyDescent="0.2">
      <c r="H5565" s="38">
        <f ca="1">IF(ISNUMBER(SEARCH($N$1,I5565)),MAX($H$4:H5564)+1,0)</f>
        <v>0</v>
      </c>
      <c r="N5565" s="38" t="str">
        <f ca="1">IFERROR(VLOOKUP(ROWS($N$5:N5565),$H$5:$I$6009,2,0),"")</f>
        <v/>
      </c>
    </row>
    <row r="5566" spans="8:14" x14ac:dyDescent="0.2">
      <c r="H5566" s="38">
        <f ca="1">IF(ISNUMBER(SEARCH($N$1,I5566)),MAX($H$4:H5565)+1,0)</f>
        <v>0</v>
      </c>
      <c r="N5566" s="38" t="str">
        <f ca="1">IFERROR(VLOOKUP(ROWS($N$5:N5566),$H$5:$I$6009,2,0),"")</f>
        <v/>
      </c>
    </row>
    <row r="5567" spans="8:14" x14ac:dyDescent="0.2">
      <c r="H5567" s="38">
        <f ca="1">IF(ISNUMBER(SEARCH($N$1,I5567)),MAX($H$4:H5566)+1,0)</f>
        <v>0</v>
      </c>
      <c r="N5567" s="38" t="str">
        <f ca="1">IFERROR(VLOOKUP(ROWS($N$5:N5567),$H$5:$I$6009,2,0),"")</f>
        <v/>
      </c>
    </row>
    <row r="5568" spans="8:14" x14ac:dyDescent="0.2">
      <c r="H5568" s="38">
        <f ca="1">IF(ISNUMBER(SEARCH($N$1,I5568)),MAX($H$4:H5567)+1,0)</f>
        <v>0</v>
      </c>
      <c r="N5568" s="38" t="str">
        <f ca="1">IFERROR(VLOOKUP(ROWS($N$5:N5568),$H$5:$I$6009,2,0),"")</f>
        <v/>
      </c>
    </row>
    <row r="5569" spans="8:14" x14ac:dyDescent="0.2">
      <c r="H5569" s="38">
        <f ca="1">IF(ISNUMBER(SEARCH($N$1,I5569)),MAX($H$4:H5568)+1,0)</f>
        <v>0</v>
      </c>
      <c r="N5569" s="38" t="str">
        <f ca="1">IFERROR(VLOOKUP(ROWS($N$5:N5569),$H$5:$I$6009,2,0),"")</f>
        <v/>
      </c>
    </row>
    <row r="5570" spans="8:14" x14ac:dyDescent="0.2">
      <c r="H5570" s="38">
        <f ca="1">IF(ISNUMBER(SEARCH($N$1,I5570)),MAX($H$4:H5569)+1,0)</f>
        <v>0</v>
      </c>
      <c r="N5570" s="38" t="str">
        <f ca="1">IFERROR(VLOOKUP(ROWS($N$5:N5570),$H$5:$I$6009,2,0),"")</f>
        <v/>
      </c>
    </row>
    <row r="5571" spans="8:14" x14ac:dyDescent="0.2">
      <c r="H5571" s="38">
        <f ca="1">IF(ISNUMBER(SEARCH($N$1,I5571)),MAX($H$4:H5570)+1,0)</f>
        <v>0</v>
      </c>
      <c r="N5571" s="38" t="str">
        <f ca="1">IFERROR(VLOOKUP(ROWS($N$5:N5571),$H$5:$I$6009,2,0),"")</f>
        <v/>
      </c>
    </row>
    <row r="5572" spans="8:14" x14ac:dyDescent="0.2">
      <c r="H5572" s="38">
        <f ca="1">IF(ISNUMBER(SEARCH($N$1,I5572)),MAX($H$4:H5571)+1,0)</f>
        <v>0</v>
      </c>
      <c r="N5572" s="38" t="str">
        <f ca="1">IFERROR(VLOOKUP(ROWS($N$5:N5572),$H$5:$I$6009,2,0),"")</f>
        <v/>
      </c>
    </row>
    <row r="5573" spans="8:14" x14ac:dyDescent="0.2">
      <c r="H5573" s="38">
        <f ca="1">IF(ISNUMBER(SEARCH($N$1,I5573)),MAX($H$4:H5572)+1,0)</f>
        <v>0</v>
      </c>
      <c r="N5573" s="38" t="str">
        <f ca="1">IFERROR(VLOOKUP(ROWS($N$5:N5573),$H$5:$I$6009,2,0),"")</f>
        <v/>
      </c>
    </row>
    <row r="5574" spans="8:14" x14ac:dyDescent="0.2">
      <c r="H5574" s="38">
        <f ca="1">IF(ISNUMBER(SEARCH($N$1,I5574)),MAX($H$4:H5573)+1,0)</f>
        <v>0</v>
      </c>
      <c r="N5574" s="38" t="str">
        <f ca="1">IFERROR(VLOOKUP(ROWS($N$5:N5574),$H$5:$I$6009,2,0),"")</f>
        <v/>
      </c>
    </row>
    <row r="5575" spans="8:14" x14ac:dyDescent="0.2">
      <c r="H5575" s="38">
        <f ca="1">IF(ISNUMBER(SEARCH($N$1,I5575)),MAX($H$4:H5574)+1,0)</f>
        <v>0</v>
      </c>
      <c r="N5575" s="38" t="str">
        <f ca="1">IFERROR(VLOOKUP(ROWS($N$5:N5575),$H$5:$I$6009,2,0),"")</f>
        <v/>
      </c>
    </row>
    <row r="5576" spans="8:14" x14ac:dyDescent="0.2">
      <c r="H5576" s="38">
        <f ca="1">IF(ISNUMBER(SEARCH($N$1,I5576)),MAX($H$4:H5575)+1,0)</f>
        <v>0</v>
      </c>
      <c r="N5576" s="38" t="str">
        <f ca="1">IFERROR(VLOOKUP(ROWS($N$5:N5576),$H$5:$I$6009,2,0),"")</f>
        <v/>
      </c>
    </row>
    <row r="5577" spans="8:14" x14ac:dyDescent="0.2">
      <c r="H5577" s="38">
        <f ca="1">IF(ISNUMBER(SEARCH($N$1,I5577)),MAX($H$4:H5576)+1,0)</f>
        <v>0</v>
      </c>
      <c r="N5577" s="38" t="str">
        <f ca="1">IFERROR(VLOOKUP(ROWS($N$5:N5577),$H$5:$I$6009,2,0),"")</f>
        <v/>
      </c>
    </row>
    <row r="5578" spans="8:14" x14ac:dyDescent="0.2">
      <c r="H5578" s="38">
        <f ca="1">IF(ISNUMBER(SEARCH($N$1,I5578)),MAX($H$4:H5577)+1,0)</f>
        <v>0</v>
      </c>
      <c r="N5578" s="38" t="str">
        <f ca="1">IFERROR(VLOOKUP(ROWS($N$5:N5578),$H$5:$I$6009,2,0),"")</f>
        <v/>
      </c>
    </row>
    <row r="5579" spans="8:14" x14ac:dyDescent="0.2">
      <c r="H5579" s="38">
        <f ca="1">IF(ISNUMBER(SEARCH($N$1,I5579)),MAX($H$4:H5578)+1,0)</f>
        <v>0</v>
      </c>
      <c r="N5579" s="38" t="str">
        <f ca="1">IFERROR(VLOOKUP(ROWS($N$5:N5579),$H$5:$I$6009,2,0),"")</f>
        <v/>
      </c>
    </row>
    <row r="5580" spans="8:14" x14ac:dyDescent="0.2">
      <c r="H5580" s="38">
        <f ca="1">IF(ISNUMBER(SEARCH($N$1,I5580)),MAX($H$4:H5579)+1,0)</f>
        <v>0</v>
      </c>
      <c r="N5580" s="38" t="str">
        <f ca="1">IFERROR(VLOOKUP(ROWS($N$5:N5580),$H$5:$I$6009,2,0),"")</f>
        <v/>
      </c>
    </row>
    <row r="5581" spans="8:14" x14ac:dyDescent="0.2">
      <c r="H5581" s="38">
        <f ca="1">IF(ISNUMBER(SEARCH($N$1,I5581)),MAX($H$4:H5580)+1,0)</f>
        <v>0</v>
      </c>
      <c r="N5581" s="38" t="str">
        <f ca="1">IFERROR(VLOOKUP(ROWS($N$5:N5581),$H$5:$I$6009,2,0),"")</f>
        <v/>
      </c>
    </row>
    <row r="5582" spans="8:14" x14ac:dyDescent="0.2">
      <c r="H5582" s="38">
        <f ca="1">IF(ISNUMBER(SEARCH($N$1,I5582)),MAX($H$4:H5581)+1,0)</f>
        <v>0</v>
      </c>
      <c r="N5582" s="38" t="str">
        <f ca="1">IFERROR(VLOOKUP(ROWS($N$5:N5582),$H$5:$I$6009,2,0),"")</f>
        <v/>
      </c>
    </row>
    <row r="5583" spans="8:14" x14ac:dyDescent="0.2">
      <c r="H5583" s="38">
        <f ca="1">IF(ISNUMBER(SEARCH($N$1,I5583)),MAX($H$4:H5582)+1,0)</f>
        <v>0</v>
      </c>
      <c r="N5583" s="38" t="str">
        <f ca="1">IFERROR(VLOOKUP(ROWS($N$5:N5583),$H$5:$I$6009,2,0),"")</f>
        <v/>
      </c>
    </row>
    <row r="5584" spans="8:14" x14ac:dyDescent="0.2">
      <c r="H5584" s="38">
        <f ca="1">IF(ISNUMBER(SEARCH($N$1,I5584)),MAX($H$4:H5583)+1,0)</f>
        <v>0</v>
      </c>
      <c r="N5584" s="38" t="str">
        <f ca="1">IFERROR(VLOOKUP(ROWS($N$5:N5584),$H$5:$I$6009,2,0),"")</f>
        <v/>
      </c>
    </row>
    <row r="5585" spans="8:14" x14ac:dyDescent="0.2">
      <c r="H5585" s="38">
        <f ca="1">IF(ISNUMBER(SEARCH($N$1,I5585)),MAX($H$4:H5584)+1,0)</f>
        <v>0</v>
      </c>
      <c r="N5585" s="38" t="str">
        <f ca="1">IFERROR(VLOOKUP(ROWS($N$5:N5585),$H$5:$I$6009,2,0),"")</f>
        <v/>
      </c>
    </row>
    <row r="5586" spans="8:14" x14ac:dyDescent="0.2">
      <c r="H5586" s="38">
        <f ca="1">IF(ISNUMBER(SEARCH($N$1,I5586)),MAX($H$4:H5585)+1,0)</f>
        <v>0</v>
      </c>
      <c r="N5586" s="38" t="str">
        <f ca="1">IFERROR(VLOOKUP(ROWS($N$5:N5586),$H$5:$I$6009,2,0),"")</f>
        <v/>
      </c>
    </row>
    <row r="5587" spans="8:14" x14ac:dyDescent="0.2">
      <c r="H5587" s="38">
        <f ca="1">IF(ISNUMBER(SEARCH($N$1,I5587)),MAX($H$4:H5586)+1,0)</f>
        <v>0</v>
      </c>
      <c r="N5587" s="38" t="str">
        <f ca="1">IFERROR(VLOOKUP(ROWS($N$5:N5587),$H$5:$I$6009,2,0),"")</f>
        <v/>
      </c>
    </row>
    <row r="5588" spans="8:14" x14ac:dyDescent="0.2">
      <c r="H5588" s="38">
        <f ca="1">IF(ISNUMBER(SEARCH($N$1,I5588)),MAX($H$4:H5587)+1,0)</f>
        <v>0</v>
      </c>
      <c r="N5588" s="38" t="str">
        <f ca="1">IFERROR(VLOOKUP(ROWS($N$5:N5588),$H$5:$I$6009,2,0),"")</f>
        <v/>
      </c>
    </row>
    <row r="5589" spans="8:14" x14ac:dyDescent="0.2">
      <c r="H5589" s="38">
        <f ca="1">IF(ISNUMBER(SEARCH($N$1,I5589)),MAX($H$4:H5588)+1,0)</f>
        <v>0</v>
      </c>
      <c r="N5589" s="38" t="str">
        <f ca="1">IFERROR(VLOOKUP(ROWS($N$5:N5589),$H$5:$I$6009,2,0),"")</f>
        <v/>
      </c>
    </row>
    <row r="5590" spans="8:14" x14ac:dyDescent="0.2">
      <c r="H5590" s="38">
        <f ca="1">IF(ISNUMBER(SEARCH($N$1,I5590)),MAX($H$4:H5589)+1,0)</f>
        <v>0</v>
      </c>
      <c r="N5590" s="38" t="str">
        <f ca="1">IFERROR(VLOOKUP(ROWS($N$5:N5590),$H$5:$I$6009,2,0),"")</f>
        <v/>
      </c>
    </row>
    <row r="5591" spans="8:14" x14ac:dyDescent="0.2">
      <c r="H5591" s="38">
        <f ca="1">IF(ISNUMBER(SEARCH($N$1,I5591)),MAX($H$4:H5590)+1,0)</f>
        <v>0</v>
      </c>
      <c r="N5591" s="38" t="str">
        <f ca="1">IFERROR(VLOOKUP(ROWS($N$5:N5591),$H$5:$I$6009,2,0),"")</f>
        <v/>
      </c>
    </row>
    <row r="5592" spans="8:14" x14ac:dyDescent="0.2">
      <c r="H5592" s="38">
        <f ca="1">IF(ISNUMBER(SEARCH($N$1,I5592)),MAX($H$4:H5591)+1,0)</f>
        <v>0</v>
      </c>
      <c r="N5592" s="38" t="str">
        <f ca="1">IFERROR(VLOOKUP(ROWS($N$5:N5592),$H$5:$I$6009,2,0),"")</f>
        <v/>
      </c>
    </row>
    <row r="5593" spans="8:14" x14ac:dyDescent="0.2">
      <c r="H5593" s="38">
        <f ca="1">IF(ISNUMBER(SEARCH($N$1,I5593)),MAX($H$4:H5592)+1,0)</f>
        <v>0</v>
      </c>
      <c r="N5593" s="38" t="str">
        <f ca="1">IFERROR(VLOOKUP(ROWS($N$5:N5593),$H$5:$I$6009,2,0),"")</f>
        <v/>
      </c>
    </row>
    <row r="5594" spans="8:14" x14ac:dyDescent="0.2">
      <c r="H5594" s="38">
        <f ca="1">IF(ISNUMBER(SEARCH($N$1,I5594)),MAX($H$4:H5593)+1,0)</f>
        <v>0</v>
      </c>
      <c r="N5594" s="38" t="str">
        <f ca="1">IFERROR(VLOOKUP(ROWS($N$5:N5594),$H$5:$I$6009,2,0),"")</f>
        <v/>
      </c>
    </row>
    <row r="5595" spans="8:14" x14ac:dyDescent="0.2">
      <c r="H5595" s="38">
        <f ca="1">IF(ISNUMBER(SEARCH($N$1,I5595)),MAX($H$4:H5594)+1,0)</f>
        <v>0</v>
      </c>
      <c r="N5595" s="38" t="str">
        <f ca="1">IFERROR(VLOOKUP(ROWS($N$5:N5595),$H$5:$I$6009,2,0),"")</f>
        <v/>
      </c>
    </row>
    <row r="5596" spans="8:14" x14ac:dyDescent="0.2">
      <c r="H5596" s="38">
        <f ca="1">IF(ISNUMBER(SEARCH($N$1,I5596)),MAX($H$4:H5595)+1,0)</f>
        <v>0</v>
      </c>
      <c r="N5596" s="38" t="str">
        <f ca="1">IFERROR(VLOOKUP(ROWS($N$5:N5596),$H$5:$I$6009,2,0),"")</f>
        <v/>
      </c>
    </row>
    <row r="5597" spans="8:14" x14ac:dyDescent="0.2">
      <c r="H5597" s="38">
        <f ca="1">IF(ISNUMBER(SEARCH($N$1,I5597)),MAX($H$4:H5596)+1,0)</f>
        <v>0</v>
      </c>
      <c r="N5597" s="38" t="str">
        <f ca="1">IFERROR(VLOOKUP(ROWS($N$5:N5597),$H$5:$I$6009,2,0),"")</f>
        <v/>
      </c>
    </row>
    <row r="5598" spans="8:14" x14ac:dyDescent="0.2">
      <c r="H5598" s="38">
        <f ca="1">IF(ISNUMBER(SEARCH($N$1,I5598)),MAX($H$4:H5597)+1,0)</f>
        <v>0</v>
      </c>
      <c r="N5598" s="38" t="str">
        <f ca="1">IFERROR(VLOOKUP(ROWS($N$5:N5598),$H$5:$I$6009,2,0),"")</f>
        <v/>
      </c>
    </row>
    <row r="5599" spans="8:14" x14ac:dyDescent="0.2">
      <c r="H5599" s="38">
        <f ca="1">IF(ISNUMBER(SEARCH($N$1,I5599)),MAX($H$4:H5598)+1,0)</f>
        <v>0</v>
      </c>
      <c r="N5599" s="38" t="str">
        <f ca="1">IFERROR(VLOOKUP(ROWS($N$5:N5599),$H$5:$I$6009,2,0),"")</f>
        <v/>
      </c>
    </row>
    <row r="5600" spans="8:14" x14ac:dyDescent="0.2">
      <c r="H5600" s="38">
        <f ca="1">IF(ISNUMBER(SEARCH($N$1,I5600)),MAX($H$4:H5599)+1,0)</f>
        <v>0</v>
      </c>
      <c r="N5600" s="38" t="str">
        <f ca="1">IFERROR(VLOOKUP(ROWS($N$5:N5600),$H$5:$I$6009,2,0),"")</f>
        <v/>
      </c>
    </row>
    <row r="5601" spans="8:14" x14ac:dyDescent="0.2">
      <c r="H5601" s="38">
        <f ca="1">IF(ISNUMBER(SEARCH($N$1,I5601)),MAX($H$4:H5600)+1,0)</f>
        <v>0</v>
      </c>
      <c r="N5601" s="38" t="str">
        <f ca="1">IFERROR(VLOOKUP(ROWS($N$5:N5601),$H$5:$I$6009,2,0),"")</f>
        <v/>
      </c>
    </row>
    <row r="5602" spans="8:14" x14ac:dyDescent="0.2">
      <c r="H5602" s="38">
        <f ca="1">IF(ISNUMBER(SEARCH($N$1,I5602)),MAX($H$4:H5601)+1,0)</f>
        <v>0</v>
      </c>
      <c r="N5602" s="38" t="str">
        <f ca="1">IFERROR(VLOOKUP(ROWS($N$5:N5602),$H$5:$I$6009,2,0),"")</f>
        <v/>
      </c>
    </row>
    <row r="5603" spans="8:14" x14ac:dyDescent="0.2">
      <c r="H5603" s="38">
        <f ca="1">IF(ISNUMBER(SEARCH($N$1,I5603)),MAX($H$4:H5602)+1,0)</f>
        <v>0</v>
      </c>
      <c r="N5603" s="38" t="str">
        <f ca="1">IFERROR(VLOOKUP(ROWS($N$5:N5603),$H$5:$I$6009,2,0),"")</f>
        <v/>
      </c>
    </row>
    <row r="5604" spans="8:14" x14ac:dyDescent="0.2">
      <c r="H5604" s="38">
        <f ca="1">IF(ISNUMBER(SEARCH($N$1,I5604)),MAX($H$4:H5603)+1,0)</f>
        <v>0</v>
      </c>
      <c r="N5604" s="38" t="str">
        <f ca="1">IFERROR(VLOOKUP(ROWS($N$5:N5604),$H$5:$I$6009,2,0),"")</f>
        <v/>
      </c>
    </row>
    <row r="5605" spans="8:14" x14ac:dyDescent="0.2">
      <c r="H5605" s="38">
        <f ca="1">IF(ISNUMBER(SEARCH($N$1,I5605)),MAX($H$4:H5604)+1,0)</f>
        <v>0</v>
      </c>
      <c r="N5605" s="38" t="str">
        <f ca="1">IFERROR(VLOOKUP(ROWS($N$5:N5605),$H$5:$I$6009,2,0),"")</f>
        <v/>
      </c>
    </row>
    <row r="5606" spans="8:14" x14ac:dyDescent="0.2">
      <c r="H5606" s="38">
        <f ca="1">IF(ISNUMBER(SEARCH($N$1,I5606)),MAX($H$4:H5605)+1,0)</f>
        <v>0</v>
      </c>
      <c r="N5606" s="38" t="str">
        <f ca="1">IFERROR(VLOOKUP(ROWS($N$5:N5606),$H$5:$I$6009,2,0),"")</f>
        <v/>
      </c>
    </row>
    <row r="5607" spans="8:14" x14ac:dyDescent="0.2">
      <c r="H5607" s="38">
        <f ca="1">IF(ISNUMBER(SEARCH($N$1,I5607)),MAX($H$4:H5606)+1,0)</f>
        <v>0</v>
      </c>
      <c r="N5607" s="38" t="str">
        <f ca="1">IFERROR(VLOOKUP(ROWS($N$5:N5607),$H$5:$I$6009,2,0),"")</f>
        <v/>
      </c>
    </row>
    <row r="5608" spans="8:14" x14ac:dyDescent="0.2">
      <c r="H5608" s="38">
        <f ca="1">IF(ISNUMBER(SEARCH($N$1,I5608)),MAX($H$4:H5607)+1,0)</f>
        <v>0</v>
      </c>
      <c r="N5608" s="38" t="str">
        <f ca="1">IFERROR(VLOOKUP(ROWS($N$5:N5608),$H$5:$I$6009,2,0),"")</f>
        <v/>
      </c>
    </row>
    <row r="5609" spans="8:14" x14ac:dyDescent="0.2">
      <c r="H5609" s="38">
        <f ca="1">IF(ISNUMBER(SEARCH($N$1,I5609)),MAX($H$4:H5608)+1,0)</f>
        <v>0</v>
      </c>
      <c r="N5609" s="38" t="str">
        <f ca="1">IFERROR(VLOOKUP(ROWS($N$5:N5609),$H$5:$I$6009,2,0),"")</f>
        <v/>
      </c>
    </row>
    <row r="5610" spans="8:14" x14ac:dyDescent="0.2">
      <c r="H5610" s="38">
        <f ca="1">IF(ISNUMBER(SEARCH($N$1,I5610)),MAX($H$4:H5609)+1,0)</f>
        <v>0</v>
      </c>
      <c r="N5610" s="38" t="str">
        <f ca="1">IFERROR(VLOOKUP(ROWS($N$5:N5610),$H$5:$I$6009,2,0),"")</f>
        <v/>
      </c>
    </row>
    <row r="5611" spans="8:14" x14ac:dyDescent="0.2">
      <c r="H5611" s="38">
        <f ca="1">IF(ISNUMBER(SEARCH($N$1,I5611)),MAX($H$4:H5610)+1,0)</f>
        <v>0</v>
      </c>
      <c r="N5611" s="38" t="str">
        <f ca="1">IFERROR(VLOOKUP(ROWS($N$5:N5611),$H$5:$I$6009,2,0),"")</f>
        <v/>
      </c>
    </row>
    <row r="5612" spans="8:14" x14ac:dyDescent="0.2">
      <c r="H5612" s="38">
        <f ca="1">IF(ISNUMBER(SEARCH($N$1,I5612)),MAX($H$4:H5611)+1,0)</f>
        <v>0</v>
      </c>
      <c r="N5612" s="38" t="str">
        <f ca="1">IFERROR(VLOOKUP(ROWS($N$5:N5612),$H$5:$I$6009,2,0),"")</f>
        <v/>
      </c>
    </row>
    <row r="5613" spans="8:14" x14ac:dyDescent="0.2">
      <c r="H5613" s="38">
        <f ca="1">IF(ISNUMBER(SEARCH($N$1,I5613)),MAX($H$4:H5612)+1,0)</f>
        <v>0</v>
      </c>
      <c r="N5613" s="38" t="str">
        <f ca="1">IFERROR(VLOOKUP(ROWS($N$5:N5613),$H$5:$I$6009,2,0),"")</f>
        <v/>
      </c>
    </row>
    <row r="5614" spans="8:14" x14ac:dyDescent="0.2">
      <c r="H5614" s="38">
        <f ca="1">IF(ISNUMBER(SEARCH($N$1,I5614)),MAX($H$4:H5613)+1,0)</f>
        <v>0</v>
      </c>
      <c r="N5614" s="38" t="str">
        <f ca="1">IFERROR(VLOOKUP(ROWS($N$5:N5614),$H$5:$I$6009,2,0),"")</f>
        <v/>
      </c>
    </row>
    <row r="5615" spans="8:14" x14ac:dyDescent="0.2">
      <c r="H5615" s="38">
        <f ca="1">IF(ISNUMBER(SEARCH($N$1,I5615)),MAX($H$4:H5614)+1,0)</f>
        <v>0</v>
      </c>
      <c r="N5615" s="38" t="str">
        <f ca="1">IFERROR(VLOOKUP(ROWS($N$5:N5615),$H$5:$I$6009,2,0),"")</f>
        <v/>
      </c>
    </row>
    <row r="5616" spans="8:14" x14ac:dyDescent="0.2">
      <c r="H5616" s="38">
        <f ca="1">IF(ISNUMBER(SEARCH($N$1,I5616)),MAX($H$4:H5615)+1,0)</f>
        <v>0</v>
      </c>
      <c r="N5616" s="38" t="str">
        <f ca="1">IFERROR(VLOOKUP(ROWS($N$5:N5616),$H$5:$I$6009,2,0),"")</f>
        <v/>
      </c>
    </row>
    <row r="5617" spans="8:14" x14ac:dyDescent="0.2">
      <c r="H5617" s="38">
        <f ca="1">IF(ISNUMBER(SEARCH($N$1,I5617)),MAX($H$4:H5616)+1,0)</f>
        <v>0</v>
      </c>
      <c r="N5617" s="38" t="str">
        <f ca="1">IFERROR(VLOOKUP(ROWS($N$5:N5617),$H$5:$I$6009,2,0),"")</f>
        <v/>
      </c>
    </row>
    <row r="5618" spans="8:14" x14ac:dyDescent="0.2">
      <c r="H5618" s="38">
        <f ca="1">IF(ISNUMBER(SEARCH($N$1,I5618)),MAX($H$4:H5617)+1,0)</f>
        <v>0</v>
      </c>
      <c r="N5618" s="38" t="str">
        <f ca="1">IFERROR(VLOOKUP(ROWS($N$5:N5618),$H$5:$I$6009,2,0),"")</f>
        <v/>
      </c>
    </row>
    <row r="5619" spans="8:14" x14ac:dyDescent="0.2">
      <c r="H5619" s="38">
        <f ca="1">IF(ISNUMBER(SEARCH($N$1,I5619)),MAX($H$4:H5618)+1,0)</f>
        <v>0</v>
      </c>
      <c r="N5619" s="38" t="str">
        <f ca="1">IFERROR(VLOOKUP(ROWS($N$5:N5619),$H$5:$I$6009,2,0),"")</f>
        <v/>
      </c>
    </row>
    <row r="5620" spans="8:14" x14ac:dyDescent="0.2">
      <c r="H5620" s="38">
        <f ca="1">IF(ISNUMBER(SEARCH($N$1,I5620)),MAX($H$4:H5619)+1,0)</f>
        <v>0</v>
      </c>
      <c r="N5620" s="38" t="str">
        <f ca="1">IFERROR(VLOOKUP(ROWS($N$5:N5620),$H$5:$I$6009,2,0),"")</f>
        <v/>
      </c>
    </row>
    <row r="5621" spans="8:14" x14ac:dyDescent="0.2">
      <c r="H5621" s="38">
        <f ca="1">IF(ISNUMBER(SEARCH($N$1,I5621)),MAX($H$4:H5620)+1,0)</f>
        <v>0</v>
      </c>
      <c r="N5621" s="38" t="str">
        <f ca="1">IFERROR(VLOOKUP(ROWS($N$5:N5621),$H$5:$I$6009,2,0),"")</f>
        <v/>
      </c>
    </row>
    <row r="5622" spans="8:14" x14ac:dyDescent="0.2">
      <c r="H5622" s="38">
        <f ca="1">IF(ISNUMBER(SEARCH($N$1,I5622)),MAX($H$4:H5621)+1,0)</f>
        <v>0</v>
      </c>
      <c r="N5622" s="38" t="str">
        <f ca="1">IFERROR(VLOOKUP(ROWS($N$5:N5622),$H$5:$I$6009,2,0),"")</f>
        <v/>
      </c>
    </row>
    <row r="5623" spans="8:14" x14ac:dyDescent="0.2">
      <c r="H5623" s="38">
        <f ca="1">IF(ISNUMBER(SEARCH($N$1,I5623)),MAX($H$4:H5622)+1,0)</f>
        <v>0</v>
      </c>
      <c r="N5623" s="38" t="str">
        <f ca="1">IFERROR(VLOOKUP(ROWS($N$5:N5623),$H$5:$I$6009,2,0),"")</f>
        <v/>
      </c>
    </row>
    <row r="5624" spans="8:14" x14ac:dyDescent="0.2">
      <c r="H5624" s="38">
        <f ca="1">IF(ISNUMBER(SEARCH($N$1,I5624)),MAX($H$4:H5623)+1,0)</f>
        <v>0</v>
      </c>
      <c r="N5624" s="38" t="str">
        <f ca="1">IFERROR(VLOOKUP(ROWS($N$5:N5624),$H$5:$I$6009,2,0),"")</f>
        <v/>
      </c>
    </row>
    <row r="5625" spans="8:14" x14ac:dyDescent="0.2">
      <c r="H5625" s="38">
        <f ca="1">IF(ISNUMBER(SEARCH($N$1,I5625)),MAX($H$4:H5624)+1,0)</f>
        <v>0</v>
      </c>
      <c r="N5625" s="38" t="str">
        <f ca="1">IFERROR(VLOOKUP(ROWS($N$5:N5625),$H$5:$I$6009,2,0),"")</f>
        <v/>
      </c>
    </row>
    <row r="5626" spans="8:14" x14ac:dyDescent="0.2">
      <c r="H5626" s="38">
        <f ca="1">IF(ISNUMBER(SEARCH($N$1,I5626)),MAX($H$4:H5625)+1,0)</f>
        <v>0</v>
      </c>
      <c r="N5626" s="38" t="str">
        <f ca="1">IFERROR(VLOOKUP(ROWS($N$5:N5626),$H$5:$I$6009,2,0),"")</f>
        <v/>
      </c>
    </row>
    <row r="5627" spans="8:14" x14ac:dyDescent="0.2">
      <c r="H5627" s="38">
        <f ca="1">IF(ISNUMBER(SEARCH($N$1,I5627)),MAX($H$4:H5626)+1,0)</f>
        <v>0</v>
      </c>
      <c r="N5627" s="38" t="str">
        <f ca="1">IFERROR(VLOOKUP(ROWS($N$5:N5627),$H$5:$I$6009,2,0),"")</f>
        <v/>
      </c>
    </row>
    <row r="5628" spans="8:14" x14ac:dyDescent="0.2">
      <c r="H5628" s="38">
        <f ca="1">IF(ISNUMBER(SEARCH($N$1,I5628)),MAX($H$4:H5627)+1,0)</f>
        <v>0</v>
      </c>
      <c r="N5628" s="38" t="str">
        <f ca="1">IFERROR(VLOOKUP(ROWS($N$5:N5628),$H$5:$I$6009,2,0),"")</f>
        <v/>
      </c>
    </row>
    <row r="5629" spans="8:14" x14ac:dyDescent="0.2">
      <c r="H5629" s="38">
        <f ca="1">IF(ISNUMBER(SEARCH($N$1,I5629)),MAX($H$4:H5628)+1,0)</f>
        <v>0</v>
      </c>
      <c r="N5629" s="38" t="str">
        <f ca="1">IFERROR(VLOOKUP(ROWS($N$5:N5629),$H$5:$I$6009,2,0),"")</f>
        <v/>
      </c>
    </row>
    <row r="5630" spans="8:14" x14ac:dyDescent="0.2">
      <c r="H5630" s="38">
        <f ca="1">IF(ISNUMBER(SEARCH($N$1,I5630)),MAX($H$4:H5629)+1,0)</f>
        <v>0</v>
      </c>
      <c r="N5630" s="38" t="str">
        <f ca="1">IFERROR(VLOOKUP(ROWS($N$5:N5630),$H$5:$I$6009,2,0),"")</f>
        <v/>
      </c>
    </row>
    <row r="5631" spans="8:14" x14ac:dyDescent="0.2">
      <c r="H5631" s="38">
        <f ca="1">IF(ISNUMBER(SEARCH($N$1,I5631)),MAX($H$4:H5630)+1,0)</f>
        <v>0</v>
      </c>
      <c r="N5631" s="38" t="str">
        <f ca="1">IFERROR(VLOOKUP(ROWS($N$5:N5631),$H$5:$I$6009,2,0),"")</f>
        <v/>
      </c>
    </row>
    <row r="5632" spans="8:14" x14ac:dyDescent="0.2">
      <c r="H5632" s="38">
        <f ca="1">IF(ISNUMBER(SEARCH($N$1,I5632)),MAX($H$4:H5631)+1,0)</f>
        <v>0</v>
      </c>
      <c r="N5632" s="38" t="str">
        <f ca="1">IFERROR(VLOOKUP(ROWS($N$5:N5632),$H$5:$I$6009,2,0),"")</f>
        <v/>
      </c>
    </row>
    <row r="5633" spans="8:14" x14ac:dyDescent="0.2">
      <c r="H5633" s="38">
        <f ca="1">IF(ISNUMBER(SEARCH($N$1,I5633)),MAX($H$4:H5632)+1,0)</f>
        <v>0</v>
      </c>
      <c r="N5633" s="38" t="str">
        <f ca="1">IFERROR(VLOOKUP(ROWS($N$5:N5633),$H$5:$I$6009,2,0),"")</f>
        <v/>
      </c>
    </row>
    <row r="5634" spans="8:14" x14ac:dyDescent="0.2">
      <c r="H5634" s="38">
        <f ca="1">IF(ISNUMBER(SEARCH($N$1,I5634)),MAX($H$4:H5633)+1,0)</f>
        <v>0</v>
      </c>
      <c r="N5634" s="38" t="str">
        <f ca="1">IFERROR(VLOOKUP(ROWS($N$5:N5634),$H$5:$I$6009,2,0),"")</f>
        <v/>
      </c>
    </row>
    <row r="5635" spans="8:14" x14ac:dyDescent="0.2">
      <c r="H5635" s="38">
        <f ca="1">IF(ISNUMBER(SEARCH($N$1,I5635)),MAX($H$4:H5634)+1,0)</f>
        <v>0</v>
      </c>
      <c r="N5635" s="38" t="str">
        <f ca="1">IFERROR(VLOOKUP(ROWS($N$5:N5635),$H$5:$I$6009,2,0),"")</f>
        <v/>
      </c>
    </row>
    <row r="5636" spans="8:14" x14ac:dyDescent="0.2">
      <c r="H5636" s="38">
        <f ca="1">IF(ISNUMBER(SEARCH($N$1,I5636)),MAX($H$4:H5635)+1,0)</f>
        <v>0</v>
      </c>
      <c r="N5636" s="38" t="str">
        <f ca="1">IFERROR(VLOOKUP(ROWS($N$5:N5636),$H$5:$I$6009,2,0),"")</f>
        <v/>
      </c>
    </row>
    <row r="5637" spans="8:14" x14ac:dyDescent="0.2">
      <c r="H5637" s="38">
        <f ca="1">IF(ISNUMBER(SEARCH($N$1,I5637)),MAX($H$4:H5636)+1,0)</f>
        <v>0</v>
      </c>
      <c r="N5637" s="38" t="str">
        <f ca="1">IFERROR(VLOOKUP(ROWS($N$5:N5637),$H$5:$I$6009,2,0),"")</f>
        <v/>
      </c>
    </row>
    <row r="5638" spans="8:14" x14ac:dyDescent="0.2">
      <c r="H5638" s="38">
        <f ca="1">IF(ISNUMBER(SEARCH($N$1,I5638)),MAX($H$4:H5637)+1,0)</f>
        <v>0</v>
      </c>
      <c r="N5638" s="38" t="str">
        <f ca="1">IFERROR(VLOOKUP(ROWS($N$5:N5638),$H$5:$I$6009,2,0),"")</f>
        <v/>
      </c>
    </row>
    <row r="5639" spans="8:14" x14ac:dyDescent="0.2">
      <c r="H5639" s="38">
        <f ca="1">IF(ISNUMBER(SEARCH($N$1,I5639)),MAX($H$4:H5638)+1,0)</f>
        <v>0</v>
      </c>
      <c r="N5639" s="38" t="str">
        <f ca="1">IFERROR(VLOOKUP(ROWS($N$5:N5639),$H$5:$I$6009,2,0),"")</f>
        <v/>
      </c>
    </row>
    <row r="5640" spans="8:14" x14ac:dyDescent="0.2">
      <c r="H5640" s="38">
        <f ca="1">IF(ISNUMBER(SEARCH($N$1,I5640)),MAX($H$4:H5639)+1,0)</f>
        <v>0</v>
      </c>
      <c r="N5640" s="38" t="str">
        <f ca="1">IFERROR(VLOOKUP(ROWS($N$5:N5640),$H$5:$I$6009,2,0),"")</f>
        <v/>
      </c>
    </row>
    <row r="5641" spans="8:14" x14ac:dyDescent="0.2">
      <c r="H5641" s="38">
        <f ca="1">IF(ISNUMBER(SEARCH($N$1,I5641)),MAX($H$4:H5640)+1,0)</f>
        <v>0</v>
      </c>
      <c r="N5641" s="38" t="str">
        <f ca="1">IFERROR(VLOOKUP(ROWS($N$5:N5641),$H$5:$I$6009,2,0),"")</f>
        <v/>
      </c>
    </row>
    <row r="5642" spans="8:14" x14ac:dyDescent="0.2">
      <c r="H5642" s="38">
        <f ca="1">IF(ISNUMBER(SEARCH($N$1,I5642)),MAX($H$4:H5641)+1,0)</f>
        <v>0</v>
      </c>
      <c r="N5642" s="38" t="str">
        <f ca="1">IFERROR(VLOOKUP(ROWS($N$5:N5642),$H$5:$I$6009,2,0),"")</f>
        <v/>
      </c>
    </row>
    <row r="5643" spans="8:14" x14ac:dyDescent="0.2">
      <c r="H5643" s="38">
        <f ca="1">IF(ISNUMBER(SEARCH($N$1,I5643)),MAX($H$4:H5642)+1,0)</f>
        <v>0</v>
      </c>
      <c r="N5643" s="38" t="str">
        <f ca="1">IFERROR(VLOOKUP(ROWS($N$5:N5643),$H$5:$I$6009,2,0),"")</f>
        <v/>
      </c>
    </row>
    <row r="5644" spans="8:14" x14ac:dyDescent="0.2">
      <c r="H5644" s="38">
        <f ca="1">IF(ISNUMBER(SEARCH($N$1,I5644)),MAX($H$4:H5643)+1,0)</f>
        <v>0</v>
      </c>
      <c r="N5644" s="38" t="str">
        <f ca="1">IFERROR(VLOOKUP(ROWS($N$5:N5644),$H$5:$I$6009,2,0),"")</f>
        <v/>
      </c>
    </row>
    <row r="5645" spans="8:14" x14ac:dyDescent="0.2">
      <c r="H5645" s="38">
        <f ca="1">IF(ISNUMBER(SEARCH($N$1,I5645)),MAX($H$4:H5644)+1,0)</f>
        <v>0</v>
      </c>
      <c r="N5645" s="38" t="str">
        <f ca="1">IFERROR(VLOOKUP(ROWS($N$5:N5645),$H$5:$I$6009,2,0),"")</f>
        <v/>
      </c>
    </row>
    <row r="5646" spans="8:14" x14ac:dyDescent="0.2">
      <c r="H5646" s="38">
        <f ca="1">IF(ISNUMBER(SEARCH($N$1,I5646)),MAX($H$4:H5645)+1,0)</f>
        <v>0</v>
      </c>
      <c r="N5646" s="38" t="str">
        <f ca="1">IFERROR(VLOOKUP(ROWS($N$5:N5646),$H$5:$I$6009,2,0),"")</f>
        <v/>
      </c>
    </row>
    <row r="5647" spans="8:14" x14ac:dyDescent="0.2">
      <c r="H5647" s="38">
        <f ca="1">IF(ISNUMBER(SEARCH($N$1,I5647)),MAX($H$4:H5646)+1,0)</f>
        <v>0</v>
      </c>
      <c r="N5647" s="38" t="str">
        <f ca="1">IFERROR(VLOOKUP(ROWS($N$5:N5647),$H$5:$I$6009,2,0),"")</f>
        <v/>
      </c>
    </row>
    <row r="5648" spans="8:14" x14ac:dyDescent="0.2">
      <c r="H5648" s="38">
        <f ca="1">IF(ISNUMBER(SEARCH($N$1,I5648)),MAX($H$4:H5647)+1,0)</f>
        <v>0</v>
      </c>
      <c r="N5648" s="38" t="str">
        <f ca="1">IFERROR(VLOOKUP(ROWS($N$5:N5648),$H$5:$I$6009,2,0),"")</f>
        <v/>
      </c>
    </row>
    <row r="5649" spans="8:14" x14ac:dyDescent="0.2">
      <c r="H5649" s="38">
        <f ca="1">IF(ISNUMBER(SEARCH($N$1,I5649)),MAX($H$4:H5648)+1,0)</f>
        <v>0</v>
      </c>
      <c r="N5649" s="38" t="str">
        <f ca="1">IFERROR(VLOOKUP(ROWS($N$5:N5649),$H$5:$I$6009,2,0),"")</f>
        <v/>
      </c>
    </row>
    <row r="5650" spans="8:14" x14ac:dyDescent="0.2">
      <c r="H5650" s="38">
        <f ca="1">IF(ISNUMBER(SEARCH($N$1,I5650)),MAX($H$4:H5649)+1,0)</f>
        <v>0</v>
      </c>
      <c r="N5650" s="38" t="str">
        <f ca="1">IFERROR(VLOOKUP(ROWS($N$5:N5650),$H$5:$I$6009,2,0),"")</f>
        <v/>
      </c>
    </row>
    <row r="5651" spans="8:14" x14ac:dyDescent="0.2">
      <c r="H5651" s="38">
        <f ca="1">IF(ISNUMBER(SEARCH($N$1,I5651)),MAX($H$4:H5650)+1,0)</f>
        <v>0</v>
      </c>
      <c r="N5651" s="38" t="str">
        <f ca="1">IFERROR(VLOOKUP(ROWS($N$5:N5651),$H$5:$I$6009,2,0),"")</f>
        <v/>
      </c>
    </row>
    <row r="5652" spans="8:14" x14ac:dyDescent="0.2">
      <c r="H5652" s="38">
        <f ca="1">IF(ISNUMBER(SEARCH($N$1,I5652)),MAX($H$4:H5651)+1,0)</f>
        <v>0</v>
      </c>
      <c r="N5652" s="38" t="str">
        <f ca="1">IFERROR(VLOOKUP(ROWS($N$5:N5652),$H$5:$I$6009,2,0),"")</f>
        <v/>
      </c>
    </row>
    <row r="5653" spans="8:14" x14ac:dyDescent="0.2">
      <c r="H5653" s="38">
        <f ca="1">IF(ISNUMBER(SEARCH($N$1,I5653)),MAX($H$4:H5652)+1,0)</f>
        <v>0</v>
      </c>
      <c r="N5653" s="38" t="str">
        <f ca="1">IFERROR(VLOOKUP(ROWS($N$5:N5653),$H$5:$I$6009,2,0),"")</f>
        <v/>
      </c>
    </row>
    <row r="5654" spans="8:14" x14ac:dyDescent="0.2">
      <c r="H5654" s="38">
        <f ca="1">IF(ISNUMBER(SEARCH($N$1,I5654)),MAX($H$4:H5653)+1,0)</f>
        <v>0</v>
      </c>
      <c r="N5654" s="38" t="str">
        <f ca="1">IFERROR(VLOOKUP(ROWS($N$5:N5654),$H$5:$I$6009,2,0),"")</f>
        <v/>
      </c>
    </row>
    <row r="5655" spans="8:14" x14ac:dyDescent="0.2">
      <c r="H5655" s="38">
        <f ca="1">IF(ISNUMBER(SEARCH($N$1,I5655)),MAX($H$4:H5654)+1,0)</f>
        <v>0</v>
      </c>
      <c r="N5655" s="38" t="str">
        <f ca="1">IFERROR(VLOOKUP(ROWS($N$5:N5655),$H$5:$I$6009,2,0),"")</f>
        <v/>
      </c>
    </row>
    <row r="5656" spans="8:14" x14ac:dyDescent="0.2">
      <c r="H5656" s="38">
        <f ca="1">IF(ISNUMBER(SEARCH($N$1,I5656)),MAX($H$4:H5655)+1,0)</f>
        <v>0</v>
      </c>
      <c r="N5656" s="38" t="str">
        <f ca="1">IFERROR(VLOOKUP(ROWS($N$5:N5656),$H$5:$I$6009,2,0),"")</f>
        <v/>
      </c>
    </row>
    <row r="5657" spans="8:14" x14ac:dyDescent="0.2">
      <c r="H5657" s="38">
        <f ca="1">IF(ISNUMBER(SEARCH($N$1,I5657)),MAX($H$4:H5656)+1,0)</f>
        <v>0</v>
      </c>
      <c r="N5657" s="38" t="str">
        <f ca="1">IFERROR(VLOOKUP(ROWS($N$5:N5657),$H$5:$I$6009,2,0),"")</f>
        <v/>
      </c>
    </row>
    <row r="5658" spans="8:14" x14ac:dyDescent="0.2">
      <c r="H5658" s="38">
        <f ca="1">IF(ISNUMBER(SEARCH($N$1,I5658)),MAX($H$4:H5657)+1,0)</f>
        <v>0</v>
      </c>
      <c r="N5658" s="38" t="str">
        <f ca="1">IFERROR(VLOOKUP(ROWS($N$5:N5658),$H$5:$I$6009,2,0),"")</f>
        <v/>
      </c>
    </row>
    <row r="5659" spans="8:14" x14ac:dyDescent="0.2">
      <c r="H5659" s="38">
        <f ca="1">IF(ISNUMBER(SEARCH($N$1,I5659)),MAX($H$4:H5658)+1,0)</f>
        <v>0</v>
      </c>
      <c r="N5659" s="38" t="str">
        <f ca="1">IFERROR(VLOOKUP(ROWS($N$5:N5659),$H$5:$I$6009,2,0),"")</f>
        <v/>
      </c>
    </row>
    <row r="5660" spans="8:14" x14ac:dyDescent="0.2">
      <c r="H5660" s="38">
        <f ca="1">IF(ISNUMBER(SEARCH($N$1,I5660)),MAX($H$4:H5659)+1,0)</f>
        <v>0</v>
      </c>
      <c r="N5660" s="38" t="str">
        <f ca="1">IFERROR(VLOOKUP(ROWS($N$5:N5660),$H$5:$I$6009,2,0),"")</f>
        <v/>
      </c>
    </row>
    <row r="5661" spans="8:14" x14ac:dyDescent="0.2">
      <c r="H5661" s="38">
        <f ca="1">IF(ISNUMBER(SEARCH($N$1,I5661)),MAX($H$4:H5660)+1,0)</f>
        <v>0</v>
      </c>
      <c r="N5661" s="38" t="str">
        <f ca="1">IFERROR(VLOOKUP(ROWS($N$5:N5661),$H$5:$I$6009,2,0),"")</f>
        <v/>
      </c>
    </row>
    <row r="5662" spans="8:14" x14ac:dyDescent="0.2">
      <c r="H5662" s="38">
        <f ca="1">IF(ISNUMBER(SEARCH($N$1,I5662)),MAX($H$4:H5661)+1,0)</f>
        <v>0</v>
      </c>
      <c r="N5662" s="38" t="str">
        <f ca="1">IFERROR(VLOOKUP(ROWS($N$5:N5662),$H$5:$I$6009,2,0),"")</f>
        <v/>
      </c>
    </row>
    <row r="5663" spans="8:14" x14ac:dyDescent="0.2">
      <c r="H5663" s="38">
        <f ca="1">IF(ISNUMBER(SEARCH($N$1,I5663)),MAX($H$4:H5662)+1,0)</f>
        <v>0</v>
      </c>
      <c r="N5663" s="38" t="str">
        <f ca="1">IFERROR(VLOOKUP(ROWS($N$5:N5663),$H$5:$I$6009,2,0),"")</f>
        <v/>
      </c>
    </row>
    <row r="5664" spans="8:14" x14ac:dyDescent="0.2">
      <c r="H5664" s="38">
        <f ca="1">IF(ISNUMBER(SEARCH($N$1,I5664)),MAX($H$4:H5663)+1,0)</f>
        <v>0</v>
      </c>
      <c r="N5664" s="38" t="str">
        <f ca="1">IFERROR(VLOOKUP(ROWS($N$5:N5664),$H$5:$I$6009,2,0),"")</f>
        <v/>
      </c>
    </row>
    <row r="5665" spans="8:14" x14ac:dyDescent="0.2">
      <c r="H5665" s="38">
        <f ca="1">IF(ISNUMBER(SEARCH($N$1,I5665)),MAX($H$4:H5664)+1,0)</f>
        <v>0</v>
      </c>
      <c r="N5665" s="38" t="str">
        <f ca="1">IFERROR(VLOOKUP(ROWS($N$5:N5665),$H$5:$I$6009,2,0),"")</f>
        <v/>
      </c>
    </row>
    <row r="5666" spans="8:14" x14ac:dyDescent="0.2">
      <c r="H5666" s="38">
        <f ca="1">IF(ISNUMBER(SEARCH($N$1,I5666)),MAX($H$4:H5665)+1,0)</f>
        <v>0</v>
      </c>
      <c r="N5666" s="38" t="str">
        <f ca="1">IFERROR(VLOOKUP(ROWS($N$5:N5666),$H$5:$I$6009,2,0),"")</f>
        <v/>
      </c>
    </row>
    <row r="5667" spans="8:14" x14ac:dyDescent="0.2">
      <c r="H5667" s="38">
        <f ca="1">IF(ISNUMBER(SEARCH($N$1,I5667)),MAX($H$4:H5666)+1,0)</f>
        <v>0</v>
      </c>
      <c r="N5667" s="38" t="str">
        <f ca="1">IFERROR(VLOOKUP(ROWS($N$5:N5667),$H$5:$I$6009,2,0),"")</f>
        <v/>
      </c>
    </row>
    <row r="5668" spans="8:14" x14ac:dyDescent="0.2">
      <c r="H5668" s="38">
        <f ca="1">IF(ISNUMBER(SEARCH($N$1,I5668)),MAX($H$4:H5667)+1,0)</f>
        <v>0</v>
      </c>
      <c r="N5668" s="38" t="str">
        <f ca="1">IFERROR(VLOOKUP(ROWS($N$5:N5668),$H$5:$I$6009,2,0),"")</f>
        <v/>
      </c>
    </row>
    <row r="5669" spans="8:14" x14ac:dyDescent="0.2">
      <c r="H5669" s="38">
        <f ca="1">IF(ISNUMBER(SEARCH($N$1,I5669)),MAX($H$4:H5668)+1,0)</f>
        <v>0</v>
      </c>
      <c r="N5669" s="38" t="str">
        <f ca="1">IFERROR(VLOOKUP(ROWS($N$5:N5669),$H$5:$I$6009,2,0),"")</f>
        <v/>
      </c>
    </row>
    <row r="5670" spans="8:14" x14ac:dyDescent="0.2">
      <c r="H5670" s="38">
        <f ca="1">IF(ISNUMBER(SEARCH($N$1,I5670)),MAX($H$4:H5669)+1,0)</f>
        <v>0</v>
      </c>
      <c r="N5670" s="38" t="str">
        <f ca="1">IFERROR(VLOOKUP(ROWS($N$5:N5670),$H$5:$I$6009,2,0),"")</f>
        <v/>
      </c>
    </row>
    <row r="5671" spans="8:14" x14ac:dyDescent="0.2">
      <c r="H5671" s="38">
        <f ca="1">IF(ISNUMBER(SEARCH($N$1,I5671)),MAX($H$4:H5670)+1,0)</f>
        <v>0</v>
      </c>
      <c r="N5671" s="38" t="str">
        <f ca="1">IFERROR(VLOOKUP(ROWS($N$5:N5671),$H$5:$I$6009,2,0),"")</f>
        <v/>
      </c>
    </row>
    <row r="5672" spans="8:14" x14ac:dyDescent="0.2">
      <c r="H5672" s="38">
        <f ca="1">IF(ISNUMBER(SEARCH($N$1,I5672)),MAX($H$4:H5671)+1,0)</f>
        <v>0</v>
      </c>
      <c r="N5672" s="38" t="str">
        <f ca="1">IFERROR(VLOOKUP(ROWS($N$5:N5672),$H$5:$I$6009,2,0),"")</f>
        <v/>
      </c>
    </row>
    <row r="5673" spans="8:14" x14ac:dyDescent="0.2">
      <c r="H5673" s="38">
        <f ca="1">IF(ISNUMBER(SEARCH($N$1,I5673)),MAX($H$4:H5672)+1,0)</f>
        <v>0</v>
      </c>
      <c r="N5673" s="38" t="str">
        <f ca="1">IFERROR(VLOOKUP(ROWS($N$5:N5673),$H$5:$I$6009,2,0),"")</f>
        <v/>
      </c>
    </row>
    <row r="5674" spans="8:14" x14ac:dyDescent="0.2">
      <c r="H5674" s="38">
        <f ca="1">IF(ISNUMBER(SEARCH($N$1,I5674)),MAX($H$4:H5673)+1,0)</f>
        <v>0</v>
      </c>
      <c r="N5674" s="38" t="str">
        <f ca="1">IFERROR(VLOOKUP(ROWS($N$5:N5674),$H$5:$I$6009,2,0),"")</f>
        <v/>
      </c>
    </row>
    <row r="5675" spans="8:14" x14ac:dyDescent="0.2">
      <c r="H5675" s="38">
        <f ca="1">IF(ISNUMBER(SEARCH($N$1,I5675)),MAX($H$4:H5674)+1,0)</f>
        <v>0</v>
      </c>
      <c r="N5675" s="38" t="str">
        <f ca="1">IFERROR(VLOOKUP(ROWS($N$5:N5675),$H$5:$I$6009,2,0),"")</f>
        <v/>
      </c>
    </row>
    <row r="5676" spans="8:14" x14ac:dyDescent="0.2">
      <c r="H5676" s="38">
        <f ca="1">IF(ISNUMBER(SEARCH($N$1,I5676)),MAX($H$4:H5675)+1,0)</f>
        <v>0</v>
      </c>
      <c r="N5676" s="38" t="str">
        <f ca="1">IFERROR(VLOOKUP(ROWS($N$5:N5676),$H$5:$I$6009,2,0),"")</f>
        <v/>
      </c>
    </row>
    <row r="5677" spans="8:14" x14ac:dyDescent="0.2">
      <c r="H5677" s="38">
        <f ca="1">IF(ISNUMBER(SEARCH($N$1,I5677)),MAX($H$4:H5676)+1,0)</f>
        <v>0</v>
      </c>
      <c r="N5677" s="38" t="str">
        <f ca="1">IFERROR(VLOOKUP(ROWS($N$5:N5677),$H$5:$I$6009,2,0),"")</f>
        <v/>
      </c>
    </row>
    <row r="5678" spans="8:14" x14ac:dyDescent="0.2">
      <c r="H5678" s="38">
        <f ca="1">IF(ISNUMBER(SEARCH($N$1,I5678)),MAX($H$4:H5677)+1,0)</f>
        <v>0</v>
      </c>
      <c r="N5678" s="38" t="str">
        <f ca="1">IFERROR(VLOOKUP(ROWS($N$5:N5678),$H$5:$I$6009,2,0),"")</f>
        <v/>
      </c>
    </row>
    <row r="5679" spans="8:14" x14ac:dyDescent="0.2">
      <c r="H5679" s="38">
        <f ca="1">IF(ISNUMBER(SEARCH($N$1,I5679)),MAX($H$4:H5678)+1,0)</f>
        <v>0</v>
      </c>
      <c r="N5679" s="38" t="str">
        <f ca="1">IFERROR(VLOOKUP(ROWS($N$5:N5679),$H$5:$I$6009,2,0),"")</f>
        <v/>
      </c>
    </row>
    <row r="5680" spans="8:14" x14ac:dyDescent="0.2">
      <c r="H5680" s="38">
        <f ca="1">IF(ISNUMBER(SEARCH($N$1,I5680)),MAX($H$4:H5679)+1,0)</f>
        <v>0</v>
      </c>
      <c r="N5680" s="38" t="str">
        <f ca="1">IFERROR(VLOOKUP(ROWS($N$5:N5680),$H$5:$I$6009,2,0),"")</f>
        <v/>
      </c>
    </row>
    <row r="5681" spans="8:14" x14ac:dyDescent="0.2">
      <c r="H5681" s="38">
        <f ca="1">IF(ISNUMBER(SEARCH($N$1,I5681)),MAX($H$4:H5680)+1,0)</f>
        <v>0</v>
      </c>
      <c r="N5681" s="38" t="str">
        <f ca="1">IFERROR(VLOOKUP(ROWS($N$5:N5681),$H$5:$I$6009,2,0),"")</f>
        <v/>
      </c>
    </row>
    <row r="5682" spans="8:14" x14ac:dyDescent="0.2">
      <c r="H5682" s="38">
        <f ca="1">IF(ISNUMBER(SEARCH($N$1,I5682)),MAX($H$4:H5681)+1,0)</f>
        <v>0</v>
      </c>
      <c r="N5682" s="38" t="str">
        <f ca="1">IFERROR(VLOOKUP(ROWS($N$5:N5682),$H$5:$I$6009,2,0),"")</f>
        <v/>
      </c>
    </row>
    <row r="5683" spans="8:14" x14ac:dyDescent="0.2">
      <c r="H5683" s="38">
        <f ca="1">IF(ISNUMBER(SEARCH($N$1,I5683)),MAX($H$4:H5682)+1,0)</f>
        <v>0</v>
      </c>
      <c r="N5683" s="38" t="str">
        <f ca="1">IFERROR(VLOOKUP(ROWS($N$5:N5683),$H$5:$I$6009,2,0),"")</f>
        <v/>
      </c>
    </row>
    <row r="5684" spans="8:14" x14ac:dyDescent="0.2">
      <c r="H5684" s="38">
        <f ca="1">IF(ISNUMBER(SEARCH($N$1,I5684)),MAX($H$4:H5683)+1,0)</f>
        <v>0</v>
      </c>
      <c r="N5684" s="38" t="str">
        <f ca="1">IFERROR(VLOOKUP(ROWS($N$5:N5684),$H$5:$I$6009,2,0),"")</f>
        <v/>
      </c>
    </row>
    <row r="5685" spans="8:14" x14ac:dyDescent="0.2">
      <c r="H5685" s="38">
        <f ca="1">IF(ISNUMBER(SEARCH($N$1,I5685)),MAX($H$4:H5684)+1,0)</f>
        <v>0</v>
      </c>
      <c r="N5685" s="38" t="str">
        <f ca="1">IFERROR(VLOOKUP(ROWS($N$5:N5685),$H$5:$I$6009,2,0),"")</f>
        <v/>
      </c>
    </row>
    <row r="5686" spans="8:14" x14ac:dyDescent="0.2">
      <c r="H5686" s="38">
        <f ca="1">IF(ISNUMBER(SEARCH($N$1,I5686)),MAX($H$4:H5685)+1,0)</f>
        <v>0</v>
      </c>
      <c r="N5686" s="38" t="str">
        <f ca="1">IFERROR(VLOOKUP(ROWS($N$5:N5686),$H$5:$I$6009,2,0),"")</f>
        <v/>
      </c>
    </row>
    <row r="5687" spans="8:14" x14ac:dyDescent="0.2">
      <c r="H5687" s="38">
        <f ca="1">IF(ISNUMBER(SEARCH($N$1,I5687)),MAX($H$4:H5686)+1,0)</f>
        <v>0</v>
      </c>
      <c r="N5687" s="38" t="str">
        <f ca="1">IFERROR(VLOOKUP(ROWS($N$5:N5687),$H$5:$I$6009,2,0),"")</f>
        <v/>
      </c>
    </row>
    <row r="5688" spans="8:14" x14ac:dyDescent="0.2">
      <c r="H5688" s="38">
        <f ca="1">IF(ISNUMBER(SEARCH($N$1,I5688)),MAX($H$4:H5687)+1,0)</f>
        <v>0</v>
      </c>
      <c r="N5688" s="38" t="str">
        <f ca="1">IFERROR(VLOOKUP(ROWS($N$5:N5688),$H$5:$I$6009,2,0),"")</f>
        <v/>
      </c>
    </row>
    <row r="5689" spans="8:14" x14ac:dyDescent="0.2">
      <c r="H5689" s="38">
        <f ca="1">IF(ISNUMBER(SEARCH($N$1,I5689)),MAX($H$4:H5688)+1,0)</f>
        <v>0</v>
      </c>
      <c r="N5689" s="38" t="str">
        <f ca="1">IFERROR(VLOOKUP(ROWS($N$5:N5689),$H$5:$I$6009,2,0),"")</f>
        <v/>
      </c>
    </row>
    <row r="5690" spans="8:14" x14ac:dyDescent="0.2">
      <c r="H5690" s="38">
        <f ca="1">IF(ISNUMBER(SEARCH($N$1,I5690)),MAX($H$4:H5689)+1,0)</f>
        <v>0</v>
      </c>
      <c r="N5690" s="38" t="str">
        <f ca="1">IFERROR(VLOOKUP(ROWS($N$5:N5690),$H$5:$I$6009,2,0),"")</f>
        <v/>
      </c>
    </row>
    <row r="5691" spans="8:14" x14ac:dyDescent="0.2">
      <c r="H5691" s="38">
        <f ca="1">IF(ISNUMBER(SEARCH($N$1,I5691)),MAX($H$4:H5690)+1,0)</f>
        <v>0</v>
      </c>
      <c r="N5691" s="38" t="str">
        <f ca="1">IFERROR(VLOOKUP(ROWS($N$5:N5691),$H$5:$I$6009,2,0),"")</f>
        <v/>
      </c>
    </row>
    <row r="5692" spans="8:14" x14ac:dyDescent="0.2">
      <c r="H5692" s="38">
        <f ca="1">IF(ISNUMBER(SEARCH($N$1,I5692)),MAX($H$4:H5691)+1,0)</f>
        <v>0</v>
      </c>
      <c r="N5692" s="38" t="str">
        <f ca="1">IFERROR(VLOOKUP(ROWS($N$5:N5692),$H$5:$I$6009,2,0),"")</f>
        <v/>
      </c>
    </row>
    <row r="5693" spans="8:14" x14ac:dyDescent="0.2">
      <c r="H5693" s="38">
        <f ca="1">IF(ISNUMBER(SEARCH($N$1,I5693)),MAX($H$4:H5692)+1,0)</f>
        <v>0</v>
      </c>
      <c r="N5693" s="38" t="str">
        <f ca="1">IFERROR(VLOOKUP(ROWS($N$5:N5693),$H$5:$I$6009,2,0),"")</f>
        <v/>
      </c>
    </row>
    <row r="5694" spans="8:14" x14ac:dyDescent="0.2">
      <c r="H5694" s="38">
        <f ca="1">IF(ISNUMBER(SEARCH($N$1,I5694)),MAX($H$4:H5693)+1,0)</f>
        <v>0</v>
      </c>
      <c r="N5694" s="38" t="str">
        <f ca="1">IFERROR(VLOOKUP(ROWS($N$5:N5694),$H$5:$I$6009,2,0),"")</f>
        <v/>
      </c>
    </row>
    <row r="5695" spans="8:14" x14ac:dyDescent="0.2">
      <c r="H5695" s="38">
        <f ca="1">IF(ISNUMBER(SEARCH($N$1,I5695)),MAX($H$4:H5694)+1,0)</f>
        <v>0</v>
      </c>
      <c r="N5695" s="38" t="str">
        <f ca="1">IFERROR(VLOOKUP(ROWS($N$5:N5695),$H$5:$I$6009,2,0),"")</f>
        <v/>
      </c>
    </row>
    <row r="5696" spans="8:14" x14ac:dyDescent="0.2">
      <c r="H5696" s="38">
        <f ca="1">IF(ISNUMBER(SEARCH($N$1,I5696)),MAX($H$4:H5695)+1,0)</f>
        <v>0</v>
      </c>
      <c r="N5696" s="38" t="str">
        <f ca="1">IFERROR(VLOOKUP(ROWS($N$5:N5696),$H$5:$I$6009,2,0),"")</f>
        <v/>
      </c>
    </row>
    <row r="5697" spans="8:14" x14ac:dyDescent="0.2">
      <c r="H5697" s="38">
        <f ca="1">IF(ISNUMBER(SEARCH($N$1,I5697)),MAX($H$4:H5696)+1,0)</f>
        <v>0</v>
      </c>
      <c r="N5697" s="38" t="str">
        <f ca="1">IFERROR(VLOOKUP(ROWS($N$5:N5697),$H$5:$I$6009,2,0),"")</f>
        <v/>
      </c>
    </row>
    <row r="5698" spans="8:14" x14ac:dyDescent="0.2">
      <c r="H5698" s="38">
        <f ca="1">IF(ISNUMBER(SEARCH($N$1,I5698)),MAX($H$4:H5697)+1,0)</f>
        <v>0</v>
      </c>
      <c r="N5698" s="38" t="str">
        <f ca="1">IFERROR(VLOOKUP(ROWS($N$5:N5698),$H$5:$I$6009,2,0),"")</f>
        <v/>
      </c>
    </row>
    <row r="5699" spans="8:14" x14ac:dyDescent="0.2">
      <c r="H5699" s="38">
        <f ca="1">IF(ISNUMBER(SEARCH($N$1,I5699)),MAX($H$4:H5698)+1,0)</f>
        <v>0</v>
      </c>
      <c r="N5699" s="38" t="str">
        <f ca="1">IFERROR(VLOOKUP(ROWS($N$5:N5699),$H$5:$I$6009,2,0),"")</f>
        <v/>
      </c>
    </row>
    <row r="5700" spans="8:14" x14ac:dyDescent="0.2">
      <c r="H5700" s="38">
        <f ca="1">IF(ISNUMBER(SEARCH($N$1,I5700)),MAX($H$4:H5699)+1,0)</f>
        <v>0</v>
      </c>
      <c r="N5700" s="38" t="str">
        <f ca="1">IFERROR(VLOOKUP(ROWS($N$5:N5700),$H$5:$I$6009,2,0),"")</f>
        <v/>
      </c>
    </row>
    <row r="5701" spans="8:14" x14ac:dyDescent="0.2">
      <c r="H5701" s="38">
        <f ca="1">IF(ISNUMBER(SEARCH($N$1,I5701)),MAX($H$4:H5700)+1,0)</f>
        <v>0</v>
      </c>
      <c r="N5701" s="38" t="str">
        <f ca="1">IFERROR(VLOOKUP(ROWS($N$5:N5701),$H$5:$I$6009,2,0),"")</f>
        <v/>
      </c>
    </row>
    <row r="5702" spans="8:14" x14ac:dyDescent="0.2">
      <c r="H5702" s="38">
        <f ca="1">IF(ISNUMBER(SEARCH($N$1,I5702)),MAX($H$4:H5701)+1,0)</f>
        <v>0</v>
      </c>
      <c r="N5702" s="38" t="str">
        <f ca="1">IFERROR(VLOOKUP(ROWS($N$5:N5702),$H$5:$I$6009,2,0),"")</f>
        <v/>
      </c>
    </row>
    <row r="5703" spans="8:14" x14ac:dyDescent="0.2">
      <c r="H5703" s="38">
        <f ca="1">IF(ISNUMBER(SEARCH($N$1,I5703)),MAX($H$4:H5702)+1,0)</f>
        <v>0</v>
      </c>
      <c r="N5703" s="38" t="str">
        <f ca="1">IFERROR(VLOOKUP(ROWS($N$5:N5703),$H$5:$I$6009,2,0),"")</f>
        <v/>
      </c>
    </row>
    <row r="5704" spans="8:14" x14ac:dyDescent="0.2">
      <c r="H5704" s="38">
        <f ca="1">IF(ISNUMBER(SEARCH($N$1,I5704)),MAX($H$4:H5703)+1,0)</f>
        <v>0</v>
      </c>
      <c r="N5704" s="38" t="str">
        <f ca="1">IFERROR(VLOOKUP(ROWS($N$5:N5704),$H$5:$I$6009,2,0),"")</f>
        <v/>
      </c>
    </row>
    <row r="5705" spans="8:14" x14ac:dyDescent="0.2">
      <c r="H5705" s="38">
        <f ca="1">IF(ISNUMBER(SEARCH($N$1,I5705)),MAX($H$4:H5704)+1,0)</f>
        <v>0</v>
      </c>
      <c r="N5705" s="38" t="str">
        <f ca="1">IFERROR(VLOOKUP(ROWS($N$5:N5705),$H$5:$I$6009,2,0),"")</f>
        <v/>
      </c>
    </row>
    <row r="5706" spans="8:14" x14ac:dyDescent="0.2">
      <c r="H5706" s="38">
        <f ca="1">IF(ISNUMBER(SEARCH($N$1,I5706)),MAX($H$4:H5705)+1,0)</f>
        <v>0</v>
      </c>
      <c r="N5706" s="38" t="str">
        <f ca="1">IFERROR(VLOOKUP(ROWS($N$5:N5706),$H$5:$I$6009,2,0),"")</f>
        <v/>
      </c>
    </row>
    <row r="5707" spans="8:14" x14ac:dyDescent="0.2">
      <c r="H5707" s="38">
        <f ca="1">IF(ISNUMBER(SEARCH($N$1,I5707)),MAX($H$4:H5706)+1,0)</f>
        <v>0</v>
      </c>
      <c r="N5707" s="38" t="str">
        <f ca="1">IFERROR(VLOOKUP(ROWS($N$5:N5707),$H$5:$I$6009,2,0),"")</f>
        <v/>
      </c>
    </row>
    <row r="5708" spans="8:14" x14ac:dyDescent="0.2">
      <c r="H5708" s="38">
        <f ca="1">IF(ISNUMBER(SEARCH($N$1,I5708)),MAX($H$4:H5707)+1,0)</f>
        <v>0</v>
      </c>
      <c r="N5708" s="38" t="str">
        <f ca="1">IFERROR(VLOOKUP(ROWS($N$5:N5708),$H$5:$I$6009,2,0),"")</f>
        <v/>
      </c>
    </row>
    <row r="5709" spans="8:14" x14ac:dyDescent="0.2">
      <c r="H5709" s="38">
        <f ca="1">IF(ISNUMBER(SEARCH($N$1,I5709)),MAX($H$4:H5708)+1,0)</f>
        <v>0</v>
      </c>
      <c r="N5709" s="38" t="str">
        <f ca="1">IFERROR(VLOOKUP(ROWS($N$5:N5709),$H$5:$I$6009,2,0),"")</f>
        <v/>
      </c>
    </row>
    <row r="5710" spans="8:14" x14ac:dyDescent="0.2">
      <c r="H5710" s="38">
        <f ca="1">IF(ISNUMBER(SEARCH($N$1,I5710)),MAX($H$4:H5709)+1,0)</f>
        <v>0</v>
      </c>
      <c r="N5710" s="38" t="str">
        <f ca="1">IFERROR(VLOOKUP(ROWS($N$5:N5710),$H$5:$I$6009,2,0),"")</f>
        <v/>
      </c>
    </row>
    <row r="5711" spans="8:14" x14ac:dyDescent="0.2">
      <c r="H5711" s="38">
        <f ca="1">IF(ISNUMBER(SEARCH($N$1,I5711)),MAX($H$4:H5710)+1,0)</f>
        <v>0</v>
      </c>
      <c r="N5711" s="38" t="str">
        <f ca="1">IFERROR(VLOOKUP(ROWS($N$5:N5711),$H$5:$I$6009,2,0),"")</f>
        <v/>
      </c>
    </row>
    <row r="5712" spans="8:14" x14ac:dyDescent="0.2">
      <c r="H5712" s="38">
        <f ca="1">IF(ISNUMBER(SEARCH($N$1,I5712)),MAX($H$4:H5711)+1,0)</f>
        <v>0</v>
      </c>
      <c r="N5712" s="38" t="str">
        <f ca="1">IFERROR(VLOOKUP(ROWS($N$5:N5712),$H$5:$I$6009,2,0),"")</f>
        <v/>
      </c>
    </row>
    <row r="5713" spans="8:14" x14ac:dyDescent="0.2">
      <c r="H5713" s="38">
        <f ca="1">IF(ISNUMBER(SEARCH($N$1,I5713)),MAX($H$4:H5712)+1,0)</f>
        <v>0</v>
      </c>
      <c r="N5713" s="38" t="str">
        <f ca="1">IFERROR(VLOOKUP(ROWS($N$5:N5713),$H$5:$I$6009,2,0),"")</f>
        <v/>
      </c>
    </row>
    <row r="5714" spans="8:14" x14ac:dyDescent="0.2">
      <c r="H5714" s="38">
        <f ca="1">IF(ISNUMBER(SEARCH($N$1,I5714)),MAX($H$4:H5713)+1,0)</f>
        <v>0</v>
      </c>
      <c r="N5714" s="38" t="str">
        <f ca="1">IFERROR(VLOOKUP(ROWS($N$5:N5714),$H$5:$I$6009,2,0),"")</f>
        <v/>
      </c>
    </row>
    <row r="5715" spans="8:14" x14ac:dyDescent="0.2">
      <c r="H5715" s="38">
        <f ca="1">IF(ISNUMBER(SEARCH($N$1,I5715)),MAX($H$4:H5714)+1,0)</f>
        <v>0</v>
      </c>
      <c r="N5715" s="38" t="str">
        <f ca="1">IFERROR(VLOOKUP(ROWS($N$5:N5715),$H$5:$I$6009,2,0),"")</f>
        <v/>
      </c>
    </row>
    <row r="5716" spans="8:14" x14ac:dyDescent="0.2">
      <c r="H5716" s="38">
        <f ca="1">IF(ISNUMBER(SEARCH($N$1,I5716)),MAX($H$4:H5715)+1,0)</f>
        <v>0</v>
      </c>
      <c r="N5716" s="38" t="str">
        <f ca="1">IFERROR(VLOOKUP(ROWS($N$5:N5716),$H$5:$I$6009,2,0),"")</f>
        <v/>
      </c>
    </row>
    <row r="5717" spans="8:14" x14ac:dyDescent="0.2">
      <c r="H5717" s="38">
        <f ca="1">IF(ISNUMBER(SEARCH($N$1,I5717)),MAX($H$4:H5716)+1,0)</f>
        <v>0</v>
      </c>
      <c r="N5717" s="38" t="str">
        <f ca="1">IFERROR(VLOOKUP(ROWS($N$5:N5717),$H$5:$I$6009,2,0),"")</f>
        <v/>
      </c>
    </row>
    <row r="5718" spans="8:14" x14ac:dyDescent="0.2">
      <c r="H5718" s="38">
        <f ca="1">IF(ISNUMBER(SEARCH($N$1,I5718)),MAX($H$4:H5717)+1,0)</f>
        <v>0</v>
      </c>
      <c r="N5718" s="38" t="str">
        <f ca="1">IFERROR(VLOOKUP(ROWS($N$5:N5718),$H$5:$I$6009,2,0),"")</f>
        <v/>
      </c>
    </row>
    <row r="5719" spans="8:14" x14ac:dyDescent="0.2">
      <c r="H5719" s="38">
        <f ca="1">IF(ISNUMBER(SEARCH($N$1,I5719)),MAX($H$4:H5718)+1,0)</f>
        <v>0</v>
      </c>
      <c r="N5719" s="38" t="str">
        <f ca="1">IFERROR(VLOOKUP(ROWS($N$5:N5719),$H$5:$I$6009,2,0),"")</f>
        <v/>
      </c>
    </row>
    <row r="5720" spans="8:14" x14ac:dyDescent="0.2">
      <c r="H5720" s="38">
        <f ca="1">IF(ISNUMBER(SEARCH($N$1,I5720)),MAX($H$4:H5719)+1,0)</f>
        <v>0</v>
      </c>
      <c r="N5720" s="38" t="str">
        <f ca="1">IFERROR(VLOOKUP(ROWS($N$5:N5720),$H$5:$I$6009,2,0),"")</f>
        <v/>
      </c>
    </row>
    <row r="5721" spans="8:14" x14ac:dyDescent="0.2">
      <c r="H5721" s="38">
        <f ca="1">IF(ISNUMBER(SEARCH($N$1,I5721)),MAX($H$4:H5720)+1,0)</f>
        <v>0</v>
      </c>
      <c r="N5721" s="38" t="str">
        <f ca="1">IFERROR(VLOOKUP(ROWS($N$5:N5721),$H$5:$I$6009,2,0),"")</f>
        <v/>
      </c>
    </row>
    <row r="5722" spans="8:14" x14ac:dyDescent="0.2">
      <c r="H5722" s="38">
        <f ca="1">IF(ISNUMBER(SEARCH($N$1,I5722)),MAX($H$4:H5721)+1,0)</f>
        <v>0</v>
      </c>
      <c r="N5722" s="38" t="str">
        <f ca="1">IFERROR(VLOOKUP(ROWS($N$5:N5722),$H$5:$I$6009,2,0),"")</f>
        <v/>
      </c>
    </row>
    <row r="5723" spans="8:14" x14ac:dyDescent="0.2">
      <c r="H5723" s="38">
        <f ca="1">IF(ISNUMBER(SEARCH($N$1,I5723)),MAX($H$4:H5722)+1,0)</f>
        <v>0</v>
      </c>
      <c r="N5723" s="38" t="str">
        <f ca="1">IFERROR(VLOOKUP(ROWS($N$5:N5723),$H$5:$I$6009,2,0),"")</f>
        <v/>
      </c>
    </row>
    <row r="5724" spans="8:14" x14ac:dyDescent="0.2">
      <c r="H5724" s="38">
        <f ca="1">IF(ISNUMBER(SEARCH($N$1,I5724)),MAX($H$4:H5723)+1,0)</f>
        <v>0</v>
      </c>
      <c r="N5724" s="38" t="str">
        <f ca="1">IFERROR(VLOOKUP(ROWS($N$5:N5724),$H$5:$I$6009,2,0),"")</f>
        <v/>
      </c>
    </row>
    <row r="5725" spans="8:14" x14ac:dyDescent="0.2">
      <c r="H5725" s="38">
        <f ca="1">IF(ISNUMBER(SEARCH($N$1,I5725)),MAX($H$4:H5724)+1,0)</f>
        <v>0</v>
      </c>
      <c r="N5725" s="38" t="str">
        <f ca="1">IFERROR(VLOOKUP(ROWS($N$5:N5725),$H$5:$I$6009,2,0),"")</f>
        <v/>
      </c>
    </row>
    <row r="5726" spans="8:14" x14ac:dyDescent="0.2">
      <c r="H5726" s="38">
        <f ca="1">IF(ISNUMBER(SEARCH($N$1,I5726)),MAX($H$4:H5725)+1,0)</f>
        <v>0</v>
      </c>
      <c r="N5726" s="38" t="str">
        <f ca="1">IFERROR(VLOOKUP(ROWS($N$5:N5726),$H$5:$I$6009,2,0),"")</f>
        <v/>
      </c>
    </row>
    <row r="5727" spans="8:14" x14ac:dyDescent="0.2">
      <c r="H5727" s="38">
        <f ca="1">IF(ISNUMBER(SEARCH($N$1,I5727)),MAX($H$4:H5726)+1,0)</f>
        <v>0</v>
      </c>
      <c r="N5727" s="38" t="str">
        <f ca="1">IFERROR(VLOOKUP(ROWS($N$5:N5727),$H$5:$I$6009,2,0),"")</f>
        <v/>
      </c>
    </row>
    <row r="5728" spans="8:14" x14ac:dyDescent="0.2">
      <c r="H5728" s="38">
        <f ca="1">IF(ISNUMBER(SEARCH($N$1,I5728)),MAX($H$4:H5727)+1,0)</f>
        <v>0</v>
      </c>
      <c r="N5728" s="38" t="str">
        <f ca="1">IFERROR(VLOOKUP(ROWS($N$5:N5728),$H$5:$I$6009,2,0),"")</f>
        <v/>
      </c>
    </row>
    <row r="5729" spans="8:14" x14ac:dyDescent="0.2">
      <c r="H5729" s="38">
        <f ca="1">IF(ISNUMBER(SEARCH($N$1,I5729)),MAX($H$4:H5728)+1,0)</f>
        <v>0</v>
      </c>
      <c r="N5729" s="38" t="str">
        <f ca="1">IFERROR(VLOOKUP(ROWS($N$5:N5729),$H$5:$I$6009,2,0),"")</f>
        <v/>
      </c>
    </row>
    <row r="5730" spans="8:14" x14ac:dyDescent="0.2">
      <c r="H5730" s="38">
        <f ca="1">IF(ISNUMBER(SEARCH($N$1,I5730)),MAX($H$4:H5729)+1,0)</f>
        <v>0</v>
      </c>
      <c r="N5730" s="38" t="str">
        <f ca="1">IFERROR(VLOOKUP(ROWS($N$5:N5730),$H$5:$I$6009,2,0),"")</f>
        <v/>
      </c>
    </row>
    <row r="5731" spans="8:14" x14ac:dyDescent="0.2">
      <c r="H5731" s="38">
        <f ca="1">IF(ISNUMBER(SEARCH($N$1,I5731)),MAX($H$4:H5730)+1,0)</f>
        <v>0</v>
      </c>
      <c r="N5731" s="38" t="str">
        <f ca="1">IFERROR(VLOOKUP(ROWS($N$5:N5731),$H$5:$I$6009,2,0),"")</f>
        <v/>
      </c>
    </row>
    <row r="5732" spans="8:14" x14ac:dyDescent="0.2">
      <c r="H5732" s="38">
        <f ca="1">IF(ISNUMBER(SEARCH($N$1,I5732)),MAX($H$4:H5731)+1,0)</f>
        <v>0</v>
      </c>
      <c r="N5732" s="38" t="str">
        <f ca="1">IFERROR(VLOOKUP(ROWS($N$5:N5732),$H$5:$I$6009,2,0),"")</f>
        <v/>
      </c>
    </row>
    <row r="5733" spans="8:14" x14ac:dyDescent="0.2">
      <c r="H5733" s="38">
        <f ca="1">IF(ISNUMBER(SEARCH($N$1,I5733)),MAX($H$4:H5732)+1,0)</f>
        <v>0</v>
      </c>
      <c r="N5733" s="38" t="str">
        <f ca="1">IFERROR(VLOOKUP(ROWS($N$5:N5733),$H$5:$I$6009,2,0),"")</f>
        <v/>
      </c>
    </row>
    <row r="5734" spans="8:14" x14ac:dyDescent="0.2">
      <c r="H5734" s="38">
        <f ca="1">IF(ISNUMBER(SEARCH($N$1,I5734)),MAX($H$4:H5733)+1,0)</f>
        <v>0</v>
      </c>
      <c r="N5734" s="38" t="str">
        <f ca="1">IFERROR(VLOOKUP(ROWS($N$5:N5734),$H$5:$I$6009,2,0),"")</f>
        <v/>
      </c>
    </row>
    <row r="5735" spans="8:14" x14ac:dyDescent="0.2">
      <c r="H5735" s="38">
        <f ca="1">IF(ISNUMBER(SEARCH($N$1,I5735)),MAX($H$4:H5734)+1,0)</f>
        <v>0</v>
      </c>
      <c r="N5735" s="38" t="str">
        <f ca="1">IFERROR(VLOOKUP(ROWS($N$5:N5735),$H$5:$I$6009,2,0),"")</f>
        <v/>
      </c>
    </row>
    <row r="5736" spans="8:14" x14ac:dyDescent="0.2">
      <c r="H5736" s="38">
        <f ca="1">IF(ISNUMBER(SEARCH($N$1,I5736)),MAX($H$4:H5735)+1,0)</f>
        <v>0</v>
      </c>
      <c r="N5736" s="38" t="str">
        <f ca="1">IFERROR(VLOOKUP(ROWS($N$5:N5736),$H$5:$I$6009,2,0),"")</f>
        <v/>
      </c>
    </row>
    <row r="5737" spans="8:14" x14ac:dyDescent="0.2">
      <c r="H5737" s="38">
        <f ca="1">IF(ISNUMBER(SEARCH($N$1,I5737)),MAX($H$4:H5736)+1,0)</f>
        <v>0</v>
      </c>
      <c r="N5737" s="38" t="str">
        <f ca="1">IFERROR(VLOOKUP(ROWS($N$5:N5737),$H$5:$I$6009,2,0),"")</f>
        <v/>
      </c>
    </row>
    <row r="5738" spans="8:14" x14ac:dyDescent="0.2">
      <c r="H5738" s="38">
        <f ca="1">IF(ISNUMBER(SEARCH($N$1,I5738)),MAX($H$4:H5737)+1,0)</f>
        <v>0</v>
      </c>
      <c r="N5738" s="38" t="str">
        <f ca="1">IFERROR(VLOOKUP(ROWS($N$5:N5738),$H$5:$I$6009,2,0),"")</f>
        <v/>
      </c>
    </row>
    <row r="5739" spans="8:14" x14ac:dyDescent="0.2">
      <c r="H5739" s="38">
        <f ca="1">IF(ISNUMBER(SEARCH($N$1,I5739)),MAX($H$4:H5738)+1,0)</f>
        <v>0</v>
      </c>
      <c r="N5739" s="38" t="str">
        <f ca="1">IFERROR(VLOOKUP(ROWS($N$5:N5739),$H$5:$I$6009,2,0),"")</f>
        <v/>
      </c>
    </row>
    <row r="5740" spans="8:14" x14ac:dyDescent="0.2">
      <c r="H5740" s="38">
        <f ca="1">IF(ISNUMBER(SEARCH($N$1,I5740)),MAX($H$4:H5739)+1,0)</f>
        <v>0</v>
      </c>
      <c r="N5740" s="38" t="str">
        <f ca="1">IFERROR(VLOOKUP(ROWS($N$5:N5740),$H$5:$I$6009,2,0),"")</f>
        <v/>
      </c>
    </row>
    <row r="5741" spans="8:14" x14ac:dyDescent="0.2">
      <c r="H5741" s="38">
        <f ca="1">IF(ISNUMBER(SEARCH($N$1,I5741)),MAX($H$4:H5740)+1,0)</f>
        <v>0</v>
      </c>
      <c r="N5741" s="38" t="str">
        <f ca="1">IFERROR(VLOOKUP(ROWS($N$5:N5741),$H$5:$I$6009,2,0),"")</f>
        <v/>
      </c>
    </row>
    <row r="5742" spans="8:14" x14ac:dyDescent="0.2">
      <c r="H5742" s="38">
        <f ca="1">IF(ISNUMBER(SEARCH($N$1,I5742)),MAX($H$4:H5741)+1,0)</f>
        <v>0</v>
      </c>
      <c r="N5742" s="38" t="str">
        <f ca="1">IFERROR(VLOOKUP(ROWS($N$5:N5742),$H$5:$I$6009,2,0),"")</f>
        <v/>
      </c>
    </row>
    <row r="5743" spans="8:14" x14ac:dyDescent="0.2">
      <c r="H5743" s="38">
        <f ca="1">IF(ISNUMBER(SEARCH($N$1,I5743)),MAX($H$4:H5742)+1,0)</f>
        <v>0</v>
      </c>
      <c r="N5743" s="38" t="str">
        <f ca="1">IFERROR(VLOOKUP(ROWS($N$5:N5743),$H$5:$I$6009,2,0),"")</f>
        <v/>
      </c>
    </row>
    <row r="5744" spans="8:14" x14ac:dyDescent="0.2">
      <c r="H5744" s="38">
        <f ca="1">IF(ISNUMBER(SEARCH($N$1,I5744)),MAX($H$4:H5743)+1,0)</f>
        <v>0</v>
      </c>
      <c r="N5744" s="38" t="str">
        <f ca="1">IFERROR(VLOOKUP(ROWS($N$5:N5744),$H$5:$I$6009,2,0),"")</f>
        <v/>
      </c>
    </row>
    <row r="5745" spans="8:14" x14ac:dyDescent="0.2">
      <c r="H5745" s="38">
        <f ca="1">IF(ISNUMBER(SEARCH($N$1,I5745)),MAX($H$4:H5744)+1,0)</f>
        <v>0</v>
      </c>
      <c r="N5745" s="38" t="str">
        <f ca="1">IFERROR(VLOOKUP(ROWS($N$5:N5745),$H$5:$I$6009,2,0),"")</f>
        <v/>
      </c>
    </row>
    <row r="5746" spans="8:14" x14ac:dyDescent="0.2">
      <c r="H5746" s="38">
        <f ca="1">IF(ISNUMBER(SEARCH($N$1,I5746)),MAX($H$4:H5745)+1,0)</f>
        <v>0</v>
      </c>
      <c r="N5746" s="38" t="str">
        <f ca="1">IFERROR(VLOOKUP(ROWS($N$5:N5746),$H$5:$I$6009,2,0),"")</f>
        <v/>
      </c>
    </row>
    <row r="5747" spans="8:14" x14ac:dyDescent="0.2">
      <c r="H5747" s="38">
        <f ca="1">IF(ISNUMBER(SEARCH($N$1,I5747)),MAX($H$4:H5746)+1,0)</f>
        <v>0</v>
      </c>
      <c r="N5747" s="38" t="str">
        <f ca="1">IFERROR(VLOOKUP(ROWS($N$5:N5747),$H$5:$I$6009,2,0),"")</f>
        <v/>
      </c>
    </row>
    <row r="5748" spans="8:14" x14ac:dyDescent="0.2">
      <c r="H5748" s="38">
        <f ca="1">IF(ISNUMBER(SEARCH($N$1,I5748)),MAX($H$4:H5747)+1,0)</f>
        <v>0</v>
      </c>
      <c r="N5748" s="38" t="str">
        <f ca="1">IFERROR(VLOOKUP(ROWS($N$5:N5748),$H$5:$I$6009,2,0),"")</f>
        <v/>
      </c>
    </row>
    <row r="5749" spans="8:14" x14ac:dyDescent="0.2">
      <c r="H5749" s="38">
        <f ca="1">IF(ISNUMBER(SEARCH($N$1,I5749)),MAX($H$4:H5748)+1,0)</f>
        <v>0</v>
      </c>
      <c r="N5749" s="38" t="str">
        <f ca="1">IFERROR(VLOOKUP(ROWS($N$5:N5749),$H$5:$I$6009,2,0),"")</f>
        <v/>
      </c>
    </row>
    <row r="5750" spans="8:14" x14ac:dyDescent="0.2">
      <c r="H5750" s="38">
        <f ca="1">IF(ISNUMBER(SEARCH($N$1,I5750)),MAX($H$4:H5749)+1,0)</f>
        <v>0</v>
      </c>
      <c r="N5750" s="38" t="str">
        <f ca="1">IFERROR(VLOOKUP(ROWS($N$5:N5750),$H$5:$I$6009,2,0),"")</f>
        <v/>
      </c>
    </row>
    <row r="5751" spans="8:14" x14ac:dyDescent="0.2">
      <c r="H5751" s="38">
        <f ca="1">IF(ISNUMBER(SEARCH($N$1,I5751)),MAX($H$4:H5750)+1,0)</f>
        <v>0</v>
      </c>
      <c r="N5751" s="38" t="str">
        <f ca="1">IFERROR(VLOOKUP(ROWS($N$5:N5751),$H$5:$I$6009,2,0),"")</f>
        <v/>
      </c>
    </row>
    <row r="5752" spans="8:14" x14ac:dyDescent="0.2">
      <c r="H5752" s="38">
        <f ca="1">IF(ISNUMBER(SEARCH($N$1,I5752)),MAX($H$4:H5751)+1,0)</f>
        <v>0</v>
      </c>
      <c r="N5752" s="38" t="str">
        <f ca="1">IFERROR(VLOOKUP(ROWS($N$5:N5752),$H$5:$I$6009,2,0),"")</f>
        <v/>
      </c>
    </row>
    <row r="5753" spans="8:14" x14ac:dyDescent="0.2">
      <c r="H5753" s="38">
        <f ca="1">IF(ISNUMBER(SEARCH($N$1,I5753)),MAX($H$4:H5752)+1,0)</f>
        <v>0</v>
      </c>
      <c r="N5753" s="38" t="str">
        <f ca="1">IFERROR(VLOOKUP(ROWS($N$5:N5753),$H$5:$I$6009,2,0),"")</f>
        <v/>
      </c>
    </row>
    <row r="5754" spans="8:14" x14ac:dyDescent="0.2">
      <c r="H5754" s="38">
        <f ca="1">IF(ISNUMBER(SEARCH($N$1,I5754)),MAX($H$4:H5753)+1,0)</f>
        <v>0</v>
      </c>
      <c r="N5754" s="38" t="str">
        <f ca="1">IFERROR(VLOOKUP(ROWS($N$5:N5754),$H$5:$I$6009,2,0),"")</f>
        <v/>
      </c>
    </row>
    <row r="5755" spans="8:14" x14ac:dyDescent="0.2">
      <c r="H5755" s="38">
        <f ca="1">IF(ISNUMBER(SEARCH($N$1,I5755)),MAX($H$4:H5754)+1,0)</f>
        <v>0</v>
      </c>
      <c r="N5755" s="38" t="str">
        <f ca="1">IFERROR(VLOOKUP(ROWS($N$5:N5755),$H$5:$I$6009,2,0),"")</f>
        <v/>
      </c>
    </row>
    <row r="5756" spans="8:14" x14ac:dyDescent="0.2">
      <c r="H5756" s="38">
        <f ca="1">IF(ISNUMBER(SEARCH($N$1,I5756)),MAX($H$4:H5755)+1,0)</f>
        <v>0</v>
      </c>
      <c r="N5756" s="38" t="str">
        <f ca="1">IFERROR(VLOOKUP(ROWS($N$5:N5756),$H$5:$I$6009,2,0),"")</f>
        <v/>
      </c>
    </row>
    <row r="5757" spans="8:14" x14ac:dyDescent="0.2">
      <c r="H5757" s="38">
        <f ca="1">IF(ISNUMBER(SEARCH($N$1,I5757)),MAX($H$4:H5756)+1,0)</f>
        <v>0</v>
      </c>
      <c r="N5757" s="38" t="str">
        <f ca="1">IFERROR(VLOOKUP(ROWS($N$5:N5757),$H$5:$I$6009,2,0),"")</f>
        <v/>
      </c>
    </row>
    <row r="5758" spans="8:14" x14ac:dyDescent="0.2">
      <c r="H5758" s="38">
        <f ca="1">IF(ISNUMBER(SEARCH($N$1,I5758)),MAX($H$4:H5757)+1,0)</f>
        <v>0</v>
      </c>
      <c r="N5758" s="38" t="str">
        <f ca="1">IFERROR(VLOOKUP(ROWS($N$5:N5758),$H$5:$I$6009,2,0),"")</f>
        <v/>
      </c>
    </row>
    <row r="5759" spans="8:14" x14ac:dyDescent="0.2">
      <c r="H5759" s="38">
        <f ca="1">IF(ISNUMBER(SEARCH($N$1,I5759)),MAX($H$4:H5758)+1,0)</f>
        <v>0</v>
      </c>
      <c r="N5759" s="38" t="str">
        <f ca="1">IFERROR(VLOOKUP(ROWS($N$5:N5759),$H$5:$I$6009,2,0),"")</f>
        <v/>
      </c>
    </row>
    <row r="5760" spans="8:14" x14ac:dyDescent="0.2">
      <c r="H5760" s="38">
        <f ca="1">IF(ISNUMBER(SEARCH($N$1,I5760)),MAX($H$4:H5759)+1,0)</f>
        <v>0</v>
      </c>
      <c r="N5760" s="38" t="str">
        <f ca="1">IFERROR(VLOOKUP(ROWS($N$5:N5760),$H$5:$I$6009,2,0),"")</f>
        <v/>
      </c>
    </row>
    <row r="5761" spans="8:14" x14ac:dyDescent="0.2">
      <c r="H5761" s="38">
        <f ca="1">IF(ISNUMBER(SEARCH($N$1,I5761)),MAX($H$4:H5760)+1,0)</f>
        <v>0</v>
      </c>
      <c r="N5761" s="38" t="str">
        <f ca="1">IFERROR(VLOOKUP(ROWS($N$5:N5761),$H$5:$I$6009,2,0),"")</f>
        <v/>
      </c>
    </row>
    <row r="5762" spans="8:14" x14ac:dyDescent="0.2">
      <c r="H5762" s="38">
        <f ca="1">IF(ISNUMBER(SEARCH($N$1,I5762)),MAX($H$4:H5761)+1,0)</f>
        <v>0</v>
      </c>
      <c r="N5762" s="38" t="str">
        <f ca="1">IFERROR(VLOOKUP(ROWS($N$5:N5762),$H$5:$I$6009,2,0),"")</f>
        <v/>
      </c>
    </row>
    <row r="5763" spans="8:14" x14ac:dyDescent="0.2">
      <c r="H5763" s="38">
        <f ca="1">IF(ISNUMBER(SEARCH($N$1,I5763)),MAX($H$4:H5762)+1,0)</f>
        <v>0</v>
      </c>
      <c r="N5763" s="38" t="str">
        <f ca="1">IFERROR(VLOOKUP(ROWS($N$5:N5763),$H$5:$I$6009,2,0),"")</f>
        <v/>
      </c>
    </row>
    <row r="5764" spans="8:14" x14ac:dyDescent="0.2">
      <c r="H5764" s="38">
        <f ca="1">IF(ISNUMBER(SEARCH($N$1,I5764)),MAX($H$4:H5763)+1,0)</f>
        <v>0</v>
      </c>
      <c r="N5764" s="38" t="str">
        <f ca="1">IFERROR(VLOOKUP(ROWS($N$5:N5764),$H$5:$I$6009,2,0),"")</f>
        <v/>
      </c>
    </row>
    <row r="5765" spans="8:14" x14ac:dyDescent="0.2">
      <c r="H5765" s="38">
        <f ca="1">IF(ISNUMBER(SEARCH($N$1,I5765)),MAX($H$4:H5764)+1,0)</f>
        <v>0</v>
      </c>
      <c r="N5765" s="38" t="str">
        <f ca="1">IFERROR(VLOOKUP(ROWS($N$5:N5765),$H$5:$I$6009,2,0),"")</f>
        <v/>
      </c>
    </row>
    <row r="5766" spans="8:14" x14ac:dyDescent="0.2">
      <c r="H5766" s="38">
        <f ca="1">IF(ISNUMBER(SEARCH($N$1,I5766)),MAX($H$4:H5765)+1,0)</f>
        <v>0</v>
      </c>
      <c r="N5766" s="38" t="str">
        <f ca="1">IFERROR(VLOOKUP(ROWS($N$5:N5766),$H$5:$I$6009,2,0),"")</f>
        <v/>
      </c>
    </row>
    <row r="5767" spans="8:14" x14ac:dyDescent="0.2">
      <c r="H5767" s="38">
        <f ca="1">IF(ISNUMBER(SEARCH($N$1,I5767)),MAX($H$4:H5766)+1,0)</f>
        <v>0</v>
      </c>
      <c r="N5767" s="38" t="str">
        <f ca="1">IFERROR(VLOOKUP(ROWS($N$5:N5767),$H$5:$I$6009,2,0),"")</f>
        <v/>
      </c>
    </row>
    <row r="5768" spans="8:14" x14ac:dyDescent="0.2">
      <c r="H5768" s="38">
        <f ca="1">IF(ISNUMBER(SEARCH($N$1,I5768)),MAX($H$4:H5767)+1,0)</f>
        <v>0</v>
      </c>
      <c r="N5768" s="38" t="str">
        <f ca="1">IFERROR(VLOOKUP(ROWS($N$5:N5768),$H$5:$I$6009,2,0),"")</f>
        <v/>
      </c>
    </row>
    <row r="5769" spans="8:14" x14ac:dyDescent="0.2">
      <c r="H5769" s="38">
        <f ca="1">IF(ISNUMBER(SEARCH($N$1,I5769)),MAX($H$4:H5768)+1,0)</f>
        <v>0</v>
      </c>
      <c r="N5769" s="38" t="str">
        <f ca="1">IFERROR(VLOOKUP(ROWS($N$5:N5769),$H$5:$I$6009,2,0),"")</f>
        <v/>
      </c>
    </row>
    <row r="5770" spans="8:14" x14ac:dyDescent="0.2">
      <c r="H5770" s="38">
        <f ca="1">IF(ISNUMBER(SEARCH($N$1,I5770)),MAX($H$4:H5769)+1,0)</f>
        <v>0</v>
      </c>
      <c r="N5770" s="38" t="str">
        <f ca="1">IFERROR(VLOOKUP(ROWS($N$5:N5770),$H$5:$I$6009,2,0),"")</f>
        <v/>
      </c>
    </row>
    <row r="5771" spans="8:14" x14ac:dyDescent="0.2">
      <c r="H5771" s="38">
        <f ca="1">IF(ISNUMBER(SEARCH($N$1,I5771)),MAX($H$4:H5770)+1,0)</f>
        <v>0</v>
      </c>
      <c r="N5771" s="38" t="str">
        <f ca="1">IFERROR(VLOOKUP(ROWS($N$5:N5771),$H$5:$I$6009,2,0),"")</f>
        <v/>
      </c>
    </row>
    <row r="5772" spans="8:14" x14ac:dyDescent="0.2">
      <c r="H5772" s="38">
        <f ca="1">IF(ISNUMBER(SEARCH($N$1,I5772)),MAX($H$4:H5771)+1,0)</f>
        <v>0</v>
      </c>
      <c r="N5772" s="38" t="str">
        <f ca="1">IFERROR(VLOOKUP(ROWS($N$5:N5772),$H$5:$I$6009,2,0),"")</f>
        <v/>
      </c>
    </row>
    <row r="5773" spans="8:14" x14ac:dyDescent="0.2">
      <c r="H5773" s="38">
        <f ca="1">IF(ISNUMBER(SEARCH($N$1,I5773)),MAX($H$4:H5772)+1,0)</f>
        <v>0</v>
      </c>
      <c r="N5773" s="38" t="str">
        <f ca="1">IFERROR(VLOOKUP(ROWS($N$5:N5773),$H$5:$I$6009,2,0),"")</f>
        <v/>
      </c>
    </row>
    <row r="5774" spans="8:14" x14ac:dyDescent="0.2">
      <c r="H5774" s="38">
        <f ca="1">IF(ISNUMBER(SEARCH($N$1,I5774)),MAX($H$4:H5773)+1,0)</f>
        <v>0</v>
      </c>
      <c r="N5774" s="38" t="str">
        <f ca="1">IFERROR(VLOOKUP(ROWS($N$5:N5774),$H$5:$I$6009,2,0),"")</f>
        <v/>
      </c>
    </row>
    <row r="5775" spans="8:14" x14ac:dyDescent="0.2">
      <c r="H5775" s="38">
        <f ca="1">IF(ISNUMBER(SEARCH($N$1,I5775)),MAX($H$4:H5774)+1,0)</f>
        <v>0</v>
      </c>
      <c r="N5775" s="38" t="str">
        <f ca="1">IFERROR(VLOOKUP(ROWS($N$5:N5775),$H$5:$I$6009,2,0),"")</f>
        <v/>
      </c>
    </row>
    <row r="5776" spans="8:14" x14ac:dyDescent="0.2">
      <c r="H5776" s="38">
        <f ca="1">IF(ISNUMBER(SEARCH($N$1,I5776)),MAX($H$4:H5775)+1,0)</f>
        <v>0</v>
      </c>
      <c r="N5776" s="38" t="str">
        <f ca="1">IFERROR(VLOOKUP(ROWS($N$5:N5776),$H$5:$I$6009,2,0),"")</f>
        <v/>
      </c>
    </row>
    <row r="5777" spans="8:14" x14ac:dyDescent="0.2">
      <c r="H5777" s="38">
        <f ca="1">IF(ISNUMBER(SEARCH($N$1,I5777)),MAX($H$4:H5776)+1,0)</f>
        <v>0</v>
      </c>
      <c r="N5777" s="38" t="str">
        <f ca="1">IFERROR(VLOOKUP(ROWS($N$5:N5777),$H$5:$I$6009,2,0),"")</f>
        <v/>
      </c>
    </row>
    <row r="5778" spans="8:14" x14ac:dyDescent="0.2">
      <c r="H5778" s="38">
        <f ca="1">IF(ISNUMBER(SEARCH($N$1,I5778)),MAX($H$4:H5777)+1,0)</f>
        <v>0</v>
      </c>
      <c r="N5778" s="38" t="str">
        <f ca="1">IFERROR(VLOOKUP(ROWS($N$5:N5778),$H$5:$I$6009,2,0),"")</f>
        <v/>
      </c>
    </row>
    <row r="5779" spans="8:14" x14ac:dyDescent="0.2">
      <c r="H5779" s="38">
        <f ca="1">IF(ISNUMBER(SEARCH($N$1,I5779)),MAX($H$4:H5778)+1,0)</f>
        <v>0</v>
      </c>
      <c r="N5779" s="38" t="str">
        <f ca="1">IFERROR(VLOOKUP(ROWS($N$5:N5779),$H$5:$I$6009,2,0),"")</f>
        <v/>
      </c>
    </row>
    <row r="5780" spans="8:14" x14ac:dyDescent="0.2">
      <c r="H5780" s="38">
        <f ca="1">IF(ISNUMBER(SEARCH($N$1,I5780)),MAX($H$4:H5779)+1,0)</f>
        <v>0</v>
      </c>
      <c r="N5780" s="38" t="str">
        <f ca="1">IFERROR(VLOOKUP(ROWS($N$5:N5780),$H$5:$I$6009,2,0),"")</f>
        <v/>
      </c>
    </row>
    <row r="5781" spans="8:14" x14ac:dyDescent="0.2">
      <c r="H5781" s="38">
        <f ca="1">IF(ISNUMBER(SEARCH($N$1,I5781)),MAX($H$4:H5780)+1,0)</f>
        <v>0</v>
      </c>
      <c r="N5781" s="38" t="str">
        <f ca="1">IFERROR(VLOOKUP(ROWS($N$5:N5781),$H$5:$I$6009,2,0),"")</f>
        <v/>
      </c>
    </row>
    <row r="5782" spans="8:14" x14ac:dyDescent="0.2">
      <c r="H5782" s="38">
        <f ca="1">IF(ISNUMBER(SEARCH($N$1,I5782)),MAX($H$4:H5781)+1,0)</f>
        <v>0</v>
      </c>
      <c r="N5782" s="38" t="str">
        <f ca="1">IFERROR(VLOOKUP(ROWS($N$5:N5782),$H$5:$I$6009,2,0),"")</f>
        <v/>
      </c>
    </row>
    <row r="5783" spans="8:14" x14ac:dyDescent="0.2">
      <c r="H5783" s="38">
        <f ca="1">IF(ISNUMBER(SEARCH($N$1,I5783)),MAX($H$4:H5782)+1,0)</f>
        <v>0</v>
      </c>
      <c r="N5783" s="38" t="str">
        <f ca="1">IFERROR(VLOOKUP(ROWS($N$5:N5783),$H$5:$I$6009,2,0),"")</f>
        <v/>
      </c>
    </row>
    <row r="5784" spans="8:14" x14ac:dyDescent="0.2">
      <c r="H5784" s="38">
        <f ca="1">IF(ISNUMBER(SEARCH($N$1,I5784)),MAX($H$4:H5783)+1,0)</f>
        <v>0</v>
      </c>
      <c r="N5784" s="38" t="str">
        <f ca="1">IFERROR(VLOOKUP(ROWS($N$5:N5784),$H$5:$I$6009,2,0),"")</f>
        <v/>
      </c>
    </row>
    <row r="5785" spans="8:14" x14ac:dyDescent="0.2">
      <c r="H5785" s="38">
        <f ca="1">IF(ISNUMBER(SEARCH($N$1,I5785)),MAX($H$4:H5784)+1,0)</f>
        <v>0</v>
      </c>
      <c r="N5785" s="38" t="str">
        <f ca="1">IFERROR(VLOOKUP(ROWS($N$5:N5785),$H$5:$I$6009,2,0),"")</f>
        <v/>
      </c>
    </row>
    <row r="5786" spans="8:14" x14ac:dyDescent="0.2">
      <c r="H5786" s="38">
        <f ca="1">IF(ISNUMBER(SEARCH($N$1,I5786)),MAX($H$4:H5785)+1,0)</f>
        <v>0</v>
      </c>
      <c r="N5786" s="38" t="str">
        <f ca="1">IFERROR(VLOOKUP(ROWS($N$5:N5786),$H$5:$I$6009,2,0),"")</f>
        <v/>
      </c>
    </row>
    <row r="5787" spans="8:14" x14ac:dyDescent="0.2">
      <c r="H5787" s="38">
        <f ca="1">IF(ISNUMBER(SEARCH($N$1,I5787)),MAX($H$4:H5786)+1,0)</f>
        <v>0</v>
      </c>
      <c r="N5787" s="38" t="str">
        <f ca="1">IFERROR(VLOOKUP(ROWS($N$5:N5787),$H$5:$I$6009,2,0),"")</f>
        <v/>
      </c>
    </row>
    <row r="5788" spans="8:14" x14ac:dyDescent="0.2">
      <c r="H5788" s="38">
        <f ca="1">IF(ISNUMBER(SEARCH($N$1,I5788)),MAX($H$4:H5787)+1,0)</f>
        <v>0</v>
      </c>
      <c r="N5788" s="38" t="str">
        <f ca="1">IFERROR(VLOOKUP(ROWS($N$5:N5788),$H$5:$I$6009,2,0),"")</f>
        <v/>
      </c>
    </row>
    <row r="5789" spans="8:14" x14ac:dyDescent="0.2">
      <c r="H5789" s="38">
        <f ca="1">IF(ISNUMBER(SEARCH($N$1,I5789)),MAX($H$4:H5788)+1,0)</f>
        <v>0</v>
      </c>
      <c r="N5789" s="38" t="str">
        <f ca="1">IFERROR(VLOOKUP(ROWS($N$5:N5789),$H$5:$I$6009,2,0),"")</f>
        <v/>
      </c>
    </row>
    <row r="5790" spans="8:14" x14ac:dyDescent="0.2">
      <c r="H5790" s="38">
        <f ca="1">IF(ISNUMBER(SEARCH($N$1,I5790)),MAX($H$4:H5789)+1,0)</f>
        <v>0</v>
      </c>
      <c r="N5790" s="38" t="str">
        <f ca="1">IFERROR(VLOOKUP(ROWS($N$5:N5790),$H$5:$I$6009,2,0),"")</f>
        <v/>
      </c>
    </row>
    <row r="5791" spans="8:14" x14ac:dyDescent="0.2">
      <c r="H5791" s="38">
        <f ca="1">IF(ISNUMBER(SEARCH($N$1,I5791)),MAX($H$4:H5790)+1,0)</f>
        <v>0</v>
      </c>
      <c r="N5791" s="38" t="str">
        <f ca="1">IFERROR(VLOOKUP(ROWS($N$5:N5791),$H$5:$I$6009,2,0),"")</f>
        <v/>
      </c>
    </row>
    <row r="5792" spans="8:14" x14ac:dyDescent="0.2">
      <c r="H5792" s="38">
        <f ca="1">IF(ISNUMBER(SEARCH($N$1,I5792)),MAX($H$4:H5791)+1,0)</f>
        <v>0</v>
      </c>
      <c r="N5792" s="38" t="str">
        <f ca="1">IFERROR(VLOOKUP(ROWS($N$5:N5792),$H$5:$I$6009,2,0),"")</f>
        <v/>
      </c>
    </row>
    <row r="5793" spans="8:14" x14ac:dyDescent="0.2">
      <c r="H5793" s="38">
        <f ca="1">IF(ISNUMBER(SEARCH($N$1,I5793)),MAX($H$4:H5792)+1,0)</f>
        <v>0</v>
      </c>
      <c r="N5793" s="38" t="str">
        <f ca="1">IFERROR(VLOOKUP(ROWS($N$5:N5793),$H$5:$I$6009,2,0),"")</f>
        <v/>
      </c>
    </row>
    <row r="5794" spans="8:14" x14ac:dyDescent="0.2">
      <c r="H5794" s="38">
        <f ca="1">IF(ISNUMBER(SEARCH($N$1,I5794)),MAX($H$4:H5793)+1,0)</f>
        <v>0</v>
      </c>
      <c r="N5794" s="38" t="str">
        <f ca="1">IFERROR(VLOOKUP(ROWS($N$5:N5794),$H$5:$I$6009,2,0),"")</f>
        <v/>
      </c>
    </row>
    <row r="5795" spans="8:14" x14ac:dyDescent="0.2">
      <c r="H5795" s="38">
        <f ca="1">IF(ISNUMBER(SEARCH($N$1,I5795)),MAX($H$4:H5794)+1,0)</f>
        <v>0</v>
      </c>
      <c r="N5795" s="38" t="str">
        <f ca="1">IFERROR(VLOOKUP(ROWS($N$5:N5795),$H$5:$I$6009,2,0),"")</f>
        <v/>
      </c>
    </row>
    <row r="5796" spans="8:14" x14ac:dyDescent="0.2">
      <c r="H5796" s="38">
        <f ca="1">IF(ISNUMBER(SEARCH($N$1,I5796)),MAX($H$4:H5795)+1,0)</f>
        <v>0</v>
      </c>
      <c r="N5796" s="38" t="str">
        <f ca="1">IFERROR(VLOOKUP(ROWS($N$5:N5796),$H$5:$I$6009,2,0),"")</f>
        <v/>
      </c>
    </row>
    <row r="5797" spans="8:14" x14ac:dyDescent="0.2">
      <c r="H5797" s="38">
        <f ca="1">IF(ISNUMBER(SEARCH($N$1,I5797)),MAX($H$4:H5796)+1,0)</f>
        <v>0</v>
      </c>
      <c r="N5797" s="38" t="str">
        <f ca="1">IFERROR(VLOOKUP(ROWS($N$5:N5797),$H$5:$I$6009,2,0),"")</f>
        <v/>
      </c>
    </row>
    <row r="5798" spans="8:14" x14ac:dyDescent="0.2">
      <c r="H5798" s="38">
        <f ca="1">IF(ISNUMBER(SEARCH($N$1,I5798)),MAX($H$4:H5797)+1,0)</f>
        <v>0</v>
      </c>
      <c r="N5798" s="38" t="str">
        <f ca="1">IFERROR(VLOOKUP(ROWS($N$5:N5798),$H$5:$I$6009,2,0),"")</f>
        <v/>
      </c>
    </row>
    <row r="5799" spans="8:14" x14ac:dyDescent="0.2">
      <c r="H5799" s="38">
        <f ca="1">IF(ISNUMBER(SEARCH($N$1,I5799)),MAX($H$4:H5798)+1,0)</f>
        <v>0</v>
      </c>
      <c r="N5799" s="38" t="str">
        <f ca="1">IFERROR(VLOOKUP(ROWS($N$5:N5799),$H$5:$I$6009,2,0),"")</f>
        <v/>
      </c>
    </row>
    <row r="5800" spans="8:14" x14ac:dyDescent="0.2">
      <c r="H5800" s="38">
        <f ca="1">IF(ISNUMBER(SEARCH($N$1,I5800)),MAX($H$4:H5799)+1,0)</f>
        <v>0</v>
      </c>
      <c r="N5800" s="38" t="str">
        <f ca="1">IFERROR(VLOOKUP(ROWS($N$5:N5800),$H$5:$I$6009,2,0),"")</f>
        <v/>
      </c>
    </row>
    <row r="5801" spans="8:14" x14ac:dyDescent="0.2">
      <c r="H5801" s="38">
        <f ca="1">IF(ISNUMBER(SEARCH($N$1,I5801)),MAX($H$4:H5800)+1,0)</f>
        <v>0</v>
      </c>
      <c r="N5801" s="38" t="str">
        <f ca="1">IFERROR(VLOOKUP(ROWS($N$5:N5801),$H$5:$I$6009,2,0),"")</f>
        <v/>
      </c>
    </row>
    <row r="5802" spans="8:14" x14ac:dyDescent="0.2">
      <c r="H5802" s="38">
        <f ca="1">IF(ISNUMBER(SEARCH($N$1,I5802)),MAX($H$4:H5801)+1,0)</f>
        <v>0</v>
      </c>
      <c r="N5802" s="38" t="str">
        <f ca="1">IFERROR(VLOOKUP(ROWS($N$5:N5802),$H$5:$I$6009,2,0),"")</f>
        <v/>
      </c>
    </row>
    <row r="5803" spans="8:14" x14ac:dyDescent="0.2">
      <c r="H5803" s="38">
        <f ca="1">IF(ISNUMBER(SEARCH($N$1,I5803)),MAX($H$4:H5802)+1,0)</f>
        <v>0</v>
      </c>
      <c r="N5803" s="38" t="str">
        <f ca="1">IFERROR(VLOOKUP(ROWS($N$5:N5803),$H$5:$I$6009,2,0),"")</f>
        <v/>
      </c>
    </row>
    <row r="5804" spans="8:14" x14ac:dyDescent="0.2">
      <c r="H5804" s="38">
        <f ca="1">IF(ISNUMBER(SEARCH($N$1,I5804)),MAX($H$4:H5803)+1,0)</f>
        <v>0</v>
      </c>
      <c r="N5804" s="38" t="str">
        <f ca="1">IFERROR(VLOOKUP(ROWS($N$5:N5804),$H$5:$I$6009,2,0),"")</f>
        <v/>
      </c>
    </row>
    <row r="5805" spans="8:14" x14ac:dyDescent="0.2">
      <c r="H5805" s="38">
        <f ca="1">IF(ISNUMBER(SEARCH($N$1,I5805)),MAX($H$4:H5804)+1,0)</f>
        <v>0</v>
      </c>
      <c r="N5805" s="38" t="str">
        <f ca="1">IFERROR(VLOOKUP(ROWS($N$5:N5805),$H$5:$I$6009,2,0),"")</f>
        <v/>
      </c>
    </row>
    <row r="5806" spans="8:14" x14ac:dyDescent="0.2">
      <c r="H5806" s="38">
        <f ca="1">IF(ISNUMBER(SEARCH($N$1,I5806)),MAX($H$4:H5805)+1,0)</f>
        <v>0</v>
      </c>
      <c r="N5806" s="38" t="str">
        <f ca="1">IFERROR(VLOOKUP(ROWS($N$5:N5806),$H$5:$I$6009,2,0),"")</f>
        <v/>
      </c>
    </row>
    <row r="5807" spans="8:14" x14ac:dyDescent="0.2">
      <c r="H5807" s="38">
        <f ca="1">IF(ISNUMBER(SEARCH($N$1,I5807)),MAX($H$4:H5806)+1,0)</f>
        <v>0</v>
      </c>
      <c r="N5807" s="38" t="str">
        <f ca="1">IFERROR(VLOOKUP(ROWS($N$5:N5807),$H$5:$I$6009,2,0),"")</f>
        <v/>
      </c>
    </row>
    <row r="5808" spans="8:14" x14ac:dyDescent="0.2">
      <c r="H5808" s="38">
        <f ca="1">IF(ISNUMBER(SEARCH($N$1,I5808)),MAX($H$4:H5807)+1,0)</f>
        <v>0</v>
      </c>
      <c r="N5808" s="38" t="str">
        <f ca="1">IFERROR(VLOOKUP(ROWS($N$5:N5808),$H$5:$I$6009,2,0),"")</f>
        <v/>
      </c>
    </row>
    <row r="5809" spans="8:14" x14ac:dyDescent="0.2">
      <c r="H5809" s="38">
        <f ca="1">IF(ISNUMBER(SEARCH($N$1,I5809)),MAX($H$4:H5808)+1,0)</f>
        <v>0</v>
      </c>
      <c r="N5809" s="38" t="str">
        <f ca="1">IFERROR(VLOOKUP(ROWS($N$5:N5809),$H$5:$I$6009,2,0),"")</f>
        <v/>
      </c>
    </row>
    <row r="5810" spans="8:14" x14ac:dyDescent="0.2">
      <c r="H5810" s="38">
        <f ca="1">IF(ISNUMBER(SEARCH($N$1,I5810)),MAX($H$4:H5809)+1,0)</f>
        <v>0</v>
      </c>
      <c r="N5810" s="38" t="str">
        <f ca="1">IFERROR(VLOOKUP(ROWS($N$5:N5810),$H$5:$I$6009,2,0),"")</f>
        <v/>
      </c>
    </row>
    <row r="5811" spans="8:14" x14ac:dyDescent="0.2">
      <c r="H5811" s="38">
        <f ca="1">IF(ISNUMBER(SEARCH($N$1,I5811)),MAX($H$4:H5810)+1,0)</f>
        <v>0</v>
      </c>
      <c r="N5811" s="38" t="str">
        <f ca="1">IFERROR(VLOOKUP(ROWS($N$5:N5811),$H$5:$I$6009,2,0),"")</f>
        <v/>
      </c>
    </row>
    <row r="5812" spans="8:14" x14ac:dyDescent="0.2">
      <c r="H5812" s="38">
        <f ca="1">IF(ISNUMBER(SEARCH($N$1,I5812)),MAX($H$4:H5811)+1,0)</f>
        <v>0</v>
      </c>
      <c r="N5812" s="38" t="str">
        <f ca="1">IFERROR(VLOOKUP(ROWS($N$5:N5812),$H$5:$I$6009,2,0),"")</f>
        <v/>
      </c>
    </row>
    <row r="5813" spans="8:14" x14ac:dyDescent="0.2">
      <c r="H5813" s="38">
        <f ca="1">IF(ISNUMBER(SEARCH($N$1,I5813)),MAX($H$4:H5812)+1,0)</f>
        <v>0</v>
      </c>
      <c r="N5813" s="38" t="str">
        <f ca="1">IFERROR(VLOOKUP(ROWS($N$5:N5813),$H$5:$I$6009,2,0),"")</f>
        <v/>
      </c>
    </row>
    <row r="5814" spans="8:14" x14ac:dyDescent="0.2">
      <c r="H5814" s="38">
        <f ca="1">IF(ISNUMBER(SEARCH($N$1,I5814)),MAX($H$4:H5813)+1,0)</f>
        <v>0</v>
      </c>
      <c r="N5814" s="38" t="str">
        <f ca="1">IFERROR(VLOOKUP(ROWS($N$5:N5814),$H$5:$I$6009,2,0),"")</f>
        <v/>
      </c>
    </row>
    <row r="5815" spans="8:14" x14ac:dyDescent="0.2">
      <c r="H5815" s="38">
        <f ca="1">IF(ISNUMBER(SEARCH($N$1,I5815)),MAX($H$4:H5814)+1,0)</f>
        <v>0</v>
      </c>
      <c r="N5815" s="38" t="str">
        <f ca="1">IFERROR(VLOOKUP(ROWS($N$5:N5815),$H$5:$I$6009,2,0),"")</f>
        <v/>
      </c>
    </row>
    <row r="5816" spans="8:14" x14ac:dyDescent="0.2">
      <c r="H5816" s="38">
        <f ca="1">IF(ISNUMBER(SEARCH($N$1,I5816)),MAX($H$4:H5815)+1,0)</f>
        <v>0</v>
      </c>
      <c r="N5816" s="38" t="str">
        <f ca="1">IFERROR(VLOOKUP(ROWS($N$5:N5816),$H$5:$I$6009,2,0),"")</f>
        <v/>
      </c>
    </row>
    <row r="5817" spans="8:14" x14ac:dyDescent="0.2">
      <c r="H5817" s="38">
        <f ca="1">IF(ISNUMBER(SEARCH($N$1,I5817)),MAX($H$4:H5816)+1,0)</f>
        <v>0</v>
      </c>
      <c r="N5817" s="38" t="str">
        <f ca="1">IFERROR(VLOOKUP(ROWS($N$5:N5817),$H$5:$I$6009,2,0),"")</f>
        <v/>
      </c>
    </row>
    <row r="5818" spans="8:14" x14ac:dyDescent="0.2">
      <c r="H5818" s="38">
        <f ca="1">IF(ISNUMBER(SEARCH($N$1,I5818)),MAX($H$4:H5817)+1,0)</f>
        <v>0</v>
      </c>
      <c r="N5818" s="38" t="str">
        <f ca="1">IFERROR(VLOOKUP(ROWS($N$5:N5818),$H$5:$I$6009,2,0),"")</f>
        <v/>
      </c>
    </row>
    <row r="5819" spans="8:14" x14ac:dyDescent="0.2">
      <c r="H5819" s="38">
        <f ca="1">IF(ISNUMBER(SEARCH($N$1,I5819)),MAX($H$4:H5818)+1,0)</f>
        <v>0</v>
      </c>
      <c r="N5819" s="38" t="str">
        <f ca="1">IFERROR(VLOOKUP(ROWS($N$5:N5819),$H$5:$I$6009,2,0),"")</f>
        <v/>
      </c>
    </row>
    <row r="5820" spans="8:14" x14ac:dyDescent="0.2">
      <c r="H5820" s="38">
        <f ca="1">IF(ISNUMBER(SEARCH($N$1,I5820)),MAX($H$4:H5819)+1,0)</f>
        <v>0</v>
      </c>
      <c r="N5820" s="38" t="str">
        <f ca="1">IFERROR(VLOOKUP(ROWS($N$5:N5820),$H$5:$I$6009,2,0),"")</f>
        <v/>
      </c>
    </row>
    <row r="5821" spans="8:14" x14ac:dyDescent="0.2">
      <c r="H5821" s="38">
        <f ca="1">IF(ISNUMBER(SEARCH($N$1,I5821)),MAX($H$4:H5820)+1,0)</f>
        <v>0</v>
      </c>
      <c r="N5821" s="38" t="str">
        <f ca="1">IFERROR(VLOOKUP(ROWS($N$5:N5821),$H$5:$I$6009,2,0),"")</f>
        <v/>
      </c>
    </row>
    <row r="5822" spans="8:14" x14ac:dyDescent="0.2">
      <c r="H5822" s="38">
        <f ca="1">IF(ISNUMBER(SEARCH($N$1,I5822)),MAX($H$4:H5821)+1,0)</f>
        <v>0</v>
      </c>
      <c r="N5822" s="38" t="str">
        <f ca="1">IFERROR(VLOOKUP(ROWS($N$5:N5822),$H$5:$I$6009,2,0),"")</f>
        <v/>
      </c>
    </row>
    <row r="5823" spans="8:14" x14ac:dyDescent="0.2">
      <c r="H5823" s="38">
        <f ca="1">IF(ISNUMBER(SEARCH($N$1,I5823)),MAX($H$4:H5822)+1,0)</f>
        <v>0</v>
      </c>
      <c r="N5823" s="38" t="str">
        <f ca="1">IFERROR(VLOOKUP(ROWS($N$5:N5823),$H$5:$I$6009,2,0),"")</f>
        <v/>
      </c>
    </row>
    <row r="5824" spans="8:14" x14ac:dyDescent="0.2">
      <c r="H5824" s="38">
        <f ca="1">IF(ISNUMBER(SEARCH($N$1,I5824)),MAX($H$4:H5823)+1,0)</f>
        <v>0</v>
      </c>
      <c r="N5824" s="38" t="str">
        <f ca="1">IFERROR(VLOOKUP(ROWS($N$5:N5824),$H$5:$I$6009,2,0),"")</f>
        <v/>
      </c>
    </row>
    <row r="5825" spans="8:14" x14ac:dyDescent="0.2">
      <c r="H5825" s="38">
        <f ca="1">IF(ISNUMBER(SEARCH($N$1,I5825)),MAX($H$4:H5824)+1,0)</f>
        <v>0</v>
      </c>
      <c r="N5825" s="38" t="str">
        <f ca="1">IFERROR(VLOOKUP(ROWS($N$5:N5825),$H$5:$I$6009,2,0),"")</f>
        <v/>
      </c>
    </row>
    <row r="5826" spans="8:14" x14ac:dyDescent="0.2">
      <c r="H5826" s="38">
        <f ca="1">IF(ISNUMBER(SEARCH($N$1,I5826)),MAX($H$4:H5825)+1,0)</f>
        <v>0</v>
      </c>
      <c r="N5826" s="38" t="str">
        <f ca="1">IFERROR(VLOOKUP(ROWS($N$5:N5826),$H$5:$I$6009,2,0),"")</f>
        <v/>
      </c>
    </row>
    <row r="5827" spans="8:14" x14ac:dyDescent="0.2">
      <c r="H5827" s="38">
        <f ca="1">IF(ISNUMBER(SEARCH($N$1,I5827)),MAX($H$4:H5826)+1,0)</f>
        <v>0</v>
      </c>
      <c r="N5827" s="38" t="str">
        <f ca="1">IFERROR(VLOOKUP(ROWS($N$5:N5827),$H$5:$I$6009,2,0),"")</f>
        <v/>
      </c>
    </row>
    <row r="5828" spans="8:14" x14ac:dyDescent="0.2">
      <c r="H5828" s="38">
        <f ca="1">IF(ISNUMBER(SEARCH($N$1,I5828)),MAX($H$4:H5827)+1,0)</f>
        <v>0</v>
      </c>
      <c r="N5828" s="38" t="str">
        <f ca="1">IFERROR(VLOOKUP(ROWS($N$5:N5828),$H$5:$I$6009,2,0),"")</f>
        <v/>
      </c>
    </row>
    <row r="5829" spans="8:14" x14ac:dyDescent="0.2">
      <c r="H5829" s="38">
        <f ca="1">IF(ISNUMBER(SEARCH($N$1,I5829)),MAX($H$4:H5828)+1,0)</f>
        <v>0</v>
      </c>
      <c r="N5829" s="38" t="str">
        <f ca="1">IFERROR(VLOOKUP(ROWS($N$5:N5829),$H$5:$I$6009,2,0),"")</f>
        <v/>
      </c>
    </row>
    <row r="5830" spans="8:14" x14ac:dyDescent="0.2">
      <c r="H5830" s="38">
        <f ca="1">IF(ISNUMBER(SEARCH($N$1,I5830)),MAX($H$4:H5829)+1,0)</f>
        <v>0</v>
      </c>
      <c r="N5830" s="38" t="str">
        <f ca="1">IFERROR(VLOOKUP(ROWS($N$5:N5830),$H$5:$I$6009,2,0),"")</f>
        <v/>
      </c>
    </row>
    <row r="5831" spans="8:14" x14ac:dyDescent="0.2">
      <c r="H5831" s="38">
        <f ca="1">IF(ISNUMBER(SEARCH($N$1,I5831)),MAX($H$4:H5830)+1,0)</f>
        <v>0</v>
      </c>
      <c r="N5831" s="38" t="str">
        <f ca="1">IFERROR(VLOOKUP(ROWS($N$5:N5831),$H$5:$I$6009,2,0),"")</f>
        <v/>
      </c>
    </row>
    <row r="5832" spans="8:14" x14ac:dyDescent="0.2">
      <c r="H5832" s="38">
        <f ca="1">IF(ISNUMBER(SEARCH($N$1,I5832)),MAX($H$4:H5831)+1,0)</f>
        <v>0</v>
      </c>
      <c r="N5832" s="38" t="str">
        <f ca="1">IFERROR(VLOOKUP(ROWS($N$5:N5832),$H$5:$I$6009,2,0),"")</f>
        <v/>
      </c>
    </row>
    <row r="5833" spans="8:14" x14ac:dyDescent="0.2">
      <c r="H5833" s="38">
        <f ca="1">IF(ISNUMBER(SEARCH($N$1,I5833)),MAX($H$4:H5832)+1,0)</f>
        <v>0</v>
      </c>
      <c r="N5833" s="38" t="str">
        <f ca="1">IFERROR(VLOOKUP(ROWS($N$5:N5833),$H$5:$I$6009,2,0),"")</f>
        <v/>
      </c>
    </row>
    <row r="5834" spans="8:14" x14ac:dyDescent="0.2">
      <c r="H5834" s="38">
        <f ca="1">IF(ISNUMBER(SEARCH($N$1,I5834)),MAX($H$4:H5833)+1,0)</f>
        <v>0</v>
      </c>
      <c r="N5834" s="38" t="str">
        <f ca="1">IFERROR(VLOOKUP(ROWS($N$5:N5834),$H$5:$I$6009,2,0),"")</f>
        <v/>
      </c>
    </row>
    <row r="5835" spans="8:14" x14ac:dyDescent="0.2">
      <c r="H5835" s="38">
        <f ca="1">IF(ISNUMBER(SEARCH($N$1,I5835)),MAX($H$4:H5834)+1,0)</f>
        <v>0</v>
      </c>
      <c r="N5835" s="38" t="str">
        <f ca="1">IFERROR(VLOOKUP(ROWS($N$5:N5835),$H$5:$I$6009,2,0),"")</f>
        <v/>
      </c>
    </row>
    <row r="5836" spans="8:14" x14ac:dyDescent="0.2">
      <c r="H5836" s="38">
        <f ca="1">IF(ISNUMBER(SEARCH($N$1,I5836)),MAX($H$4:H5835)+1,0)</f>
        <v>0</v>
      </c>
      <c r="N5836" s="38" t="str">
        <f ca="1">IFERROR(VLOOKUP(ROWS($N$5:N5836),$H$5:$I$6009,2,0),"")</f>
        <v/>
      </c>
    </row>
    <row r="5837" spans="8:14" x14ac:dyDescent="0.2">
      <c r="H5837" s="38">
        <f ca="1">IF(ISNUMBER(SEARCH($N$1,I5837)),MAX($H$4:H5836)+1,0)</f>
        <v>0</v>
      </c>
      <c r="N5837" s="38" t="str">
        <f ca="1">IFERROR(VLOOKUP(ROWS($N$5:N5837),$H$5:$I$6009,2,0),"")</f>
        <v/>
      </c>
    </row>
    <row r="5838" spans="8:14" x14ac:dyDescent="0.2">
      <c r="H5838" s="38">
        <f ca="1">IF(ISNUMBER(SEARCH($N$1,I5838)),MAX($H$4:H5837)+1,0)</f>
        <v>0</v>
      </c>
      <c r="N5838" s="38" t="str">
        <f ca="1">IFERROR(VLOOKUP(ROWS($N$5:N5838),$H$5:$I$6009,2,0),"")</f>
        <v/>
      </c>
    </row>
    <row r="5839" spans="8:14" x14ac:dyDescent="0.2">
      <c r="H5839" s="38">
        <f ca="1">IF(ISNUMBER(SEARCH($N$1,I5839)),MAX($H$4:H5838)+1,0)</f>
        <v>0</v>
      </c>
      <c r="N5839" s="38" t="str">
        <f ca="1">IFERROR(VLOOKUP(ROWS($N$5:N5839),$H$5:$I$6009,2,0),"")</f>
        <v/>
      </c>
    </row>
    <row r="5840" spans="8:14" x14ac:dyDescent="0.2">
      <c r="H5840" s="38">
        <f ca="1">IF(ISNUMBER(SEARCH($N$1,I5840)),MAX($H$4:H5839)+1,0)</f>
        <v>0</v>
      </c>
      <c r="N5840" s="38" t="str">
        <f ca="1">IFERROR(VLOOKUP(ROWS($N$5:N5840),$H$5:$I$6009,2,0),"")</f>
        <v/>
      </c>
    </row>
    <row r="5841" spans="8:14" x14ac:dyDescent="0.2">
      <c r="H5841" s="38">
        <f ca="1">IF(ISNUMBER(SEARCH($N$1,I5841)),MAX($H$4:H5840)+1,0)</f>
        <v>0</v>
      </c>
      <c r="N5841" s="38" t="str">
        <f ca="1">IFERROR(VLOOKUP(ROWS($N$5:N5841),$H$5:$I$6009,2,0),"")</f>
        <v/>
      </c>
    </row>
    <row r="5842" spans="8:14" x14ac:dyDescent="0.2">
      <c r="H5842" s="38">
        <f ca="1">IF(ISNUMBER(SEARCH($N$1,I5842)),MAX($H$4:H5841)+1,0)</f>
        <v>0</v>
      </c>
      <c r="N5842" s="38" t="str">
        <f ca="1">IFERROR(VLOOKUP(ROWS($N$5:N5842),$H$5:$I$6009,2,0),"")</f>
        <v/>
      </c>
    </row>
    <row r="5843" spans="8:14" x14ac:dyDescent="0.2">
      <c r="H5843" s="38">
        <f ca="1">IF(ISNUMBER(SEARCH($N$1,I5843)),MAX($H$4:H5842)+1,0)</f>
        <v>0</v>
      </c>
      <c r="N5843" s="38" t="str">
        <f ca="1">IFERROR(VLOOKUP(ROWS($N$5:N5843),$H$5:$I$6009,2,0),"")</f>
        <v/>
      </c>
    </row>
    <row r="5844" spans="8:14" x14ac:dyDescent="0.2">
      <c r="H5844" s="38">
        <f ca="1">IF(ISNUMBER(SEARCH($N$1,I5844)),MAX($H$4:H5843)+1,0)</f>
        <v>0</v>
      </c>
      <c r="N5844" s="38" t="str">
        <f ca="1">IFERROR(VLOOKUP(ROWS($N$5:N5844),$H$5:$I$6009,2,0),"")</f>
        <v/>
      </c>
    </row>
    <row r="5845" spans="8:14" x14ac:dyDescent="0.2">
      <c r="H5845" s="38">
        <f ca="1">IF(ISNUMBER(SEARCH($N$1,I5845)),MAX($H$4:H5844)+1,0)</f>
        <v>0</v>
      </c>
      <c r="N5845" s="38" t="str">
        <f ca="1">IFERROR(VLOOKUP(ROWS($N$5:N5845),$H$5:$I$6009,2,0),"")</f>
        <v/>
      </c>
    </row>
    <row r="5846" spans="8:14" x14ac:dyDescent="0.2">
      <c r="H5846" s="38">
        <f ca="1">IF(ISNUMBER(SEARCH($N$1,I5846)),MAX($H$4:H5845)+1,0)</f>
        <v>0</v>
      </c>
      <c r="N5846" s="38" t="str">
        <f ca="1">IFERROR(VLOOKUP(ROWS($N$5:N5846),$H$5:$I$6009,2,0),"")</f>
        <v/>
      </c>
    </row>
    <row r="5847" spans="8:14" x14ac:dyDescent="0.2">
      <c r="H5847" s="38">
        <f ca="1">IF(ISNUMBER(SEARCH($N$1,I5847)),MAX($H$4:H5846)+1,0)</f>
        <v>0</v>
      </c>
      <c r="N5847" s="38" t="str">
        <f ca="1">IFERROR(VLOOKUP(ROWS($N$5:N5847),$H$5:$I$6009,2,0),"")</f>
        <v/>
      </c>
    </row>
    <row r="5848" spans="8:14" x14ac:dyDescent="0.2">
      <c r="H5848" s="38">
        <f ca="1">IF(ISNUMBER(SEARCH($N$1,I5848)),MAX($H$4:H5847)+1,0)</f>
        <v>0</v>
      </c>
      <c r="N5848" s="38" t="str">
        <f ca="1">IFERROR(VLOOKUP(ROWS($N$5:N5848),$H$5:$I$6009,2,0),"")</f>
        <v/>
      </c>
    </row>
    <row r="5849" spans="8:14" x14ac:dyDescent="0.2">
      <c r="H5849" s="38">
        <f ca="1">IF(ISNUMBER(SEARCH($N$1,I5849)),MAX($H$4:H5848)+1,0)</f>
        <v>0</v>
      </c>
      <c r="N5849" s="38" t="str">
        <f ca="1">IFERROR(VLOOKUP(ROWS($N$5:N5849),$H$5:$I$6009,2,0),"")</f>
        <v/>
      </c>
    </row>
    <row r="5850" spans="8:14" x14ac:dyDescent="0.2">
      <c r="H5850" s="38">
        <f ca="1">IF(ISNUMBER(SEARCH($N$1,I5850)),MAX($H$4:H5849)+1,0)</f>
        <v>0</v>
      </c>
      <c r="N5850" s="38" t="str">
        <f ca="1">IFERROR(VLOOKUP(ROWS($N$5:N5850),$H$5:$I$6009,2,0),"")</f>
        <v/>
      </c>
    </row>
    <row r="5851" spans="8:14" x14ac:dyDescent="0.2">
      <c r="H5851" s="38">
        <f ca="1">IF(ISNUMBER(SEARCH($N$1,I5851)),MAX($H$4:H5850)+1,0)</f>
        <v>0</v>
      </c>
      <c r="N5851" s="38" t="str">
        <f ca="1">IFERROR(VLOOKUP(ROWS($N$5:N5851),$H$5:$I$6009,2,0),"")</f>
        <v/>
      </c>
    </row>
    <row r="5852" spans="8:14" x14ac:dyDescent="0.2">
      <c r="H5852" s="38">
        <f ca="1">IF(ISNUMBER(SEARCH($N$1,I5852)),MAX($H$4:H5851)+1,0)</f>
        <v>0</v>
      </c>
      <c r="N5852" s="38" t="str">
        <f ca="1">IFERROR(VLOOKUP(ROWS($N$5:N5852),$H$5:$I$6009,2,0),"")</f>
        <v/>
      </c>
    </row>
    <row r="5853" spans="8:14" x14ac:dyDescent="0.2">
      <c r="H5853" s="38">
        <f ca="1">IF(ISNUMBER(SEARCH($N$1,I5853)),MAX($H$4:H5852)+1,0)</f>
        <v>0</v>
      </c>
      <c r="N5853" s="38" t="str">
        <f ca="1">IFERROR(VLOOKUP(ROWS($N$5:N5853),$H$5:$I$6009,2,0),"")</f>
        <v/>
      </c>
    </row>
    <row r="5854" spans="8:14" x14ac:dyDescent="0.2">
      <c r="H5854" s="38">
        <f ca="1">IF(ISNUMBER(SEARCH($N$1,I5854)),MAX($H$4:H5853)+1,0)</f>
        <v>0</v>
      </c>
      <c r="N5854" s="38" t="str">
        <f ca="1">IFERROR(VLOOKUP(ROWS($N$5:N5854),$H$5:$I$6009,2,0),"")</f>
        <v/>
      </c>
    </row>
    <row r="5855" spans="8:14" x14ac:dyDescent="0.2">
      <c r="H5855" s="38">
        <f ca="1">IF(ISNUMBER(SEARCH($N$1,I5855)),MAX($H$4:H5854)+1,0)</f>
        <v>0</v>
      </c>
      <c r="N5855" s="38" t="str">
        <f ca="1">IFERROR(VLOOKUP(ROWS($N$5:N5855),$H$5:$I$6009,2,0),"")</f>
        <v/>
      </c>
    </row>
    <row r="5856" spans="8:14" x14ac:dyDescent="0.2">
      <c r="H5856" s="38">
        <f ca="1">IF(ISNUMBER(SEARCH($N$1,I5856)),MAX($H$4:H5855)+1,0)</f>
        <v>0</v>
      </c>
      <c r="N5856" s="38" t="str">
        <f ca="1">IFERROR(VLOOKUP(ROWS($N$5:N5856),$H$5:$I$6009,2,0),"")</f>
        <v/>
      </c>
    </row>
    <row r="5857" spans="8:14" x14ac:dyDescent="0.2">
      <c r="H5857" s="38">
        <f ca="1">IF(ISNUMBER(SEARCH($N$1,I5857)),MAX($H$4:H5856)+1,0)</f>
        <v>0</v>
      </c>
      <c r="N5857" s="38" t="str">
        <f ca="1">IFERROR(VLOOKUP(ROWS($N$5:N5857),$H$5:$I$6009,2,0),"")</f>
        <v/>
      </c>
    </row>
    <row r="5858" spans="8:14" x14ac:dyDescent="0.2">
      <c r="H5858" s="38">
        <f ca="1">IF(ISNUMBER(SEARCH($N$1,I5858)),MAX($H$4:H5857)+1,0)</f>
        <v>0</v>
      </c>
      <c r="N5858" s="38" t="str">
        <f ca="1">IFERROR(VLOOKUP(ROWS($N$5:N5858),$H$5:$I$6009,2,0),"")</f>
        <v/>
      </c>
    </row>
    <row r="5859" spans="8:14" x14ac:dyDescent="0.2">
      <c r="H5859" s="38">
        <f ca="1">IF(ISNUMBER(SEARCH($N$1,I5859)),MAX($H$4:H5858)+1,0)</f>
        <v>0</v>
      </c>
      <c r="N5859" s="38" t="str">
        <f ca="1">IFERROR(VLOOKUP(ROWS($N$5:N5859),$H$5:$I$6009,2,0),"")</f>
        <v/>
      </c>
    </row>
    <row r="5860" spans="8:14" x14ac:dyDescent="0.2">
      <c r="H5860" s="38">
        <f ca="1">IF(ISNUMBER(SEARCH($N$1,I5860)),MAX($H$4:H5859)+1,0)</f>
        <v>0</v>
      </c>
      <c r="N5860" s="38" t="str">
        <f ca="1">IFERROR(VLOOKUP(ROWS($N$5:N5860),$H$5:$I$6009,2,0),"")</f>
        <v/>
      </c>
    </row>
    <row r="5861" spans="8:14" x14ac:dyDescent="0.2">
      <c r="H5861" s="38">
        <f ca="1">IF(ISNUMBER(SEARCH($N$1,I5861)),MAX($H$4:H5860)+1,0)</f>
        <v>0</v>
      </c>
      <c r="N5861" s="38" t="str">
        <f ca="1">IFERROR(VLOOKUP(ROWS($N$5:N5861),$H$5:$I$6009,2,0),"")</f>
        <v/>
      </c>
    </row>
    <row r="5862" spans="8:14" x14ac:dyDescent="0.2">
      <c r="H5862" s="38">
        <f ca="1">IF(ISNUMBER(SEARCH($N$1,I5862)),MAX($H$4:H5861)+1,0)</f>
        <v>0</v>
      </c>
      <c r="N5862" s="38" t="str">
        <f ca="1">IFERROR(VLOOKUP(ROWS($N$5:N5862),$H$5:$I$6009,2,0),"")</f>
        <v/>
      </c>
    </row>
    <row r="5863" spans="8:14" x14ac:dyDescent="0.2">
      <c r="H5863" s="38">
        <f ca="1">IF(ISNUMBER(SEARCH($N$1,I5863)),MAX($H$4:H5862)+1,0)</f>
        <v>0</v>
      </c>
      <c r="N5863" s="38" t="str">
        <f ca="1">IFERROR(VLOOKUP(ROWS($N$5:N5863),$H$5:$I$6009,2,0),"")</f>
        <v/>
      </c>
    </row>
    <row r="5864" spans="8:14" x14ac:dyDescent="0.2">
      <c r="H5864" s="38">
        <f ca="1">IF(ISNUMBER(SEARCH($N$1,I5864)),MAX($H$4:H5863)+1,0)</f>
        <v>0</v>
      </c>
      <c r="N5864" s="38" t="str">
        <f ca="1">IFERROR(VLOOKUP(ROWS($N$5:N5864),$H$5:$I$6009,2,0),"")</f>
        <v/>
      </c>
    </row>
    <row r="5865" spans="8:14" x14ac:dyDescent="0.2">
      <c r="H5865" s="38">
        <f ca="1">IF(ISNUMBER(SEARCH($N$1,I5865)),MAX($H$4:H5864)+1,0)</f>
        <v>0</v>
      </c>
      <c r="N5865" s="38" t="str">
        <f ca="1">IFERROR(VLOOKUP(ROWS($N$5:N5865),$H$5:$I$6009,2,0),"")</f>
        <v/>
      </c>
    </row>
    <row r="5866" spans="8:14" x14ac:dyDescent="0.2">
      <c r="H5866" s="38">
        <f ca="1">IF(ISNUMBER(SEARCH($N$1,I5866)),MAX($H$4:H5865)+1,0)</f>
        <v>0</v>
      </c>
      <c r="N5866" s="38" t="str">
        <f ca="1">IFERROR(VLOOKUP(ROWS($N$5:N5866),$H$5:$I$6009,2,0),"")</f>
        <v/>
      </c>
    </row>
    <row r="5867" spans="8:14" x14ac:dyDescent="0.2">
      <c r="H5867" s="38">
        <f ca="1">IF(ISNUMBER(SEARCH($N$1,I5867)),MAX($H$4:H5866)+1,0)</f>
        <v>0</v>
      </c>
      <c r="N5867" s="38" t="str">
        <f ca="1">IFERROR(VLOOKUP(ROWS($N$5:N5867),$H$5:$I$6009,2,0),"")</f>
        <v/>
      </c>
    </row>
    <row r="5868" spans="8:14" x14ac:dyDescent="0.2">
      <c r="H5868" s="38">
        <f ca="1">IF(ISNUMBER(SEARCH($N$1,I5868)),MAX($H$4:H5867)+1,0)</f>
        <v>0</v>
      </c>
      <c r="N5868" s="38" t="str">
        <f ca="1">IFERROR(VLOOKUP(ROWS($N$5:N5868),$H$5:$I$6009,2,0),"")</f>
        <v/>
      </c>
    </row>
    <row r="5869" spans="8:14" x14ac:dyDescent="0.2">
      <c r="H5869" s="38">
        <f ca="1">IF(ISNUMBER(SEARCH($N$1,I5869)),MAX($H$4:H5868)+1,0)</f>
        <v>0</v>
      </c>
      <c r="N5869" s="38" t="str">
        <f ca="1">IFERROR(VLOOKUP(ROWS($N$5:N5869),$H$5:$I$6009,2,0),"")</f>
        <v/>
      </c>
    </row>
    <row r="5870" spans="8:14" x14ac:dyDescent="0.2">
      <c r="H5870" s="38">
        <f ca="1">IF(ISNUMBER(SEARCH($N$1,I5870)),MAX($H$4:H5869)+1,0)</f>
        <v>0</v>
      </c>
      <c r="N5870" s="38" t="str">
        <f ca="1">IFERROR(VLOOKUP(ROWS($N$5:N5870),$H$5:$I$6009,2,0),"")</f>
        <v/>
      </c>
    </row>
    <row r="5871" spans="8:14" x14ac:dyDescent="0.2">
      <c r="H5871" s="38">
        <f ca="1">IF(ISNUMBER(SEARCH($N$1,I5871)),MAX($H$4:H5870)+1,0)</f>
        <v>0</v>
      </c>
      <c r="N5871" s="38" t="str">
        <f ca="1">IFERROR(VLOOKUP(ROWS($N$5:N5871),$H$5:$I$6009,2,0),"")</f>
        <v/>
      </c>
    </row>
    <row r="5872" spans="8:14" x14ac:dyDescent="0.2">
      <c r="H5872" s="38">
        <f ca="1">IF(ISNUMBER(SEARCH($N$1,I5872)),MAX($H$4:H5871)+1,0)</f>
        <v>0</v>
      </c>
      <c r="N5872" s="38" t="str">
        <f ca="1">IFERROR(VLOOKUP(ROWS($N$5:N5872),$H$5:$I$6009,2,0),"")</f>
        <v/>
      </c>
    </row>
    <row r="5873" spans="8:14" x14ac:dyDescent="0.2">
      <c r="H5873" s="38">
        <f ca="1">IF(ISNUMBER(SEARCH($N$1,I5873)),MAX($H$4:H5872)+1,0)</f>
        <v>0</v>
      </c>
      <c r="N5873" s="38" t="str">
        <f ca="1">IFERROR(VLOOKUP(ROWS($N$5:N5873),$H$5:$I$6009,2,0),"")</f>
        <v/>
      </c>
    </row>
    <row r="5874" spans="8:14" x14ac:dyDescent="0.2">
      <c r="H5874" s="38">
        <f ca="1">IF(ISNUMBER(SEARCH($N$1,I5874)),MAX($H$4:H5873)+1,0)</f>
        <v>0</v>
      </c>
      <c r="N5874" s="38" t="str">
        <f ca="1">IFERROR(VLOOKUP(ROWS($N$5:N5874),$H$5:$I$6009,2,0),"")</f>
        <v/>
      </c>
    </row>
    <row r="5875" spans="8:14" x14ac:dyDescent="0.2">
      <c r="H5875" s="38">
        <f ca="1">IF(ISNUMBER(SEARCH($N$1,I5875)),MAX($H$4:H5874)+1,0)</f>
        <v>0</v>
      </c>
      <c r="N5875" s="38" t="str">
        <f ca="1">IFERROR(VLOOKUP(ROWS($N$5:N5875),$H$5:$I$6009,2,0),"")</f>
        <v/>
      </c>
    </row>
    <row r="5876" spans="8:14" x14ac:dyDescent="0.2">
      <c r="H5876" s="38">
        <f ca="1">IF(ISNUMBER(SEARCH($N$1,I5876)),MAX($H$4:H5875)+1,0)</f>
        <v>0</v>
      </c>
      <c r="N5876" s="38" t="str">
        <f ca="1">IFERROR(VLOOKUP(ROWS($N$5:N5876),$H$5:$I$6009,2,0),"")</f>
        <v/>
      </c>
    </row>
    <row r="5877" spans="8:14" x14ac:dyDescent="0.2">
      <c r="H5877" s="38">
        <f ca="1">IF(ISNUMBER(SEARCH($N$1,I5877)),MAX($H$4:H5876)+1,0)</f>
        <v>0</v>
      </c>
      <c r="N5877" s="38" t="str">
        <f ca="1">IFERROR(VLOOKUP(ROWS($N$5:N5877),$H$5:$I$6009,2,0),"")</f>
        <v/>
      </c>
    </row>
    <row r="5878" spans="8:14" x14ac:dyDescent="0.2">
      <c r="H5878" s="38">
        <f ca="1">IF(ISNUMBER(SEARCH($N$1,I5878)),MAX($H$4:H5877)+1,0)</f>
        <v>0</v>
      </c>
      <c r="N5878" s="38" t="str">
        <f ca="1">IFERROR(VLOOKUP(ROWS($N$5:N5878),$H$5:$I$6009,2,0),"")</f>
        <v/>
      </c>
    </row>
    <row r="5879" spans="8:14" x14ac:dyDescent="0.2">
      <c r="H5879" s="38">
        <f ca="1">IF(ISNUMBER(SEARCH($N$1,I5879)),MAX($H$4:H5878)+1,0)</f>
        <v>0</v>
      </c>
      <c r="N5879" s="38" t="str">
        <f ca="1">IFERROR(VLOOKUP(ROWS($N$5:N5879),$H$5:$I$6009,2,0),"")</f>
        <v/>
      </c>
    </row>
    <row r="5880" spans="8:14" x14ac:dyDescent="0.2">
      <c r="H5880" s="38">
        <f ca="1">IF(ISNUMBER(SEARCH($N$1,I5880)),MAX($H$4:H5879)+1,0)</f>
        <v>0</v>
      </c>
      <c r="N5880" s="38" t="str">
        <f ca="1">IFERROR(VLOOKUP(ROWS($N$5:N5880),$H$5:$I$6009,2,0),"")</f>
        <v/>
      </c>
    </row>
    <row r="5881" spans="8:14" x14ac:dyDescent="0.2">
      <c r="H5881" s="38">
        <f ca="1">IF(ISNUMBER(SEARCH($N$1,I5881)),MAX($H$4:H5880)+1,0)</f>
        <v>0</v>
      </c>
      <c r="N5881" s="38" t="str">
        <f ca="1">IFERROR(VLOOKUP(ROWS($N$5:N5881),$H$5:$I$6009,2,0),"")</f>
        <v/>
      </c>
    </row>
    <row r="5882" spans="8:14" x14ac:dyDescent="0.2">
      <c r="H5882" s="38">
        <f ca="1">IF(ISNUMBER(SEARCH($N$1,I5882)),MAX($H$4:H5881)+1,0)</f>
        <v>0</v>
      </c>
      <c r="N5882" s="38" t="str">
        <f ca="1">IFERROR(VLOOKUP(ROWS($N$5:N5882),$H$5:$I$6009,2,0),"")</f>
        <v/>
      </c>
    </row>
    <row r="5883" spans="8:14" x14ac:dyDescent="0.2">
      <c r="H5883" s="38">
        <f ca="1">IF(ISNUMBER(SEARCH($N$1,I5883)),MAX($H$4:H5882)+1,0)</f>
        <v>0</v>
      </c>
      <c r="N5883" s="38" t="str">
        <f ca="1">IFERROR(VLOOKUP(ROWS($N$5:N5883),$H$5:$I$6009,2,0),"")</f>
        <v/>
      </c>
    </row>
    <row r="5884" spans="8:14" x14ac:dyDescent="0.2">
      <c r="H5884" s="38">
        <f ca="1">IF(ISNUMBER(SEARCH($N$1,I5884)),MAX($H$4:H5883)+1,0)</f>
        <v>0</v>
      </c>
      <c r="N5884" s="38" t="str">
        <f ca="1">IFERROR(VLOOKUP(ROWS($N$5:N5884),$H$5:$I$6009,2,0),"")</f>
        <v/>
      </c>
    </row>
    <row r="5885" spans="8:14" x14ac:dyDescent="0.2">
      <c r="H5885" s="38">
        <f ca="1">IF(ISNUMBER(SEARCH($N$1,I5885)),MAX($H$4:H5884)+1,0)</f>
        <v>0</v>
      </c>
      <c r="N5885" s="38" t="str">
        <f ca="1">IFERROR(VLOOKUP(ROWS($N$5:N5885),$H$5:$I$6009,2,0),"")</f>
        <v/>
      </c>
    </row>
    <row r="5886" spans="8:14" x14ac:dyDescent="0.2">
      <c r="H5886" s="38">
        <f ca="1">IF(ISNUMBER(SEARCH($N$1,I5886)),MAX($H$4:H5885)+1,0)</f>
        <v>0</v>
      </c>
      <c r="N5886" s="38" t="str">
        <f ca="1">IFERROR(VLOOKUP(ROWS($N$5:N5886),$H$5:$I$6009,2,0),"")</f>
        <v/>
      </c>
    </row>
    <row r="5887" spans="8:14" x14ac:dyDescent="0.2">
      <c r="H5887" s="38">
        <f ca="1">IF(ISNUMBER(SEARCH($N$1,I5887)),MAX($H$4:H5886)+1,0)</f>
        <v>0</v>
      </c>
      <c r="N5887" s="38" t="str">
        <f ca="1">IFERROR(VLOOKUP(ROWS($N$5:N5887),$H$5:$I$6009,2,0),"")</f>
        <v/>
      </c>
    </row>
    <row r="5888" spans="8:14" x14ac:dyDescent="0.2">
      <c r="H5888" s="38">
        <f ca="1">IF(ISNUMBER(SEARCH($N$1,I5888)),MAX($H$4:H5887)+1,0)</f>
        <v>0</v>
      </c>
      <c r="N5888" s="38" t="str">
        <f ca="1">IFERROR(VLOOKUP(ROWS($N$5:N5888),$H$5:$I$6009,2,0),"")</f>
        <v/>
      </c>
    </row>
    <row r="5889" spans="8:14" x14ac:dyDescent="0.2">
      <c r="H5889" s="38">
        <f ca="1">IF(ISNUMBER(SEARCH($N$1,I5889)),MAX($H$4:H5888)+1,0)</f>
        <v>0</v>
      </c>
      <c r="N5889" s="38" t="str">
        <f ca="1">IFERROR(VLOOKUP(ROWS($N$5:N5889),$H$5:$I$6009,2,0),"")</f>
        <v/>
      </c>
    </row>
    <row r="5890" spans="8:14" x14ac:dyDescent="0.2">
      <c r="H5890" s="38">
        <f ca="1">IF(ISNUMBER(SEARCH($N$1,I5890)),MAX($H$4:H5889)+1,0)</f>
        <v>0</v>
      </c>
      <c r="N5890" s="38" t="str">
        <f ca="1">IFERROR(VLOOKUP(ROWS($N$5:N5890),$H$5:$I$6009,2,0),"")</f>
        <v/>
      </c>
    </row>
    <row r="5891" spans="8:14" x14ac:dyDescent="0.2">
      <c r="H5891" s="38">
        <f ca="1">IF(ISNUMBER(SEARCH($N$1,I5891)),MAX($H$4:H5890)+1,0)</f>
        <v>0</v>
      </c>
      <c r="N5891" s="38" t="str">
        <f ca="1">IFERROR(VLOOKUP(ROWS($N$5:N5891),$H$5:$I$6009,2,0),"")</f>
        <v/>
      </c>
    </row>
    <row r="5892" spans="8:14" x14ac:dyDescent="0.2">
      <c r="H5892" s="38">
        <f ca="1">IF(ISNUMBER(SEARCH($N$1,I5892)),MAX($H$4:H5891)+1,0)</f>
        <v>0</v>
      </c>
      <c r="N5892" s="38" t="str">
        <f ca="1">IFERROR(VLOOKUP(ROWS($N$5:N5892),$H$5:$I$6009,2,0),"")</f>
        <v/>
      </c>
    </row>
    <row r="5893" spans="8:14" x14ac:dyDescent="0.2">
      <c r="H5893" s="38">
        <f ca="1">IF(ISNUMBER(SEARCH($N$1,I5893)),MAX($H$4:H5892)+1,0)</f>
        <v>0</v>
      </c>
      <c r="N5893" s="38" t="str">
        <f ca="1">IFERROR(VLOOKUP(ROWS($N$5:N5893),$H$5:$I$6009,2,0),"")</f>
        <v/>
      </c>
    </row>
    <row r="5894" spans="8:14" x14ac:dyDescent="0.2">
      <c r="H5894" s="38">
        <f ca="1">IF(ISNUMBER(SEARCH($N$1,I5894)),MAX($H$4:H5893)+1,0)</f>
        <v>0</v>
      </c>
      <c r="N5894" s="38" t="str">
        <f ca="1">IFERROR(VLOOKUP(ROWS($N$5:N5894),$H$5:$I$6009,2,0),"")</f>
        <v/>
      </c>
    </row>
    <row r="5895" spans="8:14" x14ac:dyDescent="0.2">
      <c r="H5895" s="38">
        <f ca="1">IF(ISNUMBER(SEARCH($N$1,I5895)),MAX($H$4:H5894)+1,0)</f>
        <v>0</v>
      </c>
      <c r="N5895" s="38" t="str">
        <f ca="1">IFERROR(VLOOKUP(ROWS($N$5:N5895),$H$5:$I$6009,2,0),"")</f>
        <v/>
      </c>
    </row>
    <row r="5896" spans="8:14" x14ac:dyDescent="0.2">
      <c r="H5896" s="38">
        <f ca="1">IF(ISNUMBER(SEARCH($N$1,I5896)),MAX($H$4:H5895)+1,0)</f>
        <v>0</v>
      </c>
      <c r="N5896" s="38" t="str">
        <f ca="1">IFERROR(VLOOKUP(ROWS($N$5:N5896),$H$5:$I$6009,2,0),"")</f>
        <v/>
      </c>
    </row>
    <row r="5897" spans="8:14" x14ac:dyDescent="0.2">
      <c r="H5897" s="38">
        <f ca="1">IF(ISNUMBER(SEARCH($N$1,I5897)),MAX($H$4:H5896)+1,0)</f>
        <v>0</v>
      </c>
      <c r="N5897" s="38" t="str">
        <f ca="1">IFERROR(VLOOKUP(ROWS($N$5:N5897),$H$5:$I$6009,2,0),"")</f>
        <v/>
      </c>
    </row>
    <row r="5898" spans="8:14" x14ac:dyDescent="0.2">
      <c r="H5898" s="38">
        <f ca="1">IF(ISNUMBER(SEARCH($N$1,I5898)),MAX($H$4:H5897)+1,0)</f>
        <v>0</v>
      </c>
      <c r="N5898" s="38" t="str">
        <f ca="1">IFERROR(VLOOKUP(ROWS($N$5:N5898),$H$5:$I$6009,2,0),"")</f>
        <v/>
      </c>
    </row>
    <row r="5899" spans="8:14" x14ac:dyDescent="0.2">
      <c r="H5899" s="38">
        <f ca="1">IF(ISNUMBER(SEARCH($N$1,I5899)),MAX($H$4:H5898)+1,0)</f>
        <v>0</v>
      </c>
      <c r="N5899" s="38" t="str">
        <f ca="1">IFERROR(VLOOKUP(ROWS($N$5:N5899),$H$5:$I$6009,2,0),"")</f>
        <v/>
      </c>
    </row>
    <row r="5900" spans="8:14" x14ac:dyDescent="0.2">
      <c r="H5900" s="38">
        <f ca="1">IF(ISNUMBER(SEARCH($N$1,I5900)),MAX($H$4:H5899)+1,0)</f>
        <v>0</v>
      </c>
      <c r="N5900" s="38" t="str">
        <f ca="1">IFERROR(VLOOKUP(ROWS($N$5:N5900),$H$5:$I$6009,2,0),"")</f>
        <v/>
      </c>
    </row>
    <row r="5901" spans="8:14" x14ac:dyDescent="0.2">
      <c r="H5901" s="38">
        <f ca="1">IF(ISNUMBER(SEARCH($N$1,I5901)),MAX($H$4:H5900)+1,0)</f>
        <v>0</v>
      </c>
      <c r="N5901" s="38" t="str">
        <f ca="1">IFERROR(VLOOKUP(ROWS($N$5:N5901),$H$5:$I$6009,2,0),"")</f>
        <v/>
      </c>
    </row>
    <row r="5902" spans="8:14" x14ac:dyDescent="0.2">
      <c r="H5902" s="38">
        <f ca="1">IF(ISNUMBER(SEARCH($N$1,I5902)),MAX($H$4:H5901)+1,0)</f>
        <v>0</v>
      </c>
      <c r="N5902" s="38" t="str">
        <f ca="1">IFERROR(VLOOKUP(ROWS($N$5:N5902),$H$5:$I$6009,2,0),"")</f>
        <v/>
      </c>
    </row>
    <row r="5903" spans="8:14" x14ac:dyDescent="0.2">
      <c r="H5903" s="38">
        <f ca="1">IF(ISNUMBER(SEARCH($N$1,I5903)),MAX($H$4:H5902)+1,0)</f>
        <v>0</v>
      </c>
      <c r="N5903" s="38" t="str">
        <f ca="1">IFERROR(VLOOKUP(ROWS($N$5:N5903),$H$5:$I$6009,2,0),"")</f>
        <v/>
      </c>
    </row>
    <row r="5904" spans="8:14" x14ac:dyDescent="0.2">
      <c r="H5904" s="38">
        <f ca="1">IF(ISNUMBER(SEARCH($N$1,I5904)),MAX($H$4:H5903)+1,0)</f>
        <v>0</v>
      </c>
      <c r="N5904" s="38" t="str">
        <f ca="1">IFERROR(VLOOKUP(ROWS($N$5:N5904),$H$5:$I$6009,2,0),"")</f>
        <v/>
      </c>
    </row>
    <row r="5905" spans="8:14" x14ac:dyDescent="0.2">
      <c r="H5905" s="38">
        <f ca="1">IF(ISNUMBER(SEARCH($N$1,I5905)),MAX($H$4:H5904)+1,0)</f>
        <v>0</v>
      </c>
      <c r="N5905" s="38" t="str">
        <f ca="1">IFERROR(VLOOKUP(ROWS($N$5:N5905),$H$5:$I$6009,2,0),"")</f>
        <v/>
      </c>
    </row>
    <row r="5906" spans="8:14" x14ac:dyDescent="0.2">
      <c r="H5906" s="38">
        <f ca="1">IF(ISNUMBER(SEARCH($N$1,I5906)),MAX($H$4:H5905)+1,0)</f>
        <v>0</v>
      </c>
      <c r="N5906" s="38" t="str">
        <f ca="1">IFERROR(VLOOKUP(ROWS($N$5:N5906),$H$5:$I$6009,2,0),"")</f>
        <v/>
      </c>
    </row>
    <row r="5907" spans="8:14" x14ac:dyDescent="0.2">
      <c r="H5907" s="38">
        <f ca="1">IF(ISNUMBER(SEARCH($N$1,I5907)),MAX($H$4:H5906)+1,0)</f>
        <v>0</v>
      </c>
      <c r="N5907" s="38" t="str">
        <f ca="1">IFERROR(VLOOKUP(ROWS($N$5:N5907),$H$5:$I$6009,2,0),"")</f>
        <v/>
      </c>
    </row>
    <row r="5908" spans="8:14" x14ac:dyDescent="0.2">
      <c r="H5908" s="38">
        <f ca="1">IF(ISNUMBER(SEARCH($N$1,I5908)),MAX($H$4:H5907)+1,0)</f>
        <v>0</v>
      </c>
      <c r="N5908" s="38" t="str">
        <f ca="1">IFERROR(VLOOKUP(ROWS($N$5:N5908),$H$5:$I$6009,2,0),"")</f>
        <v/>
      </c>
    </row>
    <row r="5909" spans="8:14" x14ac:dyDescent="0.2">
      <c r="H5909" s="38">
        <f ca="1">IF(ISNUMBER(SEARCH($N$1,I5909)),MAX($H$4:H5908)+1,0)</f>
        <v>0</v>
      </c>
      <c r="N5909" s="38" t="str">
        <f ca="1">IFERROR(VLOOKUP(ROWS($N$5:N5909),$H$5:$I$6009,2,0),"")</f>
        <v/>
      </c>
    </row>
    <row r="5910" spans="8:14" x14ac:dyDescent="0.2">
      <c r="H5910" s="38">
        <f ca="1">IF(ISNUMBER(SEARCH($N$1,I5910)),MAX($H$4:H5909)+1,0)</f>
        <v>0</v>
      </c>
      <c r="N5910" s="38" t="str">
        <f ca="1">IFERROR(VLOOKUP(ROWS($N$5:N5910),$H$5:$I$6009,2,0),"")</f>
        <v/>
      </c>
    </row>
    <row r="5911" spans="8:14" x14ac:dyDescent="0.2">
      <c r="H5911" s="38">
        <f ca="1">IF(ISNUMBER(SEARCH($N$1,I5911)),MAX($H$4:H5910)+1,0)</f>
        <v>0</v>
      </c>
      <c r="N5911" s="38" t="str">
        <f ca="1">IFERROR(VLOOKUP(ROWS($N$5:N5911),$H$5:$I$6009,2,0),"")</f>
        <v/>
      </c>
    </row>
    <row r="5912" spans="8:14" x14ac:dyDescent="0.2">
      <c r="H5912" s="38">
        <f ca="1">IF(ISNUMBER(SEARCH($N$1,I5912)),MAX($H$4:H5911)+1,0)</f>
        <v>0</v>
      </c>
      <c r="N5912" s="38" t="str">
        <f ca="1">IFERROR(VLOOKUP(ROWS($N$5:N5912),$H$5:$I$6009,2,0),"")</f>
        <v/>
      </c>
    </row>
    <row r="5913" spans="8:14" x14ac:dyDescent="0.2">
      <c r="H5913" s="38">
        <f ca="1">IF(ISNUMBER(SEARCH($N$1,I5913)),MAX($H$4:H5912)+1,0)</f>
        <v>0</v>
      </c>
      <c r="N5913" s="38" t="str">
        <f ca="1">IFERROR(VLOOKUP(ROWS($N$5:N5913),$H$5:$I$6009,2,0),"")</f>
        <v/>
      </c>
    </row>
    <row r="5914" spans="8:14" x14ac:dyDescent="0.2">
      <c r="H5914" s="38">
        <f ca="1">IF(ISNUMBER(SEARCH($N$1,I5914)),MAX($H$4:H5913)+1,0)</f>
        <v>0</v>
      </c>
      <c r="N5914" s="38" t="str">
        <f ca="1">IFERROR(VLOOKUP(ROWS($N$5:N5914),$H$5:$I$6009,2,0),"")</f>
        <v/>
      </c>
    </row>
    <row r="5915" spans="8:14" x14ac:dyDescent="0.2">
      <c r="H5915" s="38">
        <f ca="1">IF(ISNUMBER(SEARCH($N$1,I5915)),MAX($H$4:H5914)+1,0)</f>
        <v>0</v>
      </c>
      <c r="N5915" s="38" t="str">
        <f ca="1">IFERROR(VLOOKUP(ROWS($N$5:N5915),$H$5:$I$6009,2,0),"")</f>
        <v/>
      </c>
    </row>
    <row r="5916" spans="8:14" x14ac:dyDescent="0.2">
      <c r="H5916" s="38">
        <f ca="1">IF(ISNUMBER(SEARCH($N$1,I5916)),MAX($H$4:H5915)+1,0)</f>
        <v>0</v>
      </c>
      <c r="N5916" s="38" t="str">
        <f ca="1">IFERROR(VLOOKUP(ROWS($N$5:N5916),$H$5:$I$6009,2,0),"")</f>
        <v/>
      </c>
    </row>
    <row r="5917" spans="8:14" x14ac:dyDescent="0.2">
      <c r="H5917" s="38">
        <f ca="1">IF(ISNUMBER(SEARCH($N$1,I5917)),MAX($H$4:H5916)+1,0)</f>
        <v>0</v>
      </c>
      <c r="N5917" s="38" t="str">
        <f ca="1">IFERROR(VLOOKUP(ROWS($N$5:N5917),$H$5:$I$6009,2,0),"")</f>
        <v/>
      </c>
    </row>
    <row r="5918" spans="8:14" x14ac:dyDescent="0.2">
      <c r="H5918" s="38">
        <f ca="1">IF(ISNUMBER(SEARCH($N$1,I5918)),MAX($H$4:H5917)+1,0)</f>
        <v>0</v>
      </c>
      <c r="N5918" s="38" t="str">
        <f ca="1">IFERROR(VLOOKUP(ROWS($N$5:N5918),$H$5:$I$6009,2,0),"")</f>
        <v/>
      </c>
    </row>
    <row r="5919" spans="8:14" x14ac:dyDescent="0.2">
      <c r="H5919" s="38">
        <f ca="1">IF(ISNUMBER(SEARCH($N$1,I5919)),MAX($H$4:H5918)+1,0)</f>
        <v>0</v>
      </c>
      <c r="N5919" s="38" t="str">
        <f ca="1">IFERROR(VLOOKUP(ROWS($N$5:N5919),$H$5:$I$6009,2,0),"")</f>
        <v/>
      </c>
    </row>
    <row r="5920" spans="8:14" x14ac:dyDescent="0.2">
      <c r="H5920" s="38">
        <f ca="1">IF(ISNUMBER(SEARCH($N$1,I5920)),MAX($H$4:H5919)+1,0)</f>
        <v>0</v>
      </c>
      <c r="N5920" s="38" t="str">
        <f ca="1">IFERROR(VLOOKUP(ROWS($N$5:N5920),$H$5:$I$6009,2,0),"")</f>
        <v/>
      </c>
    </row>
    <row r="5921" spans="8:14" x14ac:dyDescent="0.2">
      <c r="H5921" s="38">
        <f ca="1">IF(ISNUMBER(SEARCH($N$1,I5921)),MAX($H$4:H5920)+1,0)</f>
        <v>0</v>
      </c>
      <c r="N5921" s="38" t="str">
        <f ca="1">IFERROR(VLOOKUP(ROWS($N$5:N5921),$H$5:$I$6009,2,0),"")</f>
        <v/>
      </c>
    </row>
    <row r="5922" spans="8:14" x14ac:dyDescent="0.2">
      <c r="H5922" s="38">
        <f ca="1">IF(ISNUMBER(SEARCH($N$1,I5922)),MAX($H$4:H5921)+1,0)</f>
        <v>0</v>
      </c>
      <c r="N5922" s="38" t="str">
        <f ca="1">IFERROR(VLOOKUP(ROWS($N$5:N5922),$H$5:$I$6009,2,0),"")</f>
        <v/>
      </c>
    </row>
    <row r="5923" spans="8:14" x14ac:dyDescent="0.2">
      <c r="H5923" s="38">
        <f ca="1">IF(ISNUMBER(SEARCH($N$1,I5923)),MAX($H$4:H5922)+1,0)</f>
        <v>0</v>
      </c>
      <c r="N5923" s="38" t="str">
        <f ca="1">IFERROR(VLOOKUP(ROWS($N$5:N5923),$H$5:$I$6009,2,0),"")</f>
        <v/>
      </c>
    </row>
    <row r="5924" spans="8:14" x14ac:dyDescent="0.2">
      <c r="H5924" s="38">
        <f ca="1">IF(ISNUMBER(SEARCH($N$1,I5924)),MAX($H$4:H5923)+1,0)</f>
        <v>0</v>
      </c>
      <c r="N5924" s="38" t="str">
        <f ca="1">IFERROR(VLOOKUP(ROWS($N$5:N5924),$H$5:$I$6009,2,0),"")</f>
        <v/>
      </c>
    </row>
    <row r="5925" spans="8:14" x14ac:dyDescent="0.2">
      <c r="H5925" s="38">
        <f ca="1">IF(ISNUMBER(SEARCH($N$1,I5925)),MAX($H$4:H5924)+1,0)</f>
        <v>0</v>
      </c>
      <c r="N5925" s="38" t="str">
        <f ca="1">IFERROR(VLOOKUP(ROWS($N$5:N5925),$H$5:$I$6009,2,0),"")</f>
        <v/>
      </c>
    </row>
    <row r="5926" spans="8:14" x14ac:dyDescent="0.2">
      <c r="H5926" s="38">
        <f ca="1">IF(ISNUMBER(SEARCH($N$1,I5926)),MAX($H$4:H5925)+1,0)</f>
        <v>0</v>
      </c>
      <c r="N5926" s="38" t="str">
        <f ca="1">IFERROR(VLOOKUP(ROWS($N$5:N5926),$H$5:$I$6009,2,0),"")</f>
        <v/>
      </c>
    </row>
    <row r="5927" spans="8:14" x14ac:dyDescent="0.2">
      <c r="H5927" s="38">
        <f ca="1">IF(ISNUMBER(SEARCH($N$1,I5927)),MAX($H$4:H5926)+1,0)</f>
        <v>0</v>
      </c>
      <c r="N5927" s="38" t="str">
        <f ca="1">IFERROR(VLOOKUP(ROWS($N$5:N5927),$H$5:$I$6009,2,0),"")</f>
        <v/>
      </c>
    </row>
    <row r="5928" spans="8:14" x14ac:dyDescent="0.2">
      <c r="H5928" s="38">
        <f ca="1">IF(ISNUMBER(SEARCH($N$1,I5928)),MAX($H$4:H5927)+1,0)</f>
        <v>0</v>
      </c>
      <c r="N5928" s="38" t="str">
        <f ca="1">IFERROR(VLOOKUP(ROWS($N$5:N5928),$H$5:$I$6009,2,0),"")</f>
        <v/>
      </c>
    </row>
    <row r="5929" spans="8:14" x14ac:dyDescent="0.2">
      <c r="H5929" s="38">
        <f ca="1">IF(ISNUMBER(SEARCH($N$1,I5929)),MAX($H$4:H5928)+1,0)</f>
        <v>0</v>
      </c>
      <c r="N5929" s="38" t="str">
        <f ca="1">IFERROR(VLOOKUP(ROWS($N$5:N5929),$H$5:$I$6009,2,0),"")</f>
        <v/>
      </c>
    </row>
    <row r="5930" spans="8:14" x14ac:dyDescent="0.2">
      <c r="H5930" s="38">
        <f ca="1">IF(ISNUMBER(SEARCH($N$1,I5930)),MAX($H$4:H5929)+1,0)</f>
        <v>0</v>
      </c>
      <c r="N5930" s="38" t="str">
        <f ca="1">IFERROR(VLOOKUP(ROWS($N$5:N5930),$H$5:$I$6009,2,0),"")</f>
        <v/>
      </c>
    </row>
    <row r="5931" spans="8:14" x14ac:dyDescent="0.2">
      <c r="H5931" s="38">
        <f ca="1">IF(ISNUMBER(SEARCH($N$1,I5931)),MAX($H$4:H5930)+1,0)</f>
        <v>0</v>
      </c>
      <c r="N5931" s="38" t="str">
        <f ca="1">IFERROR(VLOOKUP(ROWS($N$5:N5931),$H$5:$I$6009,2,0),"")</f>
        <v/>
      </c>
    </row>
    <row r="5932" spans="8:14" x14ac:dyDescent="0.2">
      <c r="H5932" s="38">
        <f ca="1">IF(ISNUMBER(SEARCH($N$1,I5932)),MAX($H$4:H5931)+1,0)</f>
        <v>0</v>
      </c>
      <c r="N5932" s="38" t="str">
        <f ca="1">IFERROR(VLOOKUP(ROWS($N$5:N5932),$H$5:$I$6009,2,0),"")</f>
        <v/>
      </c>
    </row>
    <row r="5933" spans="8:14" x14ac:dyDescent="0.2">
      <c r="H5933" s="38">
        <f ca="1">IF(ISNUMBER(SEARCH($N$1,I5933)),MAX($H$4:H5932)+1,0)</f>
        <v>0</v>
      </c>
      <c r="N5933" s="38" t="str">
        <f ca="1">IFERROR(VLOOKUP(ROWS($N$5:N5933),$H$5:$I$6009,2,0),"")</f>
        <v/>
      </c>
    </row>
    <row r="5934" spans="8:14" x14ac:dyDescent="0.2">
      <c r="H5934" s="38">
        <f ca="1">IF(ISNUMBER(SEARCH($N$1,I5934)),MAX($H$4:H5933)+1,0)</f>
        <v>0</v>
      </c>
      <c r="N5934" s="38" t="str">
        <f ca="1">IFERROR(VLOOKUP(ROWS($N$5:N5934),$H$5:$I$6009,2,0),"")</f>
        <v/>
      </c>
    </row>
    <row r="5935" spans="8:14" x14ac:dyDescent="0.2">
      <c r="H5935" s="38">
        <f ca="1">IF(ISNUMBER(SEARCH($N$1,I5935)),MAX($H$4:H5934)+1,0)</f>
        <v>0</v>
      </c>
      <c r="N5935" s="38" t="str">
        <f ca="1">IFERROR(VLOOKUP(ROWS($N$5:N5935),$H$5:$I$6009,2,0),"")</f>
        <v/>
      </c>
    </row>
    <row r="5936" spans="8:14" x14ac:dyDescent="0.2">
      <c r="H5936" s="38">
        <f ca="1">IF(ISNUMBER(SEARCH($N$1,I5936)),MAX($H$4:H5935)+1,0)</f>
        <v>0</v>
      </c>
      <c r="N5936" s="38" t="str">
        <f ca="1">IFERROR(VLOOKUP(ROWS($N$5:N5936),$H$5:$I$6009,2,0),"")</f>
        <v/>
      </c>
    </row>
    <row r="5937" spans="8:14" x14ac:dyDescent="0.2">
      <c r="H5937" s="38">
        <f ca="1">IF(ISNUMBER(SEARCH($N$1,I5937)),MAX($H$4:H5936)+1,0)</f>
        <v>0</v>
      </c>
      <c r="N5937" s="38" t="str">
        <f ca="1">IFERROR(VLOOKUP(ROWS($N$5:N5937),$H$5:$I$6009,2,0),"")</f>
        <v/>
      </c>
    </row>
    <row r="5938" spans="8:14" x14ac:dyDescent="0.2">
      <c r="H5938" s="38">
        <f ca="1">IF(ISNUMBER(SEARCH($N$1,I5938)),MAX($H$4:H5937)+1,0)</f>
        <v>0</v>
      </c>
      <c r="N5938" s="38" t="str">
        <f ca="1">IFERROR(VLOOKUP(ROWS($N$5:N5938),$H$5:$I$6009,2,0),"")</f>
        <v/>
      </c>
    </row>
    <row r="5939" spans="8:14" x14ac:dyDescent="0.2">
      <c r="H5939" s="38">
        <f ca="1">IF(ISNUMBER(SEARCH($N$1,I5939)),MAX($H$4:H5938)+1,0)</f>
        <v>0</v>
      </c>
      <c r="N5939" s="38" t="str">
        <f ca="1">IFERROR(VLOOKUP(ROWS($N$5:N5939),$H$5:$I$6009,2,0),"")</f>
        <v/>
      </c>
    </row>
    <row r="5940" spans="8:14" x14ac:dyDescent="0.2">
      <c r="H5940" s="38">
        <f ca="1">IF(ISNUMBER(SEARCH($N$1,I5940)),MAX($H$4:H5939)+1,0)</f>
        <v>0</v>
      </c>
      <c r="N5940" s="38" t="str">
        <f ca="1">IFERROR(VLOOKUP(ROWS($N$5:N5940),$H$5:$I$6009,2,0),"")</f>
        <v/>
      </c>
    </row>
    <row r="5941" spans="8:14" x14ac:dyDescent="0.2">
      <c r="H5941" s="38">
        <f ca="1">IF(ISNUMBER(SEARCH($N$1,I5941)),MAX($H$4:H5940)+1,0)</f>
        <v>0</v>
      </c>
      <c r="N5941" s="38" t="str">
        <f ca="1">IFERROR(VLOOKUP(ROWS($N$5:N5941),$H$5:$I$6009,2,0),"")</f>
        <v/>
      </c>
    </row>
    <row r="5942" spans="8:14" x14ac:dyDescent="0.2">
      <c r="H5942" s="38">
        <f ca="1">IF(ISNUMBER(SEARCH($N$1,I5942)),MAX($H$4:H5941)+1,0)</f>
        <v>0</v>
      </c>
      <c r="N5942" s="38" t="str">
        <f ca="1">IFERROR(VLOOKUP(ROWS($N$5:N5942),$H$5:$I$6009,2,0),"")</f>
        <v/>
      </c>
    </row>
    <row r="5943" spans="8:14" x14ac:dyDescent="0.2">
      <c r="H5943" s="38">
        <f ca="1">IF(ISNUMBER(SEARCH($N$1,I5943)),MAX($H$4:H5942)+1,0)</f>
        <v>0</v>
      </c>
      <c r="N5943" s="38" t="str">
        <f ca="1">IFERROR(VLOOKUP(ROWS($N$5:N5943),$H$5:$I$6009,2,0),"")</f>
        <v/>
      </c>
    </row>
    <row r="5944" spans="8:14" x14ac:dyDescent="0.2">
      <c r="H5944" s="38">
        <f ca="1">IF(ISNUMBER(SEARCH($N$1,I5944)),MAX($H$4:H5943)+1,0)</f>
        <v>0</v>
      </c>
      <c r="N5944" s="38" t="str">
        <f ca="1">IFERROR(VLOOKUP(ROWS($N$5:N5944),$H$5:$I$6009,2,0),"")</f>
        <v/>
      </c>
    </row>
    <row r="5945" spans="8:14" x14ac:dyDescent="0.2">
      <c r="H5945" s="38">
        <f ca="1">IF(ISNUMBER(SEARCH($N$1,I5945)),MAX($H$4:H5944)+1,0)</f>
        <v>0</v>
      </c>
      <c r="N5945" s="38" t="str">
        <f ca="1">IFERROR(VLOOKUP(ROWS($N$5:N5945),$H$5:$I$6009,2,0),"")</f>
        <v/>
      </c>
    </row>
    <row r="5946" spans="8:14" x14ac:dyDescent="0.2">
      <c r="H5946" s="38">
        <f ca="1">IF(ISNUMBER(SEARCH($N$1,I5946)),MAX($H$4:H5945)+1,0)</f>
        <v>0</v>
      </c>
      <c r="N5946" s="38" t="str">
        <f ca="1">IFERROR(VLOOKUP(ROWS($N$5:N5946),$H$5:$I$6009,2,0),"")</f>
        <v/>
      </c>
    </row>
    <row r="5947" spans="8:14" x14ac:dyDescent="0.2">
      <c r="H5947" s="38">
        <f ca="1">IF(ISNUMBER(SEARCH($N$1,I5947)),MAX($H$4:H5946)+1,0)</f>
        <v>0</v>
      </c>
      <c r="N5947" s="38" t="str">
        <f ca="1">IFERROR(VLOOKUP(ROWS($N$5:N5947),$H$5:$I$6009,2,0),"")</f>
        <v/>
      </c>
    </row>
    <row r="5948" spans="8:14" x14ac:dyDescent="0.2">
      <c r="H5948" s="38">
        <f ca="1">IF(ISNUMBER(SEARCH($N$1,I5948)),MAX($H$4:H5947)+1,0)</f>
        <v>0</v>
      </c>
      <c r="N5948" s="38" t="str">
        <f ca="1">IFERROR(VLOOKUP(ROWS($N$5:N5948),$H$5:$I$6009,2,0),"")</f>
        <v/>
      </c>
    </row>
    <row r="5949" spans="8:14" x14ac:dyDescent="0.2">
      <c r="H5949" s="38">
        <f ca="1">IF(ISNUMBER(SEARCH($N$1,I5949)),MAX($H$4:H5948)+1,0)</f>
        <v>0</v>
      </c>
      <c r="N5949" s="38" t="str">
        <f ca="1">IFERROR(VLOOKUP(ROWS($N$5:N5949),$H$5:$I$6009,2,0),"")</f>
        <v/>
      </c>
    </row>
    <row r="5950" spans="8:14" x14ac:dyDescent="0.2">
      <c r="H5950" s="38">
        <f ca="1">IF(ISNUMBER(SEARCH($N$1,I5950)),MAX($H$4:H5949)+1,0)</f>
        <v>0</v>
      </c>
      <c r="N5950" s="38" t="str">
        <f ca="1">IFERROR(VLOOKUP(ROWS($N$5:N5950),$H$5:$I$6009,2,0),"")</f>
        <v/>
      </c>
    </row>
    <row r="5951" spans="8:14" x14ac:dyDescent="0.2">
      <c r="H5951" s="38">
        <f ca="1">IF(ISNUMBER(SEARCH($N$1,I5951)),MAX($H$4:H5950)+1,0)</f>
        <v>0</v>
      </c>
      <c r="N5951" s="38" t="str">
        <f ca="1">IFERROR(VLOOKUP(ROWS($N$5:N5951),$H$5:$I$6009,2,0),"")</f>
        <v/>
      </c>
    </row>
    <row r="5952" spans="8:14" x14ac:dyDescent="0.2">
      <c r="H5952" s="38">
        <f ca="1">IF(ISNUMBER(SEARCH($N$1,I5952)),MAX($H$4:H5951)+1,0)</f>
        <v>0</v>
      </c>
      <c r="N5952" s="38" t="str">
        <f ca="1">IFERROR(VLOOKUP(ROWS($N$5:N5952),$H$5:$I$6009,2,0),"")</f>
        <v/>
      </c>
    </row>
    <row r="5953" spans="8:14" x14ac:dyDescent="0.2">
      <c r="H5953" s="38">
        <f ca="1">IF(ISNUMBER(SEARCH($N$1,I5953)),MAX($H$4:H5952)+1,0)</f>
        <v>0</v>
      </c>
      <c r="N5953" s="38" t="str">
        <f ca="1">IFERROR(VLOOKUP(ROWS($N$5:N5953),$H$5:$I$6009,2,0),"")</f>
        <v/>
      </c>
    </row>
    <row r="5954" spans="8:14" x14ac:dyDescent="0.2">
      <c r="H5954" s="38">
        <f ca="1">IF(ISNUMBER(SEARCH($N$1,I5954)),MAX($H$4:H5953)+1,0)</f>
        <v>0</v>
      </c>
      <c r="N5954" s="38" t="str">
        <f ca="1">IFERROR(VLOOKUP(ROWS($N$5:N5954),$H$5:$I$6009,2,0),"")</f>
        <v/>
      </c>
    </row>
    <row r="5955" spans="8:14" x14ac:dyDescent="0.2">
      <c r="H5955" s="38">
        <f ca="1">IF(ISNUMBER(SEARCH($N$1,I5955)),MAX($H$4:H5954)+1,0)</f>
        <v>0</v>
      </c>
      <c r="N5955" s="38" t="str">
        <f ca="1">IFERROR(VLOOKUP(ROWS($N$5:N5955),$H$5:$I$6009,2,0),"")</f>
        <v/>
      </c>
    </row>
    <row r="5956" spans="8:14" x14ac:dyDescent="0.2">
      <c r="H5956" s="38">
        <f ca="1">IF(ISNUMBER(SEARCH($N$1,I5956)),MAX($H$4:H5955)+1,0)</f>
        <v>0</v>
      </c>
      <c r="N5956" s="38" t="str">
        <f ca="1">IFERROR(VLOOKUP(ROWS($N$5:N5956),$H$5:$I$6009,2,0),"")</f>
        <v/>
      </c>
    </row>
    <row r="5957" spans="8:14" x14ac:dyDescent="0.2">
      <c r="H5957" s="38">
        <f ca="1">IF(ISNUMBER(SEARCH($N$1,I5957)),MAX($H$4:H5956)+1,0)</f>
        <v>0</v>
      </c>
      <c r="N5957" s="38" t="str">
        <f ca="1">IFERROR(VLOOKUP(ROWS($N$5:N5957),$H$5:$I$6009,2,0),"")</f>
        <v/>
      </c>
    </row>
    <row r="5958" spans="8:14" x14ac:dyDescent="0.2">
      <c r="H5958" s="38">
        <f ca="1">IF(ISNUMBER(SEARCH($N$1,I5958)),MAX($H$4:H5957)+1,0)</f>
        <v>0</v>
      </c>
      <c r="N5958" s="38" t="str">
        <f ca="1">IFERROR(VLOOKUP(ROWS($N$5:N5958),$H$5:$I$6009,2,0),"")</f>
        <v/>
      </c>
    </row>
    <row r="5959" spans="8:14" x14ac:dyDescent="0.2">
      <c r="H5959" s="38">
        <f ca="1">IF(ISNUMBER(SEARCH($N$1,I5959)),MAX($H$4:H5958)+1,0)</f>
        <v>0</v>
      </c>
      <c r="N5959" s="38" t="str">
        <f ca="1">IFERROR(VLOOKUP(ROWS($N$5:N5959),$H$5:$I$6009,2,0),"")</f>
        <v/>
      </c>
    </row>
    <row r="5960" spans="8:14" x14ac:dyDescent="0.2">
      <c r="H5960" s="38">
        <f ca="1">IF(ISNUMBER(SEARCH($N$1,I5960)),MAX($H$4:H5959)+1,0)</f>
        <v>0</v>
      </c>
      <c r="N5960" s="38" t="str">
        <f ca="1">IFERROR(VLOOKUP(ROWS($N$5:N5960),$H$5:$I$6009,2,0),"")</f>
        <v/>
      </c>
    </row>
    <row r="5961" spans="8:14" x14ac:dyDescent="0.2">
      <c r="H5961" s="38">
        <f ca="1">IF(ISNUMBER(SEARCH($N$1,I5961)),MAX($H$4:H5960)+1,0)</f>
        <v>0</v>
      </c>
      <c r="N5961" s="38" t="str">
        <f ca="1">IFERROR(VLOOKUP(ROWS($N$5:N5961),$H$5:$I$6009,2,0),"")</f>
        <v/>
      </c>
    </row>
    <row r="5962" spans="8:14" x14ac:dyDescent="0.2">
      <c r="H5962" s="38">
        <f ca="1">IF(ISNUMBER(SEARCH($N$1,I5962)),MAX($H$4:H5961)+1,0)</f>
        <v>0</v>
      </c>
      <c r="N5962" s="38" t="str">
        <f ca="1">IFERROR(VLOOKUP(ROWS($N$5:N5962),$H$5:$I$6009,2,0),"")</f>
        <v/>
      </c>
    </row>
    <row r="5963" spans="8:14" x14ac:dyDescent="0.2">
      <c r="H5963" s="38">
        <f ca="1">IF(ISNUMBER(SEARCH($N$1,I5963)),MAX($H$4:H5962)+1,0)</f>
        <v>0</v>
      </c>
      <c r="N5963" s="38" t="str">
        <f ca="1">IFERROR(VLOOKUP(ROWS($N$5:N5963),$H$5:$I$6009,2,0),"")</f>
        <v/>
      </c>
    </row>
    <row r="5964" spans="8:14" x14ac:dyDescent="0.2">
      <c r="H5964" s="38">
        <f ca="1">IF(ISNUMBER(SEARCH($N$1,I5964)),MAX($H$4:H5963)+1,0)</f>
        <v>0</v>
      </c>
      <c r="N5964" s="38" t="str">
        <f ca="1">IFERROR(VLOOKUP(ROWS($N$5:N5964),$H$5:$I$6009,2,0),"")</f>
        <v/>
      </c>
    </row>
    <row r="5965" spans="8:14" x14ac:dyDescent="0.2">
      <c r="H5965" s="38">
        <f ca="1">IF(ISNUMBER(SEARCH($N$1,I5965)),MAX($H$4:H5964)+1,0)</f>
        <v>0</v>
      </c>
      <c r="N5965" s="38" t="str">
        <f ca="1">IFERROR(VLOOKUP(ROWS($N$5:N5965),$H$5:$I$6009,2,0),"")</f>
        <v/>
      </c>
    </row>
    <row r="5966" spans="8:14" x14ac:dyDescent="0.2">
      <c r="H5966" s="38">
        <f ca="1">IF(ISNUMBER(SEARCH($N$1,I5966)),MAX($H$4:H5965)+1,0)</f>
        <v>0</v>
      </c>
      <c r="N5966" s="38" t="str">
        <f ca="1">IFERROR(VLOOKUP(ROWS($N$5:N5966),$H$5:$I$6009,2,0),"")</f>
        <v/>
      </c>
    </row>
    <row r="5967" spans="8:14" x14ac:dyDescent="0.2">
      <c r="H5967" s="38">
        <f ca="1">IF(ISNUMBER(SEARCH($N$1,I5967)),MAX($H$4:H5966)+1,0)</f>
        <v>0</v>
      </c>
      <c r="N5967" s="38" t="str">
        <f ca="1">IFERROR(VLOOKUP(ROWS($N$5:N5967),$H$5:$I$6009,2,0),"")</f>
        <v/>
      </c>
    </row>
    <row r="5968" spans="8:14" x14ac:dyDescent="0.2">
      <c r="H5968" s="38">
        <f ca="1">IF(ISNUMBER(SEARCH($N$1,I5968)),MAX($H$4:H5967)+1,0)</f>
        <v>0</v>
      </c>
      <c r="N5968" s="38" t="str">
        <f ca="1">IFERROR(VLOOKUP(ROWS($N$5:N5968),$H$5:$I$6009,2,0),"")</f>
        <v/>
      </c>
    </row>
    <row r="5969" spans="8:14" x14ac:dyDescent="0.2">
      <c r="H5969" s="38">
        <f ca="1">IF(ISNUMBER(SEARCH($N$1,I5969)),MAX($H$4:H5968)+1,0)</f>
        <v>0</v>
      </c>
      <c r="N5969" s="38" t="str">
        <f ca="1">IFERROR(VLOOKUP(ROWS($N$5:N5969),$H$5:$I$6009,2,0),"")</f>
        <v/>
      </c>
    </row>
    <row r="5970" spans="8:14" x14ac:dyDescent="0.2">
      <c r="H5970" s="38">
        <f ca="1">IF(ISNUMBER(SEARCH($N$1,I5970)),MAX($H$4:H5969)+1,0)</f>
        <v>0</v>
      </c>
      <c r="N5970" s="38" t="str">
        <f ca="1">IFERROR(VLOOKUP(ROWS($N$5:N5970),$H$5:$I$6009,2,0),"")</f>
        <v/>
      </c>
    </row>
    <row r="5971" spans="8:14" x14ac:dyDescent="0.2">
      <c r="H5971" s="38">
        <f ca="1">IF(ISNUMBER(SEARCH($N$1,I5971)),MAX($H$4:H5970)+1,0)</f>
        <v>0</v>
      </c>
      <c r="N5971" s="38" t="str">
        <f ca="1">IFERROR(VLOOKUP(ROWS($N$5:N5971),$H$5:$I$6009,2,0),"")</f>
        <v/>
      </c>
    </row>
    <row r="5972" spans="8:14" x14ac:dyDescent="0.2">
      <c r="H5972" s="38">
        <f ca="1">IF(ISNUMBER(SEARCH($N$1,I5972)),MAX($H$4:H5971)+1,0)</f>
        <v>0</v>
      </c>
      <c r="N5972" s="38" t="str">
        <f ca="1">IFERROR(VLOOKUP(ROWS($N$5:N5972),$H$5:$I$6009,2,0),"")</f>
        <v/>
      </c>
    </row>
    <row r="5973" spans="8:14" x14ac:dyDescent="0.2">
      <c r="H5973" s="38">
        <f ca="1">IF(ISNUMBER(SEARCH($N$1,I5973)),MAX($H$4:H5972)+1,0)</f>
        <v>0</v>
      </c>
      <c r="N5973" s="38" t="str">
        <f ca="1">IFERROR(VLOOKUP(ROWS($N$5:N5973),$H$5:$I$6009,2,0),"")</f>
        <v/>
      </c>
    </row>
    <row r="5974" spans="8:14" x14ac:dyDescent="0.2">
      <c r="H5974" s="38">
        <f ca="1">IF(ISNUMBER(SEARCH($N$1,I5974)),MAX($H$4:H5973)+1,0)</f>
        <v>0</v>
      </c>
      <c r="N5974" s="38" t="str">
        <f ca="1">IFERROR(VLOOKUP(ROWS($N$5:N5974),$H$5:$I$6009,2,0),"")</f>
        <v/>
      </c>
    </row>
    <row r="5975" spans="8:14" x14ac:dyDescent="0.2">
      <c r="H5975" s="38">
        <f ca="1">IF(ISNUMBER(SEARCH($N$1,I5975)),MAX($H$4:H5974)+1,0)</f>
        <v>0</v>
      </c>
      <c r="N5975" s="38" t="str">
        <f ca="1">IFERROR(VLOOKUP(ROWS($N$5:N5975),$H$5:$I$6009,2,0),"")</f>
        <v/>
      </c>
    </row>
    <row r="5976" spans="8:14" x14ac:dyDescent="0.2">
      <c r="H5976" s="38">
        <f ca="1">IF(ISNUMBER(SEARCH($N$1,I5976)),MAX($H$4:H5975)+1,0)</f>
        <v>0</v>
      </c>
      <c r="N5976" s="38" t="str">
        <f ca="1">IFERROR(VLOOKUP(ROWS($N$5:N5976),$H$5:$I$6009,2,0),"")</f>
        <v/>
      </c>
    </row>
    <row r="5977" spans="8:14" x14ac:dyDescent="0.2">
      <c r="H5977" s="38">
        <f ca="1">IF(ISNUMBER(SEARCH($N$1,I5977)),MAX($H$4:H5976)+1,0)</f>
        <v>0</v>
      </c>
      <c r="N5977" s="38" t="str">
        <f ca="1">IFERROR(VLOOKUP(ROWS($N$5:N5977),$H$5:$I$6009,2,0),"")</f>
        <v/>
      </c>
    </row>
    <row r="5978" spans="8:14" x14ac:dyDescent="0.2">
      <c r="H5978" s="38">
        <f ca="1">IF(ISNUMBER(SEARCH($N$1,I5978)),MAX($H$4:H5977)+1,0)</f>
        <v>0</v>
      </c>
      <c r="N5978" s="38" t="str">
        <f ca="1">IFERROR(VLOOKUP(ROWS($N$5:N5978),$H$5:$I$6009,2,0),"")</f>
        <v/>
      </c>
    </row>
    <row r="5979" spans="8:14" x14ac:dyDescent="0.2">
      <c r="H5979" s="38">
        <f ca="1">IF(ISNUMBER(SEARCH($N$1,I5979)),MAX($H$4:H5978)+1,0)</f>
        <v>0</v>
      </c>
      <c r="N5979" s="38" t="str">
        <f ca="1">IFERROR(VLOOKUP(ROWS($N$5:N5979),$H$5:$I$6009,2,0),"")</f>
        <v/>
      </c>
    </row>
    <row r="5980" spans="8:14" x14ac:dyDescent="0.2">
      <c r="H5980" s="38">
        <f ca="1">IF(ISNUMBER(SEARCH($N$1,I5980)),MAX($H$4:H5979)+1,0)</f>
        <v>0</v>
      </c>
      <c r="N5980" s="38" t="str">
        <f ca="1">IFERROR(VLOOKUP(ROWS($N$5:N5980),$H$5:$I$6009,2,0),"")</f>
        <v/>
      </c>
    </row>
    <row r="5981" spans="8:14" x14ac:dyDescent="0.2">
      <c r="H5981" s="38">
        <f ca="1">IF(ISNUMBER(SEARCH($N$1,I5981)),MAX($H$4:H5980)+1,0)</f>
        <v>0</v>
      </c>
      <c r="N5981" s="38" t="str">
        <f ca="1">IFERROR(VLOOKUP(ROWS($N$5:N5981),$H$5:$I$6009,2,0),"")</f>
        <v/>
      </c>
    </row>
    <row r="5982" spans="8:14" x14ac:dyDescent="0.2">
      <c r="H5982" s="38">
        <f ca="1">IF(ISNUMBER(SEARCH($N$1,I5982)),MAX($H$4:H5981)+1,0)</f>
        <v>0</v>
      </c>
      <c r="N5982" s="38" t="str">
        <f ca="1">IFERROR(VLOOKUP(ROWS($N$5:N5982),$H$5:$I$6009,2,0),"")</f>
        <v/>
      </c>
    </row>
    <row r="5983" spans="8:14" x14ac:dyDescent="0.2">
      <c r="H5983" s="38">
        <f ca="1">IF(ISNUMBER(SEARCH($N$1,I5983)),MAX($H$4:H5982)+1,0)</f>
        <v>0</v>
      </c>
      <c r="N5983" s="38" t="str">
        <f ca="1">IFERROR(VLOOKUP(ROWS($N$5:N5983),$H$5:$I$6009,2,0),"")</f>
        <v/>
      </c>
    </row>
    <row r="5984" spans="8:14" x14ac:dyDescent="0.2">
      <c r="H5984" s="38">
        <f ca="1">IF(ISNUMBER(SEARCH($N$1,I5984)),MAX($H$4:H5983)+1,0)</f>
        <v>0</v>
      </c>
      <c r="N5984" s="38" t="str">
        <f ca="1">IFERROR(VLOOKUP(ROWS($N$5:N5984),$H$5:$I$6009,2,0),"")</f>
        <v/>
      </c>
    </row>
    <row r="5985" spans="8:14" x14ac:dyDescent="0.2">
      <c r="H5985" s="38">
        <f ca="1">IF(ISNUMBER(SEARCH($N$1,I5985)),MAX($H$4:H5984)+1,0)</f>
        <v>0</v>
      </c>
      <c r="N5985" s="38" t="str">
        <f ca="1">IFERROR(VLOOKUP(ROWS($N$5:N5985),$H$5:$I$6009,2,0),"")</f>
        <v/>
      </c>
    </row>
    <row r="5986" spans="8:14" x14ac:dyDescent="0.2">
      <c r="H5986" s="38">
        <f ca="1">IF(ISNUMBER(SEARCH($N$1,I5986)),MAX($H$4:H5985)+1,0)</f>
        <v>0</v>
      </c>
      <c r="N5986" s="38" t="str">
        <f ca="1">IFERROR(VLOOKUP(ROWS($N$5:N5986),$H$5:$I$6009,2,0),"")</f>
        <v/>
      </c>
    </row>
    <row r="5987" spans="8:14" x14ac:dyDescent="0.2">
      <c r="H5987" s="38">
        <f ca="1">IF(ISNUMBER(SEARCH($N$1,I5987)),MAX($H$4:H5986)+1,0)</f>
        <v>0</v>
      </c>
      <c r="N5987" s="38" t="str">
        <f ca="1">IFERROR(VLOOKUP(ROWS($N$5:N5987),$H$5:$I$6009,2,0),"")</f>
        <v/>
      </c>
    </row>
    <row r="5988" spans="8:14" x14ac:dyDescent="0.2">
      <c r="H5988" s="38">
        <f ca="1">IF(ISNUMBER(SEARCH($N$1,I5988)),MAX($H$4:H5987)+1,0)</f>
        <v>0</v>
      </c>
      <c r="N5988" s="38" t="str">
        <f ca="1">IFERROR(VLOOKUP(ROWS($N$5:N5988),$H$5:$I$6009,2,0),"")</f>
        <v/>
      </c>
    </row>
    <row r="5989" spans="8:14" x14ac:dyDescent="0.2">
      <c r="H5989" s="38">
        <f ca="1">IF(ISNUMBER(SEARCH($N$1,I5989)),MAX($H$4:H5988)+1,0)</f>
        <v>0</v>
      </c>
      <c r="N5989" s="38" t="str">
        <f ca="1">IFERROR(VLOOKUP(ROWS($N$5:N5989),$H$5:$I$6009,2,0),"")</f>
        <v/>
      </c>
    </row>
    <row r="5990" spans="8:14" x14ac:dyDescent="0.2">
      <c r="H5990" s="38">
        <f ca="1">IF(ISNUMBER(SEARCH($N$1,I5990)),MAX($H$4:H5989)+1,0)</f>
        <v>0</v>
      </c>
      <c r="N5990" s="38" t="str">
        <f ca="1">IFERROR(VLOOKUP(ROWS($N$5:N5990),$H$5:$I$6009,2,0),"")</f>
        <v/>
      </c>
    </row>
    <row r="5991" spans="8:14" x14ac:dyDescent="0.2">
      <c r="H5991" s="38">
        <f ca="1">IF(ISNUMBER(SEARCH($N$1,I5991)),MAX($H$4:H5990)+1,0)</f>
        <v>0</v>
      </c>
      <c r="N5991" s="38" t="str">
        <f ca="1">IFERROR(VLOOKUP(ROWS($N$5:N5991),$H$5:$I$6009,2,0),"")</f>
        <v/>
      </c>
    </row>
    <row r="5992" spans="8:14" x14ac:dyDescent="0.2">
      <c r="H5992" s="38">
        <f ca="1">IF(ISNUMBER(SEARCH($N$1,I5992)),MAX($H$4:H5991)+1,0)</f>
        <v>0</v>
      </c>
      <c r="N5992" s="38" t="str">
        <f ca="1">IFERROR(VLOOKUP(ROWS($N$5:N5992),$H$5:$I$6009,2,0),"")</f>
        <v/>
      </c>
    </row>
    <row r="5993" spans="8:14" x14ac:dyDescent="0.2">
      <c r="H5993" s="38">
        <f ca="1">IF(ISNUMBER(SEARCH($N$1,I5993)),MAX($H$4:H5992)+1,0)</f>
        <v>0</v>
      </c>
      <c r="N5993" s="38" t="str">
        <f ca="1">IFERROR(VLOOKUP(ROWS($N$5:N5993),$H$5:$I$6009,2,0),"")</f>
        <v/>
      </c>
    </row>
    <row r="5994" spans="8:14" x14ac:dyDescent="0.2">
      <c r="H5994" s="38">
        <f ca="1">IF(ISNUMBER(SEARCH($N$1,I5994)),MAX($H$4:H5993)+1,0)</f>
        <v>0</v>
      </c>
      <c r="N5994" s="38" t="str">
        <f ca="1">IFERROR(VLOOKUP(ROWS($N$5:N5994),$H$5:$I$6009,2,0),"")</f>
        <v/>
      </c>
    </row>
    <row r="5995" spans="8:14" x14ac:dyDescent="0.2">
      <c r="H5995" s="38">
        <f ca="1">IF(ISNUMBER(SEARCH($N$1,I5995)),MAX($H$4:H5994)+1,0)</f>
        <v>0</v>
      </c>
      <c r="N5995" s="38" t="str">
        <f ca="1">IFERROR(VLOOKUP(ROWS($N$5:N5995),$H$5:$I$6009,2,0),"")</f>
        <v/>
      </c>
    </row>
    <row r="5996" spans="8:14" x14ac:dyDescent="0.2">
      <c r="H5996" s="38">
        <f ca="1">IF(ISNUMBER(SEARCH($N$1,I5996)),MAX($H$4:H5995)+1,0)</f>
        <v>0</v>
      </c>
      <c r="N5996" s="38" t="str">
        <f ca="1">IFERROR(VLOOKUP(ROWS($N$5:N5996),$H$5:$I$6009,2,0),"")</f>
        <v/>
      </c>
    </row>
    <row r="5997" spans="8:14" x14ac:dyDescent="0.2">
      <c r="H5997" s="38">
        <f ca="1">IF(ISNUMBER(SEARCH($N$1,I5997)),MAX($H$4:H5996)+1,0)</f>
        <v>0</v>
      </c>
      <c r="N5997" s="38" t="str">
        <f ca="1">IFERROR(VLOOKUP(ROWS($N$5:N5997),$H$5:$I$6009,2,0),"")</f>
        <v/>
      </c>
    </row>
    <row r="5998" spans="8:14" x14ac:dyDescent="0.2">
      <c r="H5998" s="38">
        <f ca="1">IF(ISNUMBER(SEARCH($N$1,I5998)),MAX($H$4:H5997)+1,0)</f>
        <v>0</v>
      </c>
      <c r="N5998" s="38" t="str">
        <f ca="1">IFERROR(VLOOKUP(ROWS($N$5:N5998),$H$5:$I$6009,2,0),"")</f>
        <v/>
      </c>
    </row>
    <row r="5999" spans="8:14" x14ac:dyDescent="0.2">
      <c r="H5999" s="38">
        <f ca="1">IF(ISNUMBER(SEARCH($N$1,I5999)),MAX($H$4:H5998)+1,0)</f>
        <v>0</v>
      </c>
      <c r="N5999" s="38" t="str">
        <f ca="1">IFERROR(VLOOKUP(ROWS($N$5:N5999),$H$5:$I$6009,2,0),"")</f>
        <v/>
      </c>
    </row>
    <row r="6000" spans="8:14" x14ac:dyDescent="0.2">
      <c r="H6000" s="38">
        <f ca="1">IF(ISNUMBER(SEARCH($N$1,I6000)),MAX($H$4:H5999)+1,0)</f>
        <v>0</v>
      </c>
      <c r="N6000" s="38" t="str">
        <f ca="1">IFERROR(VLOOKUP(ROWS($N$5:N6000),$H$5:$I$6009,2,0),"")</f>
        <v/>
      </c>
    </row>
    <row r="6001" spans="8:14" x14ac:dyDescent="0.2">
      <c r="H6001" s="38">
        <f ca="1">IF(ISNUMBER(SEARCH($N$1,I6001)),MAX($H$4:H6000)+1,0)</f>
        <v>0</v>
      </c>
      <c r="N6001" s="38" t="str">
        <f ca="1">IFERROR(VLOOKUP(ROWS($N$5:N6001),$H$5:$I$6009,2,0),"")</f>
        <v/>
      </c>
    </row>
    <row r="6002" spans="8:14" x14ac:dyDescent="0.2">
      <c r="H6002" s="38">
        <f ca="1">IF(ISNUMBER(SEARCH($N$1,I6002)),MAX($H$4:H6001)+1,0)</f>
        <v>0</v>
      </c>
      <c r="N6002" s="38" t="str">
        <f ca="1">IFERROR(VLOOKUP(ROWS($N$5:N6002),$H$5:$I$6009,2,0),"")</f>
        <v/>
      </c>
    </row>
    <row r="6003" spans="8:14" x14ac:dyDescent="0.2">
      <c r="H6003" s="38">
        <f ca="1">IF(ISNUMBER(SEARCH($N$1,I6003)),MAX($H$4:H6002)+1,0)</f>
        <v>0</v>
      </c>
      <c r="N6003" s="38" t="str">
        <f ca="1">IFERROR(VLOOKUP(ROWS($N$5:N6003),$H$5:$I$6009,2,0),"")</f>
        <v/>
      </c>
    </row>
    <row r="6004" spans="8:14" x14ac:dyDescent="0.2">
      <c r="H6004" s="38">
        <f ca="1">IF(ISNUMBER(SEARCH($N$1,I6004)),MAX($H$4:H6003)+1,0)</f>
        <v>0</v>
      </c>
      <c r="N6004" s="38" t="str">
        <f ca="1">IFERROR(VLOOKUP(ROWS($N$5:N6004),$H$5:$I$6009,2,0),"")</f>
        <v/>
      </c>
    </row>
    <row r="6005" spans="8:14" x14ac:dyDescent="0.2">
      <c r="H6005" s="38">
        <f ca="1">IF(ISNUMBER(SEARCH($N$1,I6005)),MAX($H$4:H6004)+1,0)</f>
        <v>0</v>
      </c>
      <c r="N6005" s="38" t="str">
        <f ca="1">IFERROR(VLOOKUP(ROWS($N$5:N6005),$H$5:$I$6009,2,0),"")</f>
        <v/>
      </c>
    </row>
    <row r="6006" spans="8:14" x14ac:dyDescent="0.2">
      <c r="H6006" s="38">
        <f ca="1">IF(ISNUMBER(SEARCH($N$1,I6006)),MAX($H$4:H6005)+1,0)</f>
        <v>0</v>
      </c>
      <c r="N6006" s="38" t="str">
        <f ca="1">IFERROR(VLOOKUP(ROWS($N$5:N6006),$H$5:$I$6009,2,0),"")</f>
        <v/>
      </c>
    </row>
    <row r="6007" spans="8:14" x14ac:dyDescent="0.2">
      <c r="H6007" s="38">
        <f ca="1">IF(ISNUMBER(SEARCH($N$1,I6007)),MAX($H$4:H6006)+1,0)</f>
        <v>0</v>
      </c>
      <c r="N6007" s="38" t="str">
        <f ca="1">IFERROR(VLOOKUP(ROWS($N$5:N6007),$H$5:$I$6009,2,0),"")</f>
        <v/>
      </c>
    </row>
    <row r="6008" spans="8:14" x14ac:dyDescent="0.2">
      <c r="H6008" s="38">
        <f ca="1">IF(ISNUMBER(SEARCH($N$1,I6008)),MAX($H$4:H6007)+1,0)</f>
        <v>0</v>
      </c>
      <c r="N6008" s="38" t="str">
        <f ca="1">IFERROR(VLOOKUP(ROWS($N$5:N6008),$H$5:$I$6009,2,0),"")</f>
        <v/>
      </c>
    </row>
    <row r="6009" spans="8:14" x14ac:dyDescent="0.2">
      <c r="H6009" s="38">
        <f ca="1">IF(ISNUMBER(SEARCH($N$1,I6009)),MAX($H$4:H6008)+1,0)</f>
        <v>0</v>
      </c>
      <c r="N6009" s="38" t="str">
        <f ca="1">IFERROR(VLOOKUP(ROWS($N$5:N6009),$H$5:$I$6009,2,0),"")</f>
        <v/>
      </c>
    </row>
  </sheetData>
  <sheetProtection algorithmName="SHA-512" hashValue="SJjMFBCp19goFR9KE1t4qBSnODtJVdejOhEwrua68X54nWFTkIDGT6r0qveLjQaYcLdOsbbx0eC9nLUcXGnt8Q==" saltValue="tDZLQp06E4mjJXJdMslA1w==" spinCount="100000"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Asset_Item_Plan</vt:lpstr>
      <vt:lpstr>TAB_List</vt:lpstr>
      <vt:lpstr>Max</vt:lpstr>
      <vt:lpstr>Min</vt:lpstr>
      <vt:lpstr>TAB_Asset_Cat</vt:lpstr>
    </vt:vector>
  </TitlesOfParts>
  <Company>XXX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Thanakan.N</dc:creator>
  <dc:description/>
  <cp:lastModifiedBy>Administrator</cp:lastModifiedBy>
  <cp:revision>13</cp:revision>
  <dcterms:created xsi:type="dcterms:W3CDTF">2018-01-04T03:39:22Z</dcterms:created>
  <dcterms:modified xsi:type="dcterms:W3CDTF">2018-05-10T14:01:19Z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XXX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