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-Expen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<sst xmlns="http://schemas.openxmlformats.org/spreadsheetml/2006/main" count="80" uniqueCount="46">
  <si>
    <t xml:space="preserve">Fiscal Year</t>
  </si>
  <si>
    <t xml:space="preserve">Min</t>
  </si>
  <si>
    <t xml:space="preserve">1</t>
  </si>
  <si>
    <t xml:space="preserve">Org</t>
  </si>
  <si>
    <t xml:space="preserve">Max</t>
  </si>
  <si>
    <t xml:space="preserve">สก.</t>
  </si>
  <si>
    <t xml:space="preserve">ศช.</t>
  </si>
  <si>
    <t xml:space="preserve">ศว.</t>
  </si>
  <si>
    <t xml:space="preserve">ศอ.</t>
  </si>
  <si>
    <t xml:space="preserve">ศน.</t>
  </si>
  <si>
    <t xml:space="preserve">Section</t>
  </si>
  <si>
    <t xml:space="preserve"> </t>
  </si>
  <si>
    <t xml:space="preserve">Export Date</t>
  </si>
  <si>
    <t xml:space="preserve">Responsible by</t>
  </si>
  <si>
    <t xml:space="preserve">Total Budget</t>
  </si>
  <si>
    <t xml:space="preserve">Expense</t>
  </si>
  <si>
    <t xml:space="preserve">Charge Type</t>
  </si>
  <si>
    <t xml:space="preserve">Section Org</t>
  </si>
  <si>
    <t xml:space="preserve">Section Org Description</t>
  </si>
  <si>
    <t xml:space="preserve">Activity Group</t>
  </si>
  <si>
    <t xml:space="preserve">Description
(255 Characters)</t>
  </si>
  <si>
    <t xml:space="preserve">Budget Plan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</si>
  <si>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</si>
  <si>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</si>
  <si>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</si>
  <si>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</si>
  <si>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</si>
  <si>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</si>
  <si>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</si>
  <si>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</si>
  <si>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</si>
  <si>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</si>
  <si>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</si>
  <si>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</si>
  <si>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</si>
  <si>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</si>
  <si>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External</t>
  </si>
  <si>
    <t xml:space="preserve">105050</t>
  </si>
  <si>
    <t xml:space="preserve">งบบุคลากรเงินเดือนและสวัสดิการ สก.</t>
  </si>
  <si>
    <t xml:space="preserve">เงินเดือนและสวัสดิการ</t>
  </si>
  <si>
    <t xml:space="preserve">เงินเดือน</t>
  </si>
  <si>
    <t xml:space="preserve">สวัสดิการ</t>
  </si>
  <si>
    <t xml:space="preserve">งบบุคลากรเงินเดือนและสวัสดิการ ศช.</t>
  </si>
  <si>
    <t xml:space="preserve">งบบุคลากรเงินเดือนและสวัสดิการ ศว.</t>
  </si>
  <si>
    <t xml:space="preserve">งบบุคลากรเงินเดือนและสวัสดิการ ศอ.</t>
  </si>
  <si>
    <t xml:space="preserve">TOTAL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</si>
</sst>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_(* #,##0.00_);_(* \(#,##0.00\);_(* \-??_);_(@_)"/>
    <numFmt numFmtId="167" formatCode="#,##0.00_);\(#,##0.00\)"/>
    <numFmt numFmtId="168" formatCode="#,##0.00_);[RED]\(#,##0.00\);&quot;&quot;"/>
    <numFmt numFmtId="169" formatCode="0\ ;\-0\ ;0\ 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sz val="10"/>
      <name val="Tahoma"/>
      <family val="2"/>
    </font>
    <font>
      <b val="true"/>
      <sz val="10"/>
      <color rgb="FFFF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7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7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7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7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7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7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9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9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8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8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8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8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8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8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8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8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8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8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8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8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8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8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E46C0A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E46C0A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U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6" ySplit="10" topLeftCell="G11" activePane="bottomRight" state="frozen"/>
      <selection pane="topLeft" activeCell="A1" activeCellId="0" sqref="A1"/>
      <selection pane="topRight" activeCell="G1" activeCellId="0" sqref="G1"/>
      <selection pane="bottomLeft" activeCell="A11" activeCellId="0" sqref="A11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57"/>
    <col collapsed="false" customWidth="true" hidden="false" outlineLevel="0" max="3" min="3" style="2" width="10.71"/>
    <col collapsed="false" customWidth="true" hidden="false" outlineLevel="0" max="4" min="4" style="2" width="11.57"/>
    <col collapsed="false" customWidth="true" hidden="false" outlineLevel="0" max="5" min="5" style="2" width="36.57"/>
    <col collapsed="false" customWidth="true" hidden="false" outlineLevel="0" max="7" min="6" style="2" width="30.71"/>
    <col collapsed="false" customWidth="true" hidden="false" outlineLevel="0" max="22" min="8" style="2" width="20.71"/>
    <col collapsed="false" customWidth="true" hidden="false" outlineLevel="0" max="26" min="23" style="2" width="8.85"/>
    <col collapsed="false" customWidth="true" hidden="false" outlineLevel="0" max="27" min="27" style="2" width="19.28"/>
    <col collapsed="false" customWidth="true" hidden="false" outlineLevel="0" max="254" min="28" style="2" width="8.85"/>
    <col collapsed="false" customWidth="true" hidden="false" outlineLevel="0" max="1025" min="255" style="1" width="8.85"/>
  </cols>
  <sheetData>
    <row r="1" customFormat="false" ht="5.1" hidden="false" customHeight="true" outlineLevel="0" collapsed="false"/>
    <row r="2" customFormat="false" ht="15" hidden="false" customHeight="true" outlineLevel="0" collapsed="false">
      <c r="E2" s="3" t="s">
        <v>0</v>
      </c>
      <c r="F2" s="4"/>
      <c r="H2" s="1"/>
      <c r="I2" s="1"/>
      <c r="J2" s="1"/>
      <c r="K2" s="1"/>
      <c r="L2" s="1"/>
      <c r="M2" s="5" t="str">
        <f aca="false">IF(COUNTIF((U7),"Error")&lt;&gt;0,"Check phasing total","")</f>
        <v/>
      </c>
      <c r="N2" s="1"/>
      <c r="O2" s="1"/>
      <c r="P2" s="1"/>
      <c r="Q2" s="1"/>
      <c r="R2" s="1"/>
      <c r="S2" s="1"/>
      <c r="T2" s="1"/>
      <c r="U2" s="1"/>
      <c r="V2" s="1"/>
      <c r="Z2" s="2" t="s">
        <v>1</v>
      </c>
      <c r="AA2" s="6" t="n">
        <v>1</v>
      </c>
      <c r="AD2" s="7" t="s">
        <v>2</v>
      </c>
      <c r="AE2" s="7" t="str">
        <f aca="false">""&amp;AD2+1</f>
        <v>2</v>
      </c>
      <c r="AF2" s="7" t="str">
        <f aca="false">""&amp;AE2+1</f>
        <v>3</v>
      </c>
      <c r="AG2" s="7" t="str">
        <f aca="false">""&amp;AF2+1</f>
        <v>4</v>
      </c>
      <c r="AH2" s="7" t="str">
        <f aca="false">""&amp;AG2+1</f>
        <v>5</v>
      </c>
    </row>
    <row r="3" customFormat="false" ht="15" hidden="false" customHeight="true" outlineLevel="0" collapsed="false">
      <c r="E3" s="3" t="s">
        <v>3</v>
      </c>
      <c r="F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Z3" s="2" t="s">
        <v>4</v>
      </c>
      <c r="AA3" s="8" t="n">
        <v>999999999999.99</v>
      </c>
      <c r="AD3" s="7" t="s">
        <v>5</v>
      </c>
      <c r="AE3" s="7" t="s">
        <v>6</v>
      </c>
      <c r="AF3" s="7" t="s">
        <v>7</v>
      </c>
      <c r="AG3" s="7" t="s">
        <v>8</v>
      </c>
      <c r="AH3" s="7" t="s">
        <v>9</v>
      </c>
    </row>
    <row r="4" customFormat="false" ht="15" hidden="false" customHeight="true" outlineLevel="0" collapsed="false">
      <c r="E4" s="3" t="s">
        <v>10</v>
      </c>
      <c r="F4" s="4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customFormat="false" ht="15" hidden="false" customHeight="true" outlineLevel="0" collapsed="false">
      <c r="E5" s="3" t="s">
        <v>12</v>
      </c>
      <c r="F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customFormat="false" ht="15" hidden="false" customHeight="true" outlineLevel="0" collapsed="false">
      <c r="E6" s="3" t="s">
        <v>13</v>
      </c>
      <c r="F6" s="4"/>
      <c r="G6" s="3" t="str">
        <f aca="false">U10</f>
        <v>Total Phase</v>
      </c>
      <c r="H6" s="9" t="str">
        <f aca="false">IF(H7=0,"Final",IF(H7&gt;0,"Phase &lt; Budget",IF(H7&lt;0,"Phase &gt; Budget","Error")))</f>
        <v>Final</v>
      </c>
      <c r="I6" s="1"/>
      <c r="J6" s="1"/>
      <c r="K6" s="1"/>
      <c r="N6" s="1"/>
      <c r="O6" s="1"/>
      <c r="P6" s="1"/>
      <c r="Q6" s="1"/>
      <c r="R6" s="1"/>
      <c r="S6" s="1"/>
      <c r="T6" s="1"/>
      <c r="U6" s="1"/>
      <c r="V6" s="1"/>
    </row>
    <row r="7" customFormat="false" ht="15" hidden="false" customHeight="true" outlineLevel="0" collapsed="false">
      <c r="E7" s="3" t="s">
        <v>14</v>
      </c>
      <c r="F7" s="9" t="n">
        <f aca="false">H29</f>
        <v>0</v>
      </c>
      <c r="G7" s="9" t="n">
        <f aca="false">U29</f>
        <v>0</v>
      </c>
      <c r="H7" s="9" t="n">
        <f aca="false">F7-G7</f>
        <v>0</v>
      </c>
      <c r="I7" s="1"/>
      <c r="J7" s="1"/>
      <c r="K7" s="1"/>
      <c r="N7" s="1"/>
      <c r="O7" s="1"/>
      <c r="P7" s="1"/>
      <c r="Q7" s="1"/>
      <c r="R7" s="1"/>
      <c r="S7" s="1"/>
      <c r="T7" s="1"/>
      <c r="U7" s="5" t="str">
        <f aca="false">IF(COUNTIF((W11:W29),"Error")&lt;&gt;0,"Error","")</f>
        <v/>
      </c>
      <c r="V7" s="1"/>
    </row>
    <row r="8" customFormat="false" ht="4.9" hidden="false" customHeight="tru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customFormat="false" ht="12.75" hidden="false" customHeight="false" outlineLevel="0" collapsed="false">
      <c r="B9" s="10" t="s">
        <v>15</v>
      </c>
      <c r="C9" s="11"/>
      <c r="D9" s="11"/>
      <c r="E9" s="11"/>
      <c r="F9" s="11"/>
      <c r="G9" s="1"/>
      <c r="H9" s="1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3"/>
      <c r="U9" s="13"/>
      <c r="V9" s="13"/>
    </row>
    <row r="10" customFormat="false" ht="25.5" hidden="false" customHeight="false" outlineLevel="0" collapsed="false">
      <c r="B10" s="14" t="s">
        <v>16</v>
      </c>
      <c r="C10" s="14" t="s">
        <v>3</v>
      </c>
      <c r="D10" s="14" t="s">
        <v>17</v>
      </c>
      <c r="E10" s="14" t="s">
        <v>18</v>
      </c>
      <c r="F10" s="14" t="s">
        <v>19</v>
      </c>
      <c r="G10" s="15" t="s">
        <v>20</v>
      </c>
      <c r="H10" s="16" t="s">
        <v>21</v>
      </c>
      <c r="I10" s="17" t="s">
        <v>22</v>
      </c>
      <c r="J10" s="18" t="s">
        <v>23</v>
      </c>
      <c r="K10" s="18" t="s">
        <v>24</v>
      </c>
      <c r="L10" s="17" t="s">
        <v>25</v>
      </c>
      <c r="M10" s="18" t="s">
        <v>26</v>
      </c>
      <c r="N10" s="18" t="s">
        <v>27</v>
      </c>
      <c r="O10" s="17" t="s">
        <v>28</v>
      </c>
      <c r="P10" s="18" t="s">
        <v>29</v>
      </c>
      <c r="Q10" s="18" t="s">
        <v>30</v>
      </c>
      <c r="R10" s="17" t="s">
        <v>31</v>
      </c>
      <c r="S10" s="17" t="s">
        <v>32</v>
      </c>
      <c r="T10" s="18" t="s">
        <v>33</v>
      </c>
      <c r="U10" s="16" t="s">
        <v>34</v>
      </c>
      <c r="V10" s="19" t="s">
        <v>35</v>
      </c>
      <c r="W10" s="20"/>
      <c r="IU10" s="2"/>
    </row>
    <row r="11" customFormat="false" ht="19.9" hidden="false" customHeight="true" outlineLevel="0" collapsed="false">
      <c r="B11" s="21" t="s">
        <v>36</v>
      </c>
      <c r="C11" s="22" t="s">
        <v>5</v>
      </c>
      <c r="D11" s="23" t="s">
        <v>37</v>
      </c>
      <c r="E11" s="24" t="s">
        <v>38</v>
      </c>
      <c r="F11" s="21" t="s">
        <v>39</v>
      </c>
      <c r="G11" s="25" t="s">
        <v>40</v>
      </c>
      <c r="H11" s="26"/>
      <c r="I11" s="2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9"/>
      <c r="U11" s="30" t="n">
        <f aca="false">SUM(I11:T11)</f>
        <v>0</v>
      </c>
      <c r="V11" s="31" t="n">
        <f aca="false">IF(H11-U11&lt;&gt;0,H11-U11,0)</f>
        <v>0</v>
      </c>
      <c r="W11" s="32" t="str">
        <f aca="false">IF(ABS(V11)&gt;0,"Error","")</f>
        <v/>
      </c>
      <c r="IU11" s="2"/>
    </row>
    <row r="12" customFormat="false" ht="19.9" hidden="false" customHeight="true" outlineLevel="0" collapsed="false">
      <c r="B12" s="21" t="s">
        <v>36</v>
      </c>
      <c r="C12" s="22" t="s">
        <v>5</v>
      </c>
      <c r="D12" s="23" t="s">
        <v>37</v>
      </c>
      <c r="E12" s="21" t="s">
        <v>38</v>
      </c>
      <c r="F12" s="21" t="s">
        <v>39</v>
      </c>
      <c r="G12" s="25" t="s">
        <v>41</v>
      </c>
      <c r="H12" s="26"/>
      <c r="I12" s="27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30" t="n">
        <f aca="false">SUM(I12:T12)</f>
        <v>0</v>
      </c>
      <c r="V12" s="31" t="n">
        <f aca="false">IF(H12-U12&lt;&gt;0,H12-U12,0)</f>
        <v>0</v>
      </c>
      <c r="W12" s="32" t="str">
        <f aca="false">IF(ABS(V12)&gt;0,"Error","")</f>
        <v/>
      </c>
      <c r="IU12" s="2"/>
    </row>
    <row r="13" customFormat="false" ht="19.9" hidden="false" customHeight="true" outlineLevel="0" collapsed="false">
      <c r="B13" s="21" t="s">
        <v>36</v>
      </c>
      <c r="C13" s="22" t="s">
        <v>6</v>
      </c>
      <c r="D13" s="23" t="n">
        <v>205021</v>
      </c>
      <c r="E13" s="24" t="s">
        <v>42</v>
      </c>
      <c r="F13" s="21" t="s">
        <v>39</v>
      </c>
      <c r="G13" s="25" t="s">
        <v>40</v>
      </c>
      <c r="H13" s="26"/>
      <c r="I13" s="27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30" t="n">
        <f aca="false">SUM(I13:T13)</f>
        <v>0</v>
      </c>
      <c r="V13" s="31" t="n">
        <f aca="false">IF(H13-U13&lt;&gt;0,H13-U13,0)</f>
        <v>0</v>
      </c>
      <c r="W13" s="32" t="str">
        <f aca="false">IF(ABS(V13)&gt;0,"Error","")</f>
        <v/>
      </c>
      <c r="IU13" s="2"/>
    </row>
    <row r="14" customFormat="false" ht="19.9" hidden="false" customHeight="true" outlineLevel="0" collapsed="false">
      <c r="B14" s="21" t="s">
        <v>36</v>
      </c>
      <c r="C14" s="22" t="s">
        <v>6</v>
      </c>
      <c r="D14" s="23" t="n">
        <v>205021</v>
      </c>
      <c r="E14" s="24" t="s">
        <v>42</v>
      </c>
      <c r="F14" s="21" t="s">
        <v>39</v>
      </c>
      <c r="G14" s="25" t="s">
        <v>41</v>
      </c>
      <c r="H14" s="26"/>
      <c r="I14" s="27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30" t="n">
        <f aca="false">SUM(I14:T14)</f>
        <v>0</v>
      </c>
      <c r="V14" s="31" t="n">
        <f aca="false">IF(H14-U14&lt;&gt;0,H14-U14,0)</f>
        <v>0</v>
      </c>
      <c r="W14" s="32" t="str">
        <f aca="false">IF(ABS(V14)&gt;0,"Error","")</f>
        <v/>
      </c>
      <c r="IU14" s="2"/>
    </row>
    <row r="15" customFormat="false" ht="19.9" hidden="false" customHeight="true" outlineLevel="0" collapsed="false">
      <c r="B15" s="21" t="s">
        <v>36</v>
      </c>
      <c r="C15" s="22" t="s">
        <v>7</v>
      </c>
      <c r="D15" s="23" t="n">
        <v>305018</v>
      </c>
      <c r="E15" s="24" t="s">
        <v>43</v>
      </c>
      <c r="F15" s="21" t="s">
        <v>39</v>
      </c>
      <c r="G15" s="25" t="s">
        <v>40</v>
      </c>
      <c r="H15" s="26"/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30" t="n">
        <f aca="false">SUM(I15:T15)</f>
        <v>0</v>
      </c>
      <c r="V15" s="31" t="n">
        <f aca="false">IF(H15-U15&lt;&gt;0,H15-U15,0)</f>
        <v>0</v>
      </c>
      <c r="W15" s="32" t="str">
        <f aca="false">IF(ABS(V15)&gt;0,"Error","")</f>
        <v/>
      </c>
      <c r="IU15" s="2"/>
    </row>
    <row r="16" customFormat="false" ht="19.9" hidden="false" customHeight="true" outlineLevel="0" collapsed="false">
      <c r="B16" s="21" t="s">
        <v>36</v>
      </c>
      <c r="C16" s="22" t="s">
        <v>7</v>
      </c>
      <c r="D16" s="23" t="n">
        <v>305018</v>
      </c>
      <c r="E16" s="24" t="s">
        <v>43</v>
      </c>
      <c r="F16" s="21" t="s">
        <v>39</v>
      </c>
      <c r="G16" s="25" t="s">
        <v>41</v>
      </c>
      <c r="H16" s="26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30" t="n">
        <f aca="false">SUM(I16:T16)</f>
        <v>0</v>
      </c>
      <c r="V16" s="31" t="n">
        <f aca="false">IF(H16-U16&lt;&gt;0,H16-U16,0)</f>
        <v>0</v>
      </c>
      <c r="W16" s="32" t="str">
        <f aca="false">IF(ABS(V16)&gt;0,"Error","")</f>
        <v/>
      </c>
      <c r="IU16" s="2"/>
    </row>
    <row r="17" customFormat="false" ht="19.9" hidden="false" customHeight="true" outlineLevel="0" collapsed="false">
      <c r="B17" s="21" t="s">
        <v>36</v>
      </c>
      <c r="C17" s="22" t="s">
        <v>8</v>
      </c>
      <c r="D17" s="23" t="n">
        <v>405018</v>
      </c>
      <c r="E17" s="24" t="s">
        <v>44</v>
      </c>
      <c r="F17" s="21" t="s">
        <v>39</v>
      </c>
      <c r="G17" s="25" t="s">
        <v>40</v>
      </c>
      <c r="H17" s="26"/>
      <c r="I17" s="27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  <c r="U17" s="30" t="n">
        <f aca="false">SUM(I17:T17)</f>
        <v>0</v>
      </c>
      <c r="V17" s="31" t="n">
        <f aca="false">IF(H17-U17&lt;&gt;0,H17-U17,0)</f>
        <v>0</v>
      </c>
      <c r="W17" s="32" t="str">
        <f aca="false">IF(ABS(V17)&gt;0,"Error","")</f>
        <v/>
      </c>
      <c r="IU17" s="2"/>
    </row>
    <row r="18" customFormat="false" ht="19.9" hidden="false" customHeight="true" outlineLevel="0" collapsed="false">
      <c r="B18" s="21" t="s">
        <v>36</v>
      </c>
      <c r="C18" s="22" t="s">
        <v>8</v>
      </c>
      <c r="D18" s="23" t="n">
        <v>405018</v>
      </c>
      <c r="E18" s="24" t="s">
        <v>44</v>
      </c>
      <c r="F18" s="21" t="s">
        <v>39</v>
      </c>
      <c r="G18" s="25" t="s">
        <v>41</v>
      </c>
      <c r="H18" s="26"/>
      <c r="I18" s="27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9"/>
      <c r="U18" s="30" t="n">
        <f aca="false">SUM(I18:T18)</f>
        <v>0</v>
      </c>
      <c r="V18" s="31" t="n">
        <f aca="false">IF(H18-U18&lt;&gt;0,H18-U18,0)</f>
        <v>0</v>
      </c>
      <c r="W18" s="32" t="str">
        <f aca="false">IF(ABS(V18)&gt;0,"Error","")</f>
        <v/>
      </c>
      <c r="IU18" s="2"/>
    </row>
    <row r="19" customFormat="false" ht="19.9" hidden="false" customHeight="true" outlineLevel="0" collapsed="false">
      <c r="B19" s="21"/>
      <c r="C19" s="21"/>
      <c r="D19" s="24"/>
      <c r="E19" s="24"/>
      <c r="F19" s="21"/>
      <c r="G19" s="25"/>
      <c r="H19" s="26"/>
      <c r="I19" s="27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9"/>
      <c r="U19" s="30"/>
      <c r="V19" s="31"/>
      <c r="W19" s="32"/>
      <c r="IU19" s="2"/>
    </row>
    <row r="20" customFormat="false" ht="19.9" hidden="false" customHeight="true" outlineLevel="0" collapsed="false">
      <c r="B20" s="21"/>
      <c r="C20" s="21"/>
      <c r="D20" s="24"/>
      <c r="E20" s="24"/>
      <c r="F20" s="21"/>
      <c r="G20" s="25"/>
      <c r="H20" s="26"/>
      <c r="I20" s="27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9"/>
      <c r="U20" s="30"/>
      <c r="V20" s="31"/>
      <c r="W20" s="32"/>
      <c r="IU20" s="2"/>
    </row>
    <row r="21" customFormat="false" ht="12.75" hidden="false" customHeight="false" outlineLevel="0" collapsed="false">
      <c r="B21" s="21"/>
      <c r="C21" s="21"/>
      <c r="D21" s="21"/>
      <c r="E21" s="21"/>
      <c r="F21" s="21"/>
      <c r="G21" s="33"/>
      <c r="H21" s="26"/>
      <c r="I21" s="27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9"/>
      <c r="U21" s="30" t="n">
        <f aca="false">SUM(I21:T21)</f>
        <v>0</v>
      </c>
      <c r="V21" s="31" t="n">
        <f aca="false">IF(H21-U21&lt;&gt;0,H21-U21,0)</f>
        <v>0</v>
      </c>
      <c r="W21" s="32" t="str">
        <f aca="false">IF(ABS(V21)&gt;0,"Error","")</f>
        <v/>
      </c>
      <c r="IU21" s="2"/>
    </row>
    <row r="22" customFormat="false" ht="12.75" hidden="false" customHeight="false" outlineLevel="0" collapsed="false">
      <c r="B22" s="21"/>
      <c r="C22" s="21"/>
      <c r="D22" s="21"/>
      <c r="E22" s="21"/>
      <c r="F22" s="21"/>
      <c r="G22" s="33"/>
      <c r="H22" s="26"/>
      <c r="I22" s="27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9"/>
      <c r="U22" s="30" t="n">
        <f aca="false">SUM(I22:T22)</f>
        <v>0</v>
      </c>
      <c r="V22" s="31" t="n">
        <f aca="false">IF(H22-U22&lt;&gt;0,H22-U22,0)</f>
        <v>0</v>
      </c>
      <c r="W22" s="32" t="str">
        <f aca="false">IF(ABS(V22)&gt;0,"Error","")</f>
        <v/>
      </c>
      <c r="IU22" s="2"/>
    </row>
    <row r="23" customFormat="false" ht="12.75" hidden="false" customHeight="false" outlineLevel="0" collapsed="false">
      <c r="B23" s="21"/>
      <c r="C23" s="21"/>
      <c r="D23" s="21"/>
      <c r="E23" s="21"/>
      <c r="F23" s="21"/>
      <c r="G23" s="33"/>
      <c r="H23" s="26"/>
      <c r="I23" s="27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9"/>
      <c r="U23" s="30" t="n">
        <f aca="false">SUM(I23:T23)</f>
        <v>0</v>
      </c>
      <c r="V23" s="31" t="n">
        <f aca="false">IF(H23-U23&lt;&gt;0,H23-U23,0)</f>
        <v>0</v>
      </c>
      <c r="W23" s="32" t="str">
        <f aca="false">IF(ABS(V23)&gt;0,"Error","")</f>
        <v/>
      </c>
      <c r="IU23" s="2"/>
    </row>
    <row r="24" customFormat="false" ht="12.75" hidden="false" customHeight="false" outlineLevel="0" collapsed="false">
      <c r="B24" s="21"/>
      <c r="C24" s="21"/>
      <c r="D24" s="21"/>
      <c r="E24" s="21"/>
      <c r="F24" s="21"/>
      <c r="G24" s="33"/>
      <c r="H24" s="26"/>
      <c r="I24" s="27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9"/>
      <c r="U24" s="30" t="n">
        <f aca="false">SUM(I24:T24)</f>
        <v>0</v>
      </c>
      <c r="V24" s="31" t="n">
        <f aca="false">IF(H24-U24&lt;&gt;0,H24-U24,0)</f>
        <v>0</v>
      </c>
      <c r="W24" s="32" t="str">
        <f aca="false">IF(ABS(V24)&gt;0,"Error","")</f>
        <v/>
      </c>
      <c r="IU24" s="2"/>
    </row>
    <row r="25" customFormat="false" ht="12.75" hidden="false" customHeight="false" outlineLevel="0" collapsed="false">
      <c r="B25" s="21"/>
      <c r="C25" s="21"/>
      <c r="D25" s="21"/>
      <c r="E25" s="21"/>
      <c r="F25" s="21"/>
      <c r="G25" s="33"/>
      <c r="H25" s="26"/>
      <c r="I25" s="27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9"/>
      <c r="U25" s="30" t="n">
        <f aca="false">SUM(I25:T25)</f>
        <v>0</v>
      </c>
      <c r="V25" s="31" t="n">
        <f aca="false">IF(H25-U25&lt;&gt;0,H25-U25,0)</f>
        <v>0</v>
      </c>
      <c r="W25" s="32" t="str">
        <f aca="false">IF(ABS(V25)&gt;0,"Error","")</f>
        <v/>
      </c>
      <c r="IU25" s="2"/>
    </row>
    <row r="26" customFormat="false" ht="12.75" hidden="false" customHeight="false" outlineLevel="0" collapsed="false">
      <c r="B26" s="21"/>
      <c r="C26" s="21"/>
      <c r="D26" s="21"/>
      <c r="E26" s="21"/>
      <c r="F26" s="21"/>
      <c r="G26" s="33"/>
      <c r="H26" s="26"/>
      <c r="I26" s="27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9"/>
      <c r="U26" s="30" t="n">
        <f aca="false">SUM(I26:T26)</f>
        <v>0</v>
      </c>
      <c r="V26" s="31" t="n">
        <f aca="false">IF(H26-U26&lt;&gt;0,H26-U26,0)</f>
        <v>0</v>
      </c>
      <c r="W26" s="32" t="str">
        <f aca="false">IF(ABS(V26)&gt;0,"Error","")</f>
        <v/>
      </c>
      <c r="IU26" s="2"/>
    </row>
    <row r="27" customFormat="false" ht="12.75" hidden="false" customHeight="false" outlineLevel="0" collapsed="false">
      <c r="B27" s="21"/>
      <c r="C27" s="21"/>
      <c r="D27" s="21"/>
      <c r="E27" s="21"/>
      <c r="F27" s="21"/>
      <c r="G27" s="33"/>
      <c r="H27" s="26"/>
      <c r="I27" s="27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9"/>
      <c r="U27" s="30" t="n">
        <f aca="false">SUM(I27:T27)</f>
        <v>0</v>
      </c>
      <c r="V27" s="31" t="n">
        <f aca="false">IF(H27-U27&lt;&gt;0,H27-U27,0)</f>
        <v>0</v>
      </c>
      <c r="W27" s="32" t="str">
        <f aca="false">IF(ABS(V27)&gt;0,"Error","")</f>
        <v/>
      </c>
      <c r="IU27" s="2"/>
    </row>
    <row r="28" customFormat="false" ht="12.75" hidden="false" customHeight="false" outlineLevel="0" collapsed="false">
      <c r="B28" s="21"/>
      <c r="C28" s="21"/>
      <c r="D28" s="21"/>
      <c r="E28" s="21"/>
      <c r="F28" s="21"/>
      <c r="G28" s="33"/>
      <c r="H28" s="26"/>
      <c r="I28" s="27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9"/>
      <c r="U28" s="30" t="n">
        <f aca="false">SUM(I28:T28)</f>
        <v>0</v>
      </c>
      <c r="V28" s="31" t="n">
        <f aca="false">IF(H28-U28&lt;&gt;0,H28-U28,0)</f>
        <v>0</v>
      </c>
      <c r="W28" s="32" t="str">
        <f aca="false">IF(ABS(V28)&gt;0,"Error","")</f>
        <v/>
      </c>
      <c r="IU28" s="2"/>
    </row>
    <row r="29" customFormat="false" ht="19.9" hidden="false" customHeight="true" outlineLevel="0" collapsed="false">
      <c r="B29" s="34" t="s">
        <v>45</v>
      </c>
      <c r="C29" s="34"/>
      <c r="D29" s="34"/>
      <c r="E29" s="34"/>
      <c r="F29" s="34"/>
      <c r="G29" s="35"/>
      <c r="H29" s="36" t="n">
        <f aca="false">SUM(H11:H28)</f>
        <v>0</v>
      </c>
      <c r="I29" s="37" t="n">
        <f aca="false">SUM(I11:I28)</f>
        <v>0</v>
      </c>
      <c r="J29" s="38" t="n">
        <f aca="false">SUM(J11:J28)</f>
        <v>0</v>
      </c>
      <c r="K29" s="38" t="n">
        <f aca="false">SUM(K11:K28)</f>
        <v>0</v>
      </c>
      <c r="L29" s="38" t="n">
        <f aca="false">SUM(L11:L28)</f>
        <v>0</v>
      </c>
      <c r="M29" s="38" t="n">
        <f aca="false">SUM(M11:M28)</f>
        <v>0</v>
      </c>
      <c r="N29" s="38" t="n">
        <f aca="false">SUM(N11:N28)</f>
        <v>0</v>
      </c>
      <c r="O29" s="38" t="n">
        <f aca="false">SUM(O11:O28)</f>
        <v>0</v>
      </c>
      <c r="P29" s="38" t="n">
        <f aca="false">SUM(P11:P28)</f>
        <v>0</v>
      </c>
      <c r="Q29" s="38" t="n">
        <f aca="false">SUM(Q11:Q28)</f>
        <v>0</v>
      </c>
      <c r="R29" s="38" t="n">
        <f aca="false">SUM(R11:R28)</f>
        <v>0</v>
      </c>
      <c r="S29" s="38" t="n">
        <f aca="false">SUM(S11:S28)</f>
        <v>0</v>
      </c>
      <c r="T29" s="38" t="n">
        <f aca="false">SUM(T11:T28)</f>
        <v>0</v>
      </c>
      <c r="U29" s="36" t="n">
        <f aca="false">SUM(U11:U28)</f>
        <v>0</v>
      </c>
      <c r="V29" s="39" t="n">
        <f aca="false">SUM(V11:V28)</f>
        <v>0</v>
      </c>
      <c r="W29" s="40" t="str">
        <f aca="false">IF(ABS(V29)&gt;10,"Error","")</f>
        <v/>
      </c>
      <c r="IU29" s="2"/>
    </row>
  </sheetData>
  <conditionalFormatting sqref="V11:V14 V21:V28">
    <cfRule type="cellIs" priority="2" operator="greaterThan" aboveAverage="0" equalAverage="0" bottom="0" percent="0" rank="0" text="" dxfId="0">
      <formula>NA()</formula>
    </cfRule>
  </conditionalFormatting>
  <conditionalFormatting sqref="H7">
    <cfRule type="expression" priority="3" aboveAverage="0" equalAverage="0" bottom="0" percent="0" rank="0" text="" dxfId="1">
      <formula>$H$6="Final"</formula>
    </cfRule>
    <cfRule type="expression" priority="4" aboveAverage="0" equalAverage="0" bottom="0" percent="0" rank="0" text="" dxfId="2">
      <formula>$H$7&lt;&gt;0</formula>
    </cfRule>
  </conditionalFormatting>
  <conditionalFormatting sqref="H6">
    <cfRule type="expression" priority="5" aboveAverage="0" equalAverage="0" bottom="0" percent="0" rank="0" text="" dxfId="3">
      <formula>$H$6="Final"</formula>
    </cfRule>
    <cfRule type="expression" priority="6" aboveAverage="0" equalAverage="0" bottom="0" percent="0" rank="0" text="" dxfId="4">
      <formula>$H$7&lt;&gt;0</formula>
    </cfRule>
  </conditionalFormatting>
  <conditionalFormatting sqref="V15:V16">
    <cfRule type="cellIs" priority="7" operator="greaterThan" aboveAverage="0" equalAverage="0" bottom="0" percent="0" rank="0" text="" dxfId="5">
      <formula>NA()</formula>
    </cfRule>
  </conditionalFormatting>
  <conditionalFormatting sqref="V17:V18">
    <cfRule type="cellIs" priority="8" operator="greaterThan" aboveAverage="0" equalAverage="0" bottom="0" percent="0" rank="0" text="" dxfId="6">
      <formula>NA()</formula>
    </cfRule>
  </conditionalFormatting>
  <conditionalFormatting sqref="V19:V20">
    <cfRule type="cellIs" priority="9" operator="greaterThan" aboveAverage="0" equalAverage="0" bottom="0" percent="0" rank="0" text="" dxfId="7">
      <formula>NA()</formula>
    </cfRule>
  </conditionalFormatting>
  <dataValidations count="4"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F11:F12" type="list">
      <formula1>list_ag_exp</formula1>
      <formula2>0</formula2>
    </dataValidation>
    <dataValidation allowBlank="true" operator="between" showDropDown="false" showErrorMessage="true" showInputMessage="true" sqref="U11:V28" type="decimal">
      <formula1>min</formula1>
      <formula2>max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28" type="list">
      <formula1>"External,Internal"</formula1>
      <formula2>0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I11:T28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2014-01-28T09:07:23Z</dcterms:created>
  <dc:creator>tawisa</dc:creator>
  <dc:description/>
  <dc:language>en-US</dc:language>
  <cp:lastModifiedBy/>
  <cp:lastPrinted>2016-06-03T09:15:03Z</cp:lastPrinted>
  <dcterms:modified xsi:type="dcterms:W3CDTF">2018-05-28T15:50:22Z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