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24226"/>
  <mc:AlternateContent xmlns:mc="http://schemas.openxmlformats.org/markup-compatibility/2006">
    <mc:Choice Requires="x15">
      <x15ac:absPath xmlns:x15ac="http://schemas.microsoft.com/office/spreadsheetml/2010/11/ac" url="C:\Users\ss091\Downloads\"/>
    </mc:Choice>
  </mc:AlternateContent>
  <xr:revisionPtr revIDLastSave="0" documentId="13_ncr:1_{06C203B9-F57B-4FBC-8D3A-C00C27313CC2}"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definedNames>
    <definedName name="Slicer_Products">#N/A</definedName>
    <definedName name="Slicer_Region">#N/A</definedName>
    <definedName name="Slicer_Salespers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8" i="1" l="1"/>
  <c r="G2" i="1"/>
  <c r="G3" i="1"/>
  <c r="G4" i="1"/>
  <c r="G5" i="1"/>
  <c r="G6" i="1"/>
  <c r="G7" i="1"/>
  <c r="G8" i="1"/>
  <c r="G9" i="1"/>
  <c r="G10" i="1"/>
  <c r="G11" i="1"/>
  <c r="G12" i="1"/>
  <c r="G13" i="1"/>
  <c r="G14" i="1"/>
  <c r="G15" i="1"/>
  <c r="G16" i="1"/>
  <c r="G17"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H63" i="1"/>
  <c r="D63" i="1"/>
  <c r="G6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2" i="1"/>
</calcChain>
</file>

<file path=xl/sharedStrings.xml><?xml version="1.0" encoding="utf-8"?>
<sst xmlns="http://schemas.openxmlformats.org/spreadsheetml/2006/main" count="213" uniqueCount="66">
  <si>
    <t>Salesperson</t>
  </si>
  <si>
    <t>Region</t>
  </si>
  <si>
    <t>Products</t>
  </si>
  <si>
    <t>Units Sold</t>
  </si>
  <si>
    <t>Unit Price</t>
  </si>
  <si>
    <t>Cost of Goods</t>
  </si>
  <si>
    <t>Total Sales</t>
  </si>
  <si>
    <t>Sarah Rodriguez</t>
  </si>
  <si>
    <t>Emma Martinez</t>
  </si>
  <si>
    <t>John Miller</t>
  </si>
  <si>
    <t>James Miller</t>
  </si>
  <si>
    <t>David Williams</t>
  </si>
  <si>
    <t>Robert Martinez</t>
  </si>
  <si>
    <t>Sophia Smith</t>
  </si>
  <si>
    <t>Emma Garcia</t>
  </si>
  <si>
    <t>David Garcia</t>
  </si>
  <si>
    <t>Sophia Davis</t>
  </si>
  <si>
    <t>David Jones</t>
  </si>
  <si>
    <t>Robert Williams</t>
  </si>
  <si>
    <t>David Miller</t>
  </si>
  <si>
    <t>Sophia Brown</t>
  </si>
  <si>
    <t>Michael Martinez</t>
  </si>
  <si>
    <t>Emily Williams</t>
  </si>
  <si>
    <t>Sophia Miller</t>
  </si>
  <si>
    <t>John Rodriguez</t>
  </si>
  <si>
    <t>Olivia Williams</t>
  </si>
  <si>
    <t>David Davis</t>
  </si>
  <si>
    <t>Emma Jones</t>
  </si>
  <si>
    <t>Emily Smith</t>
  </si>
  <si>
    <t>Emma Brown</t>
  </si>
  <si>
    <t>Sophia Rodriguez</t>
  </si>
  <si>
    <t>Olivia Smith</t>
  </si>
  <si>
    <t>Emma Miller</t>
  </si>
  <si>
    <t>Sophia Martinez</t>
  </si>
  <si>
    <t>James Williams</t>
  </si>
  <si>
    <t>John Brown</t>
  </si>
  <si>
    <t>James Rodriguez</t>
  </si>
  <si>
    <t>David Smith</t>
  </si>
  <si>
    <t>Sarah Brown</t>
  </si>
  <si>
    <t>James Davis</t>
  </si>
  <si>
    <t>Michael Miller</t>
  </si>
  <si>
    <t>John Johnson</t>
  </si>
  <si>
    <t>Robert Smith</t>
  </si>
  <si>
    <t>Olivia Miller</t>
  </si>
  <si>
    <t>John Martinez</t>
  </si>
  <si>
    <t>Emily Rodriguez</t>
  </si>
  <si>
    <t>Sarah Davis</t>
  </si>
  <si>
    <t>Robert Davis</t>
  </si>
  <si>
    <t>James Jones</t>
  </si>
  <si>
    <t>John Smith</t>
  </si>
  <si>
    <t>Emma Davis</t>
  </si>
  <si>
    <t>North</t>
  </si>
  <si>
    <t>South</t>
  </si>
  <si>
    <t>East</t>
  </si>
  <si>
    <t>West</t>
  </si>
  <si>
    <t>Product A</t>
  </si>
  <si>
    <t>Product B</t>
  </si>
  <si>
    <t>Product C</t>
  </si>
  <si>
    <t>profit</t>
  </si>
  <si>
    <t>Total unit sold</t>
  </si>
  <si>
    <t>Total profit</t>
  </si>
  <si>
    <t>Row Labels</t>
  </si>
  <si>
    <t>Grand Total</t>
  </si>
  <si>
    <t>Sum of Total Sales</t>
  </si>
  <si>
    <t>SALES DASHBOARD</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</si>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</sst>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Times New Roman"/>
      <family val="1"/>
    </font>
    <font>
      <b/>
      <sz val="36"/>
      <color theme="1"/>
      <name val="Aharoni"/>
      <charset val="177"/>
    </font>
    <font>
      <b/>
      <sz val="36"/>
      <color theme="0"/>
      <name val="Aharoni"/>
      <charset val="177"/>
    </font>
  </fonts>
  <fills count="3">
    <fill>
      <patternFill patternType="none"/>
    </fill>
    <fill>
      <patternFill patternType="gray125"/>
    </fill>
    <fill>
      <patternFill patternType="solid">
        <fgColor theme="9"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indexed="65"/>
      </left>
      <right/>
      <top style="thin">
        <color indexed="65"/>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0" xfId="0" applyFont="1"/>
    <xf numFmtId="0" fontId="0" fillId="0" borderId="4" xfId="0" applyBorder="1"/>
    <xf numFmtId="0" fontId="0" fillId="0" borderId="0" xfId="0" pivotButton="1"/>
    <xf numFmtId="0" fontId="0" fillId="0" borderId="0" xfId="0" applyAlignment="1">
      <alignment horizontal="left"/>
    </xf>
    <xf numFmtId="0" fontId="2" fillId="0" borderId="0" xfId="0" applyFont="1"/>
    <xf numFmtId="0" fontId="0" fillId="0" borderId="0" xfId="0" applyAlignment="1">
      <alignment horizontal="center"/>
    </xf>
    <xf numFmtId="0" fontId="4"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1">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[updated_sales_data.xlsx]Sheet2!PivotTable1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E7-4D94-8C2C-8200FA6CC2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E7-4D94-8C2C-8200FA6CC2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E7-4D94-8C2C-8200FA6CC2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E7-4D94-8C2C-8200FA6CC239}"/>
              </c:ext>
            </c:extLst>
          </c:dPt>
          <c:cat>
            <c:strRef>
              <c:f>Sheet2!$A$4:$A$8</c:f>
              <c:strCache>
                <c:ptCount val="4"/>
                <c:pt idx="0">
                  <c:v>South</c:v>
                </c:pt>
                <c:pt idx="1">
                  <c:v>North</c:v>
                </c:pt>
                <c:pt idx="2">
                  <c:v>East</c:v>
                </c:pt>
                <c:pt idx="3">
                  <c:v>West</c:v>
                </c:pt>
              </c:strCache>
            </c:strRef>
          </c:cat>
          <c:val>
            <c:numRef>
              <c:f>Sheet2!$B$4:$B$8</c:f>
              <c:numCache>
                <c:formatCode>General</c:formatCode>
                <c:ptCount val="4"/>
                <c:pt idx="0">
                  <c:v>16580</c:v>
                </c:pt>
                <c:pt idx="1">
                  <c:v>17610</c:v>
                </c:pt>
                <c:pt idx="2">
                  <c:v>19035</c:v>
                </c:pt>
                <c:pt idx="3">
                  <c:v>16960</c:v>
                </c:pt>
              </c:numCache>
            </c:numRef>
          </c:val>
          <c:extLst>
            <c:ext xmlns:c16="http://schemas.microsoft.com/office/drawing/2014/chart" uri="{C3380CC4-5D6E-409C-BE32-E72D297353CC}">
              <c16:uniqueId val="{00000000-CA6F-47E5-A802-91C34B0FDE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[updated_sales_data.xlsx]Sheet2!PivotTable3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Salesperson VS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Sheet2!$J$5:$J$10</c:f>
              <c:strCache>
                <c:ptCount val="5"/>
                <c:pt idx="0">
                  <c:v>Sophia Davis</c:v>
                </c:pt>
                <c:pt idx="1">
                  <c:v>Olivia Smith</c:v>
                </c:pt>
                <c:pt idx="2">
                  <c:v>Emma Garcia</c:v>
                </c:pt>
                <c:pt idx="3">
                  <c:v>Sophia Smith</c:v>
                </c:pt>
                <c:pt idx="4">
                  <c:v>Michael Martinez</c:v>
                </c:pt>
              </c:strCache>
            </c:strRef>
          </c:cat>
          <c:val>
            <c:numRef>
              <c:f>Sheet2!$K$5:$K$10</c:f>
              <c:numCache>
                <c:formatCode>General</c:formatCode>
                <c:ptCount val="5"/>
                <c:pt idx="0">
                  <c:v>5700</c:v>
                </c:pt>
                <c:pt idx="1">
                  <c:v>3900</c:v>
                </c:pt>
                <c:pt idx="2">
                  <c:v>3480</c:v>
                </c:pt>
                <c:pt idx="3">
                  <c:v>3460</c:v>
                </c:pt>
                <c:pt idx="4">
                  <c:v>2880</c:v>
                </c:pt>
              </c:numCache>
            </c:numRef>
          </c:val>
          <c:extLst>
            <c:ext xmlns:c16="http://schemas.microsoft.com/office/drawing/2014/chart" uri="{C3380CC4-5D6E-409C-BE32-E72D297353CC}">
              <c16:uniqueId val="{00000000-5EC2-467A-A064-E0E4647B50EA}"/>
            </c:ext>
          </c:extLst>
        </c:ser>
        <c:dLbls>
          <c:dLblPos val="outEnd"/>
          <c:showLegendKey val="0"/>
          <c:showVal val="1"/>
          <c:showCatName val="0"/>
          <c:showSerName val="0"/>
          <c:showPercent val="0"/>
          <c:showBubbleSize val="0"/>
        </c:dLbls>
        <c:gapWidth val="182"/>
        <c:axId val="1227756927"/>
        <c:axId val="1227771327"/>
      </c:barChart>
      <c:catAx>
        <c:axId val="122775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771327"/>
        <c:crosses val="autoZero"/>
        <c:auto val="1"/>
        <c:lblAlgn val="ctr"/>
        <c:lblOffset val="100"/>
        <c:noMultiLvlLbl val="0"/>
      </c:catAx>
      <c:valAx>
        <c:axId val="122777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7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[updated_sales_data.xlsx]Sheet2!PivotTable2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VS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Sheet2!$F$3</c:f>
              <c:strCache>
                <c:ptCount val="1"/>
                <c:pt idx="0">
                  <c:v>Total</c:v>
                </c:pt>
              </c:strCache>
            </c:strRef>
          </c:tx>
          <c:spPr>
            <a:ln w="28575" cap="rnd">
              <a:solidFill>
                <a:schemeClr val="accent1"/>
              </a:solidFill>
              <a:round/>
            </a:ln>
            <a:effectLst/>
          </c:spPr>
          <c:marker>
            <c:symbol val="none"/>
          </c:marker>
          <c:cat>
            <c:strRef>
              <c:f>Sheet2!$E$4:$E$7</c:f>
              <c:strCache>
                <c:ptCount val="3"/>
                <c:pt idx="0">
                  <c:v>Product A</c:v>
                </c:pt>
                <c:pt idx="1">
                  <c:v>Product B</c:v>
                </c:pt>
                <c:pt idx="2">
                  <c:v>Product C</c:v>
                </c:pt>
              </c:strCache>
            </c:strRef>
          </c:cat>
          <c:val>
            <c:numRef>
              <c:f>Sheet2!$F$4:$F$7</c:f>
              <c:numCache>
                <c:formatCode>General</c:formatCode>
                <c:ptCount val="3"/>
                <c:pt idx="0">
                  <c:v>1004</c:v>
                </c:pt>
                <c:pt idx="1">
                  <c:v>943</c:v>
                </c:pt>
                <c:pt idx="2">
                  <c:v>1385</c:v>
                </c:pt>
              </c:numCache>
            </c:numRef>
          </c:val>
          <c:smooth val="0"/>
          <c:extLst>
            <c:ext xmlns:c16="http://schemas.microsoft.com/office/drawing/2014/chart" uri="{C3380CC4-5D6E-409C-BE32-E72D297353CC}">
              <c16:uniqueId val="{00000000-2313-4891-A64E-59674F580C72}"/>
            </c:ext>
          </c:extLst>
        </c:ser>
        <c:dLbls>
          <c:showLegendKey val="0"/>
          <c:showVal val="0"/>
          <c:showCatName val="0"/>
          <c:showSerName val="0"/>
          <c:showPercent val="0"/>
          <c:showBubbleSize val="0"/>
        </c:dLbls>
        <c:smooth val="0"/>
        <c:axId val="131657728"/>
        <c:axId val="131645248"/>
      </c:lineChart>
      <c:catAx>
        <c:axId val="13165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5248"/>
        <c:crosses val="autoZero"/>
        <c:auto val="1"/>
        <c:lblAlgn val="ctr"/>
        <c:lblOffset val="100"/>
        <c:noMultiLvlLbl val="0"/>
      </c:catAx>
      <c:valAx>
        <c:axId val="13164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[updated_sales_data.xlsx]Sheet2!PivotTable1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each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1437908496732026"/>
              <c:y val="-4.6511627906976744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1083120494755153"/>
              <c:y val="0"/>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9.4771241830065356E-2"/>
              <c:y val="7.2351421188630485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0.10784313725490195"/>
              <c:y val="-4.6511627906976744E-2"/>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8323812464617"/>
          <c:y val="0.24575230421778674"/>
          <c:w val="0.40680999433894294"/>
          <c:h val="0.6433274329080958"/>
        </c:manualLayout>
      </c:layout>
      <c:doughnutChart>
        <c:varyColors val="1"/>
        <c:ser>
          <c:idx val="0"/>
          <c:order val="0"/>
          <c:tx>
            <c:strRef>
              <c:f>Sheet2!$B$3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620-4D6F-B3BC-7FF33330A65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620-4D6F-B3BC-7FF33330A65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620-4D6F-B3BC-7FF33330A65A}"/>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620-4D6F-B3BC-7FF33330A65A}"/>
              </c:ext>
            </c:extLst>
          </c:dPt>
          <c:dLbls>
            <c:dLbl>
              <c:idx val="0"/>
              <c:layout>
                <c:manualLayout>
                  <c:x val="0.11437908496732026"/>
                  <c:y val="-4.65116279069767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20-4D6F-B3BC-7FF33330A65A}"/>
                </c:ext>
              </c:extLst>
            </c:dLbl>
            <c:dLbl>
              <c:idx val="1"/>
              <c:layout>
                <c:manualLayout>
                  <c:x val="0.1108312049475515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20-4D6F-B3BC-7FF33330A65A}"/>
                </c:ext>
              </c:extLst>
            </c:dLbl>
            <c:dLbl>
              <c:idx val="2"/>
              <c:layout>
                <c:manualLayout>
                  <c:x val="-9.4771241830065356E-2"/>
                  <c:y val="7.23514211886304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20-4D6F-B3BC-7FF33330A65A}"/>
                </c:ext>
              </c:extLst>
            </c:dLbl>
            <c:dLbl>
              <c:idx val="3"/>
              <c:layout>
                <c:manualLayout>
                  <c:x val="-0.10784313725490195"/>
                  <c:y val="-4.65116279069767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20-4D6F-B3BC-7FF33330A65A}"/>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South</c:v>
                </c:pt>
                <c:pt idx="1">
                  <c:v>North</c:v>
                </c:pt>
                <c:pt idx="2">
                  <c:v>East</c:v>
                </c:pt>
                <c:pt idx="3">
                  <c:v>West</c:v>
                </c:pt>
              </c:strCache>
            </c:strRef>
          </c:cat>
          <c:val>
            <c:numRef>
              <c:f>Sheet2!$B$4:$B$8</c:f>
              <c:numCache>
                <c:formatCode>General</c:formatCode>
                <c:ptCount val="4"/>
                <c:pt idx="0">
                  <c:v>16580</c:v>
                </c:pt>
                <c:pt idx="1">
                  <c:v>17610</c:v>
                </c:pt>
                <c:pt idx="2">
                  <c:v>19035</c:v>
                </c:pt>
                <c:pt idx="3">
                  <c:v>16960</c:v>
                </c:pt>
              </c:numCache>
            </c:numRef>
          </c:val>
          <c:extLst>
            <c:ext xmlns:c16="http://schemas.microsoft.com/office/drawing/2014/chart" uri="{C3380CC4-5D6E-409C-BE32-E72D297353CC}">
              <c16:uniqueId val="{00000008-4620-4D6F-B3BC-7FF33330A65A}"/>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[updated_sales_data.xlsx]Sheet2!PivotTable3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Salesperson VS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Sheet2!$K$4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Sheet2!$J$5:$J$10</c:f>
              <c:strCache>
                <c:ptCount val="5"/>
                <c:pt idx="0">
                  <c:v>Sophia Davis</c:v>
                </c:pt>
                <c:pt idx="1">
                  <c:v>Olivia Smith</c:v>
                </c:pt>
                <c:pt idx="2">
                  <c:v>Emma Garcia</c:v>
                </c:pt>
                <c:pt idx="3">
                  <c:v>Sophia Smith</c:v>
                </c:pt>
                <c:pt idx="4">
                  <c:v>Michael Martinez</c:v>
                </c:pt>
              </c:strCache>
            </c:strRef>
          </c:cat>
          <c:val>
            <c:numRef>
              <c:f>Sheet2!$K$5:$K$10</c:f>
              <c:numCache>
                <c:formatCode>General</c:formatCode>
                <c:ptCount val="5"/>
                <c:pt idx="0">
                  <c:v>5700</c:v>
                </c:pt>
                <c:pt idx="1">
                  <c:v>3900</c:v>
                </c:pt>
                <c:pt idx="2">
                  <c:v>3480</c:v>
                </c:pt>
                <c:pt idx="3">
                  <c:v>3460</c:v>
                </c:pt>
                <c:pt idx="4">
                  <c:v>2880</c:v>
                </c:pt>
              </c:numCache>
            </c:numRef>
          </c:val>
          <c:extLst>
            <c:ext xmlns:c16="http://schemas.microsoft.com/office/drawing/2014/chart" uri="{C3380CC4-5D6E-409C-BE32-E72D297353CC}">
              <c16:uniqueId val="{00000000-10AC-4349-ADE5-2A08C4BB32CF}"/>
            </c:ext>
          </c:extLst>
        </c:ser>
        <c:dLbls>
          <c:dLblPos val="outEnd"/>
          <c:showLegendKey val="0"/>
          <c:showVal val="1"/>
          <c:showCatName val="0"/>
          <c:showSerName val="0"/>
          <c:showPercent val="0"/>
          <c:showBubbleSize val="0"/>
        </c:dLbls>
        <c:gapWidth val="182"/>
        <c:axId val="1227756927"/>
        <c:axId val="1227771327"/>
      </c:barChart>
      <c:catAx>
        <c:axId val="122775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771327"/>
        <c:crosses val="autoZero"/>
        <c:auto val="1"/>
        <c:lblAlgn val="ctr"/>
        <c:lblOffset val="100"/>
        <c:noMultiLvlLbl val="0"/>
      </c:catAx>
      <c:valAx>
        <c:axId val="1227771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7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[updated_sales_data.xlsx]Sheet2!PivotTable2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VS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Sheet2!$E$4:$E$7</c:f>
              <c:strCache>
                <c:ptCount val="3"/>
                <c:pt idx="0">
                  <c:v>Product A</c:v>
                </c:pt>
                <c:pt idx="1">
                  <c:v>Product B</c:v>
                </c:pt>
                <c:pt idx="2">
                  <c:v>Product C</c:v>
                </c:pt>
              </c:strCache>
            </c:strRef>
          </c:cat>
          <c:val>
            <c:numRef>
              <c:f>Sheet2!$F$4:$F$7</c:f>
              <c:numCache>
                <c:formatCode>General</c:formatCode>
                <c:ptCount val="3"/>
                <c:pt idx="0">
                  <c:v>1004</c:v>
                </c:pt>
                <c:pt idx="1">
                  <c:v>943</c:v>
                </c:pt>
                <c:pt idx="2">
                  <c:v>1385</c:v>
                </c:pt>
              </c:numCache>
            </c:numRef>
          </c:val>
          <c:extLst>
            <c:ext xmlns:c16="http://schemas.microsoft.com/office/drawing/2014/chart" uri="{C3380CC4-5D6E-409C-BE32-E72D297353CC}">
              <c16:uniqueId val="{00000000-8FF5-4326-BEA9-3CCE90A573C7}"/>
            </c:ext>
          </c:extLst>
        </c:ser>
        <c:dLbls>
          <c:dLblPos val="outEnd"/>
          <c:showLegendKey val="0"/>
          <c:showVal val="1"/>
          <c:showCatName val="0"/>
          <c:showSerName val="0"/>
          <c:showPercent val="0"/>
          <c:showBubbleSize val="0"/>
        </c:dLbls>
        <c:gapWidth val="219"/>
        <c:overlap val="-27"/>
        <c:axId val="131657728"/>
        <c:axId val="131645248"/>
      </c:barChart>
      <c:catAx>
        <c:axId val="13165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45248"/>
        <c:crosses val="autoZero"/>
        <c:auto val="1"/>
        <c:lblAlgn val="ctr"/>
        <c:lblOffset val="100"/>
        <c:noMultiLvlLbl val="0"/>
      </c:catAx>
      <c:valAx>
        <c:axId val="13164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16</xdr:row>
      <xdr:rowOff>97630</xdr:rowOff>
    </xdr:from>
    <xdr:to>
      <xdr:col>3</xdr:col>
      <xdr:colOff>552450</xdr:colOff>
      <xdr:row>29</xdr:row>
      <xdr:rowOff>150018</xdr:rowOff>
    </xdr:to>
    <xdr:graphicFrame macro="">
      <xdr:nvGraphicFramePr>
        <xdr:cNvPr id="3" name="Chart 2">
          <a:extLst>
            <a:ext uri="{FF2B5EF4-FFF2-40B4-BE49-F238E27FC236}">
              <a16:creationId xmlns:a16="http://schemas.microsoft.com/office/drawing/2014/main" id="{AC3DA92C-AF68-A504-BAD3-9222D56BC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285750</xdr:colOff>
      <xdr:row>17</xdr:row>
      <xdr:rowOff>11906</xdr:rowOff>
    </xdr:from>
    <xdr:to>
      <xdr:col>19</xdr:col>
      <xdr:colOff>100013</xdr:colOff>
      <xdr:row>33</xdr:row>
      <xdr:rowOff>11906</xdr:rowOff>
    </xdr:to>
    <xdr:graphicFrame macro="">
      <xdr:nvGraphicFramePr>
        <xdr:cNvPr id="6" name="Chart 5">
          <a:extLst>
            <a:ext uri="{FF2B5EF4-FFF2-40B4-BE49-F238E27FC236}">
              <a16:creationId xmlns:a16="http://schemas.microsoft.com/office/drawing/2014/main" id="{53F33928-0E46-4B40-381F-FFB3AA67E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252413</xdr:colOff>
      <xdr:row>32</xdr:row>
      <xdr:rowOff>154783</xdr:rowOff>
    </xdr:from>
    <xdr:to>
      <xdr:col>5</xdr:col>
      <xdr:colOff>564356</xdr:colOff>
      <xdr:row>39</xdr:row>
      <xdr:rowOff>126207</xdr:rowOff>
    </xdr:to>
    <mc:AlternateContent xmlns:mc="http://schemas.openxmlformats.org/markup-compatibility/2006" xmlns:a14="http://schemas.microsoft.com/office/drawing/2010/main">
      <mc:Choice Requires="a14">
        <xdr:graphicFrame macro="">
          <xdr:nvGraphicFramePr>
            <xdr:cNvPr id="5" name="Products">
              <a:extLst>
                <a:ext uri="{FF2B5EF4-FFF2-40B4-BE49-F238E27FC236}">
                  <a16:creationId xmlns:a16="http://schemas.microsoft.com/office/drawing/2014/main" id="{DA65135F-E01B-3355-FFBB-6C728B8613AD}"/>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3598069" y="6250783"/>
              <a:ext cx="1252537" cy="1304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876300</xdr:colOff>
      <xdr:row>32</xdr:row>
      <xdr:rowOff>145255</xdr:rowOff>
    </xdr:from>
    <xdr:to>
      <xdr:col>8</xdr:col>
      <xdr:colOff>340519</xdr:colOff>
      <xdr:row>40</xdr:row>
      <xdr:rowOff>69055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185E98D-8F8E-A91B-49FE-A65BFBBA05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62550" y="6241255"/>
              <a:ext cx="1821657"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230980</xdr:colOff>
      <xdr:row>1</xdr:row>
      <xdr:rowOff>47625</xdr:rowOff>
    </xdr:from>
    <xdr:to>
      <xdr:col>18</xdr:col>
      <xdr:colOff>321469</xdr:colOff>
      <xdr:row>13</xdr:row>
      <xdr:rowOff>176213</xdr:rowOff>
    </xdr:to>
    <xdr:graphicFrame macro="">
      <xdr:nvGraphicFramePr>
        <xdr:cNvPr id="8" name="Chart 7">
          <a:extLst>
            <a:ext uri="{FF2B5EF4-FFF2-40B4-BE49-F238E27FC236}">
              <a16:creationId xmlns:a16="http://schemas.microsoft.com/office/drawing/2014/main" id="{7C2C1F25-4518-2B52-ABDC-2B054FEFE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621506</xdr:colOff>
      <xdr:row>32</xdr:row>
      <xdr:rowOff>121444</xdr:rowOff>
    </xdr:from>
    <xdr:to>
      <xdr:col>4</xdr:col>
      <xdr:colOff>45244</xdr:colOff>
      <xdr:row>45</xdr:row>
      <xdr:rowOff>169069</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B81EBCC6-C716-E4C8-B224-C97EC440415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562100" y="621744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3</xdr:row>
      <xdr:rowOff>28575</xdr:rowOff>
    </xdr:from>
    <xdr:to>
      <xdr:col>15</xdr:col>
      <xdr:colOff>1</xdr:colOff>
      <xdr:row>34</xdr:row>
      <xdr:rowOff>104775</xdr:rowOff>
    </xdr:to>
    <xdr:sp macro="" textlink="">
      <xdr:nvSpPr>
        <xdr:cNvPr id="9" name="Rectangle 8">
          <a:extLst>
            <a:ext uri="{FF2B5EF4-FFF2-40B4-BE49-F238E27FC236}">
              <a16:creationId xmlns:a16="http://schemas.microsoft.com/office/drawing/2014/main" id="{3AD19E57-5D02-3B1A-AC07-326DD2D6C34B}"/>
            </a:ext>
          </a:extLst>
        </xdr:cNvPr>
        <xdr:cNvSpPr/>
      </xdr:nvSpPr>
      <xdr:spPr>
        <a:xfrm>
          <a:off x="612322" y="589870"/>
          <a:ext cx="8572500" cy="587624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266700</xdr:colOff>
      <xdr:row>3</xdr:row>
      <xdr:rowOff>95250</xdr:rowOff>
    </xdr:from>
    <xdr:to>
      <xdr:col>7</xdr:col>
      <xdr:colOff>495300</xdr:colOff>
      <xdr:row>16</xdr:row>
      <xdr:rowOff>76200</xdr:rowOff>
    </xdr:to>
    <xdr:graphicFrame macro="">
      <xdr:nvGraphicFramePr>
        <xdr:cNvPr id="2" name="Chart 1">
          <a:extLst>
            <a:ext uri="{FF2B5EF4-FFF2-40B4-BE49-F238E27FC236}">
              <a16:creationId xmlns:a16="http://schemas.microsoft.com/office/drawing/2014/main" id="{D35841C6-58E8-48E4-87E1-B77CB02C0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267142</xdr:colOff>
      <xdr:row>17</xdr:row>
      <xdr:rowOff>0</xdr:rowOff>
    </xdr:from>
    <xdr:to>
      <xdr:col>11</xdr:col>
      <xdr:colOff>177652</xdr:colOff>
      <xdr:row>32</xdr:row>
      <xdr:rowOff>114300</xdr:rowOff>
    </xdr:to>
    <xdr:graphicFrame macro="">
      <xdr:nvGraphicFramePr>
        <xdr:cNvPr id="4" name="Chart 3">
          <a:extLst>
            <a:ext uri="{FF2B5EF4-FFF2-40B4-BE49-F238E27FC236}">
              <a16:creationId xmlns:a16="http://schemas.microsoft.com/office/drawing/2014/main" id="{CE17EF03-A7F2-4046-9437-82B7D3492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26360</xdr:colOff>
      <xdr:row>3</xdr:row>
      <xdr:rowOff>101452</xdr:rowOff>
    </xdr:from>
    <xdr:to>
      <xdr:col>14</xdr:col>
      <xdr:colOff>436156</xdr:colOff>
      <xdr:row>16</xdr:row>
      <xdr:rowOff>79300</xdr:rowOff>
    </xdr:to>
    <xdr:graphicFrame macro="">
      <xdr:nvGraphicFramePr>
        <xdr:cNvPr id="5" name="Chart 4">
          <a:extLst>
            <a:ext uri="{FF2B5EF4-FFF2-40B4-BE49-F238E27FC236}">
              <a16:creationId xmlns:a16="http://schemas.microsoft.com/office/drawing/2014/main" id="{C8934AD2-B23D-491B-B001-BB29C29C6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314324</xdr:colOff>
      <xdr:row>17</xdr:row>
      <xdr:rowOff>0</xdr:rowOff>
    </xdr:from>
    <xdr:to>
      <xdr:col>14</xdr:col>
      <xdr:colOff>438149</xdr:colOff>
      <xdr:row>24</xdr:row>
      <xdr:rowOff>129806</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87A3AF44-F5D2-4F18-944D-C0A255EA858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049860" y="3180670"/>
              <a:ext cx="1960789" cy="1439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332931</xdr:colOff>
      <xdr:row>25</xdr:row>
      <xdr:rowOff>31675</xdr:rowOff>
    </xdr:from>
    <xdr:to>
      <xdr:col>14</xdr:col>
      <xdr:colOff>428625</xdr:colOff>
      <xdr:row>32</xdr:row>
      <xdr:rowOff>142874</xdr:rowOff>
    </xdr:to>
    <mc:AlternateContent xmlns:mc="http://schemas.openxmlformats.org/markup-compatibility/2006" xmlns:a14="http://schemas.microsoft.com/office/drawing/2010/main">
      <mc:Choice Requires="a14">
        <xdr:graphicFrame macro="">
          <xdr:nvGraphicFramePr>
            <xdr:cNvPr id="7" name="Products 1">
              <a:extLst>
                <a:ext uri="{FF2B5EF4-FFF2-40B4-BE49-F238E27FC236}">
                  <a16:creationId xmlns:a16="http://schemas.microsoft.com/office/drawing/2014/main" id="{7011FAA2-19CF-40FE-B34B-C2701FBB63C7}"/>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7068467" y="4709130"/>
              <a:ext cx="1932658" cy="1420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 saran" refreshedDate="45566.540666550929" createdVersion="8" refreshedVersion="8" minRefreshableVersion="3" recordCount="61" xr:uid="{9DAA8689-E45B-4688-BBBC-4614A4A54AA7}">
  <cacheSource type="worksheet">
    <worksheetSource name="Table1"/>
  </cacheSource>
  <cacheFields count="8">
    <cacheField name="Salesperson" numFmtId="0">
      <sharedItems containsBlank="1" count="45">
        <s v="Sarah Rodriguez"/>
        <s v="Emma Martinez"/>
        <s v="John Miller"/>
        <s v="James Miller"/>
        <s v="David Williams"/>
        <s v="Robert Martinez"/>
        <s v="Sophia Smith"/>
        <s v="Emma Garcia"/>
        <s v="David Garcia"/>
        <s v="Sophia Davis"/>
        <s v="David Jones"/>
        <s v="Robert Williams"/>
        <s v="David Miller"/>
        <s v="Sophia Brown"/>
        <s v="Michael Martinez"/>
        <s v="Emily Williams"/>
        <s v="Sophia Miller"/>
        <s v="John Rodriguez"/>
        <s v="Olivia Williams"/>
        <s v="David Davis"/>
        <s v="Emma Jones"/>
        <s v="Emily Smith"/>
        <s v="Emma Brown"/>
        <s v="Sophia Rodriguez"/>
        <s v="Olivia Smith"/>
        <s v="Emma Miller"/>
        <s v="Sophia Martinez"/>
        <s v="James Williams"/>
        <s v="John Brown"/>
        <s v="James Rodriguez"/>
        <s v="David Smith"/>
        <s v="Sarah Brown"/>
        <s v="James Davis"/>
        <s v="Michael Miller"/>
        <s v="John Johnson"/>
        <s v="Robert Smith"/>
        <s v="Olivia Miller"/>
        <s v="John Martinez"/>
        <s v="Emily Rodriguez"/>
        <s v="Sarah Davis"/>
        <s v="Robert Davis"/>
        <s v="James Jones"/>
        <s v="John Smith"/>
        <s v="Emma Davis"/>
        <m/>
      </sharedItems>
    </cacheField>
    <cacheField name="Region" numFmtId="0">
      <sharedItems containsBlank="1" count="5">
        <s v="North"/>
        <s v="South"/>
        <s v="East"/>
        <s v="West"/>
        <m/>
      </sharedItems>
    </cacheField>
    <cacheField name="Products" numFmtId="0">
      <sharedItems containsBlank="1" count="4">
        <s v="Product A"/>
        <s v="Product B"/>
        <s v="Product C"/>
        <m/>
      </sharedItems>
    </cacheField>
    <cacheField name="Units Sold" numFmtId="0">
      <sharedItems containsMixedTypes="1" containsNumber="1" containsInteger="1" minValue="1" maxValue="97"/>
    </cacheField>
    <cacheField name="Unit Price" numFmtId="0">
      <sharedItems containsString="0" containsBlank="1" containsNumber="1" containsInteger="1" minValue="10" maxValue="30"/>
    </cacheField>
    <cacheField name="Cost of Goods" numFmtId="0">
      <sharedItems containsString="0" containsBlank="1" containsNumber="1" containsInteger="1" minValue="7" maxValue="21"/>
    </cacheField>
    <cacheField name="Total Sales" numFmtId="0">
      <sharedItems containsMixedTypes="1" containsNumber="1" containsInteger="1" minValue="15" maxValue="2880" count="52">
        <n v="360"/>
        <n v="570"/>
        <n v="1840"/>
        <n v="1175"/>
        <n v="510"/>
        <n v="710"/>
        <n v="30"/>
        <n v="1080"/>
        <n v="1300"/>
        <n v="180"/>
        <n v="160"/>
        <n v="435"/>
        <n v="660"/>
        <n v="1750"/>
        <n v="2880"/>
        <n v="90"/>
        <n v="555"/>
        <n v="1780"/>
        <n v="725"/>
        <n v="2550"/>
        <n v="870"/>
        <n v="1200"/>
        <n v="1700"/>
        <n v="470"/>
        <n v="1050"/>
        <n v="1500"/>
        <n v="2400"/>
        <n v="580"/>
        <n v="15"/>
        <n v="1520"/>
        <n v="575"/>
        <n v="1005"/>
        <n v="1880"/>
        <n v="2425"/>
        <n v="600"/>
        <n v="165"/>
        <n v="1720"/>
        <n v="1850"/>
        <n v="2670"/>
        <n v="650"/>
        <n v="120"/>
        <n v="820"/>
        <n v="2375"/>
        <n v="2040"/>
        <n v="910"/>
        <n v="1035"/>
        <n v="140"/>
        <n v="2610"/>
        <n v="1320"/>
        <n v="920"/>
        <n v="1770"/>
        <s v="Grand total"/>
      </sharedItems>
    </cacheField>
    <cacheField name="profit" numFmtId="0">
      <sharedItems containsMixedTypes="1" containsNumber="1" containsInteger="1" minValue="5" maxValue="864" count="55">
        <n v="108"/>
        <n v="190"/>
        <n v="552"/>
        <n v="329"/>
        <n v="153"/>
        <n v="213"/>
        <n v="10"/>
        <n v="324"/>
        <n v="364"/>
        <n v="54"/>
        <n v="48"/>
        <n v="145"/>
        <n v="198"/>
        <n v="490"/>
        <n v="864"/>
        <n v="27"/>
        <n v="185"/>
        <n v="534"/>
        <n v="203"/>
        <n v="765"/>
        <n v="261"/>
        <n v="30"/>
        <n v="360"/>
        <n v="476"/>
        <n v="141"/>
        <n v="350"/>
        <n v="450"/>
        <n v="720"/>
        <n v="174"/>
        <n v="5"/>
        <n v="456"/>
        <n v="161"/>
        <n v="9"/>
        <n v="335"/>
        <n v="564"/>
        <n v="679"/>
        <n v="180"/>
        <n v="55"/>
        <n v="516"/>
        <n v="518"/>
        <n v="801"/>
        <n v="195"/>
        <n v="40"/>
        <n v="246"/>
        <n v="665"/>
        <n v="612"/>
        <n v="273"/>
        <n v="345"/>
        <n v="42"/>
        <n v="672"/>
        <n v="783"/>
        <n v="440"/>
        <n v="276"/>
        <n v="531"/>
        <s v="Total profit"/>
      </sharedItems>
    </cacheField>
  </cacheFields>
  <extLst>
    <ext xmlns:x14="http://schemas.microsoft.com/office/spreadsheetml/2009/9/main" uri="{725AE2AE-9491-48be-B2B4-4EB974FC3084}">
      <x14:pivotCacheDefinition pivotCacheId="1032704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x v="0"/>
    <x v="0"/>
    <n v="36"/>
    <n v="10"/>
    <n v="7"/>
    <x v="0"/>
    <x v="0"/>
  </r>
  <r>
    <x v="1"/>
    <x v="1"/>
    <x v="1"/>
    <n v="38"/>
    <n v="15"/>
    <n v="10"/>
    <x v="1"/>
    <x v="1"/>
  </r>
  <r>
    <x v="2"/>
    <x v="2"/>
    <x v="2"/>
    <n v="92"/>
    <n v="20"/>
    <n v="14"/>
    <x v="2"/>
    <x v="2"/>
  </r>
  <r>
    <x v="3"/>
    <x v="3"/>
    <x v="0"/>
    <n v="47"/>
    <n v="25"/>
    <n v="18"/>
    <x v="3"/>
    <x v="3"/>
  </r>
  <r>
    <x v="4"/>
    <x v="0"/>
    <x v="1"/>
    <n v="17"/>
    <n v="30"/>
    <n v="21"/>
    <x v="4"/>
    <x v="4"/>
  </r>
  <r>
    <x v="5"/>
    <x v="1"/>
    <x v="2"/>
    <n v="71"/>
    <n v="10"/>
    <n v="7"/>
    <x v="5"/>
    <x v="5"/>
  </r>
  <r>
    <x v="6"/>
    <x v="2"/>
    <x v="0"/>
    <n v="2"/>
    <n v="15"/>
    <n v="10"/>
    <x v="6"/>
    <x v="6"/>
  </r>
  <r>
    <x v="7"/>
    <x v="3"/>
    <x v="1"/>
    <n v="54"/>
    <n v="20"/>
    <n v="14"/>
    <x v="7"/>
    <x v="7"/>
  </r>
  <r>
    <x v="8"/>
    <x v="0"/>
    <x v="2"/>
    <n v="52"/>
    <n v="25"/>
    <n v="18"/>
    <x v="8"/>
    <x v="8"/>
  </r>
  <r>
    <x v="9"/>
    <x v="1"/>
    <x v="0"/>
    <n v="6"/>
    <n v="30"/>
    <n v="21"/>
    <x v="9"/>
    <x v="9"/>
  </r>
  <r>
    <x v="10"/>
    <x v="2"/>
    <x v="1"/>
    <n v="16"/>
    <n v="10"/>
    <n v="7"/>
    <x v="10"/>
    <x v="10"/>
  </r>
  <r>
    <x v="11"/>
    <x v="3"/>
    <x v="2"/>
    <n v="29"/>
    <n v="15"/>
    <n v="10"/>
    <x v="11"/>
    <x v="11"/>
  </r>
  <r>
    <x v="12"/>
    <x v="0"/>
    <x v="0"/>
    <n v="33"/>
    <n v="20"/>
    <n v="14"/>
    <x v="12"/>
    <x v="12"/>
  </r>
  <r>
    <x v="13"/>
    <x v="1"/>
    <x v="1"/>
    <n v="70"/>
    <n v="25"/>
    <n v="18"/>
    <x v="13"/>
    <x v="13"/>
  </r>
  <r>
    <x v="14"/>
    <x v="2"/>
    <x v="2"/>
    <n v="96"/>
    <n v="30"/>
    <n v="21"/>
    <x v="14"/>
    <x v="14"/>
  </r>
  <r>
    <x v="4"/>
    <x v="3"/>
    <x v="0"/>
    <n v="9"/>
    <n v="10"/>
    <n v="7"/>
    <x v="15"/>
    <x v="15"/>
  </r>
  <r>
    <x v="11"/>
    <x v="0"/>
    <x v="1"/>
    <n v="37"/>
    <n v="15"/>
    <n v="10"/>
    <x v="16"/>
    <x v="16"/>
  </r>
  <r>
    <x v="15"/>
    <x v="1"/>
    <x v="2"/>
    <n v="89"/>
    <n v="20"/>
    <n v="14"/>
    <x v="17"/>
    <x v="17"/>
  </r>
  <r>
    <x v="16"/>
    <x v="2"/>
    <x v="0"/>
    <n v="29"/>
    <n v="25"/>
    <n v="18"/>
    <x v="18"/>
    <x v="18"/>
  </r>
  <r>
    <x v="9"/>
    <x v="3"/>
    <x v="1"/>
    <n v="85"/>
    <n v="30"/>
    <n v="21"/>
    <x v="19"/>
    <x v="19"/>
  </r>
  <r>
    <x v="17"/>
    <x v="0"/>
    <x v="2"/>
    <n v="87"/>
    <n v="10"/>
    <n v="7"/>
    <x v="20"/>
    <x v="20"/>
  </r>
  <r>
    <x v="18"/>
    <x v="1"/>
    <x v="0"/>
    <n v="6"/>
    <n v="15"/>
    <n v="10"/>
    <x v="15"/>
    <x v="21"/>
  </r>
  <r>
    <x v="19"/>
    <x v="2"/>
    <x v="1"/>
    <n v="60"/>
    <n v="20"/>
    <n v="14"/>
    <x v="21"/>
    <x v="22"/>
  </r>
  <r>
    <x v="20"/>
    <x v="3"/>
    <x v="2"/>
    <n v="68"/>
    <n v="25"/>
    <n v="18"/>
    <x v="22"/>
    <x v="23"/>
  </r>
  <r>
    <x v="21"/>
    <x v="0"/>
    <x v="0"/>
    <n v="85"/>
    <n v="30"/>
    <n v="21"/>
    <x v="19"/>
    <x v="19"/>
  </r>
  <r>
    <x v="22"/>
    <x v="1"/>
    <x v="1"/>
    <n v="47"/>
    <n v="10"/>
    <n v="7"/>
    <x v="23"/>
    <x v="24"/>
  </r>
  <r>
    <x v="23"/>
    <x v="2"/>
    <x v="2"/>
    <n v="70"/>
    <n v="15"/>
    <n v="10"/>
    <x v="24"/>
    <x v="25"/>
  </r>
  <r>
    <x v="24"/>
    <x v="3"/>
    <x v="0"/>
    <n v="75"/>
    <n v="20"/>
    <n v="14"/>
    <x v="25"/>
    <x v="26"/>
  </r>
  <r>
    <x v="25"/>
    <x v="0"/>
    <x v="1"/>
    <n v="47"/>
    <n v="25"/>
    <n v="18"/>
    <x v="3"/>
    <x v="3"/>
  </r>
  <r>
    <x v="26"/>
    <x v="1"/>
    <x v="2"/>
    <n v="80"/>
    <n v="30"/>
    <n v="21"/>
    <x v="26"/>
    <x v="27"/>
  </r>
  <r>
    <x v="27"/>
    <x v="2"/>
    <x v="0"/>
    <n v="58"/>
    <n v="10"/>
    <n v="7"/>
    <x v="27"/>
    <x v="28"/>
  </r>
  <r>
    <x v="28"/>
    <x v="3"/>
    <x v="1"/>
    <n v="1"/>
    <n v="15"/>
    <n v="10"/>
    <x v="28"/>
    <x v="29"/>
  </r>
  <r>
    <x v="3"/>
    <x v="0"/>
    <x v="2"/>
    <n v="76"/>
    <n v="20"/>
    <n v="14"/>
    <x v="29"/>
    <x v="30"/>
  </r>
  <r>
    <x v="29"/>
    <x v="1"/>
    <x v="0"/>
    <n v="23"/>
    <n v="25"/>
    <n v="18"/>
    <x v="30"/>
    <x v="31"/>
  </r>
  <r>
    <x v="9"/>
    <x v="2"/>
    <x v="1"/>
    <n v="12"/>
    <n v="30"/>
    <n v="21"/>
    <x v="0"/>
    <x v="0"/>
  </r>
  <r>
    <x v="30"/>
    <x v="3"/>
    <x v="2"/>
    <n v="3"/>
    <n v="10"/>
    <n v="7"/>
    <x v="6"/>
    <x v="32"/>
  </r>
  <r>
    <x v="6"/>
    <x v="0"/>
    <x v="0"/>
    <n v="67"/>
    <n v="15"/>
    <n v="10"/>
    <x v="31"/>
    <x v="33"/>
  </r>
  <r>
    <x v="31"/>
    <x v="1"/>
    <x v="1"/>
    <n v="94"/>
    <n v="20"/>
    <n v="14"/>
    <x v="32"/>
    <x v="34"/>
  </r>
  <r>
    <x v="32"/>
    <x v="2"/>
    <x v="2"/>
    <n v="97"/>
    <n v="25"/>
    <n v="18"/>
    <x v="33"/>
    <x v="35"/>
  </r>
  <r>
    <x v="24"/>
    <x v="3"/>
    <x v="0"/>
    <n v="80"/>
    <n v="30"/>
    <n v="21"/>
    <x v="26"/>
    <x v="27"/>
  </r>
  <r>
    <x v="23"/>
    <x v="0"/>
    <x v="1"/>
    <n v="60"/>
    <n v="10"/>
    <n v="7"/>
    <x v="34"/>
    <x v="36"/>
  </r>
  <r>
    <x v="33"/>
    <x v="1"/>
    <x v="2"/>
    <n v="11"/>
    <n v="15"/>
    <n v="10"/>
    <x v="35"/>
    <x v="37"/>
  </r>
  <r>
    <x v="34"/>
    <x v="2"/>
    <x v="0"/>
    <n v="86"/>
    <n v="20"/>
    <n v="14"/>
    <x v="36"/>
    <x v="38"/>
  </r>
  <r>
    <x v="35"/>
    <x v="3"/>
    <x v="1"/>
    <n v="74"/>
    <n v="25"/>
    <n v="18"/>
    <x v="37"/>
    <x v="39"/>
  </r>
  <r>
    <x v="36"/>
    <x v="0"/>
    <x v="2"/>
    <n v="89"/>
    <n v="30"/>
    <n v="21"/>
    <x v="38"/>
    <x v="40"/>
  </r>
  <r>
    <x v="2"/>
    <x v="1"/>
    <x v="0"/>
    <n v="65"/>
    <n v="10"/>
    <n v="7"/>
    <x v="39"/>
    <x v="41"/>
  </r>
  <r>
    <x v="3"/>
    <x v="2"/>
    <x v="1"/>
    <n v="8"/>
    <n v="15"/>
    <n v="10"/>
    <x v="40"/>
    <x v="42"/>
  </r>
  <r>
    <x v="37"/>
    <x v="3"/>
    <x v="2"/>
    <n v="41"/>
    <n v="20"/>
    <n v="14"/>
    <x v="41"/>
    <x v="43"/>
  </r>
  <r>
    <x v="38"/>
    <x v="0"/>
    <x v="0"/>
    <n v="95"/>
    <n v="25"/>
    <n v="18"/>
    <x v="42"/>
    <x v="44"/>
  </r>
  <r>
    <x v="39"/>
    <x v="1"/>
    <x v="1"/>
    <n v="68"/>
    <n v="30"/>
    <n v="21"/>
    <x v="43"/>
    <x v="45"/>
  </r>
  <r>
    <x v="19"/>
    <x v="2"/>
    <x v="2"/>
    <n v="91"/>
    <n v="10"/>
    <n v="7"/>
    <x v="44"/>
    <x v="46"/>
  </r>
  <r>
    <x v="40"/>
    <x v="3"/>
    <x v="0"/>
    <n v="69"/>
    <n v="15"/>
    <n v="10"/>
    <x v="45"/>
    <x v="47"/>
  </r>
  <r>
    <x v="31"/>
    <x v="0"/>
    <x v="1"/>
    <n v="7"/>
    <n v="20"/>
    <n v="14"/>
    <x v="46"/>
    <x v="48"/>
  </r>
  <r>
    <x v="7"/>
    <x v="1"/>
    <x v="2"/>
    <n v="96"/>
    <n v="25"/>
    <n v="18"/>
    <x v="26"/>
    <x v="49"/>
  </r>
  <r>
    <x v="9"/>
    <x v="2"/>
    <x v="0"/>
    <n v="87"/>
    <n v="30"/>
    <n v="21"/>
    <x v="47"/>
    <x v="50"/>
  </r>
  <r>
    <x v="41"/>
    <x v="3"/>
    <x v="1"/>
    <n v="51"/>
    <n v="10"/>
    <n v="7"/>
    <x v="4"/>
    <x v="4"/>
  </r>
  <r>
    <x v="42"/>
    <x v="0"/>
    <x v="2"/>
    <n v="88"/>
    <n v="15"/>
    <n v="10"/>
    <x v="48"/>
    <x v="51"/>
  </r>
  <r>
    <x v="4"/>
    <x v="1"/>
    <x v="0"/>
    <n v="46"/>
    <n v="20"/>
    <n v="14"/>
    <x v="49"/>
    <x v="52"/>
  </r>
  <r>
    <x v="6"/>
    <x v="2"/>
    <x v="1"/>
    <n v="97"/>
    <n v="25"/>
    <n v="18"/>
    <x v="33"/>
    <x v="35"/>
  </r>
  <r>
    <x v="43"/>
    <x v="3"/>
    <x v="2"/>
    <n v="59"/>
    <n v="30"/>
    <n v="21"/>
    <x v="50"/>
    <x v="53"/>
  </r>
  <r>
    <x v="44"/>
    <x v="4"/>
    <x v="3"/>
    <s v="Total unit sold"/>
    <m/>
    <m/>
    <x v="51"/>
    <x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8A1894-4E4F-4B72-BC0E-44A5626E60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J4:K10" firstHeaderRow="1" firstDataRow="1" firstDataCol="1"/>
  <pivotFields count="8">
    <pivotField axis="axisRow" showAll="0" measureFilter="1" sortType="descending">
      <items count="46">
        <item x="44"/>
        <item x="6"/>
        <item x="23"/>
        <item x="16"/>
        <item x="26"/>
        <item x="9"/>
        <item x="13"/>
        <item x="0"/>
        <item x="39"/>
        <item x="31"/>
        <item x="11"/>
        <item x="35"/>
        <item x="5"/>
        <item x="40"/>
        <item x="18"/>
        <item x="24"/>
        <item x="36"/>
        <item x="33"/>
        <item x="14"/>
        <item x="42"/>
        <item x="17"/>
        <item x="2"/>
        <item x="37"/>
        <item x="34"/>
        <item x="28"/>
        <item x="27"/>
        <item x="29"/>
        <item x="3"/>
        <item x="41"/>
        <item x="32"/>
        <item x="25"/>
        <item x="1"/>
        <item x="20"/>
        <item x="7"/>
        <item x="43"/>
        <item x="22"/>
        <item x="15"/>
        <item x="21"/>
        <item x="38"/>
        <item x="4"/>
        <item x="30"/>
        <item x="12"/>
        <item x="10"/>
        <item x="8"/>
        <item x="19"/>
        <item t="default"/>
      </items>
      <autoSortScope>
        <pivotArea dataOnly="0" outline="0" fieldPosition="0">
          <references count="1">
            <reference field="4294967294" count="1" selected="0">
              <x v="0"/>
            </reference>
          </references>
        </pivotArea>
      </autoSortScope>
    </pivotField>
    <pivotField showAll="0">
      <items count="6">
        <item x="1"/>
        <item x="0"/>
        <item x="2"/>
        <item x="3"/>
        <item h="1" x="4"/>
        <item t="default"/>
      </items>
    </pivotField>
    <pivotField showAll="0">
      <items count="5">
        <item x="0"/>
        <item x="1"/>
        <item x="2"/>
        <item x="3"/>
        <item t="default"/>
      </items>
    </pivotField>
    <pivotField showAll="0"/>
    <pivotField showAll="0"/>
    <pivotField showAll="0"/>
    <pivotField dataField="1" showAll="0">
      <items count="53">
        <item x="28"/>
        <item x="6"/>
        <item x="15"/>
        <item x="40"/>
        <item x="46"/>
        <item x="10"/>
        <item x="35"/>
        <item x="9"/>
        <item x="0"/>
        <item x="11"/>
        <item x="23"/>
        <item x="4"/>
        <item x="16"/>
        <item x="1"/>
        <item x="30"/>
        <item x="27"/>
        <item x="34"/>
        <item x="39"/>
        <item x="12"/>
        <item x="5"/>
        <item x="18"/>
        <item x="41"/>
        <item x="20"/>
        <item x="44"/>
        <item x="49"/>
        <item x="31"/>
        <item x="45"/>
        <item x="24"/>
        <item x="7"/>
        <item x="3"/>
        <item x="21"/>
        <item x="8"/>
        <item x="48"/>
        <item x="25"/>
        <item x="29"/>
        <item x="22"/>
        <item x="36"/>
        <item x="13"/>
        <item x="50"/>
        <item x="17"/>
        <item x="2"/>
        <item x="37"/>
        <item x="32"/>
        <item x="43"/>
        <item x="42"/>
        <item x="26"/>
        <item x="33"/>
        <item x="19"/>
        <item x="47"/>
        <item x="38"/>
        <item x="14"/>
        <item x="51"/>
        <item t="default"/>
      </items>
    </pivotField>
    <pivotField showAll="0">
      <items count="56">
        <item x="29"/>
        <item x="32"/>
        <item x="6"/>
        <item x="15"/>
        <item x="21"/>
        <item x="42"/>
        <item x="48"/>
        <item x="10"/>
        <item x="9"/>
        <item x="37"/>
        <item x="0"/>
        <item x="24"/>
        <item x="11"/>
        <item x="4"/>
        <item x="31"/>
        <item x="28"/>
        <item x="36"/>
        <item x="16"/>
        <item x="1"/>
        <item x="41"/>
        <item x="12"/>
        <item x="18"/>
        <item x="5"/>
        <item x="43"/>
        <item x="20"/>
        <item x="46"/>
        <item x="52"/>
        <item x="7"/>
        <item x="3"/>
        <item x="33"/>
        <item x="47"/>
        <item x="25"/>
        <item x="22"/>
        <item x="8"/>
        <item x="51"/>
        <item x="26"/>
        <item x="30"/>
        <item x="23"/>
        <item x="13"/>
        <item x="38"/>
        <item x="39"/>
        <item x="53"/>
        <item x="17"/>
        <item x="2"/>
        <item x="34"/>
        <item x="45"/>
        <item x="44"/>
        <item x="49"/>
        <item x="35"/>
        <item x="27"/>
        <item x="19"/>
        <item x="50"/>
        <item x="40"/>
        <item x="14"/>
        <item x="54"/>
        <item t="default"/>
      </items>
    </pivotField>
  </pivotFields>
  <rowFields count="1">
    <field x="0"/>
  </rowFields>
  <rowItems count="6">
    <i>
      <x v="5"/>
    </i>
    <i>
      <x v="15"/>
    </i>
    <i>
      <x v="33"/>
    </i>
    <i>
      <x v="1"/>
    </i>
    <i>
      <x v="18"/>
    </i>
    <i t="grand">
      <x/>
    </i>
  </rowItems>
  <colItems count="1">
    <i/>
  </colItems>
  <dataFields count="1">
    <dataField name="Sum of Total Sales" fld="6" baseField="0" baseItem="1"/>
  </dataFields>
  <chartFormats count="4">
    <chartFormat chart="10"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CA4B6-FEF7-473D-AAAE-E7E2782633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E3:F7" firstHeaderRow="1" firstDataRow="1" firstDataCol="1"/>
  <pivotFields count="8">
    <pivotField showAll="0"/>
    <pivotField showAll="0">
      <items count="6">
        <item x="1"/>
        <item x="0"/>
        <item x="2"/>
        <item x="3"/>
        <item h="1" x="4"/>
        <item t="default"/>
      </items>
    </pivotField>
    <pivotField axis="axisRow" showAll="0">
      <items count="5">
        <item x="0"/>
        <item x="1"/>
        <item x="2"/>
        <item x="3"/>
        <item t="default"/>
      </items>
    </pivotField>
    <pivotField dataField="1" showAll="0"/>
    <pivotField showAll="0"/>
    <pivotField showAll="0"/>
    <pivotField showAll="0">
      <items count="53">
        <item x="28"/>
        <item x="6"/>
        <item x="15"/>
        <item x="40"/>
        <item x="46"/>
        <item x="10"/>
        <item x="35"/>
        <item x="9"/>
        <item x="0"/>
        <item x="11"/>
        <item x="23"/>
        <item x="4"/>
        <item x="16"/>
        <item x="1"/>
        <item x="30"/>
        <item x="27"/>
        <item x="34"/>
        <item x="39"/>
        <item x="12"/>
        <item x="5"/>
        <item x="18"/>
        <item x="41"/>
        <item x="20"/>
        <item x="44"/>
        <item x="49"/>
        <item x="31"/>
        <item x="45"/>
        <item x="24"/>
        <item x="7"/>
        <item x="3"/>
        <item x="21"/>
        <item x="8"/>
        <item x="48"/>
        <item x="25"/>
        <item x="29"/>
        <item x="22"/>
        <item x="36"/>
        <item x="13"/>
        <item x="50"/>
        <item x="17"/>
        <item x="2"/>
        <item x="37"/>
        <item x="32"/>
        <item x="43"/>
        <item x="42"/>
        <item x="26"/>
        <item x="33"/>
        <item x="19"/>
        <item x="47"/>
        <item x="38"/>
        <item x="14"/>
        <item x="51"/>
        <item t="default"/>
      </items>
    </pivotField>
    <pivotField showAll="0"/>
  </pivotFields>
  <rowFields count="1">
    <field x="2"/>
  </rowFields>
  <rowItems count="4">
    <i>
      <x/>
    </i>
    <i>
      <x v="1"/>
    </i>
    <i>
      <x v="2"/>
    </i>
    <i t="grand">
      <x/>
    </i>
  </rowItems>
  <colItems count="1">
    <i/>
  </colItems>
  <dataFields count="1">
    <dataField name="Sum of Units Sold" fld="3" baseField="2" baseItem="0"/>
  </dataFields>
  <chartFormats count="2">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7A411F-6882-4A78-895F-84CB308E73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8" firstHeaderRow="1" firstDataRow="1" firstDataCol="1"/>
  <pivotFields count="8">
    <pivotField showAll="0"/>
    <pivotField axis="axisRow" showAll="0">
      <items count="6">
        <item x="1"/>
        <item x="0"/>
        <item x="2"/>
        <item x="3"/>
        <item h="1" x="4"/>
        <item t="default"/>
      </items>
    </pivotField>
    <pivotField showAll="0">
      <items count="5">
        <item x="0"/>
        <item x="1"/>
        <item x="2"/>
        <item x="3"/>
        <item t="default"/>
      </items>
    </pivotField>
    <pivotField showAll="0"/>
    <pivotField showAll="0"/>
    <pivotField showAll="0"/>
    <pivotField dataField="1" showAll="0">
      <items count="53">
        <item x="28"/>
        <item x="6"/>
        <item x="15"/>
        <item x="40"/>
        <item x="46"/>
        <item x="10"/>
        <item x="35"/>
        <item x="9"/>
        <item x="0"/>
        <item x="11"/>
        <item x="23"/>
        <item x="4"/>
        <item x="16"/>
        <item x="1"/>
        <item x="30"/>
        <item x="27"/>
        <item x="34"/>
        <item x="39"/>
        <item x="12"/>
        <item x="5"/>
        <item x="18"/>
        <item x="41"/>
        <item x="20"/>
        <item x="44"/>
        <item x="49"/>
        <item x="31"/>
        <item x="45"/>
        <item x="24"/>
        <item x="7"/>
        <item x="3"/>
        <item x="21"/>
        <item x="8"/>
        <item x="48"/>
        <item x="25"/>
        <item x="29"/>
        <item x="22"/>
        <item x="36"/>
        <item x="13"/>
        <item x="50"/>
        <item x="17"/>
        <item x="2"/>
        <item x="37"/>
        <item x="32"/>
        <item x="43"/>
        <item x="42"/>
        <item x="26"/>
        <item x="33"/>
        <item x="19"/>
        <item x="47"/>
        <item x="38"/>
        <item x="14"/>
        <item x="51"/>
        <item t="default"/>
      </items>
    </pivotField>
    <pivotField showAll="0"/>
  </pivotFields>
  <rowFields count="1">
    <field x="1"/>
  </rowFields>
  <rowItems count="5">
    <i>
      <x/>
    </i>
    <i>
      <x v="1"/>
    </i>
    <i>
      <x v="2"/>
    </i>
    <i>
      <x v="3"/>
    </i>
    <i t="grand">
      <x/>
    </i>
  </rowItems>
  <colItems count="1">
    <i/>
  </colItems>
  <dataFields count="1">
    <dataField name="Sum of Total Sales" fld="6" baseField="1" baseItem="0"/>
  </dataFields>
  <chartFormats count="10">
    <chartFormat chart="15"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1" count="1" selected="0">
            <x v="0"/>
          </reference>
        </references>
      </pivotArea>
    </chartFormat>
    <chartFormat chart="17" format="8">
      <pivotArea type="data" outline="0" fieldPosition="0">
        <references count="2">
          <reference field="4294967294" count="1" selected="0">
            <x v="0"/>
          </reference>
          <reference field="1" count="1" selected="0">
            <x v="1"/>
          </reference>
        </references>
      </pivotArea>
    </chartFormat>
    <chartFormat chart="17" format="9">
      <pivotArea type="data" outline="0" fieldPosition="0">
        <references count="2">
          <reference field="4294967294" count="1" selected="0">
            <x v="0"/>
          </reference>
          <reference field="1" count="1" selected="0">
            <x v="2"/>
          </reference>
        </references>
      </pivotArea>
    </chartFormat>
    <chartFormat chart="17" format="10">
      <pivotArea type="data" outline="0" fieldPosition="0">
        <references count="2">
          <reference field="4294967294" count="1" selected="0">
            <x v="0"/>
          </reference>
          <reference field="1" count="1" selected="0">
            <x v="3"/>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1"/>
          </reference>
        </references>
      </pivotArea>
    </chartFormat>
    <chartFormat chart="15" format="3">
      <pivotArea type="data" outline="0" fieldPosition="0">
        <references count="2">
          <reference field="4294967294" count="1" selected="0">
            <x v="0"/>
          </reference>
          <reference field="1" count="1" selected="0">
            <x v="2"/>
          </reference>
        </references>
      </pivotArea>
    </chartFormat>
    <chartFormat chart="15"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5508F7AD-729F-4B2A-8D2F-95730980EDDC}" sourceName="Products">
  <pivotTables>
    <pivotTable tabId="2" name="PivotTable1"/>
    <pivotTable tabId="2" name="PivotTable2"/>
    <pivotTable tabId="2" name="PivotTable3"/>
  </pivotTables>
  <data>
    <tabular pivotCacheId="1032704093">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50367E-1EAB-4896-87D2-01C830E45903}" sourceName="Region">
  <pivotTables>
    <pivotTable tabId="2" name="PivotTable1"/>
    <pivotTable tabId="2" name="PivotTable2"/>
    <pivotTable tabId="2" name="PivotTable3"/>
  </pivotTables>
  <data>
    <tabular pivotCacheId="1032704093" crossFilter="showItemsWithNoData">
      <items count="5">
        <i x="1" s="1"/>
        <i x="0" s="1"/>
        <i x="2" s="1"/>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FECDF2C-5129-4FAB-B6EE-BD12598E03F8}" sourceName="Salesperson">
  <pivotTables>
    <pivotTable tabId="2" name="PivotTable3"/>
  </pivotTables>
  <data>
    <tabular pivotCacheId="1032704093">
      <items count="45">
        <i x="19" s="1"/>
        <i x="8" s="1"/>
        <i x="10" s="1"/>
        <i x="12" s="1"/>
        <i x="30" s="1"/>
        <i x="4" s="1"/>
        <i x="38" s="1"/>
        <i x="21" s="1"/>
        <i x="15" s="1"/>
        <i x="22" s="1"/>
        <i x="43" s="1"/>
        <i x="7" s="1"/>
        <i x="20" s="1"/>
        <i x="1" s="1"/>
        <i x="25" s="1"/>
        <i x="32" s="1"/>
        <i x="41" s="1"/>
        <i x="3" s="1"/>
        <i x="29" s="1"/>
        <i x="27" s="1"/>
        <i x="28" s="1"/>
        <i x="34" s="1"/>
        <i x="37" s="1"/>
        <i x="2" s="1"/>
        <i x="17" s="1"/>
        <i x="42" s="1"/>
        <i x="14" s="1"/>
        <i x="33" s="1"/>
        <i x="36" s="1"/>
        <i x="24" s="1"/>
        <i x="18" s="1"/>
        <i x="40" s="1"/>
        <i x="5" s="1"/>
        <i x="35" s="1"/>
        <i x="11" s="1"/>
        <i x="31" s="1"/>
        <i x="39" s="1"/>
        <i x="0" s="1"/>
        <i x="13" s="1"/>
        <i x="9" s="1"/>
        <i x="26" s="1"/>
        <i x="16" s="1"/>
        <i x="23" s="1"/>
        <i x="6" s="1"/>
        <i x="4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7F1F68DB-0B20-4758-8236-EF2658FF012C}" cache="Slicer_Products" caption="Products" rowHeight="241300"/>
  <slicer name="Region" xr10:uid="{8E97015B-2183-4172-9027-ED5B77BD8C88}" cache="Slicer_Region" caption="Region" rowHeight="241300"/>
  <slicer name="Salesperson" xr10:uid="{019A40D5-7CB1-4FBD-865C-68429F7FF63E}" cache="Slicer_Salesperson" caption="Salesperson" startItem="2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AB859D57-DE30-4532-B10D-71BA8E63ECB3}" cache="Slicer_Products" caption="Products" style="SlicerStyleLight6" rowHeight="241300"/>
  <slicer name="Region 1" xr10:uid="{CEE84C0F-788A-4066-9F91-469452337936}" cache="Slicer_Region" caption="Reg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1B0BD-8FA6-4DAD-AD61-85F0D17C2925}" name="Table1" displayName="Table1" ref="A1:H62" totalsRowShown="0" headerRowDxfId="0">
  <autoFilter ref="A1:H62" xr:uid="{BC81B0BD-8FA6-4DAD-AD61-85F0D17C2925}"/>
  <tableColumns count="8">
    <tableColumn id="1" xr3:uid="{96A5BEF7-F466-45AA-B3C4-B81738127436}" name="Salesperson"/>
    <tableColumn id="2" xr3:uid="{AB3219D3-A47B-4D39-AABD-2F50E2E84AA2}" name="Region"/>
    <tableColumn id="3" xr3:uid="{C33AC512-C859-45A6-B0AA-863634FC0AAE}" name="Products"/>
    <tableColumn id="4" xr3:uid="{D6057E28-F3FD-44BD-85E8-B55AD8C3145E}" name="Units Sold"/>
    <tableColumn id="5" xr3:uid="{CC54109E-5A74-45D9-B3B8-EAB1772A2EFE}" name="Unit Price"/>
    <tableColumn id="6" xr3:uid="{7B61D9E8-9D40-4D57-977F-31BF11DFAA05}" name="Cost of Goods"/>
    <tableColumn id="7" xr3:uid="{B7763574-B9A4-4D71-939A-2D3D4F875F54}" name="Total Sales">
      <calculatedColumnFormula>Table1[[#This Row],[Units Sold]]*Table1[[#This Row],[Unit Price]]</calculatedColumnFormula>
    </tableColumn>
    <tableColumn id="8" xr3:uid="{303A3115-A1A9-4F01-B016-25E886CFD9B5}" name="profi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
  <sheetViews>
    <sheetView tabSelected="1" workbookViewId="0">
      <selection activeCell="K14" sqref="K14"/>
    </sheetView>
  </sheetViews>
  <sheetFormatPr defaultRowHeight="15" x14ac:dyDescent="0.25"/>
  <cols>
    <col min="1" max="1" width="16.42578125" bestFit="1" customWidth="1"/>
    <col min="2" max="2" width="11.7109375" bestFit="1" customWidth="1"/>
    <col min="3" max="3" width="13.28515625" bestFit="1" customWidth="1"/>
    <col min="4" max="4" width="13.7109375" bestFit="1" customWidth="1"/>
    <col min="5" max="5" width="11.85546875" customWidth="1"/>
    <col min="6" max="6" width="15.42578125" customWidth="1"/>
    <col min="7" max="7" width="15" bestFit="1" customWidth="1"/>
    <col min="8" max="8" width="10.85546875" bestFit="1" customWidth="1"/>
  </cols>
  <sheetData>
    <row r="1" spans="1:8" x14ac:dyDescent="0.25">
      <c r="A1" s="1" t="s">
        <v>0</v>
      </c>
      <c r="B1" s="1" t="s">
        <v>1</v>
      </c>
      <c r="C1" s="1" t="s">
        <v>2</v>
      </c>
      <c r="D1" s="1" t="s">
        <v>3</v>
      </c>
      <c r="E1" s="1" t="s">
        <v>4</v>
      </c>
      <c r="F1" s="1" t="s">
        <v>5</v>
      </c>
      <c r="G1" s="1" t="s">
        <v>6</v>
      </c>
      <c r="H1" s="2" t="s">
        <v>58</v>
      </c>
    </row>
    <row r="2" spans="1:8" x14ac:dyDescent="0.25">
      <c r="A2" t="s">
        <v>7</v>
      </c>
      <c r="B2" t="s">
        <v>51</v>
      </c>
      <c r="C2" t="s">
        <v>55</v>
      </c>
      <c r="D2">
        <v>36</v>
      </c>
      <c r="E2">
        <v>10</v>
      </c>
      <c r="F2">
        <v>7</v>
      </c>
      <c r="G2">
        <f>Table1[[#This Row],[Units Sold]]*Table1[[#This Row],[Unit Price]]</f>
        <v>360</v>
      </c>
      <c r="H2">
        <f>(E2-F2)*D2</f>
        <v>108</v>
      </c>
    </row>
    <row r="3" spans="1:8" x14ac:dyDescent="0.25">
      <c r="A3" t="s">
        <v>8</v>
      </c>
      <c r="B3" t="s">
        <v>52</v>
      </c>
      <c r="C3" t="s">
        <v>56</v>
      </c>
      <c r="D3">
        <v>38</v>
      </c>
      <c r="E3">
        <v>15</v>
      </c>
      <c r="F3">
        <v>10</v>
      </c>
      <c r="G3">
        <f>Table1[[#This Row],[Units Sold]]*Table1[[#This Row],[Unit Price]]</f>
        <v>570</v>
      </c>
      <c r="H3">
        <f t="shared" ref="H3:H61" si="0">(E3-F3)*D3</f>
        <v>190</v>
      </c>
    </row>
    <row r="4" spans="1:8" x14ac:dyDescent="0.25">
      <c r="A4" t="s">
        <v>9</v>
      </c>
      <c r="B4" t="s">
        <v>53</v>
      </c>
      <c r="C4" t="s">
        <v>57</v>
      </c>
      <c r="D4">
        <v>92</v>
      </c>
      <c r="E4">
        <v>20</v>
      </c>
      <c r="F4">
        <v>14</v>
      </c>
      <c r="G4">
        <f>Table1[[#This Row],[Units Sold]]*Table1[[#This Row],[Unit Price]]</f>
        <v>1840</v>
      </c>
      <c r="H4">
        <f t="shared" si="0"/>
        <v>552</v>
      </c>
    </row>
    <row r="5" spans="1:8" x14ac:dyDescent="0.25">
      <c r="A5" t="s">
        <v>10</v>
      </c>
      <c r="B5" t="s">
        <v>54</v>
      </c>
      <c r="C5" t="s">
        <v>55</v>
      </c>
      <c r="D5">
        <v>47</v>
      </c>
      <c r="E5">
        <v>25</v>
      </c>
      <c r="F5">
        <v>18</v>
      </c>
      <c r="G5">
        <f>Table1[[#This Row],[Units Sold]]*Table1[[#This Row],[Unit Price]]</f>
        <v>1175</v>
      </c>
      <c r="H5">
        <f t="shared" si="0"/>
        <v>329</v>
      </c>
    </row>
    <row r="6" spans="1:8" x14ac:dyDescent="0.25">
      <c r="A6" t="s">
        <v>11</v>
      </c>
      <c r="B6" t="s">
        <v>51</v>
      </c>
      <c r="C6" t="s">
        <v>56</v>
      </c>
      <c r="D6">
        <v>17</v>
      </c>
      <c r="E6">
        <v>30</v>
      </c>
      <c r="F6">
        <v>21</v>
      </c>
      <c r="G6">
        <f>Table1[[#This Row],[Units Sold]]*Table1[[#This Row],[Unit Price]]</f>
        <v>510</v>
      </c>
      <c r="H6">
        <f t="shared" si="0"/>
        <v>153</v>
      </c>
    </row>
    <row r="7" spans="1:8" x14ac:dyDescent="0.25">
      <c r="A7" t="s">
        <v>12</v>
      </c>
      <c r="B7" t="s">
        <v>52</v>
      </c>
      <c r="C7" t="s">
        <v>57</v>
      </c>
      <c r="D7">
        <v>71</v>
      </c>
      <c r="E7">
        <v>10</v>
      </c>
      <c r="F7">
        <v>7</v>
      </c>
      <c r="G7">
        <f>Table1[[#This Row],[Units Sold]]*Table1[[#This Row],[Unit Price]]</f>
        <v>710</v>
      </c>
      <c r="H7">
        <f t="shared" si="0"/>
        <v>213</v>
      </c>
    </row>
    <row r="8" spans="1:8" x14ac:dyDescent="0.25">
      <c r="A8" t="s">
        <v>13</v>
      </c>
      <c r="B8" t="s">
        <v>53</v>
      </c>
      <c r="C8" t="s">
        <v>55</v>
      </c>
      <c r="D8">
        <v>2</v>
      </c>
      <c r="E8">
        <v>15</v>
      </c>
      <c r="F8">
        <v>10</v>
      </c>
      <c r="G8">
        <f>Table1[[#This Row],[Units Sold]]*Table1[[#This Row],[Unit Price]]</f>
        <v>30</v>
      </c>
      <c r="H8">
        <f t="shared" si="0"/>
        <v>10</v>
      </c>
    </row>
    <row r="9" spans="1:8" x14ac:dyDescent="0.25">
      <c r="A9" t="s">
        <v>14</v>
      </c>
      <c r="B9" t="s">
        <v>54</v>
      </c>
      <c r="C9" t="s">
        <v>56</v>
      </c>
      <c r="D9">
        <v>54</v>
      </c>
      <c r="E9">
        <v>20</v>
      </c>
      <c r="F9">
        <v>14</v>
      </c>
      <c r="G9">
        <f>Table1[[#This Row],[Units Sold]]*Table1[[#This Row],[Unit Price]]</f>
        <v>1080</v>
      </c>
      <c r="H9">
        <f t="shared" si="0"/>
        <v>324</v>
      </c>
    </row>
    <row r="10" spans="1:8" x14ac:dyDescent="0.25">
      <c r="A10" t="s">
        <v>15</v>
      </c>
      <c r="B10" t="s">
        <v>51</v>
      </c>
      <c r="C10" t="s">
        <v>57</v>
      </c>
      <c r="D10">
        <v>52</v>
      </c>
      <c r="E10">
        <v>25</v>
      </c>
      <c r="F10">
        <v>18</v>
      </c>
      <c r="G10">
        <f>Table1[[#This Row],[Units Sold]]*Table1[[#This Row],[Unit Price]]</f>
        <v>1300</v>
      </c>
      <c r="H10">
        <f t="shared" si="0"/>
        <v>364</v>
      </c>
    </row>
    <row r="11" spans="1:8" x14ac:dyDescent="0.25">
      <c r="A11" t="s">
        <v>16</v>
      </c>
      <c r="B11" t="s">
        <v>52</v>
      </c>
      <c r="C11" t="s">
        <v>55</v>
      </c>
      <c r="D11">
        <v>6</v>
      </c>
      <c r="E11">
        <v>30</v>
      </c>
      <c r="F11">
        <v>21</v>
      </c>
      <c r="G11">
        <f>Table1[[#This Row],[Units Sold]]*Table1[[#This Row],[Unit Price]]</f>
        <v>180</v>
      </c>
      <c r="H11">
        <f t="shared" si="0"/>
        <v>54</v>
      </c>
    </row>
    <row r="12" spans="1:8" x14ac:dyDescent="0.25">
      <c r="A12" t="s">
        <v>17</v>
      </c>
      <c r="B12" t="s">
        <v>53</v>
      </c>
      <c r="C12" t="s">
        <v>56</v>
      </c>
      <c r="D12">
        <v>16</v>
      </c>
      <c r="E12">
        <v>10</v>
      </c>
      <c r="F12">
        <v>7</v>
      </c>
      <c r="G12">
        <f>Table1[[#This Row],[Units Sold]]*Table1[[#This Row],[Unit Price]]</f>
        <v>160</v>
      </c>
      <c r="H12">
        <f t="shared" si="0"/>
        <v>48</v>
      </c>
    </row>
    <row r="13" spans="1:8" x14ac:dyDescent="0.25">
      <c r="A13" t="s">
        <v>18</v>
      </c>
      <c r="B13" t="s">
        <v>54</v>
      </c>
      <c r="C13" t="s">
        <v>57</v>
      </c>
      <c r="D13">
        <v>29</v>
      </c>
      <c r="E13">
        <v>15</v>
      </c>
      <c r="F13">
        <v>10</v>
      </c>
      <c r="G13">
        <f>Table1[[#This Row],[Units Sold]]*Table1[[#This Row],[Unit Price]]</f>
        <v>435</v>
      </c>
      <c r="H13">
        <f t="shared" si="0"/>
        <v>145</v>
      </c>
    </row>
    <row r="14" spans="1:8" x14ac:dyDescent="0.25">
      <c r="A14" t="s">
        <v>19</v>
      </c>
      <c r="B14" t="s">
        <v>51</v>
      </c>
      <c r="C14" t="s">
        <v>55</v>
      </c>
      <c r="D14">
        <v>33</v>
      </c>
      <c r="E14">
        <v>20</v>
      </c>
      <c r="F14">
        <v>14</v>
      </c>
      <c r="G14">
        <f>Table1[[#This Row],[Units Sold]]*Table1[[#This Row],[Unit Price]]</f>
        <v>660</v>
      </c>
      <c r="H14">
        <f t="shared" si="0"/>
        <v>198</v>
      </c>
    </row>
    <row r="15" spans="1:8" x14ac:dyDescent="0.25">
      <c r="A15" t="s">
        <v>20</v>
      </c>
      <c r="B15" t="s">
        <v>52</v>
      </c>
      <c r="C15" t="s">
        <v>56</v>
      </c>
      <c r="D15">
        <v>70</v>
      </c>
      <c r="E15">
        <v>25</v>
      </c>
      <c r="F15">
        <v>18</v>
      </c>
      <c r="G15">
        <f>Table1[[#This Row],[Units Sold]]*Table1[[#This Row],[Unit Price]]</f>
        <v>1750</v>
      </c>
      <c r="H15">
        <f t="shared" si="0"/>
        <v>490</v>
      </c>
    </row>
    <row r="16" spans="1:8" x14ac:dyDescent="0.25">
      <c r="A16" t="s">
        <v>21</v>
      </c>
      <c r="B16" t="s">
        <v>53</v>
      </c>
      <c r="C16" t="s">
        <v>57</v>
      </c>
      <c r="D16">
        <v>96</v>
      </c>
      <c r="E16">
        <v>30</v>
      </c>
      <c r="F16">
        <v>21</v>
      </c>
      <c r="G16">
        <f>Table1[[#This Row],[Units Sold]]*Table1[[#This Row],[Unit Price]]</f>
        <v>2880</v>
      </c>
      <c r="H16">
        <f t="shared" si="0"/>
        <v>864</v>
      </c>
    </row>
    <row r="17" spans="1:8" x14ac:dyDescent="0.25">
      <c r="A17" t="s">
        <v>11</v>
      </c>
      <c r="B17" t="s">
        <v>54</v>
      </c>
      <c r="C17" t="s">
        <v>55</v>
      </c>
      <c r="D17">
        <v>9</v>
      </c>
      <c r="E17">
        <v>10</v>
      </c>
      <c r="F17">
        <v>7</v>
      </c>
      <c r="G17">
        <f>Table1[[#This Row],[Units Sold]]*Table1[[#This Row],[Unit Price]]</f>
        <v>90</v>
      </c>
      <c r="H17">
        <f t="shared" si="0"/>
        <v>27</v>
      </c>
    </row>
    <row r="18" spans="1:8" x14ac:dyDescent="0.25">
      <c r="A18" t="s">
        <v>18</v>
      </c>
      <c r="B18" t="s">
        <v>51</v>
      </c>
      <c r="C18" t="s">
        <v>56</v>
      </c>
      <c r="D18">
        <v>37</v>
      </c>
      <c r="E18">
        <v>15</v>
      </c>
      <c r="F18">
        <v>10</v>
      </c>
      <c r="G18">
        <f>Table1[[#This Row],[Units Sold]]*Table1[[#This Row],[Unit Price]]</f>
        <v>555</v>
      </c>
      <c r="H18">
        <f t="shared" si="0"/>
        <v>185</v>
      </c>
    </row>
    <row r="19" spans="1:8" x14ac:dyDescent="0.25">
      <c r="A19" t="s">
        <v>22</v>
      </c>
      <c r="B19" t="s">
        <v>52</v>
      </c>
      <c r="C19" t="s">
        <v>57</v>
      </c>
      <c r="D19">
        <v>89</v>
      </c>
      <c r="E19">
        <v>20</v>
      </c>
      <c r="F19">
        <v>14</v>
      </c>
      <c r="G19">
        <f>Table1[[#This Row],[Units Sold]]*Table1[[#This Row],[Unit Price]]</f>
        <v>1780</v>
      </c>
      <c r="H19">
        <f t="shared" si="0"/>
        <v>534</v>
      </c>
    </row>
    <row r="20" spans="1:8" x14ac:dyDescent="0.25">
      <c r="A20" t="s">
        <v>23</v>
      </c>
      <c r="B20" t="s">
        <v>53</v>
      </c>
      <c r="C20" t="s">
        <v>55</v>
      </c>
      <c r="D20">
        <v>29</v>
      </c>
      <c r="E20">
        <v>25</v>
      </c>
      <c r="F20">
        <v>18</v>
      </c>
      <c r="G20">
        <f>Table1[[#This Row],[Units Sold]]*Table1[[#This Row],[Unit Price]]</f>
        <v>725</v>
      </c>
      <c r="H20">
        <f t="shared" si="0"/>
        <v>203</v>
      </c>
    </row>
    <row r="21" spans="1:8" x14ac:dyDescent="0.25">
      <c r="A21" t="s">
        <v>16</v>
      </c>
      <c r="B21" t="s">
        <v>54</v>
      </c>
      <c r="C21" t="s">
        <v>56</v>
      </c>
      <c r="D21">
        <v>85</v>
      </c>
      <c r="E21">
        <v>30</v>
      </c>
      <c r="F21">
        <v>21</v>
      </c>
      <c r="G21">
        <f>Table1[[#This Row],[Units Sold]]*Table1[[#This Row],[Unit Price]]</f>
        <v>2550</v>
      </c>
      <c r="H21">
        <f t="shared" si="0"/>
        <v>765</v>
      </c>
    </row>
    <row r="22" spans="1:8" x14ac:dyDescent="0.25">
      <c r="A22" t="s">
        <v>24</v>
      </c>
      <c r="B22" t="s">
        <v>51</v>
      </c>
      <c r="C22" t="s">
        <v>57</v>
      </c>
      <c r="D22">
        <v>87</v>
      </c>
      <c r="E22">
        <v>10</v>
      </c>
      <c r="F22">
        <v>7</v>
      </c>
      <c r="G22">
        <f>Table1[[#This Row],[Units Sold]]*Table1[[#This Row],[Unit Price]]</f>
        <v>870</v>
      </c>
      <c r="H22">
        <f t="shared" si="0"/>
        <v>261</v>
      </c>
    </row>
    <row r="23" spans="1:8" x14ac:dyDescent="0.25">
      <c r="A23" t="s">
        <v>25</v>
      </c>
      <c r="B23" t="s">
        <v>52</v>
      </c>
      <c r="C23" t="s">
        <v>55</v>
      </c>
      <c r="D23">
        <v>6</v>
      </c>
      <c r="E23">
        <v>15</v>
      </c>
      <c r="F23">
        <v>10</v>
      </c>
      <c r="G23">
        <f>Table1[[#This Row],[Units Sold]]*Table1[[#This Row],[Unit Price]]</f>
        <v>90</v>
      </c>
      <c r="H23">
        <f t="shared" si="0"/>
        <v>30</v>
      </c>
    </row>
    <row r="24" spans="1:8" x14ac:dyDescent="0.25">
      <c r="A24" t="s">
        <v>26</v>
      </c>
      <c r="B24" t="s">
        <v>53</v>
      </c>
      <c r="C24" t="s">
        <v>56</v>
      </c>
      <c r="D24">
        <v>60</v>
      </c>
      <c r="E24">
        <v>20</v>
      </c>
      <c r="F24">
        <v>14</v>
      </c>
      <c r="G24">
        <f>Table1[[#This Row],[Units Sold]]*Table1[[#This Row],[Unit Price]]</f>
        <v>1200</v>
      </c>
      <c r="H24">
        <f t="shared" si="0"/>
        <v>360</v>
      </c>
    </row>
    <row r="25" spans="1:8" x14ac:dyDescent="0.25">
      <c r="A25" t="s">
        <v>27</v>
      </c>
      <c r="B25" t="s">
        <v>54</v>
      </c>
      <c r="C25" t="s">
        <v>57</v>
      </c>
      <c r="D25">
        <v>68</v>
      </c>
      <c r="E25">
        <v>25</v>
      </c>
      <c r="F25">
        <v>18</v>
      </c>
      <c r="G25">
        <f>Table1[[#This Row],[Units Sold]]*Table1[[#This Row],[Unit Price]]</f>
        <v>1700</v>
      </c>
      <c r="H25">
        <f t="shared" si="0"/>
        <v>476</v>
      </c>
    </row>
    <row r="26" spans="1:8" x14ac:dyDescent="0.25">
      <c r="A26" t="s">
        <v>28</v>
      </c>
      <c r="B26" t="s">
        <v>51</v>
      </c>
      <c r="C26" t="s">
        <v>55</v>
      </c>
      <c r="D26">
        <v>85</v>
      </c>
      <c r="E26">
        <v>30</v>
      </c>
      <c r="F26">
        <v>21</v>
      </c>
      <c r="G26">
        <f>Table1[[#This Row],[Units Sold]]*Table1[[#This Row],[Unit Price]]</f>
        <v>2550</v>
      </c>
      <c r="H26">
        <f t="shared" si="0"/>
        <v>765</v>
      </c>
    </row>
    <row r="27" spans="1:8" x14ac:dyDescent="0.25">
      <c r="A27" t="s">
        <v>29</v>
      </c>
      <c r="B27" t="s">
        <v>52</v>
      </c>
      <c r="C27" t="s">
        <v>56</v>
      </c>
      <c r="D27">
        <v>47</v>
      </c>
      <c r="E27">
        <v>10</v>
      </c>
      <c r="F27">
        <v>7</v>
      </c>
      <c r="G27">
        <f>Table1[[#This Row],[Units Sold]]*Table1[[#This Row],[Unit Price]]</f>
        <v>470</v>
      </c>
      <c r="H27">
        <f t="shared" si="0"/>
        <v>141</v>
      </c>
    </row>
    <row r="28" spans="1:8" x14ac:dyDescent="0.25">
      <c r="A28" t="s">
        <v>30</v>
      </c>
      <c r="B28" t="s">
        <v>53</v>
      </c>
      <c r="C28" t="s">
        <v>57</v>
      </c>
      <c r="D28">
        <v>70</v>
      </c>
      <c r="E28">
        <v>15</v>
      </c>
      <c r="F28">
        <v>10</v>
      </c>
      <c r="G28">
        <f>Table1[[#This Row],[Units Sold]]*Table1[[#This Row],[Unit Price]]</f>
        <v>1050</v>
      </c>
      <c r="H28">
        <f t="shared" si="0"/>
        <v>350</v>
      </c>
    </row>
    <row r="29" spans="1:8" x14ac:dyDescent="0.25">
      <c r="A29" t="s">
        <v>31</v>
      </c>
      <c r="B29" t="s">
        <v>54</v>
      </c>
      <c r="C29" t="s">
        <v>55</v>
      </c>
      <c r="D29">
        <v>75</v>
      </c>
      <c r="E29">
        <v>20</v>
      </c>
      <c r="F29">
        <v>14</v>
      </c>
      <c r="G29">
        <f>Table1[[#This Row],[Units Sold]]*Table1[[#This Row],[Unit Price]]</f>
        <v>1500</v>
      </c>
      <c r="H29">
        <f t="shared" si="0"/>
        <v>450</v>
      </c>
    </row>
    <row r="30" spans="1:8" x14ac:dyDescent="0.25">
      <c r="A30" t="s">
        <v>32</v>
      </c>
      <c r="B30" t="s">
        <v>51</v>
      </c>
      <c r="C30" t="s">
        <v>56</v>
      </c>
      <c r="D30">
        <v>47</v>
      </c>
      <c r="E30">
        <v>25</v>
      </c>
      <c r="F30">
        <v>18</v>
      </c>
      <c r="G30">
        <f>Table1[[#This Row],[Units Sold]]*Table1[[#This Row],[Unit Price]]</f>
        <v>1175</v>
      </c>
      <c r="H30">
        <f t="shared" si="0"/>
        <v>329</v>
      </c>
    </row>
    <row r="31" spans="1:8" x14ac:dyDescent="0.25">
      <c r="A31" t="s">
        <v>33</v>
      </c>
      <c r="B31" t="s">
        <v>52</v>
      </c>
      <c r="C31" t="s">
        <v>57</v>
      </c>
      <c r="D31">
        <v>80</v>
      </c>
      <c r="E31">
        <v>30</v>
      </c>
      <c r="F31">
        <v>21</v>
      </c>
      <c r="G31">
        <f>Table1[[#This Row],[Units Sold]]*Table1[[#This Row],[Unit Price]]</f>
        <v>2400</v>
      </c>
      <c r="H31">
        <f t="shared" si="0"/>
        <v>720</v>
      </c>
    </row>
    <row r="32" spans="1:8" x14ac:dyDescent="0.25">
      <c r="A32" t="s">
        <v>34</v>
      </c>
      <c r="B32" t="s">
        <v>53</v>
      </c>
      <c r="C32" t="s">
        <v>55</v>
      </c>
      <c r="D32">
        <v>58</v>
      </c>
      <c r="E32">
        <v>10</v>
      </c>
      <c r="F32">
        <v>7</v>
      </c>
      <c r="G32">
        <f>Table1[[#This Row],[Units Sold]]*Table1[[#This Row],[Unit Price]]</f>
        <v>580</v>
      </c>
      <c r="H32">
        <f t="shared" si="0"/>
        <v>174</v>
      </c>
    </row>
    <row r="33" spans="1:8" x14ac:dyDescent="0.25">
      <c r="A33" t="s">
        <v>35</v>
      </c>
      <c r="B33" t="s">
        <v>54</v>
      </c>
      <c r="C33" t="s">
        <v>56</v>
      </c>
      <c r="D33">
        <v>1</v>
      </c>
      <c r="E33">
        <v>15</v>
      </c>
      <c r="F33">
        <v>10</v>
      </c>
      <c r="G33">
        <f>Table1[[#This Row],[Units Sold]]*Table1[[#This Row],[Unit Price]]</f>
        <v>15</v>
      </c>
      <c r="H33">
        <f t="shared" si="0"/>
        <v>5</v>
      </c>
    </row>
    <row r="34" spans="1:8" x14ac:dyDescent="0.25">
      <c r="A34" t="s">
        <v>10</v>
      </c>
      <c r="B34" t="s">
        <v>51</v>
      </c>
      <c r="C34" t="s">
        <v>57</v>
      </c>
      <c r="D34">
        <v>76</v>
      </c>
      <c r="E34">
        <v>20</v>
      </c>
      <c r="F34">
        <v>14</v>
      </c>
      <c r="G34">
        <f>Table1[[#This Row],[Units Sold]]*Table1[[#This Row],[Unit Price]]</f>
        <v>1520</v>
      </c>
      <c r="H34">
        <f t="shared" si="0"/>
        <v>456</v>
      </c>
    </row>
    <row r="35" spans="1:8" x14ac:dyDescent="0.25">
      <c r="A35" t="s">
        <v>36</v>
      </c>
      <c r="B35" t="s">
        <v>52</v>
      </c>
      <c r="C35" t="s">
        <v>55</v>
      </c>
      <c r="D35">
        <v>23</v>
      </c>
      <c r="E35">
        <v>25</v>
      </c>
      <c r="F35">
        <v>18</v>
      </c>
      <c r="G35">
        <f>Table1[[#This Row],[Units Sold]]*Table1[[#This Row],[Unit Price]]</f>
        <v>575</v>
      </c>
      <c r="H35">
        <f t="shared" si="0"/>
        <v>161</v>
      </c>
    </row>
    <row r="36" spans="1:8" x14ac:dyDescent="0.25">
      <c r="A36" t="s">
        <v>16</v>
      </c>
      <c r="B36" t="s">
        <v>53</v>
      </c>
      <c r="C36" t="s">
        <v>56</v>
      </c>
      <c r="D36">
        <v>12</v>
      </c>
      <c r="E36">
        <v>30</v>
      </c>
      <c r="F36">
        <v>21</v>
      </c>
      <c r="G36">
        <f>Table1[[#This Row],[Units Sold]]*Table1[[#This Row],[Unit Price]]</f>
        <v>360</v>
      </c>
      <c r="H36">
        <f t="shared" si="0"/>
        <v>108</v>
      </c>
    </row>
    <row r="37" spans="1:8" x14ac:dyDescent="0.25">
      <c r="A37" t="s">
        <v>37</v>
      </c>
      <c r="B37" t="s">
        <v>54</v>
      </c>
      <c r="C37" t="s">
        <v>57</v>
      </c>
      <c r="D37">
        <v>3</v>
      </c>
      <c r="E37">
        <v>10</v>
      </c>
      <c r="F37">
        <v>7</v>
      </c>
      <c r="G37">
        <f>Table1[[#This Row],[Units Sold]]*Table1[[#This Row],[Unit Price]]</f>
        <v>30</v>
      </c>
      <c r="H37">
        <f t="shared" si="0"/>
        <v>9</v>
      </c>
    </row>
    <row r="38" spans="1:8" x14ac:dyDescent="0.25">
      <c r="A38" t="s">
        <v>13</v>
      </c>
      <c r="B38" t="s">
        <v>51</v>
      </c>
      <c r="C38" t="s">
        <v>55</v>
      </c>
      <c r="D38">
        <v>67</v>
      </c>
      <c r="E38">
        <v>15</v>
      </c>
      <c r="F38">
        <v>10</v>
      </c>
      <c r="G38">
        <f>Table1[[#This Row],[Units Sold]]*Table1[[#This Row],[Unit Price]]</f>
        <v>1005</v>
      </c>
      <c r="H38">
        <f t="shared" si="0"/>
        <v>335</v>
      </c>
    </row>
    <row r="39" spans="1:8" x14ac:dyDescent="0.25">
      <c r="A39" t="s">
        <v>38</v>
      </c>
      <c r="B39" t="s">
        <v>52</v>
      </c>
      <c r="C39" t="s">
        <v>56</v>
      </c>
      <c r="D39">
        <v>94</v>
      </c>
      <c r="E39">
        <v>20</v>
      </c>
      <c r="F39">
        <v>14</v>
      </c>
      <c r="G39">
        <f>Table1[[#This Row],[Units Sold]]*Table1[[#This Row],[Unit Price]]</f>
        <v>1880</v>
      </c>
      <c r="H39">
        <f t="shared" si="0"/>
        <v>564</v>
      </c>
    </row>
    <row r="40" spans="1:8" x14ac:dyDescent="0.25">
      <c r="A40" t="s">
        <v>39</v>
      </c>
      <c r="B40" t="s">
        <v>53</v>
      </c>
      <c r="C40" t="s">
        <v>57</v>
      </c>
      <c r="D40">
        <v>97</v>
      </c>
      <c r="E40">
        <v>25</v>
      </c>
      <c r="F40">
        <v>18</v>
      </c>
      <c r="G40">
        <f>Table1[[#This Row],[Units Sold]]*Table1[[#This Row],[Unit Price]]</f>
        <v>2425</v>
      </c>
      <c r="H40">
        <f t="shared" si="0"/>
        <v>679</v>
      </c>
    </row>
    <row r="41" spans="1:8" x14ac:dyDescent="0.25">
      <c r="A41" t="s">
        <v>31</v>
      </c>
      <c r="B41" t="s">
        <v>54</v>
      </c>
      <c r="C41" t="s">
        <v>55</v>
      </c>
      <c r="D41">
        <v>80</v>
      </c>
      <c r="E41">
        <v>30</v>
      </c>
      <c r="F41">
        <v>21</v>
      </c>
      <c r="G41">
        <f>Table1[[#This Row],[Units Sold]]*Table1[[#This Row],[Unit Price]]</f>
        <v>2400</v>
      </c>
      <c r="H41">
        <f t="shared" si="0"/>
        <v>720</v>
      </c>
    </row>
    <row r="42" spans="1:8" x14ac:dyDescent="0.25">
      <c r="A42" t="s">
        <v>30</v>
      </c>
      <c r="B42" t="s">
        <v>51</v>
      </c>
      <c r="C42" t="s">
        <v>56</v>
      </c>
      <c r="D42">
        <v>60</v>
      </c>
      <c r="E42">
        <v>10</v>
      </c>
      <c r="F42">
        <v>7</v>
      </c>
      <c r="G42">
        <f>Table1[[#This Row],[Units Sold]]*Table1[[#This Row],[Unit Price]]</f>
        <v>600</v>
      </c>
      <c r="H42">
        <f t="shared" si="0"/>
        <v>180</v>
      </c>
    </row>
    <row r="43" spans="1:8" x14ac:dyDescent="0.25">
      <c r="A43" t="s">
        <v>40</v>
      </c>
      <c r="B43" t="s">
        <v>52</v>
      </c>
      <c r="C43" t="s">
        <v>57</v>
      </c>
      <c r="D43">
        <v>11</v>
      </c>
      <c r="E43">
        <v>15</v>
      </c>
      <c r="F43">
        <v>10</v>
      </c>
      <c r="G43">
        <f>Table1[[#This Row],[Units Sold]]*Table1[[#This Row],[Unit Price]]</f>
        <v>165</v>
      </c>
      <c r="H43">
        <f t="shared" si="0"/>
        <v>55</v>
      </c>
    </row>
    <row r="44" spans="1:8" x14ac:dyDescent="0.25">
      <c r="A44" t="s">
        <v>41</v>
      </c>
      <c r="B44" t="s">
        <v>53</v>
      </c>
      <c r="C44" t="s">
        <v>55</v>
      </c>
      <c r="D44">
        <v>86</v>
      </c>
      <c r="E44">
        <v>20</v>
      </c>
      <c r="F44">
        <v>14</v>
      </c>
      <c r="G44">
        <f>Table1[[#This Row],[Units Sold]]*Table1[[#This Row],[Unit Price]]</f>
        <v>1720</v>
      </c>
      <c r="H44">
        <f t="shared" si="0"/>
        <v>516</v>
      </c>
    </row>
    <row r="45" spans="1:8" x14ac:dyDescent="0.25">
      <c r="A45" t="s">
        <v>42</v>
      </c>
      <c r="B45" t="s">
        <v>54</v>
      </c>
      <c r="C45" t="s">
        <v>56</v>
      </c>
      <c r="D45">
        <v>74</v>
      </c>
      <c r="E45">
        <v>25</v>
      </c>
      <c r="F45">
        <v>18</v>
      </c>
      <c r="G45">
        <f>Table1[[#This Row],[Units Sold]]*Table1[[#This Row],[Unit Price]]</f>
        <v>1850</v>
      </c>
      <c r="H45">
        <f t="shared" si="0"/>
        <v>518</v>
      </c>
    </row>
    <row r="46" spans="1:8" x14ac:dyDescent="0.25">
      <c r="A46" t="s">
        <v>43</v>
      </c>
      <c r="B46" t="s">
        <v>51</v>
      </c>
      <c r="C46" t="s">
        <v>57</v>
      </c>
      <c r="D46">
        <v>89</v>
      </c>
      <c r="E46">
        <v>30</v>
      </c>
      <c r="F46">
        <v>21</v>
      </c>
      <c r="G46">
        <f>Table1[[#This Row],[Units Sold]]*Table1[[#This Row],[Unit Price]]</f>
        <v>2670</v>
      </c>
      <c r="H46">
        <f t="shared" si="0"/>
        <v>801</v>
      </c>
    </row>
    <row r="47" spans="1:8" x14ac:dyDescent="0.25">
      <c r="A47" t="s">
        <v>9</v>
      </c>
      <c r="B47" t="s">
        <v>52</v>
      </c>
      <c r="C47" t="s">
        <v>55</v>
      </c>
      <c r="D47">
        <v>65</v>
      </c>
      <c r="E47">
        <v>10</v>
      </c>
      <c r="F47">
        <v>7</v>
      </c>
      <c r="G47">
        <f>Table1[[#This Row],[Units Sold]]*Table1[[#This Row],[Unit Price]]</f>
        <v>650</v>
      </c>
      <c r="H47">
        <f t="shared" si="0"/>
        <v>195</v>
      </c>
    </row>
    <row r="48" spans="1:8" x14ac:dyDescent="0.25">
      <c r="A48" t="s">
        <v>10</v>
      </c>
      <c r="B48" t="s">
        <v>53</v>
      </c>
      <c r="C48" t="s">
        <v>56</v>
      </c>
      <c r="D48">
        <v>8</v>
      </c>
      <c r="E48">
        <v>15</v>
      </c>
      <c r="F48">
        <v>10</v>
      </c>
      <c r="G48">
        <f>Table1[[#This Row],[Units Sold]]*Table1[[#This Row],[Unit Price]]</f>
        <v>120</v>
      </c>
      <c r="H48">
        <f t="shared" si="0"/>
        <v>40</v>
      </c>
    </row>
    <row r="49" spans="1:8" x14ac:dyDescent="0.25">
      <c r="A49" t="s">
        <v>44</v>
      </c>
      <c r="B49" t="s">
        <v>54</v>
      </c>
      <c r="C49" t="s">
        <v>57</v>
      </c>
      <c r="D49">
        <v>41</v>
      </c>
      <c r="E49">
        <v>20</v>
      </c>
      <c r="F49">
        <v>14</v>
      </c>
      <c r="G49">
        <f>Table1[[#This Row],[Units Sold]]*Table1[[#This Row],[Unit Price]]</f>
        <v>820</v>
      </c>
      <c r="H49">
        <f t="shared" si="0"/>
        <v>246</v>
      </c>
    </row>
    <row r="50" spans="1:8" x14ac:dyDescent="0.25">
      <c r="A50" t="s">
        <v>45</v>
      </c>
      <c r="B50" t="s">
        <v>51</v>
      </c>
      <c r="C50" t="s">
        <v>55</v>
      </c>
      <c r="D50">
        <v>95</v>
      </c>
      <c r="E50">
        <v>25</v>
      </c>
      <c r="F50">
        <v>18</v>
      </c>
      <c r="G50">
        <f>Table1[[#This Row],[Units Sold]]*Table1[[#This Row],[Unit Price]]</f>
        <v>2375</v>
      </c>
      <c r="H50">
        <f t="shared" si="0"/>
        <v>665</v>
      </c>
    </row>
    <row r="51" spans="1:8" x14ac:dyDescent="0.25">
      <c r="A51" t="s">
        <v>46</v>
      </c>
      <c r="B51" t="s">
        <v>52</v>
      </c>
      <c r="C51" t="s">
        <v>56</v>
      </c>
      <c r="D51">
        <v>68</v>
      </c>
      <c r="E51">
        <v>30</v>
      </c>
      <c r="F51">
        <v>21</v>
      </c>
      <c r="G51">
        <f>Table1[[#This Row],[Units Sold]]*Table1[[#This Row],[Unit Price]]</f>
        <v>2040</v>
      </c>
      <c r="H51">
        <f t="shared" si="0"/>
        <v>612</v>
      </c>
    </row>
    <row r="52" spans="1:8" x14ac:dyDescent="0.25">
      <c r="A52" t="s">
        <v>26</v>
      </c>
      <c r="B52" t="s">
        <v>53</v>
      </c>
      <c r="C52" t="s">
        <v>57</v>
      </c>
      <c r="D52">
        <v>91</v>
      </c>
      <c r="E52">
        <v>10</v>
      </c>
      <c r="F52">
        <v>7</v>
      </c>
      <c r="G52">
        <f>Table1[[#This Row],[Units Sold]]*Table1[[#This Row],[Unit Price]]</f>
        <v>910</v>
      </c>
      <c r="H52">
        <f t="shared" si="0"/>
        <v>273</v>
      </c>
    </row>
    <row r="53" spans="1:8" x14ac:dyDescent="0.25">
      <c r="A53" t="s">
        <v>47</v>
      </c>
      <c r="B53" t="s">
        <v>54</v>
      </c>
      <c r="C53" t="s">
        <v>55</v>
      </c>
      <c r="D53">
        <v>69</v>
      </c>
      <c r="E53">
        <v>15</v>
      </c>
      <c r="F53">
        <v>10</v>
      </c>
      <c r="G53">
        <f>Table1[[#This Row],[Units Sold]]*Table1[[#This Row],[Unit Price]]</f>
        <v>1035</v>
      </c>
      <c r="H53">
        <f t="shared" si="0"/>
        <v>345</v>
      </c>
    </row>
    <row r="54" spans="1:8" x14ac:dyDescent="0.25">
      <c r="A54" t="s">
        <v>38</v>
      </c>
      <c r="B54" t="s">
        <v>51</v>
      </c>
      <c r="C54" t="s">
        <v>56</v>
      </c>
      <c r="D54">
        <v>7</v>
      </c>
      <c r="E54">
        <v>20</v>
      </c>
      <c r="F54">
        <v>14</v>
      </c>
      <c r="G54">
        <f>Table1[[#This Row],[Units Sold]]*Table1[[#This Row],[Unit Price]]</f>
        <v>140</v>
      </c>
      <c r="H54">
        <f t="shared" si="0"/>
        <v>42</v>
      </c>
    </row>
    <row r="55" spans="1:8" x14ac:dyDescent="0.25">
      <c r="A55" t="s">
        <v>14</v>
      </c>
      <c r="B55" t="s">
        <v>52</v>
      </c>
      <c r="C55" t="s">
        <v>57</v>
      </c>
      <c r="D55">
        <v>96</v>
      </c>
      <c r="E55">
        <v>25</v>
      </c>
      <c r="F55">
        <v>18</v>
      </c>
      <c r="G55">
        <f>Table1[[#This Row],[Units Sold]]*Table1[[#This Row],[Unit Price]]</f>
        <v>2400</v>
      </c>
      <c r="H55">
        <f t="shared" si="0"/>
        <v>672</v>
      </c>
    </row>
    <row r="56" spans="1:8" x14ac:dyDescent="0.25">
      <c r="A56" t="s">
        <v>16</v>
      </c>
      <c r="B56" t="s">
        <v>53</v>
      </c>
      <c r="C56" t="s">
        <v>55</v>
      </c>
      <c r="D56">
        <v>87</v>
      </c>
      <c r="E56">
        <v>30</v>
      </c>
      <c r="F56">
        <v>21</v>
      </c>
      <c r="G56">
        <f>Table1[[#This Row],[Units Sold]]*Table1[[#This Row],[Unit Price]]</f>
        <v>2610</v>
      </c>
      <c r="H56">
        <f t="shared" si="0"/>
        <v>783</v>
      </c>
    </row>
    <row r="57" spans="1:8" x14ac:dyDescent="0.25">
      <c r="A57" t="s">
        <v>48</v>
      </c>
      <c r="B57" t="s">
        <v>54</v>
      </c>
      <c r="C57" t="s">
        <v>56</v>
      </c>
      <c r="D57">
        <v>51</v>
      </c>
      <c r="E57">
        <v>10</v>
      </c>
      <c r="F57">
        <v>7</v>
      </c>
      <c r="G57">
        <f>Table1[[#This Row],[Units Sold]]*Table1[[#This Row],[Unit Price]]</f>
        <v>510</v>
      </c>
      <c r="H57">
        <f t="shared" si="0"/>
        <v>153</v>
      </c>
    </row>
    <row r="58" spans="1:8" x14ac:dyDescent="0.25">
      <c r="A58" t="s">
        <v>49</v>
      </c>
      <c r="B58" t="s">
        <v>51</v>
      </c>
      <c r="C58" t="s">
        <v>57</v>
      </c>
      <c r="D58">
        <v>88</v>
      </c>
      <c r="E58">
        <v>15</v>
      </c>
      <c r="F58">
        <v>10</v>
      </c>
      <c r="G58">
        <f>Table1[[#This Row],[Units Sold]]*Table1[[#This Row],[Unit Price]]</f>
        <v>1320</v>
      </c>
      <c r="H58">
        <f t="shared" si="0"/>
        <v>440</v>
      </c>
    </row>
    <row r="59" spans="1:8" x14ac:dyDescent="0.25">
      <c r="A59" t="s">
        <v>11</v>
      </c>
      <c r="B59" t="s">
        <v>52</v>
      </c>
      <c r="C59" t="s">
        <v>55</v>
      </c>
      <c r="D59">
        <v>46</v>
      </c>
      <c r="E59">
        <v>20</v>
      </c>
      <c r="F59">
        <v>14</v>
      </c>
      <c r="G59">
        <f>Table1[[#This Row],[Units Sold]]*Table1[[#This Row],[Unit Price]]</f>
        <v>920</v>
      </c>
      <c r="H59">
        <f t="shared" si="0"/>
        <v>276</v>
      </c>
    </row>
    <row r="60" spans="1:8" x14ac:dyDescent="0.25">
      <c r="A60" t="s">
        <v>13</v>
      </c>
      <c r="B60" t="s">
        <v>53</v>
      </c>
      <c r="C60" t="s">
        <v>56</v>
      </c>
      <c r="D60">
        <v>97</v>
      </c>
      <c r="E60">
        <v>25</v>
      </c>
      <c r="F60">
        <v>18</v>
      </c>
      <c r="G60">
        <f>Table1[[#This Row],[Units Sold]]*Table1[[#This Row],[Unit Price]]</f>
        <v>2425</v>
      </c>
      <c r="H60">
        <f t="shared" si="0"/>
        <v>679</v>
      </c>
    </row>
    <row r="61" spans="1:8" x14ac:dyDescent="0.25">
      <c r="A61" t="s">
        <v>50</v>
      </c>
      <c r="B61" t="s">
        <v>54</v>
      </c>
      <c r="C61" t="s">
        <v>57</v>
      </c>
      <c r="D61">
        <v>59</v>
      </c>
      <c r="E61">
        <v>30</v>
      </c>
      <c r="F61">
        <v>21</v>
      </c>
      <c r="G61">
        <f>Table1[[#This Row],[Units Sold]]*Table1[[#This Row],[Unit Price]]</f>
        <v>1770</v>
      </c>
      <c r="H61">
        <f t="shared" si="0"/>
        <v>531</v>
      </c>
    </row>
    <row r="62" spans="1:8" x14ac:dyDescent="0.25">
      <c r="D62" s="4" t="s">
        <v>59</v>
      </c>
      <c r="G62" s="4" t="s">
        <v>62</v>
      </c>
      <c r="H62" s="3" t="s">
        <v>60</v>
      </c>
    </row>
    <row r="63" spans="1:8" x14ac:dyDescent="0.25">
      <c r="D63">
        <f>SUM(D1:D61)</f>
        <v>3332</v>
      </c>
      <c r="G63">
        <f>SUM(G2:G61)</f>
        <v>70185</v>
      </c>
      <c r="H63">
        <f>SUM(H2:H61)</f>
        <v>20871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8524A-9FD6-4678-86B6-510DC684BF6C}">
  <dimension ref="A3:K10"/>
  <sheetViews>
    <sheetView zoomScale="80" zoomScaleNormal="80" workbookViewId="0">
      <selection activeCell="V41" sqref="V41"/>
    </sheetView>
  </sheetViews>
  <sheetFormatPr defaultRowHeight="15" x14ac:dyDescent="0.25"/>
  <cols>
    <col min="1" max="1" width="14.140625" bestFit="1" customWidth="1"/>
    <col min="2" max="2" width="17.85546875" bestFit="1" customWidth="1"/>
    <col min="5" max="5" width="14.140625" bestFit="1" customWidth="1"/>
    <col min="6" max="6" width="17.140625" bestFit="1" customWidth="1"/>
    <col min="10" max="10" width="18.42578125" bestFit="1" customWidth="1"/>
    <col min="11" max="11" width="17.85546875" bestFit="1" customWidth="1"/>
  </cols>
  <sheetData>
    <row r="3" spans="1:11" x14ac:dyDescent="0.25">
      <c r="A3" s="6" t="s">
        <v>61</v>
      </c>
      <c r="B3" t="s">
        <v>63</v>
      </c>
      <c r="E3" s="6" t="s">
        <v>61</v>
      </c>
      <c r="F3" t="s">
        <v>65</v>
      </c>
    </row>
    <row r="4" spans="1:11" x14ac:dyDescent="0.25">
      <c r="A4" s="7" t="s">
        <v>52</v>
      </c>
      <c r="B4">
        <v>16580</v>
      </c>
      <c r="E4" s="7" t="s">
        <v>55</v>
      </c>
      <c r="F4">
        <v>1004</v>
      </c>
      <c r="J4" s="6" t="s">
        <v>61</v>
      </c>
      <c r="K4" t="s">
        <v>63</v>
      </c>
    </row>
    <row r="5" spans="1:11" x14ac:dyDescent="0.25">
      <c r="A5" s="7" t="s">
        <v>51</v>
      </c>
      <c r="B5">
        <v>17610</v>
      </c>
      <c r="E5" s="7" t="s">
        <v>56</v>
      </c>
      <c r="F5">
        <v>943</v>
      </c>
      <c r="J5" s="7" t="s">
        <v>16</v>
      </c>
      <c r="K5">
        <v>5700</v>
      </c>
    </row>
    <row r="6" spans="1:11" x14ac:dyDescent="0.25">
      <c r="A6" s="7" t="s">
        <v>53</v>
      </c>
      <c r="B6">
        <v>19035</v>
      </c>
      <c r="E6" s="7" t="s">
        <v>57</v>
      </c>
      <c r="F6">
        <v>1385</v>
      </c>
      <c r="J6" s="7" t="s">
        <v>31</v>
      </c>
      <c r="K6">
        <v>3900</v>
      </c>
    </row>
    <row r="7" spans="1:11" x14ac:dyDescent="0.25">
      <c r="A7" s="7" t="s">
        <v>54</v>
      </c>
      <c r="B7">
        <v>16960</v>
      </c>
      <c r="E7" s="7" t="s">
        <v>62</v>
      </c>
      <c r="F7">
        <v>3332</v>
      </c>
      <c r="J7" s="7" t="s">
        <v>14</v>
      </c>
      <c r="K7">
        <v>3480</v>
      </c>
    </row>
    <row r="8" spans="1:11" x14ac:dyDescent="0.25">
      <c r="A8" s="7" t="s">
        <v>62</v>
      </c>
      <c r="B8">
        <v>70185</v>
      </c>
      <c r="D8" s="5"/>
      <c r="J8" s="7" t="s">
        <v>13</v>
      </c>
      <c r="K8">
        <v>3460</v>
      </c>
    </row>
    <row r="9" spans="1:11" x14ac:dyDescent="0.25">
      <c r="J9" s="7" t="s">
        <v>21</v>
      </c>
      <c r="K9">
        <v>2880</v>
      </c>
    </row>
    <row r="10" spans="1:11" x14ac:dyDescent="0.25">
      <c r="J10" s="7" t="s">
        <v>62</v>
      </c>
      <c r="K10">
        <v>19420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59B9E-5D28-450C-A538-37854D5FE829}">
  <dimension ref="B1:Q9"/>
  <sheetViews>
    <sheetView showGridLines="0" showRowColHeaders="0" zoomScale="89" zoomScaleNormal="89" workbookViewId="0">
      <selection activeCell="U33" sqref="U33"/>
    </sheetView>
  </sheetViews>
  <sheetFormatPr defaultRowHeight="15" x14ac:dyDescent="0.25"/>
  <sheetData>
    <row r="1" spans="2:17" ht="15" customHeight="1" x14ac:dyDescent="0.25">
      <c r="B1" s="11"/>
      <c r="C1" s="10" t="s">
        <v>64</v>
      </c>
      <c r="D1" s="10"/>
      <c r="E1" s="10"/>
      <c r="F1" s="10"/>
      <c r="G1" s="10"/>
      <c r="H1" s="10"/>
      <c r="I1" s="10"/>
      <c r="J1" s="10"/>
      <c r="K1" s="10"/>
      <c r="L1" s="10"/>
      <c r="M1" s="10"/>
      <c r="N1" s="10"/>
      <c r="O1" s="10"/>
    </row>
    <row r="2" spans="2:17" ht="15" customHeight="1" x14ac:dyDescent="0.25">
      <c r="B2" s="11"/>
      <c r="C2" s="10"/>
      <c r="D2" s="10"/>
      <c r="E2" s="10"/>
      <c r="F2" s="10"/>
      <c r="G2" s="10"/>
      <c r="H2" s="10"/>
      <c r="I2" s="10"/>
      <c r="J2" s="10"/>
      <c r="K2" s="10"/>
      <c r="L2" s="10"/>
      <c r="M2" s="10"/>
      <c r="N2" s="10"/>
      <c r="O2" s="10"/>
    </row>
    <row r="3" spans="2:17" ht="15" customHeight="1" x14ac:dyDescent="0.25">
      <c r="B3" s="11"/>
      <c r="C3" s="10"/>
      <c r="D3" s="10"/>
      <c r="E3" s="10"/>
      <c r="F3" s="10"/>
      <c r="G3" s="10"/>
      <c r="H3" s="10"/>
      <c r="I3" s="10"/>
      <c r="J3" s="10"/>
      <c r="K3" s="10"/>
      <c r="L3" s="10"/>
      <c r="M3" s="10"/>
      <c r="N3" s="10"/>
      <c r="O3" s="10"/>
    </row>
    <row r="8" spans="2:17" x14ac:dyDescent="0.25">
      <c r="Q8" s="8"/>
    </row>
    <row r="9" spans="2:17" x14ac:dyDescent="0.25">
      <c r="P9" s="9"/>
    </row>
  </sheetData>
  <mergeCells count="2">
    <mergeCell ref="C1:O3"/>
    <mergeCell ref="B1: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Saran S</cp:lastModifiedBy>
  <dcterms:created xsi:type="dcterms:W3CDTF">2024-10-01T07:11:46Z</dcterms:created>
  <dcterms:modified xsi:type="dcterms:W3CDTF">2024-10-03T07:06:40Z</dcterms:modified>
</cp:coreProperties>
</file>