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afd43c80b6fcd9b1/Desktop/"/>
    </mc:Choice>
  </mc:AlternateContent>
  <xr:revisionPtr revIDLastSave="0" documentId="13_ncr:1_{2424BE0E-1170-4FDD-A215-A2E2D1C062FF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Descriptive Statistics(DA)" sheetId="4" r:id="rId1"/>
    <sheet name="pie charts" sheetId="7" r:id="rId2"/>
    <sheet name="Bar Charts" sheetId="8" r:id="rId3"/>
    <sheet name="Line Charts" sheetId="9" r:id="rId4"/>
    <sheet name="Outliers" sheetId="12" r:id="rId5"/>
    <sheet name="Regression" sheetId="11" r:id="rId6"/>
    <sheet name="GPT cache" sheetId="6" state="veryHidden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8" l="1"/>
  <c r="O7" i="8"/>
  <c r="D3" i="12"/>
  <c r="D14" i="12" l="1"/>
  <c r="D13" i="12"/>
  <c r="D12" i="12"/>
  <c r="D11" i="12"/>
  <c r="D10" i="12"/>
  <c r="D9" i="12"/>
  <c r="D8" i="12"/>
  <c r="D7" i="12"/>
  <c r="D6" i="12"/>
  <c r="D5" i="12"/>
  <c r="D4" i="12"/>
  <c r="D2" i="12"/>
  <c r="I2" i="12"/>
  <c r="H2" i="12"/>
  <c r="G2" i="12"/>
  <c r="F2" i="12"/>
  <c r="E2" i="12"/>
</calcChain>
</file>

<file path=xl/sharedStrings.xml><?xml version="1.0" encoding="utf-8"?>
<sst xmlns="http://schemas.openxmlformats.org/spreadsheetml/2006/main" count="400" uniqueCount="139">
  <si>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</si>
  <si>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</si>
  <si>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</si>
  <si>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</si>
  <si>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</si>
  <si>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</si>
  <si>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</si>
  <si>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</si>
  <si>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</si>
  <si>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</si>
  <si>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</si>
  <si>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</si>
  <si>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</si>
  <si>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</si>
  <si>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</si>
  <si>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Level(95%)</t>
  </si>
  <si>
    <t>Life expectancy</t>
  </si>
  <si>
    <t>Country</t>
  </si>
  <si>
    <t>Year</t>
  </si>
  <si>
    <t>Status</t>
  </si>
  <si>
    <t>Adult Mortality</t>
  </si>
  <si>
    <t>infant deaths</t>
  </si>
  <si>
    <t>GDP</t>
  </si>
  <si>
    <t>Population</t>
  </si>
  <si>
    <t>Schooling</t>
  </si>
  <si>
    <t>Afghanistan</t>
  </si>
  <si>
    <t>Developing</t>
  </si>
  <si>
    <t>Albania</t>
  </si>
  <si>
    <t>Algeria</t>
  </si>
  <si>
    <t>Angola</t>
  </si>
  <si>
    <t>Antigua and Barbuda</t>
  </si>
  <si>
    <t>Armenia</t>
  </si>
  <si>
    <t>Australia</t>
  </si>
  <si>
    <t>Developed</t>
  </si>
  <si>
    <t>Austria</t>
  </si>
  <si>
    <t>Bangladesh</t>
  </si>
  <si>
    <t>Belgium</t>
  </si>
  <si>
    <t>Bhutan</t>
  </si>
  <si>
    <t>Bulgaria</t>
  </si>
  <si>
    <t>Cambodia</t>
  </si>
  <si>
    <t>Canada</t>
  </si>
  <si>
    <t>China</t>
  </si>
  <si>
    <t>Czechia</t>
  </si>
  <si>
    <t>Denmark</t>
  </si>
  <si>
    <t>Egypt</t>
  </si>
  <si>
    <t>Finland</t>
  </si>
  <si>
    <t>France</t>
  </si>
  <si>
    <t>Germany</t>
  </si>
  <si>
    <t>Greece</t>
  </si>
  <si>
    <t>Hungary</t>
  </si>
  <si>
    <t>India</t>
  </si>
  <si>
    <t>Ireland</t>
  </si>
  <si>
    <t>Libya</t>
  </si>
  <si>
    <t>Netherlands</t>
  </si>
  <si>
    <t>Pakistan</t>
  </si>
  <si>
    <t>Poland</t>
  </si>
  <si>
    <t>Singapore</t>
  </si>
  <si>
    <t>Slovenia</t>
  </si>
  <si>
    <t>Switzerland</t>
  </si>
  <si>
    <t>{"hash":"2ea66b905628a14241bbd2743563b5958cde7476bd5862c2a90989f6e7195991","version":1,"value":"[[\"Hi! How can I assist you today?\"]]"}</t>
  </si>
  <si>
    <t xml:space="preserve">Attributes Of Afghanistan(2000-2015) </t>
  </si>
  <si>
    <t xml:space="preserve">Life Expectancy </t>
  </si>
  <si>
    <t>Gross Domestic Product</t>
  </si>
  <si>
    <r>
      <t xml:space="preserve">The </t>
    </r>
    <r>
      <rPr>
        <b/>
        <sz val="10"/>
        <color rgb="FF000000"/>
        <rFont val="Arial"/>
        <family val="2"/>
        <scheme val="minor"/>
      </rPr>
      <t>mode value of GDP and Population is N/A</t>
    </r>
    <r>
      <rPr>
        <sz val="10"/>
        <color rgb="FF000000"/>
        <rFont val="Arial"/>
        <family val="2"/>
        <scheme val="minor"/>
      </rPr>
      <t xml:space="preserve"> because there is no repeated frequency occurring in the given sheet. </t>
    </r>
  </si>
  <si>
    <t>Go to Data</t>
  </si>
  <si>
    <t>Select Data Analysis</t>
  </si>
  <si>
    <t xml:space="preserve">Select Descriptive Statistics and click on Ok </t>
  </si>
  <si>
    <t>Drag and select the columns or given the range of selected columns</t>
  </si>
  <si>
    <t>How to perform Descriptive Statistics on Multiple Columns at a time</t>
  </si>
  <si>
    <t>Life Expectancy</t>
  </si>
  <si>
    <t>Income</t>
  </si>
  <si>
    <t>Country,Year, Status, Life Expectancy, Income, Schooling</t>
  </si>
  <si>
    <t>Country, Year, Status, Life Expectancy, Income, Schooling</t>
  </si>
  <si>
    <t>Pie Chart - 1(Developing country details with Life Expectancy)</t>
  </si>
  <si>
    <t>Pie Chart - 2(Developed Country Details with Life Expectancy)</t>
  </si>
  <si>
    <t>Income Composition</t>
  </si>
  <si>
    <t xml:space="preserve">Developing VS Developed </t>
  </si>
  <si>
    <t>Comparison Of Different developed and developing countries in the year 2015</t>
  </si>
  <si>
    <t>Line Chart - 2</t>
  </si>
  <si>
    <r>
      <t xml:space="preserve">Changes in attributes like Life Expectancy, and Adult Mortality belong to a single country called Canada from(2015 - 2000) </t>
    </r>
    <r>
      <rPr>
        <b/>
        <sz val="11"/>
        <color rgb="FFFF0000"/>
        <rFont val="Arial"/>
        <family val="2"/>
        <scheme val="minor"/>
      </rPr>
      <t>Line Chart - 1</t>
    </r>
  </si>
  <si>
    <r>
      <t xml:space="preserve">Pie Chart - 2 </t>
    </r>
    <r>
      <rPr>
        <b/>
        <sz val="11"/>
        <rFont val="Arial"/>
        <family val="2"/>
        <scheme val="minor"/>
      </rPr>
      <t xml:space="preserve">Developing Countries Adult Mortality </t>
    </r>
  </si>
  <si>
    <r>
      <rPr>
        <b/>
        <sz val="11"/>
        <color rgb="FFFF0000"/>
        <rFont val="Arial"/>
        <family val="2"/>
        <scheme val="minor"/>
      </rPr>
      <t>Pie Chart - 1</t>
    </r>
    <r>
      <rPr>
        <b/>
        <sz val="11"/>
        <color rgb="FF000000"/>
        <rFont val="Arial"/>
        <family val="2"/>
        <scheme val="minor"/>
      </rPr>
      <t xml:space="preserve"> on 9 different countries and same attributes</t>
    </r>
  </si>
  <si>
    <r>
      <rPr>
        <b/>
        <sz val="11"/>
        <color theme="6"/>
        <rFont val="Arial"/>
        <family val="2"/>
        <scheme val="minor"/>
      </rPr>
      <t xml:space="preserve">Pie Chart - 3 </t>
    </r>
    <r>
      <rPr>
        <b/>
        <sz val="11"/>
        <color rgb="FF000000"/>
        <rFont val="Arial"/>
        <family val="2"/>
        <scheme val="minor"/>
      </rPr>
      <t>on 9 different countries and attributes</t>
    </r>
  </si>
  <si>
    <r>
      <t xml:space="preserve">Pie Chart -4 </t>
    </r>
    <r>
      <rPr>
        <b/>
        <sz val="11"/>
        <rFont val="Arial"/>
        <family val="2"/>
        <scheme val="minor"/>
      </rPr>
      <t>Developed Countries Adult Morality</t>
    </r>
  </si>
  <si>
    <t>thinness 1-19 years</t>
  </si>
  <si>
    <t>thinness 5.9 years</t>
  </si>
  <si>
    <t>in case of thinness between 1 - 19 years and 5 - 9 years</t>
  </si>
  <si>
    <t xml:space="preserve">Comparison Of different countries related to Developing Status </t>
  </si>
  <si>
    <t>in the case of Life Expectancy and Adult Mortality in the year 2015</t>
  </si>
  <si>
    <t>Line Chart - 3</t>
  </si>
  <si>
    <t>year</t>
  </si>
  <si>
    <t>deaths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</si>
  <si>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</si>
  <si>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</si>
  <si>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</si>
  <si>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</si>
  <si>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</si>
  <si>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</si>
  <si>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</si>
  <si>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</si>
  <si>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</si>
  <si>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</si>
  <si>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</si>
  <si>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</si>
  <si>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</si>
  <si>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</si>
  <si>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</si>
  <si>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</si>
  <si>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</si>
  <si>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</si>
  <si>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</si>
  <si>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</si>
  <si>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</si>
  <si>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</si>
  <si>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</si>
  <si>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</si>
  <si>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</si>
  <si>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</si>
  <si>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</si>
  <si>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</si>
  <si>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Standard Residuals</t>
  </si>
  <si>
    <t>India country has a perfect R square value which is the best-fit data for the simple regression</t>
  </si>
  <si>
    <t>pakistan</t>
  </si>
  <si>
    <t>IQR</t>
  </si>
  <si>
    <t>OUTLIERS</t>
  </si>
  <si>
    <t>QUARTILE(Q1)</t>
  </si>
  <si>
    <t>QUARTILE(Q3)</t>
  </si>
  <si>
    <t>UPPER BOUND</t>
  </si>
  <si>
    <t>LOWER BOUND</t>
  </si>
  <si>
    <t xml:space="preserve">From the side line chart, we can say that in the year 2000 </t>
  </si>
  <si>
    <t xml:space="preserve">and 2005 it forms an outlier which representing the </t>
  </si>
  <si>
    <r>
      <t xml:space="preserve">value </t>
    </r>
    <r>
      <rPr>
        <b/>
        <sz val="11"/>
        <color rgb="FFFF66FF"/>
        <rFont val="Arial"/>
        <family val="2"/>
        <scheme val="minor"/>
      </rPr>
      <t xml:space="preserve">1 </t>
    </r>
    <r>
      <rPr>
        <b/>
        <sz val="11"/>
        <rFont val="Arial"/>
        <family val="2"/>
        <scheme val="minor"/>
      </rPr>
      <t>in the graph</t>
    </r>
  </si>
  <si>
    <r>
      <t xml:space="preserve">If the value of the fourth column is </t>
    </r>
    <r>
      <rPr>
        <b/>
        <sz val="11"/>
        <rFont val="Arial"/>
        <family val="2"/>
        <scheme val="minor"/>
      </rPr>
      <t xml:space="preserve">TRUE </t>
    </r>
    <r>
      <rPr>
        <b/>
        <sz val="11"/>
        <color rgb="FFFF66FF"/>
        <rFont val="Arial"/>
        <family val="2"/>
        <scheme val="minor"/>
      </rPr>
      <t xml:space="preserve">it is an </t>
    </r>
    <r>
      <rPr>
        <b/>
        <sz val="11"/>
        <rFont val="Arial"/>
        <family val="2"/>
        <scheme val="minor"/>
      </rPr>
      <t>OUTLIER</t>
    </r>
  </si>
  <si>
    <t xml:space="preserve">Pakistan deaths has less R square value </t>
  </si>
  <si>
    <r>
      <rPr>
        <b/>
        <sz val="11"/>
        <color rgb="FFFF0000"/>
        <rFont val="Arial"/>
        <family val="2"/>
        <scheme val="minor"/>
      </rPr>
      <t>Bar Chart - 1</t>
    </r>
    <r>
      <rPr>
        <b/>
        <sz val="11"/>
        <color rgb="FF000000"/>
        <rFont val="Arial"/>
        <family val="2"/>
        <scheme val="minor"/>
      </rPr>
      <t xml:space="preserve"> on Developing and Developed Attributes</t>
    </r>
  </si>
  <si>
    <r>
      <rPr>
        <b/>
        <sz val="11"/>
        <color rgb="FFFF0000"/>
        <rFont val="Arial"/>
        <family val="2"/>
        <scheme val="minor"/>
      </rPr>
      <t xml:space="preserve">Bar Chart - 2 </t>
    </r>
    <r>
      <rPr>
        <b/>
        <sz val="11"/>
        <color rgb="FF000000"/>
        <rFont val="Arial"/>
        <family val="2"/>
        <scheme val="minor"/>
      </rPr>
      <t>on Developing VS Developed Countries</t>
    </r>
  </si>
  <si>
    <t>ICOR</t>
  </si>
  <si>
    <t xml:space="preserve">Developed </t>
  </si>
  <si>
    <r>
      <t xml:space="preserve">Bar Chart - 3 </t>
    </r>
    <r>
      <rPr>
        <b/>
        <sz val="11"/>
        <rFont val="Arial"/>
        <family val="2"/>
        <scheme val="minor"/>
      </rPr>
      <t>Developed vs developing(ICOR)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</si>
</sst>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color rgb="FF00B050"/>
      <name val="Arial"/>
      <family val="2"/>
      <scheme val="minor"/>
    </font>
    <font>
      <b/>
      <sz val="11"/>
      <color rgb="FF0070C0"/>
      <name val="Arial"/>
      <family val="2"/>
      <scheme val="minor"/>
    </font>
    <font>
      <b/>
      <sz val="11"/>
      <color rgb="FF7030A0"/>
      <name val="Arial"/>
      <family val="2"/>
      <scheme val="minor"/>
    </font>
    <font>
      <b/>
      <sz val="11"/>
      <name val="Arial"/>
      <family val="2"/>
      <scheme val="minor"/>
    </font>
    <font>
      <b/>
      <sz val="11"/>
      <color theme="6"/>
      <name val="Arial"/>
      <family val="2"/>
      <scheme val="minor"/>
    </font>
    <font>
      <b/>
      <sz val="11"/>
      <color rgb="FFC00000"/>
      <name val="Arial"/>
      <family val="2"/>
      <scheme val="minor"/>
    </font>
    <font>
      <b/>
      <sz val="11"/>
      <color rgb="FFFF66FF"/>
      <name val="Arial"/>
      <family val="2"/>
      <scheme val="minor"/>
    </font>
    <font>
      <i/>
      <sz val="10"/>
      <name val="Arial"/>
      <family val="2"/>
      <scheme val="minor"/>
    </font>
    <font>
      <i/>
      <sz val="11"/>
      <color rgb="FF000000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1" xfId="0" applyBorder="1"/>
    <xf numFmtId="0" fontId="5" fillId="0" borderId="2" xfId="0" applyFont="1" applyBorder="1" applyAlignment="1">
      <alignment horizontal="center"/>
    </xf>
    <xf numFmtId="0" fontId="4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5" fillId="0" borderId="2" xfId="0" applyFont="1" applyBorder="1" applyAlignment="1">
      <alignment horizontal="centerContinuous"/>
    </xf>
    <xf numFmtId="0" fontId="19" fillId="0" borderId="0" xfId="0" applyFont="1"/>
    <xf numFmtId="0" fontId="20" fillId="0" borderId="2" xfId="0" applyFont="1" applyBorder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3" fillId="5" borderId="0" xfId="0" applyFont="1" applyFill="1"/>
    <xf numFmtId="0" fontId="0" fillId="5" borderId="0" xfId="0" applyFill="1"/>
    <xf numFmtId="0" fontId="6" fillId="4" borderId="2" xfId="0" applyFont="1" applyFill="1" applyBorder="1" applyAlignment="1">
      <alignment horizontal="center"/>
    </xf>
    <xf numFmtId="0" fontId="21" fillId="4" borderId="2" xfId="0" applyFont="1" applyFill="1" applyBorder="1" applyAlignment="1">
      <alignment horizontal="center"/>
    </xf>
    <xf numFmtId="0" fontId="4" fillId="6" borderId="0" xfId="0" applyFont="1" applyFill="1"/>
    <xf numFmtId="0" fontId="4" fillId="6" borderId="1" xfId="0" applyFont="1" applyFill="1" applyBorder="1"/>
    <xf numFmtId="0" fontId="0" fillId="5" borderId="1" xfId="0" applyFill="1" applyBorder="1"/>
    <xf numFmtId="0" fontId="10" fillId="7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1" fillId="9" borderId="0" xfId="0" applyFont="1" applyFill="1"/>
    <xf numFmtId="0" fontId="0" fillId="9" borderId="0" xfId="0" applyFill="1"/>
    <xf numFmtId="0" fontId="10" fillId="10" borderId="0" xfId="0" applyFont="1" applyFill="1" applyAlignment="1">
      <alignment horizontal="center"/>
    </xf>
    <xf numFmtId="0" fontId="1" fillId="2" borderId="0" xfId="0" applyFont="1" applyFill="1"/>
    <xf numFmtId="0" fontId="2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1" fillId="6" borderId="0" xfId="0" applyFont="1" applyFill="1"/>
    <xf numFmtId="0" fontId="0" fillId="6" borderId="0" xfId="0" applyFill="1"/>
    <xf numFmtId="0" fontId="2" fillId="5" borderId="0" xfId="0" applyFont="1" applyFill="1" applyAlignment="1">
      <alignment horizontal="center"/>
    </xf>
    <xf numFmtId="0" fontId="2" fillId="5" borderId="0" xfId="0" applyFont="1" applyFill="1"/>
    <xf numFmtId="0" fontId="0" fillId="7" borderId="0" xfId="0" applyFill="1"/>
    <xf numFmtId="0" fontId="1" fillId="7" borderId="0" xfId="0" applyFont="1" applyFill="1"/>
    <xf numFmtId="0" fontId="6" fillId="5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6" fillId="11" borderId="0" xfId="0" applyFont="1" applyFill="1" applyAlignment="1">
      <alignment horizontal="center"/>
    </xf>
    <xf numFmtId="0" fontId="0" fillId="12" borderId="0" xfId="0" applyFill="1"/>
    <xf numFmtId="0" fontId="0" fillId="11" borderId="0" xfId="0" applyFill="1"/>
    <xf numFmtId="0" fontId="11" fillId="11" borderId="0" xfId="0" applyFont="1" applyFill="1"/>
    <xf numFmtId="0" fontId="1" fillId="11" borderId="0" xfId="0" applyFont="1" applyFill="1"/>
    <xf numFmtId="0" fontId="0" fillId="12" borderId="0" xfId="0" applyFill="1" applyAlignment="1">
      <alignment horizontal="center"/>
    </xf>
    <xf numFmtId="0" fontId="11" fillId="12" borderId="0" xfId="0" applyFont="1" applyFill="1"/>
    <xf numFmtId="0" fontId="1" fillId="12" borderId="0" xfId="0" applyFont="1" applyFill="1"/>
    <xf numFmtId="0" fontId="3" fillId="6" borderId="0" xfId="0" applyFont="1" applyFill="1"/>
    <xf numFmtId="0" fontId="6" fillId="1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8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7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6" fillId="6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9" borderId="0" xfId="0" applyFill="1" applyAlignment="1">
      <alignment horizontal="center"/>
    </xf>
    <xf numFmtId="0" fontId="18" fillId="0" borderId="0" xfId="0" applyFont="1" applyAlignment="1">
      <alignment horizontal="center"/>
    </xf>
    <xf numFmtId="0" fontId="6" fillId="0" borderId="0" xfId="0" applyFont="1" applyAlignment="1">
      <alignment horizontal="center" vertical="top"/>
    </xf>
    <xf numFmtId="0" fontId="1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  <color rgb="FF00FFFF"/>
      <color rgb="FFFFCC99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charts'!$D$1</c:f>
              <c:strCache>
                <c:ptCount val="1"/>
                <c:pt idx="0">
                  <c:v>Life Expectancy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407-45B0-B136-BA1DFB3C21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407-45B0-B136-BA1DFB3C21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407-45B0-B136-BA1DFB3C215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407-45B0-B136-BA1DFB3C215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407-45B0-B136-BA1DFB3C215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407-45B0-B136-BA1DFB3C215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407-45B0-B136-BA1DFB3C215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407-45B0-B136-BA1DFB3C215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407-45B0-B136-BA1DFB3C215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'pie charts'!$A$2:$C$10</c:f>
              <c:multiLvlStrCache>
                <c:ptCount val="9"/>
                <c:lvl>
                  <c:pt idx="0">
                    <c:v>Developing</c:v>
                  </c:pt>
                  <c:pt idx="1">
                    <c:v>Developing</c:v>
                  </c:pt>
                  <c:pt idx="2">
                    <c:v>Developing</c:v>
                  </c:pt>
                  <c:pt idx="3">
                    <c:v>Developing</c:v>
                  </c:pt>
                  <c:pt idx="4">
                    <c:v>Developing</c:v>
                  </c:pt>
                  <c:pt idx="5">
                    <c:v>Developing</c:v>
                  </c:pt>
                  <c:pt idx="6">
                    <c:v>Developed</c:v>
                  </c:pt>
                  <c:pt idx="7">
                    <c:v>Developing</c:v>
                  </c:pt>
                  <c:pt idx="8">
                    <c:v>Developing</c:v>
                  </c:pt>
                </c:lvl>
                <c:lvl>
                  <c:pt idx="0">
                    <c:v>2015</c:v>
                  </c:pt>
                  <c:pt idx="1">
                    <c:v>2015</c:v>
                  </c:pt>
                  <c:pt idx="2">
                    <c:v>2015</c:v>
                  </c:pt>
                  <c:pt idx="3">
                    <c:v>2015</c:v>
                  </c:pt>
                  <c:pt idx="4">
                    <c:v>2015</c:v>
                  </c:pt>
                  <c:pt idx="5">
                    <c:v>2015</c:v>
                  </c:pt>
                  <c:pt idx="6">
                    <c:v>2015</c:v>
                  </c:pt>
                  <c:pt idx="7">
                    <c:v>2015</c:v>
                  </c:pt>
                  <c:pt idx="8">
                    <c:v>2015</c:v>
                  </c:pt>
                </c:lvl>
                <c:lvl>
                  <c:pt idx="0">
                    <c:v>Afghanistan</c:v>
                  </c:pt>
                  <c:pt idx="1">
                    <c:v>Albania</c:v>
                  </c:pt>
                  <c:pt idx="2">
                    <c:v>Algeria</c:v>
                  </c:pt>
                  <c:pt idx="3">
                    <c:v>Angola</c:v>
                  </c:pt>
                  <c:pt idx="4">
                    <c:v>Antigua and Barbuda</c:v>
                  </c:pt>
                  <c:pt idx="5">
                    <c:v>Bangladesh</c:v>
                  </c:pt>
                  <c:pt idx="6">
                    <c:v>Belgium</c:v>
                  </c:pt>
                  <c:pt idx="7">
                    <c:v>Bhutan</c:v>
                  </c:pt>
                  <c:pt idx="8">
                    <c:v>Cambodia</c:v>
                  </c:pt>
                </c:lvl>
              </c:multiLvlStrCache>
            </c:multiLvlStrRef>
          </c:cat>
          <c:val>
            <c:numRef>
              <c:f>'pie charts'!$D$2:$D$10</c:f>
              <c:numCache>
                <c:formatCode>General</c:formatCode>
                <c:ptCount val="9"/>
                <c:pt idx="0">
                  <c:v>65</c:v>
                </c:pt>
                <c:pt idx="1">
                  <c:v>77.8</c:v>
                </c:pt>
                <c:pt idx="2">
                  <c:v>75.599999999999994</c:v>
                </c:pt>
                <c:pt idx="3">
                  <c:v>52.4</c:v>
                </c:pt>
                <c:pt idx="4">
                  <c:v>76.400000000000006</c:v>
                </c:pt>
                <c:pt idx="5">
                  <c:v>71.8</c:v>
                </c:pt>
                <c:pt idx="6">
                  <c:v>81.099999999999994</c:v>
                </c:pt>
                <c:pt idx="7">
                  <c:v>69.8</c:v>
                </c:pt>
                <c:pt idx="8">
                  <c:v>68.7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7-4175-8BD4-FBE07E2608B8}"/>
            </c:ext>
          </c:extLst>
        </c:ser>
        <c:ser>
          <c:idx val="1"/>
          <c:order val="1"/>
          <c:tx>
            <c:strRef>
              <c:f>'pie charts'!$E$1</c:f>
              <c:strCache>
                <c:ptCount val="1"/>
                <c:pt idx="0">
                  <c:v>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407-45B0-B136-BA1DFB3C21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407-45B0-B136-BA1DFB3C21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407-45B0-B136-BA1DFB3C215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407-45B0-B136-BA1DFB3C215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407-45B0-B136-BA1DFB3C215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C407-45B0-B136-BA1DFB3C215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C407-45B0-B136-BA1DFB3C215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C407-45B0-B136-BA1DFB3C215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C407-45B0-B136-BA1DFB3C215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'pie charts'!$A$2:$C$10</c:f>
              <c:multiLvlStrCache>
                <c:ptCount val="9"/>
                <c:lvl>
                  <c:pt idx="0">
                    <c:v>Developing</c:v>
                  </c:pt>
                  <c:pt idx="1">
                    <c:v>Developing</c:v>
                  </c:pt>
                  <c:pt idx="2">
                    <c:v>Developing</c:v>
                  </c:pt>
                  <c:pt idx="3">
                    <c:v>Developing</c:v>
                  </c:pt>
                  <c:pt idx="4">
                    <c:v>Developing</c:v>
                  </c:pt>
                  <c:pt idx="5">
                    <c:v>Developing</c:v>
                  </c:pt>
                  <c:pt idx="6">
                    <c:v>Developed</c:v>
                  </c:pt>
                  <c:pt idx="7">
                    <c:v>Developing</c:v>
                  </c:pt>
                  <c:pt idx="8">
                    <c:v>Developing</c:v>
                  </c:pt>
                </c:lvl>
                <c:lvl>
                  <c:pt idx="0">
                    <c:v>2015</c:v>
                  </c:pt>
                  <c:pt idx="1">
                    <c:v>2015</c:v>
                  </c:pt>
                  <c:pt idx="2">
                    <c:v>2015</c:v>
                  </c:pt>
                  <c:pt idx="3">
                    <c:v>2015</c:v>
                  </c:pt>
                  <c:pt idx="4">
                    <c:v>2015</c:v>
                  </c:pt>
                  <c:pt idx="5">
                    <c:v>2015</c:v>
                  </c:pt>
                  <c:pt idx="6">
                    <c:v>2015</c:v>
                  </c:pt>
                  <c:pt idx="7">
                    <c:v>2015</c:v>
                  </c:pt>
                  <c:pt idx="8">
                    <c:v>2015</c:v>
                  </c:pt>
                </c:lvl>
                <c:lvl>
                  <c:pt idx="0">
                    <c:v>Afghanistan</c:v>
                  </c:pt>
                  <c:pt idx="1">
                    <c:v>Albania</c:v>
                  </c:pt>
                  <c:pt idx="2">
                    <c:v>Algeria</c:v>
                  </c:pt>
                  <c:pt idx="3">
                    <c:v>Angola</c:v>
                  </c:pt>
                  <c:pt idx="4">
                    <c:v>Antigua and Barbuda</c:v>
                  </c:pt>
                  <c:pt idx="5">
                    <c:v>Bangladesh</c:v>
                  </c:pt>
                  <c:pt idx="6">
                    <c:v>Belgium</c:v>
                  </c:pt>
                  <c:pt idx="7">
                    <c:v>Bhutan</c:v>
                  </c:pt>
                  <c:pt idx="8">
                    <c:v>Cambodia</c:v>
                  </c:pt>
                </c:lvl>
              </c:multiLvlStrCache>
            </c:multiLvlStrRef>
          </c:cat>
          <c:val>
            <c:numRef>
              <c:f>'pie charts'!$E$2:$E$10</c:f>
              <c:numCache>
                <c:formatCode>General</c:formatCode>
                <c:ptCount val="9"/>
                <c:pt idx="0">
                  <c:v>0.47899999999999998</c:v>
                </c:pt>
                <c:pt idx="1">
                  <c:v>0.76200000000000001</c:v>
                </c:pt>
                <c:pt idx="2">
                  <c:v>0.74299999999999999</c:v>
                </c:pt>
                <c:pt idx="3">
                  <c:v>0.53100000000000003</c:v>
                </c:pt>
                <c:pt idx="4">
                  <c:v>0.78400000000000003</c:v>
                </c:pt>
                <c:pt idx="5">
                  <c:v>0.57499999999999996</c:v>
                </c:pt>
                <c:pt idx="6">
                  <c:v>0.89500000000000002</c:v>
                </c:pt>
                <c:pt idx="7">
                  <c:v>0.60399999999999998</c:v>
                </c:pt>
                <c:pt idx="8">
                  <c:v>0.55800000000000005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B7-4175-8BD4-FBE07E2608B8}"/>
            </c:ext>
          </c:extLst>
        </c:ser>
        <c:ser>
          <c:idx val="2"/>
          <c:order val="2"/>
          <c:tx>
            <c:strRef>
              <c:f>'pie charts'!$F$1</c:f>
              <c:strCache>
                <c:ptCount val="1"/>
                <c:pt idx="0">
                  <c:v>Schooling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C407-45B0-B136-BA1DFB3C21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C407-45B0-B136-BA1DFB3C21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C407-45B0-B136-BA1DFB3C215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C407-45B0-B136-BA1DFB3C215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C407-45B0-B136-BA1DFB3C215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C407-45B0-B136-BA1DFB3C215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C407-45B0-B136-BA1DFB3C215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C407-45B0-B136-BA1DFB3C215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C407-45B0-B136-BA1DFB3C215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'pie charts'!$A$2:$C$10</c:f>
              <c:multiLvlStrCache>
                <c:ptCount val="9"/>
                <c:lvl>
                  <c:pt idx="0">
                    <c:v>Developing</c:v>
                  </c:pt>
                  <c:pt idx="1">
                    <c:v>Developing</c:v>
                  </c:pt>
                  <c:pt idx="2">
                    <c:v>Developing</c:v>
                  </c:pt>
                  <c:pt idx="3">
                    <c:v>Developing</c:v>
                  </c:pt>
                  <c:pt idx="4">
                    <c:v>Developing</c:v>
                  </c:pt>
                  <c:pt idx="5">
                    <c:v>Developing</c:v>
                  </c:pt>
                  <c:pt idx="6">
                    <c:v>Developed</c:v>
                  </c:pt>
                  <c:pt idx="7">
                    <c:v>Developing</c:v>
                  </c:pt>
                  <c:pt idx="8">
                    <c:v>Developing</c:v>
                  </c:pt>
                </c:lvl>
                <c:lvl>
                  <c:pt idx="0">
                    <c:v>2015</c:v>
                  </c:pt>
                  <c:pt idx="1">
                    <c:v>2015</c:v>
                  </c:pt>
                  <c:pt idx="2">
                    <c:v>2015</c:v>
                  </c:pt>
                  <c:pt idx="3">
                    <c:v>2015</c:v>
                  </c:pt>
                  <c:pt idx="4">
                    <c:v>2015</c:v>
                  </c:pt>
                  <c:pt idx="5">
                    <c:v>2015</c:v>
                  </c:pt>
                  <c:pt idx="6">
                    <c:v>2015</c:v>
                  </c:pt>
                  <c:pt idx="7">
                    <c:v>2015</c:v>
                  </c:pt>
                  <c:pt idx="8">
                    <c:v>2015</c:v>
                  </c:pt>
                </c:lvl>
                <c:lvl>
                  <c:pt idx="0">
                    <c:v>Afghanistan</c:v>
                  </c:pt>
                  <c:pt idx="1">
                    <c:v>Albania</c:v>
                  </c:pt>
                  <c:pt idx="2">
                    <c:v>Algeria</c:v>
                  </c:pt>
                  <c:pt idx="3">
                    <c:v>Angola</c:v>
                  </c:pt>
                  <c:pt idx="4">
                    <c:v>Antigua and Barbuda</c:v>
                  </c:pt>
                  <c:pt idx="5">
                    <c:v>Bangladesh</c:v>
                  </c:pt>
                  <c:pt idx="6">
                    <c:v>Belgium</c:v>
                  </c:pt>
                  <c:pt idx="7">
                    <c:v>Bhutan</c:v>
                  </c:pt>
                  <c:pt idx="8">
                    <c:v>Cambodia</c:v>
                  </c:pt>
                </c:lvl>
              </c:multiLvlStrCache>
            </c:multiLvlStrRef>
          </c:cat>
          <c:val>
            <c:numRef>
              <c:f>'pie charts'!$F$2:$F$10</c:f>
              <c:numCache>
                <c:formatCode>General</c:formatCode>
                <c:ptCount val="9"/>
                <c:pt idx="0">
                  <c:v>10.1</c:v>
                </c:pt>
                <c:pt idx="1">
                  <c:v>14.2</c:v>
                </c:pt>
                <c:pt idx="2">
                  <c:v>74.400000000000006</c:v>
                </c:pt>
                <c:pt idx="3">
                  <c:v>11.4</c:v>
                </c:pt>
                <c:pt idx="4">
                  <c:v>13.9</c:v>
                </c:pt>
                <c:pt idx="5">
                  <c:v>10.199999999999999</c:v>
                </c:pt>
                <c:pt idx="6">
                  <c:v>16.600000000000001</c:v>
                </c:pt>
                <c:pt idx="7">
                  <c:v>12.5</c:v>
                </c:pt>
                <c:pt idx="8">
                  <c:v>10.9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B7-4175-8BD4-FBE07E2608B8}"/>
            </c:ext>
          </c:extLst>
        </c:ser>
        <c:ser>
          <c:idx val="3"/>
          <c:order val="3"/>
          <c:tx>
            <c:strRef>
              <c:f>'pie charts'!$G$1</c:f>
              <c:strCache>
                <c:ptCount val="1"/>
                <c:pt idx="0">
                  <c:v>Population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C407-45B0-B136-BA1DFB3C21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C407-45B0-B136-BA1DFB3C21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C407-45B0-B136-BA1DFB3C215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C407-45B0-B136-BA1DFB3C215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C407-45B0-B136-BA1DFB3C215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C407-45B0-B136-BA1DFB3C215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C407-45B0-B136-BA1DFB3C215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C407-45B0-B136-BA1DFB3C215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C407-45B0-B136-BA1DFB3C215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'pie charts'!$A$2:$C$10</c:f>
              <c:multiLvlStrCache>
                <c:ptCount val="9"/>
                <c:lvl>
                  <c:pt idx="0">
                    <c:v>Developing</c:v>
                  </c:pt>
                  <c:pt idx="1">
                    <c:v>Developing</c:v>
                  </c:pt>
                  <c:pt idx="2">
                    <c:v>Developing</c:v>
                  </c:pt>
                  <c:pt idx="3">
                    <c:v>Developing</c:v>
                  </c:pt>
                  <c:pt idx="4">
                    <c:v>Developing</c:v>
                  </c:pt>
                  <c:pt idx="5">
                    <c:v>Developing</c:v>
                  </c:pt>
                  <c:pt idx="6">
                    <c:v>Developed</c:v>
                  </c:pt>
                  <c:pt idx="7">
                    <c:v>Developing</c:v>
                  </c:pt>
                  <c:pt idx="8">
                    <c:v>Developing</c:v>
                  </c:pt>
                </c:lvl>
                <c:lvl>
                  <c:pt idx="0">
                    <c:v>2015</c:v>
                  </c:pt>
                  <c:pt idx="1">
                    <c:v>2015</c:v>
                  </c:pt>
                  <c:pt idx="2">
                    <c:v>2015</c:v>
                  </c:pt>
                  <c:pt idx="3">
                    <c:v>2015</c:v>
                  </c:pt>
                  <c:pt idx="4">
                    <c:v>2015</c:v>
                  </c:pt>
                  <c:pt idx="5">
                    <c:v>2015</c:v>
                  </c:pt>
                  <c:pt idx="6">
                    <c:v>2015</c:v>
                  </c:pt>
                  <c:pt idx="7">
                    <c:v>2015</c:v>
                  </c:pt>
                  <c:pt idx="8">
                    <c:v>2015</c:v>
                  </c:pt>
                </c:lvl>
                <c:lvl>
                  <c:pt idx="0">
                    <c:v>Afghanistan</c:v>
                  </c:pt>
                  <c:pt idx="1">
                    <c:v>Albania</c:v>
                  </c:pt>
                  <c:pt idx="2">
                    <c:v>Algeria</c:v>
                  </c:pt>
                  <c:pt idx="3">
                    <c:v>Angola</c:v>
                  </c:pt>
                  <c:pt idx="4">
                    <c:v>Antigua and Barbuda</c:v>
                  </c:pt>
                  <c:pt idx="5">
                    <c:v>Bangladesh</c:v>
                  </c:pt>
                  <c:pt idx="6">
                    <c:v>Belgium</c:v>
                  </c:pt>
                  <c:pt idx="7">
                    <c:v>Bhutan</c:v>
                  </c:pt>
                  <c:pt idx="8">
                    <c:v>Cambodia</c:v>
                  </c:pt>
                </c:lvl>
              </c:multiLvlStrCache>
            </c:multiLvlStrRef>
          </c:cat>
          <c:val>
            <c:numRef>
              <c:f>'pie charts'!$G$2:$G$10</c:f>
              <c:numCache>
                <c:formatCode>General</c:formatCode>
                <c:ptCount val="9"/>
                <c:pt idx="0">
                  <c:v>33736494</c:v>
                </c:pt>
                <c:pt idx="1">
                  <c:v>28873</c:v>
                </c:pt>
                <c:pt idx="2">
                  <c:v>39871528</c:v>
                </c:pt>
                <c:pt idx="3">
                  <c:v>2785935</c:v>
                </c:pt>
                <c:pt idx="5">
                  <c:v>1612886</c:v>
                </c:pt>
                <c:pt idx="6">
                  <c:v>11274196</c:v>
                </c:pt>
                <c:pt idx="7">
                  <c:v>787386</c:v>
                </c:pt>
                <c:pt idx="8">
                  <c:v>15517635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B7-4175-8BD4-FBE07E2608B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577554259205971"/>
          <c:y val="0.11153291645694886"/>
          <c:w val="0.33369663167104113"/>
          <c:h val="0.7909590988626421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Chart</a:t>
            </a:r>
            <a:r>
              <a:rPr lang="en-IN" baseline="0"/>
              <a:t> on Life Expectancy and Adult Mortality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'Line Charts'!$D$41</c:f>
              <c:strCache>
                <c:ptCount val="1"/>
                <c:pt idx="0">
                  <c:v>Life Expectancy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'Line Charts'!$A$42:$C$47</c:f>
              <c:multiLvlStrCache>
                <c:ptCount val="6"/>
                <c:lvl>
                  <c:pt idx="0">
                    <c:v>Developing</c:v>
                  </c:pt>
                  <c:pt idx="1">
                    <c:v>Developing</c:v>
                  </c:pt>
                  <c:pt idx="2">
                    <c:v>Developing</c:v>
                  </c:pt>
                  <c:pt idx="3">
                    <c:v>Developing</c:v>
                  </c:pt>
                  <c:pt idx="4">
                    <c:v>Developing</c:v>
                  </c:pt>
                  <c:pt idx="5">
                    <c:v>Developing</c:v>
                  </c:pt>
                </c:lvl>
                <c:lvl>
                  <c:pt idx="0">
                    <c:v>2015</c:v>
                  </c:pt>
                  <c:pt idx="1">
                    <c:v>2015</c:v>
                  </c:pt>
                  <c:pt idx="2">
                    <c:v>2015</c:v>
                  </c:pt>
                  <c:pt idx="3">
                    <c:v>2015</c:v>
                  </c:pt>
                  <c:pt idx="4">
                    <c:v>2015</c:v>
                  </c:pt>
                  <c:pt idx="5">
                    <c:v>2015</c:v>
                  </c:pt>
                </c:lvl>
                <c:lvl>
                  <c:pt idx="0">
                    <c:v>China</c:v>
                  </c:pt>
                  <c:pt idx="1">
                    <c:v>France</c:v>
                  </c:pt>
                  <c:pt idx="2">
                    <c:v>Greece</c:v>
                  </c:pt>
                  <c:pt idx="3">
                    <c:v>India</c:v>
                  </c:pt>
                  <c:pt idx="4">
                    <c:v>Libya</c:v>
                  </c:pt>
                  <c:pt idx="5">
                    <c:v>Pakistan</c:v>
                  </c:pt>
                </c:lvl>
              </c:multiLvlStrCache>
            </c:multiLvlStrRef>
          </c:cat>
          <c:val>
            <c:numRef>
              <c:f>'Line Charts'!$D$42:$D$47</c:f>
              <c:numCache>
                <c:formatCode>General</c:formatCode>
                <c:ptCount val="6"/>
                <c:pt idx="0">
                  <c:v>76.099999999999994</c:v>
                </c:pt>
                <c:pt idx="1">
                  <c:v>82.4</c:v>
                </c:pt>
                <c:pt idx="2">
                  <c:v>81</c:v>
                </c:pt>
                <c:pt idx="3">
                  <c:v>68.3</c:v>
                </c:pt>
                <c:pt idx="4">
                  <c:v>72.7</c:v>
                </c:pt>
                <c:pt idx="5">
                  <c:v>66.400000000000006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7-48EF-BDF1-695ED7276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887584"/>
        <c:axId val="268326144"/>
      </c:barChart>
      <c:lineChart>
        <c:grouping val="standard"/>
        <c:varyColors val="0"/>
        <c:ser>
          <c:idx val="1"/>
          <c:order val="1"/>
          <c:tx>
            <c:strRef>
              <c:f>'Line Charts'!$E$41</c:f>
              <c:strCache>
                <c:ptCount val="1"/>
                <c:pt idx="0">
                  <c:v>Adult Mortality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'Line Charts'!$A$42:$C$47</c:f>
              <c:multiLvlStrCache>
                <c:ptCount val="6"/>
                <c:lvl>
                  <c:pt idx="0">
                    <c:v>Developing</c:v>
                  </c:pt>
                  <c:pt idx="1">
                    <c:v>Developing</c:v>
                  </c:pt>
                  <c:pt idx="2">
                    <c:v>Developing</c:v>
                  </c:pt>
                  <c:pt idx="3">
                    <c:v>Developing</c:v>
                  </c:pt>
                  <c:pt idx="4">
                    <c:v>Developing</c:v>
                  </c:pt>
                  <c:pt idx="5">
                    <c:v>Developing</c:v>
                  </c:pt>
                </c:lvl>
                <c:lvl>
                  <c:pt idx="0">
                    <c:v>2015</c:v>
                  </c:pt>
                  <c:pt idx="1">
                    <c:v>2015</c:v>
                  </c:pt>
                  <c:pt idx="2">
                    <c:v>2015</c:v>
                  </c:pt>
                  <c:pt idx="3">
                    <c:v>2015</c:v>
                  </c:pt>
                  <c:pt idx="4">
                    <c:v>2015</c:v>
                  </c:pt>
                  <c:pt idx="5">
                    <c:v>2015</c:v>
                  </c:pt>
                </c:lvl>
                <c:lvl>
                  <c:pt idx="0">
                    <c:v>China</c:v>
                  </c:pt>
                  <c:pt idx="1">
                    <c:v>France</c:v>
                  </c:pt>
                  <c:pt idx="2">
                    <c:v>Greece</c:v>
                  </c:pt>
                  <c:pt idx="3">
                    <c:v>India</c:v>
                  </c:pt>
                  <c:pt idx="4">
                    <c:v>Libya</c:v>
                  </c:pt>
                  <c:pt idx="5">
                    <c:v>Pakistan</c:v>
                  </c:pt>
                </c:lvl>
              </c:multiLvlStrCache>
            </c:multiLvlStrRef>
          </c:cat>
          <c:val>
            <c:numRef>
              <c:f>'Line Charts'!$E$42:$E$47</c:f>
              <c:numCache>
                <c:formatCode>General</c:formatCode>
                <c:ptCount val="6"/>
                <c:pt idx="0">
                  <c:v>85</c:v>
                </c:pt>
                <c:pt idx="1">
                  <c:v>78</c:v>
                </c:pt>
                <c:pt idx="2">
                  <c:v>72</c:v>
                </c:pt>
                <c:pt idx="3">
                  <c:v>181</c:v>
                </c:pt>
                <c:pt idx="4">
                  <c:v>138</c:v>
                </c:pt>
                <c:pt idx="5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87-48EF-BDF1-695ED7276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504352"/>
        <c:axId val="125197376"/>
      </c:lineChart>
      <c:catAx>
        <c:axId val="26788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326144"/>
        <c:crosses val="autoZero"/>
        <c:auto val="1"/>
        <c:lblAlgn val="ctr"/>
        <c:lblOffset val="100"/>
        <c:noMultiLvlLbl val="0"/>
      </c:catAx>
      <c:valAx>
        <c:axId val="26832614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887584"/>
        <c:crosses val="autoZero"/>
        <c:crossBetween val="between"/>
      </c:valAx>
      <c:valAx>
        <c:axId val="125197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04352"/>
        <c:crosses val="max"/>
        <c:crossBetween val="between"/>
      </c:valAx>
      <c:catAx>
        <c:axId val="218504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197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Outliers</a:t>
            </a:r>
            <a:r>
              <a:rPr lang="en-IN" baseline="0"/>
              <a:t> of Deaths in Pakistan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Outliers!$B$1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Outliers!$B$2:$B$17</c:f>
              <c:numCache>
                <c:formatCode>General</c:formatCode>
                <c:ptCount val="16"/>
                <c:pt idx="0">
                  <c:v>2015</c:v>
                </c:pt>
                <c:pt idx="1">
                  <c:v>2014</c:v>
                </c:pt>
                <c:pt idx="2">
                  <c:v>2013</c:v>
                </c:pt>
                <c:pt idx="3">
                  <c:v>2012</c:v>
                </c:pt>
                <c:pt idx="4">
                  <c:v>2011</c:v>
                </c:pt>
                <c:pt idx="5">
                  <c:v>2010</c:v>
                </c:pt>
                <c:pt idx="6">
                  <c:v>2009</c:v>
                </c:pt>
                <c:pt idx="7">
                  <c:v>2008</c:v>
                </c:pt>
                <c:pt idx="8">
                  <c:v>2007</c:v>
                </c:pt>
                <c:pt idx="9">
                  <c:v>2006</c:v>
                </c:pt>
                <c:pt idx="10">
                  <c:v>2005</c:v>
                </c:pt>
                <c:pt idx="11">
                  <c:v>2004</c:v>
                </c:pt>
                <c:pt idx="12">
                  <c:v>2003</c:v>
                </c:pt>
                <c:pt idx="13">
                  <c:v>2002</c:v>
                </c:pt>
                <c:pt idx="14">
                  <c:v>2001</c:v>
                </c:pt>
                <c:pt idx="15">
                  <c:v>2000</c:v>
                </c:pt>
              </c:numCache>
            </c:numRef>
          </c:cat>
          <c:val>
            <c:numRef>
              <c:f>Outliers!$B$2:$B$17</c:f>
              <c:numCache>
                <c:formatCode>General</c:formatCode>
                <c:ptCount val="16"/>
                <c:pt idx="0">
                  <c:v>2015</c:v>
                </c:pt>
                <c:pt idx="1">
                  <c:v>2014</c:v>
                </c:pt>
                <c:pt idx="2">
                  <c:v>2013</c:v>
                </c:pt>
                <c:pt idx="3">
                  <c:v>2012</c:v>
                </c:pt>
                <c:pt idx="4">
                  <c:v>2011</c:v>
                </c:pt>
                <c:pt idx="5">
                  <c:v>2010</c:v>
                </c:pt>
                <c:pt idx="6">
                  <c:v>2009</c:v>
                </c:pt>
                <c:pt idx="7">
                  <c:v>2008</c:v>
                </c:pt>
                <c:pt idx="8">
                  <c:v>2007</c:v>
                </c:pt>
                <c:pt idx="9">
                  <c:v>2006</c:v>
                </c:pt>
                <c:pt idx="10">
                  <c:v>2005</c:v>
                </c:pt>
                <c:pt idx="11">
                  <c:v>2004</c:v>
                </c:pt>
                <c:pt idx="12">
                  <c:v>2003</c:v>
                </c:pt>
                <c:pt idx="13">
                  <c:v>2002</c:v>
                </c:pt>
                <c:pt idx="14">
                  <c:v>2001</c:v>
                </c:pt>
                <c:pt idx="15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1-46B2-9CEF-131F94B9FB51}"/>
            </c:ext>
          </c:extLst>
        </c:ser>
        <c:ser>
          <c:idx val="1"/>
          <c:order val="1"/>
          <c:tx>
            <c:strRef>
              <c:f>Outliers!$C$1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Outliers!$B$2:$B$17</c:f>
              <c:numCache>
                <c:formatCode>General</c:formatCode>
                <c:ptCount val="16"/>
                <c:pt idx="0">
                  <c:v>2015</c:v>
                </c:pt>
                <c:pt idx="1">
                  <c:v>2014</c:v>
                </c:pt>
                <c:pt idx="2">
                  <c:v>2013</c:v>
                </c:pt>
                <c:pt idx="3">
                  <c:v>2012</c:v>
                </c:pt>
                <c:pt idx="4">
                  <c:v>2011</c:v>
                </c:pt>
                <c:pt idx="5">
                  <c:v>2010</c:v>
                </c:pt>
                <c:pt idx="6">
                  <c:v>2009</c:v>
                </c:pt>
                <c:pt idx="7">
                  <c:v>2008</c:v>
                </c:pt>
                <c:pt idx="8">
                  <c:v>2007</c:v>
                </c:pt>
                <c:pt idx="9">
                  <c:v>2006</c:v>
                </c:pt>
                <c:pt idx="10">
                  <c:v>2005</c:v>
                </c:pt>
                <c:pt idx="11">
                  <c:v>2004</c:v>
                </c:pt>
                <c:pt idx="12">
                  <c:v>2003</c:v>
                </c:pt>
                <c:pt idx="13">
                  <c:v>2002</c:v>
                </c:pt>
                <c:pt idx="14">
                  <c:v>2001</c:v>
                </c:pt>
                <c:pt idx="15">
                  <c:v>2000</c:v>
                </c:pt>
              </c:numCache>
            </c:numRef>
          </c:cat>
          <c:val>
            <c:numRef>
              <c:f>Outliers!$C$2:$C$17</c:f>
              <c:numCache>
                <c:formatCode>General</c:formatCode>
                <c:ptCount val="16"/>
                <c:pt idx="0">
                  <c:v>352</c:v>
                </c:pt>
                <c:pt idx="1">
                  <c:v>359</c:v>
                </c:pt>
                <c:pt idx="2">
                  <c:v>365</c:v>
                </c:pt>
                <c:pt idx="3">
                  <c:v>369</c:v>
                </c:pt>
                <c:pt idx="4">
                  <c:v>371</c:v>
                </c:pt>
                <c:pt idx="5">
                  <c:v>372</c:v>
                </c:pt>
                <c:pt idx="6">
                  <c:v>371</c:v>
                </c:pt>
                <c:pt idx="7">
                  <c:v>369</c:v>
                </c:pt>
                <c:pt idx="8">
                  <c:v>367</c:v>
                </c:pt>
                <c:pt idx="9">
                  <c:v>365</c:v>
                </c:pt>
                <c:pt idx="10">
                  <c:v>364</c:v>
                </c:pt>
                <c:pt idx="11">
                  <c:v>364</c:v>
                </c:pt>
                <c:pt idx="12">
                  <c:v>366</c:v>
                </c:pt>
                <c:pt idx="13">
                  <c:v>371</c:v>
                </c:pt>
                <c:pt idx="14">
                  <c:v>377</c:v>
                </c:pt>
                <c:pt idx="15">
                  <c:v>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51-46B2-9CEF-131F94B9F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57423"/>
        <c:axId val="623700063"/>
      </c:barChart>
      <c:lineChart>
        <c:grouping val="standard"/>
        <c:varyColors val="0"/>
        <c:ser>
          <c:idx val="2"/>
          <c:order val="2"/>
          <c:tx>
            <c:strRef>
              <c:f>Outliers!$D$1</c:f>
              <c:strCache>
                <c:ptCount val="1"/>
                <c:pt idx="0">
                  <c:v>OUTLIERS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Outliers!$D$2:$D$17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51-46B2-9CEF-131F94B9F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660783"/>
        <c:axId val="606830719"/>
      </c:lineChart>
      <c:catAx>
        <c:axId val="57465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00063"/>
        <c:crosses val="autoZero"/>
        <c:auto val="1"/>
        <c:lblAlgn val="ctr"/>
        <c:lblOffset val="100"/>
        <c:noMultiLvlLbl val="0"/>
      </c:catAx>
      <c:valAx>
        <c:axId val="623700063"/>
        <c:scaling>
          <c:orientation val="minMax"/>
          <c:max val="400"/>
          <c:min val="3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657423"/>
        <c:crosses val="autoZero"/>
        <c:crossBetween val="between"/>
      </c:valAx>
      <c:valAx>
        <c:axId val="6068307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660783"/>
        <c:crosses val="max"/>
        <c:crossBetween val="between"/>
      </c:valAx>
      <c:catAx>
        <c:axId val="574660783"/>
        <c:scaling>
          <c:orientation val="minMax"/>
        </c:scaling>
        <c:delete val="1"/>
        <c:axPos val="b"/>
        <c:majorTickMark val="out"/>
        <c:minorTickMark val="none"/>
        <c:tickLblPos val="nextTo"/>
        <c:crossAx val="6068307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244055890072565"/>
          <c:y val="0.89375218722659666"/>
          <c:w val="0.47511868920796663"/>
          <c:h val="6.75541192674930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Outliers!$C$1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Outliers!$C$2:$C$17</c:f>
              <c:numCache>
                <c:formatCode>General</c:formatCode>
                <c:ptCount val="16"/>
                <c:pt idx="0">
                  <c:v>352</c:v>
                </c:pt>
                <c:pt idx="1">
                  <c:v>359</c:v>
                </c:pt>
                <c:pt idx="2">
                  <c:v>365</c:v>
                </c:pt>
                <c:pt idx="3">
                  <c:v>369</c:v>
                </c:pt>
                <c:pt idx="4">
                  <c:v>371</c:v>
                </c:pt>
                <c:pt idx="5">
                  <c:v>372</c:v>
                </c:pt>
                <c:pt idx="6">
                  <c:v>371</c:v>
                </c:pt>
                <c:pt idx="7">
                  <c:v>369</c:v>
                </c:pt>
                <c:pt idx="8">
                  <c:v>367</c:v>
                </c:pt>
                <c:pt idx="9">
                  <c:v>365</c:v>
                </c:pt>
                <c:pt idx="10">
                  <c:v>364</c:v>
                </c:pt>
                <c:pt idx="11">
                  <c:v>364</c:v>
                </c:pt>
                <c:pt idx="12">
                  <c:v>366</c:v>
                </c:pt>
                <c:pt idx="13">
                  <c:v>371</c:v>
                </c:pt>
                <c:pt idx="14">
                  <c:v>377</c:v>
                </c:pt>
                <c:pt idx="15">
                  <c:v>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0-4849-A858-65D7CF3E7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80655"/>
        <c:axId val="70284271"/>
      </c:lineChart>
      <c:catAx>
        <c:axId val="68880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84271"/>
        <c:crosses val="autoZero"/>
        <c:auto val="1"/>
        <c:lblAlgn val="ctr"/>
        <c:lblOffset val="100"/>
        <c:noMultiLvlLbl val="0"/>
      </c:catAx>
      <c:valAx>
        <c:axId val="7028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0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Regression!$B$1</c:f>
              <c:strCache>
                <c:ptCount val="1"/>
                <c:pt idx="0">
                  <c:v>deaths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Regression!$A$2:$A$19</c:f>
              <c:numCache>
                <c:formatCode>General</c:formatCode>
                <c:ptCount val="18"/>
                <c:pt idx="0">
                  <c:v>2015</c:v>
                </c:pt>
                <c:pt idx="1">
                  <c:v>2014</c:v>
                </c:pt>
                <c:pt idx="2">
                  <c:v>2013</c:v>
                </c:pt>
                <c:pt idx="3">
                  <c:v>2012</c:v>
                </c:pt>
                <c:pt idx="4">
                  <c:v>2011</c:v>
                </c:pt>
                <c:pt idx="5">
                  <c:v>2010</c:v>
                </c:pt>
                <c:pt idx="6">
                  <c:v>2009</c:v>
                </c:pt>
                <c:pt idx="7">
                  <c:v>2008</c:v>
                </c:pt>
                <c:pt idx="8">
                  <c:v>2007</c:v>
                </c:pt>
                <c:pt idx="9">
                  <c:v>2006</c:v>
                </c:pt>
                <c:pt idx="10">
                  <c:v>2005</c:v>
                </c:pt>
                <c:pt idx="11">
                  <c:v>2004</c:v>
                </c:pt>
                <c:pt idx="12">
                  <c:v>2003</c:v>
                </c:pt>
                <c:pt idx="13">
                  <c:v>2002</c:v>
                </c:pt>
                <c:pt idx="14">
                  <c:v>2001</c:v>
                </c:pt>
                <c:pt idx="15">
                  <c:v>2000</c:v>
                </c:pt>
                <c:pt idx="16">
                  <c:v>1999</c:v>
                </c:pt>
                <c:pt idx="17">
                  <c:v>1998</c:v>
                </c:pt>
              </c:numCache>
            </c:numRef>
          </c:xVal>
          <c:yVal>
            <c:numRef>
              <c:f>Regression!$B$2:$B$19</c:f>
              <c:numCache>
                <c:formatCode>General</c:formatCode>
                <c:ptCount val="18"/>
                <c:pt idx="0">
                  <c:v>352</c:v>
                </c:pt>
                <c:pt idx="1">
                  <c:v>359</c:v>
                </c:pt>
                <c:pt idx="2">
                  <c:v>365</c:v>
                </c:pt>
                <c:pt idx="3">
                  <c:v>369</c:v>
                </c:pt>
                <c:pt idx="4">
                  <c:v>371</c:v>
                </c:pt>
                <c:pt idx="5">
                  <c:v>372</c:v>
                </c:pt>
                <c:pt idx="6">
                  <c:v>371</c:v>
                </c:pt>
                <c:pt idx="7">
                  <c:v>369</c:v>
                </c:pt>
                <c:pt idx="8">
                  <c:v>367</c:v>
                </c:pt>
                <c:pt idx="9">
                  <c:v>365</c:v>
                </c:pt>
                <c:pt idx="10">
                  <c:v>364</c:v>
                </c:pt>
                <c:pt idx="11">
                  <c:v>364</c:v>
                </c:pt>
                <c:pt idx="12">
                  <c:v>366</c:v>
                </c:pt>
                <c:pt idx="13">
                  <c:v>371</c:v>
                </c:pt>
                <c:pt idx="14">
                  <c:v>377</c:v>
                </c:pt>
                <c:pt idx="15">
                  <c:v>385</c:v>
                </c:pt>
                <c:pt idx="16">
                  <c:v>372</c:v>
                </c:pt>
                <c:pt idx="17">
                  <c:v>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C-4CB9-9C08-3CBD2D30B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80175"/>
        <c:axId val="70279807"/>
      </c:scatterChart>
      <c:valAx>
        <c:axId val="688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79807"/>
        <c:crosses val="autoZero"/>
        <c:crossBetween val="midCat"/>
      </c:valAx>
      <c:valAx>
        <c:axId val="7027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Regression!$B$46</c:f>
              <c:strCache>
                <c:ptCount val="1"/>
                <c:pt idx="0">
                  <c:v>infant deaths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Regression!$A$47:$A$62</c:f>
              <c:numCache>
                <c:formatCode>General</c:formatCode>
                <c:ptCount val="16"/>
                <c:pt idx="0">
                  <c:v>2015</c:v>
                </c:pt>
                <c:pt idx="1">
                  <c:v>2014</c:v>
                </c:pt>
                <c:pt idx="2">
                  <c:v>2013</c:v>
                </c:pt>
                <c:pt idx="3">
                  <c:v>2012</c:v>
                </c:pt>
                <c:pt idx="4">
                  <c:v>2011</c:v>
                </c:pt>
                <c:pt idx="5">
                  <c:v>2010</c:v>
                </c:pt>
                <c:pt idx="6">
                  <c:v>2009</c:v>
                </c:pt>
                <c:pt idx="7">
                  <c:v>2008</c:v>
                </c:pt>
                <c:pt idx="8">
                  <c:v>2007</c:v>
                </c:pt>
                <c:pt idx="9">
                  <c:v>2006</c:v>
                </c:pt>
                <c:pt idx="10">
                  <c:v>2005</c:v>
                </c:pt>
                <c:pt idx="11">
                  <c:v>2004</c:v>
                </c:pt>
                <c:pt idx="12">
                  <c:v>2003</c:v>
                </c:pt>
                <c:pt idx="13">
                  <c:v>2002</c:v>
                </c:pt>
                <c:pt idx="14">
                  <c:v>2001</c:v>
                </c:pt>
                <c:pt idx="15">
                  <c:v>2000</c:v>
                </c:pt>
              </c:numCache>
            </c:numRef>
          </c:xVal>
          <c:yVal>
            <c:numRef>
              <c:f>Regression!$B$47:$B$62</c:f>
              <c:numCache>
                <c:formatCode>General</c:formatCode>
                <c:ptCount val="16"/>
                <c:pt idx="0">
                  <c:v>910</c:v>
                </c:pt>
                <c:pt idx="1">
                  <c:v>957</c:v>
                </c:pt>
                <c:pt idx="2">
                  <c:v>1000</c:v>
                </c:pt>
                <c:pt idx="3">
                  <c:v>1100</c:v>
                </c:pt>
                <c:pt idx="4">
                  <c:v>1100</c:v>
                </c:pt>
                <c:pt idx="5">
                  <c:v>1200</c:v>
                </c:pt>
                <c:pt idx="6">
                  <c:v>1300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1700</c:v>
                </c:pt>
                <c:pt idx="14">
                  <c:v>1800</c:v>
                </c:pt>
                <c:pt idx="15">
                  <c:v>1800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79-4BFA-934D-7BEF03CF5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83055"/>
        <c:axId val="136109311"/>
      </c:scatterChart>
      <c:valAx>
        <c:axId val="6888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09311"/>
        <c:crosses val="autoZero"/>
        <c:crossBetween val="midCat"/>
      </c:valAx>
      <c:valAx>
        <c:axId val="13610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charts'!$L$1</c:f>
              <c:strCache>
                <c:ptCount val="1"/>
                <c:pt idx="0">
                  <c:v>Life Expectancy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6F0-465C-8B95-D0266CD129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6F0-465C-8B95-D0266CD129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6F0-465C-8B95-D0266CD1292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6F0-465C-8B95-D0266CD1292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6F0-465C-8B95-D0266CD1292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6F0-465C-8B95-D0266CD1292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6F0-465C-8B95-D0266CD1292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6F0-465C-8B95-D0266CD1292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6F0-465C-8B95-D0266CD1292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'pie charts'!$I$2:$K$10</c:f>
              <c:multiLvlStrCache>
                <c:ptCount val="9"/>
                <c:lvl>
                  <c:pt idx="0">
                    <c:v>Developed</c:v>
                  </c:pt>
                  <c:pt idx="1">
                    <c:v>Developed</c:v>
                  </c:pt>
                  <c:pt idx="2">
                    <c:v>Developed</c:v>
                  </c:pt>
                  <c:pt idx="3">
                    <c:v>Developed</c:v>
                  </c:pt>
                  <c:pt idx="4">
                    <c:v>Developed</c:v>
                  </c:pt>
                  <c:pt idx="5">
                    <c:v>Developed</c:v>
                  </c:pt>
                  <c:pt idx="6">
                    <c:v>Developed</c:v>
                  </c:pt>
                  <c:pt idx="7">
                    <c:v>Developed</c:v>
                  </c:pt>
                  <c:pt idx="8">
                    <c:v>Developed</c:v>
                  </c:pt>
                </c:lvl>
                <c:lvl>
                  <c:pt idx="0">
                    <c:v>2015</c:v>
                  </c:pt>
                  <c:pt idx="1">
                    <c:v>2015</c:v>
                  </c:pt>
                  <c:pt idx="2">
                    <c:v>2015</c:v>
                  </c:pt>
                  <c:pt idx="3">
                    <c:v>2015</c:v>
                  </c:pt>
                  <c:pt idx="4">
                    <c:v>2015</c:v>
                  </c:pt>
                  <c:pt idx="5">
                    <c:v>2015</c:v>
                  </c:pt>
                  <c:pt idx="6">
                    <c:v>2015</c:v>
                  </c:pt>
                  <c:pt idx="7">
                    <c:v>2015</c:v>
                  </c:pt>
                  <c:pt idx="8">
                    <c:v>2015</c:v>
                  </c:pt>
                </c:lvl>
                <c:lvl>
                  <c:pt idx="0">
                    <c:v>Australia</c:v>
                  </c:pt>
                  <c:pt idx="1">
                    <c:v>Denmark</c:v>
                  </c:pt>
                  <c:pt idx="2">
                    <c:v>Germany</c:v>
                  </c:pt>
                  <c:pt idx="3">
                    <c:v>Hungary</c:v>
                  </c:pt>
                  <c:pt idx="4">
                    <c:v>Slovenia</c:v>
                  </c:pt>
                  <c:pt idx="5">
                    <c:v>Switzerland</c:v>
                  </c:pt>
                  <c:pt idx="6">
                    <c:v>Singapore</c:v>
                  </c:pt>
                  <c:pt idx="7">
                    <c:v>Poland</c:v>
                  </c:pt>
                  <c:pt idx="8">
                    <c:v>Netherlands</c:v>
                  </c:pt>
                </c:lvl>
              </c:multiLvlStrCache>
            </c:multiLvlStrRef>
          </c:cat>
          <c:val>
            <c:numRef>
              <c:f>'pie charts'!$L$2:$L$10</c:f>
              <c:numCache>
                <c:formatCode>General</c:formatCode>
                <c:ptCount val="9"/>
                <c:pt idx="0">
                  <c:v>82.8</c:v>
                </c:pt>
                <c:pt idx="1">
                  <c:v>86</c:v>
                </c:pt>
                <c:pt idx="2">
                  <c:v>81</c:v>
                </c:pt>
                <c:pt idx="3">
                  <c:v>75.8</c:v>
                </c:pt>
                <c:pt idx="4">
                  <c:v>88</c:v>
                </c:pt>
                <c:pt idx="5">
                  <c:v>83.4</c:v>
                </c:pt>
                <c:pt idx="6">
                  <c:v>83.1</c:v>
                </c:pt>
                <c:pt idx="7">
                  <c:v>77.5</c:v>
                </c:pt>
                <c:pt idx="8">
                  <c:v>81.900000000000006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E0-43A2-93B6-2AD4D1D41024}"/>
            </c:ext>
          </c:extLst>
        </c:ser>
        <c:ser>
          <c:idx val="1"/>
          <c:order val="1"/>
          <c:tx>
            <c:strRef>
              <c:f>'pie charts'!$M$1</c:f>
              <c:strCache>
                <c:ptCount val="1"/>
                <c:pt idx="0">
                  <c:v>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6F0-465C-8B95-D0266CD129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6F0-465C-8B95-D0266CD129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6F0-465C-8B95-D0266CD1292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76F0-465C-8B95-D0266CD1292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76F0-465C-8B95-D0266CD1292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76F0-465C-8B95-D0266CD1292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76F0-465C-8B95-D0266CD1292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76F0-465C-8B95-D0266CD1292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76F0-465C-8B95-D0266CD1292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'pie charts'!$I$2:$K$10</c:f>
              <c:multiLvlStrCache>
                <c:ptCount val="9"/>
                <c:lvl>
                  <c:pt idx="0">
                    <c:v>Developed</c:v>
                  </c:pt>
                  <c:pt idx="1">
                    <c:v>Developed</c:v>
                  </c:pt>
                  <c:pt idx="2">
                    <c:v>Developed</c:v>
                  </c:pt>
                  <c:pt idx="3">
                    <c:v>Developed</c:v>
                  </c:pt>
                  <c:pt idx="4">
                    <c:v>Developed</c:v>
                  </c:pt>
                  <c:pt idx="5">
                    <c:v>Developed</c:v>
                  </c:pt>
                  <c:pt idx="6">
                    <c:v>Developed</c:v>
                  </c:pt>
                  <c:pt idx="7">
                    <c:v>Developed</c:v>
                  </c:pt>
                  <c:pt idx="8">
                    <c:v>Developed</c:v>
                  </c:pt>
                </c:lvl>
                <c:lvl>
                  <c:pt idx="0">
                    <c:v>2015</c:v>
                  </c:pt>
                  <c:pt idx="1">
                    <c:v>2015</c:v>
                  </c:pt>
                  <c:pt idx="2">
                    <c:v>2015</c:v>
                  </c:pt>
                  <c:pt idx="3">
                    <c:v>2015</c:v>
                  </c:pt>
                  <c:pt idx="4">
                    <c:v>2015</c:v>
                  </c:pt>
                  <c:pt idx="5">
                    <c:v>2015</c:v>
                  </c:pt>
                  <c:pt idx="6">
                    <c:v>2015</c:v>
                  </c:pt>
                  <c:pt idx="7">
                    <c:v>2015</c:v>
                  </c:pt>
                  <c:pt idx="8">
                    <c:v>2015</c:v>
                  </c:pt>
                </c:lvl>
                <c:lvl>
                  <c:pt idx="0">
                    <c:v>Australia</c:v>
                  </c:pt>
                  <c:pt idx="1">
                    <c:v>Denmark</c:v>
                  </c:pt>
                  <c:pt idx="2">
                    <c:v>Germany</c:v>
                  </c:pt>
                  <c:pt idx="3">
                    <c:v>Hungary</c:v>
                  </c:pt>
                  <c:pt idx="4">
                    <c:v>Slovenia</c:v>
                  </c:pt>
                  <c:pt idx="5">
                    <c:v>Switzerland</c:v>
                  </c:pt>
                  <c:pt idx="6">
                    <c:v>Singapore</c:v>
                  </c:pt>
                  <c:pt idx="7">
                    <c:v>Poland</c:v>
                  </c:pt>
                  <c:pt idx="8">
                    <c:v>Netherlands</c:v>
                  </c:pt>
                </c:lvl>
              </c:multiLvlStrCache>
            </c:multiLvlStrRef>
          </c:cat>
          <c:val>
            <c:numRef>
              <c:f>'pie charts'!$M$2:$M$10</c:f>
              <c:numCache>
                <c:formatCode>General</c:formatCode>
                <c:ptCount val="9"/>
                <c:pt idx="0">
                  <c:v>0.93700000000000006</c:v>
                </c:pt>
                <c:pt idx="1">
                  <c:v>0.92300000000000004</c:v>
                </c:pt>
                <c:pt idx="2">
                  <c:v>0.92400000000000004</c:v>
                </c:pt>
                <c:pt idx="3">
                  <c:v>0.83399999999999996</c:v>
                </c:pt>
                <c:pt idx="4">
                  <c:v>0.88800000000000001</c:v>
                </c:pt>
                <c:pt idx="5">
                  <c:v>0.93799999999999994</c:v>
                </c:pt>
                <c:pt idx="6">
                  <c:v>0.92400000000000004</c:v>
                </c:pt>
                <c:pt idx="7">
                  <c:v>0.85199999999999998</c:v>
                </c:pt>
                <c:pt idx="8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E0-43A2-93B6-2AD4D1D41024}"/>
            </c:ext>
          </c:extLst>
        </c:ser>
        <c:ser>
          <c:idx val="2"/>
          <c:order val="2"/>
          <c:tx>
            <c:strRef>
              <c:f>'pie charts'!$N$1</c:f>
              <c:strCache>
                <c:ptCount val="1"/>
                <c:pt idx="0">
                  <c:v>Schooling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76F0-465C-8B95-D0266CD129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76F0-465C-8B95-D0266CD129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76F0-465C-8B95-D0266CD1292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76F0-465C-8B95-D0266CD1292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76F0-465C-8B95-D0266CD1292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76F0-465C-8B95-D0266CD1292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76F0-465C-8B95-D0266CD1292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76F0-465C-8B95-D0266CD1292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76F0-465C-8B95-D0266CD1292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'pie charts'!$I$2:$K$10</c:f>
              <c:multiLvlStrCache>
                <c:ptCount val="9"/>
                <c:lvl>
                  <c:pt idx="0">
                    <c:v>Developed</c:v>
                  </c:pt>
                  <c:pt idx="1">
                    <c:v>Developed</c:v>
                  </c:pt>
                  <c:pt idx="2">
                    <c:v>Developed</c:v>
                  </c:pt>
                  <c:pt idx="3">
                    <c:v>Developed</c:v>
                  </c:pt>
                  <c:pt idx="4">
                    <c:v>Developed</c:v>
                  </c:pt>
                  <c:pt idx="5">
                    <c:v>Developed</c:v>
                  </c:pt>
                  <c:pt idx="6">
                    <c:v>Developed</c:v>
                  </c:pt>
                  <c:pt idx="7">
                    <c:v>Developed</c:v>
                  </c:pt>
                  <c:pt idx="8">
                    <c:v>Developed</c:v>
                  </c:pt>
                </c:lvl>
                <c:lvl>
                  <c:pt idx="0">
                    <c:v>2015</c:v>
                  </c:pt>
                  <c:pt idx="1">
                    <c:v>2015</c:v>
                  </c:pt>
                  <c:pt idx="2">
                    <c:v>2015</c:v>
                  </c:pt>
                  <c:pt idx="3">
                    <c:v>2015</c:v>
                  </c:pt>
                  <c:pt idx="4">
                    <c:v>2015</c:v>
                  </c:pt>
                  <c:pt idx="5">
                    <c:v>2015</c:v>
                  </c:pt>
                  <c:pt idx="6">
                    <c:v>2015</c:v>
                  </c:pt>
                  <c:pt idx="7">
                    <c:v>2015</c:v>
                  </c:pt>
                  <c:pt idx="8">
                    <c:v>2015</c:v>
                  </c:pt>
                </c:lvl>
                <c:lvl>
                  <c:pt idx="0">
                    <c:v>Australia</c:v>
                  </c:pt>
                  <c:pt idx="1">
                    <c:v>Denmark</c:v>
                  </c:pt>
                  <c:pt idx="2">
                    <c:v>Germany</c:v>
                  </c:pt>
                  <c:pt idx="3">
                    <c:v>Hungary</c:v>
                  </c:pt>
                  <c:pt idx="4">
                    <c:v>Slovenia</c:v>
                  </c:pt>
                  <c:pt idx="5">
                    <c:v>Switzerland</c:v>
                  </c:pt>
                  <c:pt idx="6">
                    <c:v>Singapore</c:v>
                  </c:pt>
                  <c:pt idx="7">
                    <c:v>Poland</c:v>
                  </c:pt>
                  <c:pt idx="8">
                    <c:v>Netherlands</c:v>
                  </c:pt>
                </c:lvl>
              </c:multiLvlStrCache>
            </c:multiLvlStrRef>
          </c:cat>
          <c:val>
            <c:numRef>
              <c:f>'pie charts'!$N$2:$N$10</c:f>
              <c:numCache>
                <c:formatCode>General</c:formatCode>
                <c:ptCount val="9"/>
                <c:pt idx="0">
                  <c:v>20.399999999999999</c:v>
                </c:pt>
                <c:pt idx="1">
                  <c:v>19.2</c:v>
                </c:pt>
                <c:pt idx="2">
                  <c:v>17.100000000000001</c:v>
                </c:pt>
                <c:pt idx="3">
                  <c:v>15.6</c:v>
                </c:pt>
                <c:pt idx="4">
                  <c:v>17.3</c:v>
                </c:pt>
                <c:pt idx="5">
                  <c:v>16</c:v>
                </c:pt>
                <c:pt idx="6">
                  <c:v>15.4</c:v>
                </c:pt>
                <c:pt idx="7">
                  <c:v>16.399999999999999</c:v>
                </c:pt>
                <c:pt idx="8">
                  <c:v>18.100000000000001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E0-43A2-93B6-2AD4D1D41024}"/>
            </c:ext>
          </c:extLst>
        </c:ser>
        <c:ser>
          <c:idx val="3"/>
          <c:order val="3"/>
          <c:tx>
            <c:strRef>
              <c:f>'pie charts'!$O$1</c:f>
              <c:strCache>
                <c:ptCount val="1"/>
                <c:pt idx="0">
                  <c:v>Population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76F0-465C-8B95-D0266CD129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76F0-465C-8B95-D0266CD129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76F0-465C-8B95-D0266CD1292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76F0-465C-8B95-D0266CD1292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76F0-465C-8B95-D0266CD1292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76F0-465C-8B95-D0266CD1292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76F0-465C-8B95-D0266CD1292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76F0-465C-8B95-D0266CD1292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76F0-465C-8B95-D0266CD1292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'pie charts'!$I$2:$K$10</c:f>
              <c:multiLvlStrCache>
                <c:ptCount val="9"/>
                <c:lvl>
                  <c:pt idx="0">
                    <c:v>Developed</c:v>
                  </c:pt>
                  <c:pt idx="1">
                    <c:v>Developed</c:v>
                  </c:pt>
                  <c:pt idx="2">
                    <c:v>Developed</c:v>
                  </c:pt>
                  <c:pt idx="3">
                    <c:v>Developed</c:v>
                  </c:pt>
                  <c:pt idx="4">
                    <c:v>Developed</c:v>
                  </c:pt>
                  <c:pt idx="5">
                    <c:v>Developed</c:v>
                  </c:pt>
                  <c:pt idx="6">
                    <c:v>Developed</c:v>
                  </c:pt>
                  <c:pt idx="7">
                    <c:v>Developed</c:v>
                  </c:pt>
                  <c:pt idx="8">
                    <c:v>Developed</c:v>
                  </c:pt>
                </c:lvl>
                <c:lvl>
                  <c:pt idx="0">
                    <c:v>2015</c:v>
                  </c:pt>
                  <c:pt idx="1">
                    <c:v>2015</c:v>
                  </c:pt>
                  <c:pt idx="2">
                    <c:v>2015</c:v>
                  </c:pt>
                  <c:pt idx="3">
                    <c:v>2015</c:v>
                  </c:pt>
                  <c:pt idx="4">
                    <c:v>2015</c:v>
                  </c:pt>
                  <c:pt idx="5">
                    <c:v>2015</c:v>
                  </c:pt>
                  <c:pt idx="6">
                    <c:v>2015</c:v>
                  </c:pt>
                  <c:pt idx="7">
                    <c:v>2015</c:v>
                  </c:pt>
                  <c:pt idx="8">
                    <c:v>2015</c:v>
                  </c:pt>
                </c:lvl>
                <c:lvl>
                  <c:pt idx="0">
                    <c:v>Australia</c:v>
                  </c:pt>
                  <c:pt idx="1">
                    <c:v>Denmark</c:v>
                  </c:pt>
                  <c:pt idx="2">
                    <c:v>Germany</c:v>
                  </c:pt>
                  <c:pt idx="3">
                    <c:v>Hungary</c:v>
                  </c:pt>
                  <c:pt idx="4">
                    <c:v>Slovenia</c:v>
                  </c:pt>
                  <c:pt idx="5">
                    <c:v>Switzerland</c:v>
                  </c:pt>
                  <c:pt idx="6">
                    <c:v>Singapore</c:v>
                  </c:pt>
                  <c:pt idx="7">
                    <c:v>Poland</c:v>
                  </c:pt>
                  <c:pt idx="8">
                    <c:v>Netherlands</c:v>
                  </c:pt>
                </c:lvl>
              </c:multiLvlStrCache>
            </c:multiLvlStrRef>
          </c:cat>
          <c:val>
            <c:numRef>
              <c:f>'pie charts'!$O$2:$O$10</c:f>
              <c:numCache>
                <c:formatCode>General</c:formatCode>
                <c:ptCount val="9"/>
                <c:pt idx="0">
                  <c:v>23789338</c:v>
                </c:pt>
                <c:pt idx="1">
                  <c:v>5683483</c:v>
                </c:pt>
                <c:pt idx="2">
                  <c:v>81686611</c:v>
                </c:pt>
                <c:pt idx="3">
                  <c:v>984328</c:v>
                </c:pt>
                <c:pt idx="4">
                  <c:v>263531</c:v>
                </c:pt>
                <c:pt idx="5">
                  <c:v>8282396</c:v>
                </c:pt>
                <c:pt idx="7">
                  <c:v>37986412</c:v>
                </c:pt>
                <c:pt idx="8">
                  <c:v>16939923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E0-43A2-93B6-2AD4D1D4102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092592592592591"/>
          <c:y val="0.15015956665868188"/>
          <c:w val="0.33888888888888891"/>
          <c:h val="0.78886264216972879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charts'!$D$40</c:f>
              <c:strCache>
                <c:ptCount val="1"/>
                <c:pt idx="0">
                  <c:v>Adult Mortality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E00-4664-8114-013B7DC13E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E00-4664-8114-013B7DC13E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E00-4664-8114-013B7DC13E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E00-4664-8114-013B7DC13E8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E00-4664-8114-013B7DC13E8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E00-4664-8114-013B7DC13E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E00-4664-8114-013B7DC13E8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E00-4664-8114-013B7DC13E8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E00-4664-8114-013B7DC13E8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'pie charts'!$A$41:$C$49</c:f>
              <c:multiLvlStrCache>
                <c:ptCount val="9"/>
                <c:lvl>
                  <c:pt idx="0">
                    <c:v>Developing</c:v>
                  </c:pt>
                  <c:pt idx="1">
                    <c:v>Developing</c:v>
                  </c:pt>
                  <c:pt idx="2">
                    <c:v>Developing</c:v>
                  </c:pt>
                  <c:pt idx="3">
                    <c:v>Developing</c:v>
                  </c:pt>
                  <c:pt idx="4">
                    <c:v>Developing</c:v>
                  </c:pt>
                  <c:pt idx="5">
                    <c:v>Developing</c:v>
                  </c:pt>
                  <c:pt idx="6">
                    <c:v>Developed</c:v>
                  </c:pt>
                  <c:pt idx="7">
                    <c:v>Developing</c:v>
                  </c:pt>
                  <c:pt idx="8">
                    <c:v>Developing</c:v>
                  </c:pt>
                </c:lvl>
                <c:lvl>
                  <c:pt idx="0">
                    <c:v>2015</c:v>
                  </c:pt>
                  <c:pt idx="1">
                    <c:v>2015</c:v>
                  </c:pt>
                  <c:pt idx="2">
                    <c:v>2015</c:v>
                  </c:pt>
                  <c:pt idx="3">
                    <c:v>2015</c:v>
                  </c:pt>
                  <c:pt idx="4">
                    <c:v>2015</c:v>
                  </c:pt>
                  <c:pt idx="5">
                    <c:v>2015</c:v>
                  </c:pt>
                  <c:pt idx="6">
                    <c:v>2015</c:v>
                  </c:pt>
                  <c:pt idx="7">
                    <c:v>2015</c:v>
                  </c:pt>
                  <c:pt idx="8">
                    <c:v>2015</c:v>
                  </c:pt>
                </c:lvl>
                <c:lvl>
                  <c:pt idx="0">
                    <c:v>Afghanistan</c:v>
                  </c:pt>
                  <c:pt idx="1">
                    <c:v>Albania</c:v>
                  </c:pt>
                  <c:pt idx="2">
                    <c:v>Algeria</c:v>
                  </c:pt>
                  <c:pt idx="3">
                    <c:v>Angola</c:v>
                  </c:pt>
                  <c:pt idx="4">
                    <c:v>Antigua and Barbuda</c:v>
                  </c:pt>
                  <c:pt idx="5">
                    <c:v>Bangladesh</c:v>
                  </c:pt>
                  <c:pt idx="6">
                    <c:v>Belgium</c:v>
                  </c:pt>
                  <c:pt idx="7">
                    <c:v>Bhutan</c:v>
                  </c:pt>
                  <c:pt idx="8">
                    <c:v>Cambodia</c:v>
                  </c:pt>
                </c:lvl>
              </c:multiLvlStrCache>
            </c:multiLvlStrRef>
          </c:cat>
          <c:val>
            <c:numRef>
              <c:f>'pie charts'!$D$41:$D$49</c:f>
              <c:numCache>
                <c:formatCode>General</c:formatCode>
                <c:ptCount val="9"/>
                <c:pt idx="0">
                  <c:v>263</c:v>
                </c:pt>
                <c:pt idx="1">
                  <c:v>74</c:v>
                </c:pt>
                <c:pt idx="2">
                  <c:v>19</c:v>
                </c:pt>
                <c:pt idx="3">
                  <c:v>335</c:v>
                </c:pt>
                <c:pt idx="4">
                  <c:v>13</c:v>
                </c:pt>
                <c:pt idx="5">
                  <c:v>129</c:v>
                </c:pt>
                <c:pt idx="6">
                  <c:v>74</c:v>
                </c:pt>
                <c:pt idx="7">
                  <c:v>211</c:v>
                </c:pt>
                <c:pt idx="8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3-4B8A-AAE2-836426915F0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charts'!$L$40</c:f>
              <c:strCache>
                <c:ptCount val="1"/>
                <c:pt idx="0">
                  <c:v>Adult Mortality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0EC-4C57-A53E-CEA2205CD2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0EC-4C57-A53E-CEA2205CD2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0EC-4C57-A53E-CEA2205CD29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0EC-4C57-A53E-CEA2205CD29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0EC-4C57-A53E-CEA2205CD29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0EC-4C57-A53E-CEA2205CD29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0EC-4C57-A53E-CEA2205CD29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0EC-4C57-A53E-CEA2205CD29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0EC-4C57-A53E-CEA2205CD29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'pie charts'!$I$41:$K$49</c:f>
              <c:multiLvlStrCache>
                <c:ptCount val="9"/>
                <c:lvl>
                  <c:pt idx="0">
                    <c:v>Developed</c:v>
                  </c:pt>
                  <c:pt idx="1">
                    <c:v>Developed</c:v>
                  </c:pt>
                  <c:pt idx="2">
                    <c:v>Developed</c:v>
                  </c:pt>
                  <c:pt idx="3">
                    <c:v>Developed</c:v>
                  </c:pt>
                  <c:pt idx="4">
                    <c:v>Developed</c:v>
                  </c:pt>
                  <c:pt idx="5">
                    <c:v>Developed</c:v>
                  </c:pt>
                  <c:pt idx="6">
                    <c:v>Developed</c:v>
                  </c:pt>
                  <c:pt idx="7">
                    <c:v>Developed</c:v>
                  </c:pt>
                  <c:pt idx="8">
                    <c:v>Developed</c:v>
                  </c:pt>
                </c:lvl>
                <c:lvl>
                  <c:pt idx="0">
                    <c:v>2015</c:v>
                  </c:pt>
                  <c:pt idx="1">
                    <c:v>2015</c:v>
                  </c:pt>
                  <c:pt idx="2">
                    <c:v>2015</c:v>
                  </c:pt>
                  <c:pt idx="3">
                    <c:v>2015</c:v>
                  </c:pt>
                  <c:pt idx="4">
                    <c:v>2015</c:v>
                  </c:pt>
                  <c:pt idx="5">
                    <c:v>2015</c:v>
                  </c:pt>
                  <c:pt idx="6">
                    <c:v>2015</c:v>
                  </c:pt>
                  <c:pt idx="7">
                    <c:v>2015</c:v>
                  </c:pt>
                  <c:pt idx="8">
                    <c:v>2015</c:v>
                  </c:pt>
                </c:lvl>
                <c:lvl>
                  <c:pt idx="0">
                    <c:v>Australia</c:v>
                  </c:pt>
                  <c:pt idx="1">
                    <c:v>Denmark</c:v>
                  </c:pt>
                  <c:pt idx="2">
                    <c:v>Germany</c:v>
                  </c:pt>
                  <c:pt idx="3">
                    <c:v>Hungary</c:v>
                  </c:pt>
                  <c:pt idx="4">
                    <c:v>Slovenia</c:v>
                  </c:pt>
                  <c:pt idx="5">
                    <c:v>Switzerland</c:v>
                  </c:pt>
                  <c:pt idx="6">
                    <c:v>Singapore</c:v>
                  </c:pt>
                  <c:pt idx="7">
                    <c:v>Poland</c:v>
                  </c:pt>
                  <c:pt idx="8">
                    <c:v>Netherlands</c:v>
                  </c:pt>
                </c:lvl>
              </c:multiLvlStrCache>
            </c:multiLvlStrRef>
          </c:cat>
          <c:val>
            <c:numRef>
              <c:f>'pie charts'!$L$41:$L$49</c:f>
              <c:numCache>
                <c:formatCode>General</c:formatCode>
                <c:ptCount val="9"/>
                <c:pt idx="0">
                  <c:v>59</c:v>
                </c:pt>
                <c:pt idx="1">
                  <c:v>71</c:v>
                </c:pt>
                <c:pt idx="2">
                  <c:v>68</c:v>
                </c:pt>
                <c:pt idx="3">
                  <c:v>134</c:v>
                </c:pt>
                <c:pt idx="4">
                  <c:v>74</c:v>
                </c:pt>
                <c:pt idx="5">
                  <c:v>49</c:v>
                </c:pt>
                <c:pt idx="6">
                  <c:v>55</c:v>
                </c:pt>
                <c:pt idx="7">
                  <c:v>117</c:v>
                </c:pt>
                <c:pt idx="8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C-45B7-AFD0-F22287244EC6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Two</a:t>
            </a:r>
            <a:r>
              <a:rPr lang="en-IN" baseline="0"/>
              <a:t> Countries Relevant Attribute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Charts'!$D$1</c:f>
              <c:strCache>
                <c:ptCount val="1"/>
                <c:pt idx="0">
                  <c:v>Income Composition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'Bar Charts'!$A$2:$C$9</c:f>
              <c:multiLvlStrCache>
                <c:ptCount val="8"/>
                <c:lvl>
                  <c:pt idx="0">
                    <c:v>Developing</c:v>
                  </c:pt>
                  <c:pt idx="1">
                    <c:v>Developing</c:v>
                  </c:pt>
                  <c:pt idx="2">
                    <c:v>Developing</c:v>
                  </c:pt>
                  <c:pt idx="3">
                    <c:v>Developing</c:v>
                  </c:pt>
                  <c:pt idx="4">
                    <c:v>Developed</c:v>
                  </c:pt>
                  <c:pt idx="5">
                    <c:v>Developed</c:v>
                  </c:pt>
                  <c:pt idx="6">
                    <c:v>Developed</c:v>
                  </c:pt>
                  <c:pt idx="7">
                    <c:v>Developed</c:v>
                  </c:pt>
                </c:lvl>
                <c:lvl>
                  <c:pt idx="0">
                    <c:v>2015</c:v>
                  </c:pt>
                  <c:pt idx="1">
                    <c:v>2014</c:v>
                  </c:pt>
                  <c:pt idx="2">
                    <c:v>2013</c:v>
                  </c:pt>
                  <c:pt idx="3">
                    <c:v>2012</c:v>
                  </c:pt>
                  <c:pt idx="4">
                    <c:v>2015</c:v>
                  </c:pt>
                  <c:pt idx="5">
                    <c:v>2014</c:v>
                  </c:pt>
                  <c:pt idx="6">
                    <c:v>2013</c:v>
                  </c:pt>
                  <c:pt idx="7">
                    <c:v>2012</c:v>
                  </c:pt>
                </c:lvl>
                <c:lvl>
                  <c:pt idx="0">
                    <c:v>Canada</c:v>
                  </c:pt>
                  <c:pt idx="1">
                    <c:v>Canada</c:v>
                  </c:pt>
                  <c:pt idx="2">
                    <c:v>Canada</c:v>
                  </c:pt>
                  <c:pt idx="3">
                    <c:v>Canada</c:v>
                  </c:pt>
                  <c:pt idx="4">
                    <c:v>Austria</c:v>
                  </c:pt>
                  <c:pt idx="5">
                    <c:v>Austria</c:v>
                  </c:pt>
                  <c:pt idx="6">
                    <c:v>Austria</c:v>
                  </c:pt>
                  <c:pt idx="7">
                    <c:v>Austria</c:v>
                  </c:pt>
                </c:lvl>
              </c:multiLvlStrCache>
            </c:multiLvlStrRef>
          </c:cat>
          <c:val>
            <c:numRef>
              <c:f>'Bar Charts'!$D$2:$D$9</c:f>
              <c:numCache>
                <c:formatCode>General</c:formatCode>
                <c:ptCount val="8"/>
                <c:pt idx="0">
                  <c:v>0.91900000000000004</c:v>
                </c:pt>
                <c:pt idx="1">
                  <c:v>0.91200000000000003</c:v>
                </c:pt>
                <c:pt idx="2">
                  <c:v>0.90900000000000003</c:v>
                </c:pt>
                <c:pt idx="3">
                  <c:v>0.90700000000000003</c:v>
                </c:pt>
                <c:pt idx="4">
                  <c:v>0.89200000000000002</c:v>
                </c:pt>
                <c:pt idx="5">
                  <c:v>0.89200000000000002</c:v>
                </c:pt>
                <c:pt idx="6">
                  <c:v>0.88700000000000001</c:v>
                </c:pt>
                <c:pt idx="7">
                  <c:v>0.88400000000000001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4-4E65-BE05-C94A27E88938}"/>
            </c:ext>
          </c:extLst>
        </c:ser>
        <c:ser>
          <c:idx val="1"/>
          <c:order val="1"/>
          <c:tx>
            <c:strRef>
              <c:f>'Bar Charts'!$E$1</c:f>
              <c:strCache>
                <c:ptCount val="1"/>
                <c:pt idx="0">
                  <c:v>Schooling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'Bar Charts'!$A$2:$C$9</c:f>
              <c:multiLvlStrCache>
                <c:ptCount val="8"/>
                <c:lvl>
                  <c:pt idx="0">
                    <c:v>Developing</c:v>
                  </c:pt>
                  <c:pt idx="1">
                    <c:v>Developing</c:v>
                  </c:pt>
                  <c:pt idx="2">
                    <c:v>Developing</c:v>
                  </c:pt>
                  <c:pt idx="3">
                    <c:v>Developing</c:v>
                  </c:pt>
                  <c:pt idx="4">
                    <c:v>Developed</c:v>
                  </c:pt>
                  <c:pt idx="5">
                    <c:v>Developed</c:v>
                  </c:pt>
                  <c:pt idx="6">
                    <c:v>Developed</c:v>
                  </c:pt>
                  <c:pt idx="7">
                    <c:v>Developed</c:v>
                  </c:pt>
                </c:lvl>
                <c:lvl>
                  <c:pt idx="0">
                    <c:v>2015</c:v>
                  </c:pt>
                  <c:pt idx="1">
                    <c:v>2014</c:v>
                  </c:pt>
                  <c:pt idx="2">
                    <c:v>2013</c:v>
                  </c:pt>
                  <c:pt idx="3">
                    <c:v>2012</c:v>
                  </c:pt>
                  <c:pt idx="4">
                    <c:v>2015</c:v>
                  </c:pt>
                  <c:pt idx="5">
                    <c:v>2014</c:v>
                  </c:pt>
                  <c:pt idx="6">
                    <c:v>2013</c:v>
                  </c:pt>
                  <c:pt idx="7">
                    <c:v>2012</c:v>
                  </c:pt>
                </c:lvl>
                <c:lvl>
                  <c:pt idx="0">
                    <c:v>Canada</c:v>
                  </c:pt>
                  <c:pt idx="1">
                    <c:v>Canada</c:v>
                  </c:pt>
                  <c:pt idx="2">
                    <c:v>Canada</c:v>
                  </c:pt>
                  <c:pt idx="3">
                    <c:v>Canada</c:v>
                  </c:pt>
                  <c:pt idx="4">
                    <c:v>Austria</c:v>
                  </c:pt>
                  <c:pt idx="5">
                    <c:v>Austria</c:v>
                  </c:pt>
                  <c:pt idx="6">
                    <c:v>Austria</c:v>
                  </c:pt>
                  <c:pt idx="7">
                    <c:v>Austria</c:v>
                  </c:pt>
                </c:lvl>
              </c:multiLvlStrCache>
            </c:multiLvlStrRef>
          </c:cat>
          <c:val>
            <c:numRef>
              <c:f>'Bar Charts'!$E$2:$E$9</c:f>
              <c:numCache>
                <c:formatCode>General</c:formatCode>
                <c:ptCount val="8"/>
                <c:pt idx="0">
                  <c:v>16.3</c:v>
                </c:pt>
                <c:pt idx="1">
                  <c:v>15.9</c:v>
                </c:pt>
                <c:pt idx="2">
                  <c:v>15.9</c:v>
                </c:pt>
                <c:pt idx="3">
                  <c:v>15.9</c:v>
                </c:pt>
                <c:pt idx="4">
                  <c:v>15.9</c:v>
                </c:pt>
                <c:pt idx="5">
                  <c:v>15.9</c:v>
                </c:pt>
                <c:pt idx="6">
                  <c:v>15.7</c:v>
                </c:pt>
                <c:pt idx="7">
                  <c:v>15.7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4-4E65-BE05-C94A27E88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189887"/>
        <c:axId val="674759183"/>
      </c:barChart>
      <c:catAx>
        <c:axId val="61518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759183"/>
        <c:crosses val="autoZero"/>
        <c:auto val="1"/>
        <c:lblAlgn val="ctr"/>
        <c:lblOffset val="100"/>
        <c:noMultiLvlLbl val="0"/>
      </c:catAx>
      <c:valAx>
        <c:axId val="67475918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1898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Bar</a:t>
            </a:r>
            <a:r>
              <a:rPr lang="en-IN" baseline="0"/>
              <a:t> Chart on Different Countries with same attributes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Charts'!$J$1</c:f>
              <c:strCache>
                <c:ptCount val="1"/>
                <c:pt idx="0">
                  <c:v>Income Composition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'Bar Charts'!$G$2:$I$9</c:f>
              <c:multiLvlStrCache>
                <c:ptCount val="8"/>
                <c:lvl>
                  <c:pt idx="0">
                    <c:v>Developing</c:v>
                  </c:pt>
                  <c:pt idx="1">
                    <c:v>Developed</c:v>
                  </c:pt>
                  <c:pt idx="2">
                    <c:v>Developing</c:v>
                  </c:pt>
                  <c:pt idx="3">
                    <c:v>Developed</c:v>
                  </c:pt>
                  <c:pt idx="4">
                    <c:v>Developed</c:v>
                  </c:pt>
                  <c:pt idx="5">
                    <c:v>Developing</c:v>
                  </c:pt>
                  <c:pt idx="6">
                    <c:v>Developing</c:v>
                  </c:pt>
                  <c:pt idx="7">
                    <c:v>Developed</c:v>
                  </c:pt>
                </c:lvl>
                <c:lvl>
                  <c:pt idx="0">
                    <c:v>2015</c:v>
                  </c:pt>
                  <c:pt idx="1">
                    <c:v>2015</c:v>
                  </c:pt>
                  <c:pt idx="2">
                    <c:v>2015</c:v>
                  </c:pt>
                  <c:pt idx="3">
                    <c:v>2015</c:v>
                  </c:pt>
                  <c:pt idx="4">
                    <c:v>2015</c:v>
                  </c:pt>
                  <c:pt idx="5">
                    <c:v>2015</c:v>
                  </c:pt>
                  <c:pt idx="6">
                    <c:v>2015</c:v>
                  </c:pt>
                  <c:pt idx="7">
                    <c:v>2015</c:v>
                  </c:pt>
                </c:lvl>
                <c:lvl>
                  <c:pt idx="0">
                    <c:v>Armenia</c:v>
                  </c:pt>
                  <c:pt idx="1">
                    <c:v>Bulgaria</c:v>
                  </c:pt>
                  <c:pt idx="2">
                    <c:v>Albania</c:v>
                  </c:pt>
                  <c:pt idx="3">
                    <c:v>Ireland</c:v>
                  </c:pt>
                  <c:pt idx="4">
                    <c:v>Denmark</c:v>
                  </c:pt>
                  <c:pt idx="5">
                    <c:v>Egypt</c:v>
                  </c:pt>
                  <c:pt idx="6">
                    <c:v>Finland</c:v>
                  </c:pt>
                  <c:pt idx="7">
                    <c:v>Germany</c:v>
                  </c:pt>
                </c:lvl>
              </c:multiLvlStrCache>
            </c:multiLvlStrRef>
          </c:cat>
          <c:val>
            <c:numRef>
              <c:f>'Bar Charts'!$J$2:$J$9</c:f>
              <c:numCache>
                <c:formatCode>General</c:formatCode>
                <c:ptCount val="8"/>
                <c:pt idx="0">
                  <c:v>0.74099999999999999</c:v>
                </c:pt>
                <c:pt idx="1">
                  <c:v>0.79200000000000004</c:v>
                </c:pt>
                <c:pt idx="2">
                  <c:v>0.76200000000000001</c:v>
                </c:pt>
                <c:pt idx="3">
                  <c:v>0.92</c:v>
                </c:pt>
                <c:pt idx="4">
                  <c:v>0.92300000000000004</c:v>
                </c:pt>
                <c:pt idx="5">
                  <c:v>0.68799999999999994</c:v>
                </c:pt>
                <c:pt idx="6">
                  <c:v>0.89300000000000002</c:v>
                </c:pt>
                <c:pt idx="7">
                  <c:v>0.92400000000000004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1-4A74-98B1-75C3F6D23E66}"/>
            </c:ext>
          </c:extLst>
        </c:ser>
        <c:ser>
          <c:idx val="1"/>
          <c:order val="1"/>
          <c:tx>
            <c:strRef>
              <c:f>'Bar Charts'!$K$1</c:f>
              <c:strCache>
                <c:ptCount val="1"/>
                <c:pt idx="0">
                  <c:v>Schooling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'Bar Charts'!$G$2:$I$9</c:f>
              <c:multiLvlStrCache>
                <c:ptCount val="8"/>
                <c:lvl>
                  <c:pt idx="0">
                    <c:v>Developing</c:v>
                  </c:pt>
                  <c:pt idx="1">
                    <c:v>Developed</c:v>
                  </c:pt>
                  <c:pt idx="2">
                    <c:v>Developing</c:v>
                  </c:pt>
                  <c:pt idx="3">
                    <c:v>Developed</c:v>
                  </c:pt>
                  <c:pt idx="4">
                    <c:v>Developed</c:v>
                  </c:pt>
                  <c:pt idx="5">
                    <c:v>Developing</c:v>
                  </c:pt>
                  <c:pt idx="6">
                    <c:v>Developing</c:v>
                  </c:pt>
                  <c:pt idx="7">
                    <c:v>Developed</c:v>
                  </c:pt>
                </c:lvl>
                <c:lvl>
                  <c:pt idx="0">
                    <c:v>2015</c:v>
                  </c:pt>
                  <c:pt idx="1">
                    <c:v>2015</c:v>
                  </c:pt>
                  <c:pt idx="2">
                    <c:v>2015</c:v>
                  </c:pt>
                  <c:pt idx="3">
                    <c:v>2015</c:v>
                  </c:pt>
                  <c:pt idx="4">
                    <c:v>2015</c:v>
                  </c:pt>
                  <c:pt idx="5">
                    <c:v>2015</c:v>
                  </c:pt>
                  <c:pt idx="6">
                    <c:v>2015</c:v>
                  </c:pt>
                  <c:pt idx="7">
                    <c:v>2015</c:v>
                  </c:pt>
                </c:lvl>
                <c:lvl>
                  <c:pt idx="0">
                    <c:v>Armenia</c:v>
                  </c:pt>
                  <c:pt idx="1">
                    <c:v>Bulgaria</c:v>
                  </c:pt>
                  <c:pt idx="2">
                    <c:v>Albania</c:v>
                  </c:pt>
                  <c:pt idx="3">
                    <c:v>Ireland</c:v>
                  </c:pt>
                  <c:pt idx="4">
                    <c:v>Denmark</c:v>
                  </c:pt>
                  <c:pt idx="5">
                    <c:v>Egypt</c:v>
                  </c:pt>
                  <c:pt idx="6">
                    <c:v>Finland</c:v>
                  </c:pt>
                  <c:pt idx="7">
                    <c:v>Germany</c:v>
                  </c:pt>
                </c:lvl>
              </c:multiLvlStrCache>
            </c:multiLvlStrRef>
          </c:cat>
          <c:val>
            <c:numRef>
              <c:f>'Bar Charts'!$K$2:$K$9</c:f>
              <c:numCache>
                <c:formatCode>General</c:formatCode>
                <c:ptCount val="8"/>
                <c:pt idx="0">
                  <c:v>12.7</c:v>
                </c:pt>
                <c:pt idx="1">
                  <c:v>15</c:v>
                </c:pt>
                <c:pt idx="2">
                  <c:v>14.2</c:v>
                </c:pt>
                <c:pt idx="3">
                  <c:v>19</c:v>
                </c:pt>
                <c:pt idx="4">
                  <c:v>19.2</c:v>
                </c:pt>
                <c:pt idx="5">
                  <c:v>13.1</c:v>
                </c:pt>
                <c:pt idx="6">
                  <c:v>17</c:v>
                </c:pt>
                <c:pt idx="7">
                  <c:v>17.100000000000001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1-4A74-98B1-75C3F6D23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7828447"/>
        <c:axId val="1773083327"/>
      </c:barChart>
      <c:catAx>
        <c:axId val="56782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83327"/>
        <c:crosses val="autoZero"/>
        <c:auto val="1"/>
        <c:lblAlgn val="ctr"/>
        <c:lblOffset val="100"/>
        <c:noMultiLvlLbl val="0"/>
      </c:catAx>
      <c:valAx>
        <c:axId val="177308332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2844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Developed</a:t>
            </a:r>
            <a:r>
              <a:rPr lang="en-US" baseline="0"/>
              <a:t> vs Developing Countries(ICOR)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Charts'!$O$6</c:f>
              <c:strCache>
                <c:ptCount val="1"/>
                <c:pt idx="0">
                  <c:v>ICOR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66FF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'Bar Charts'!$N$7:$N$8</c:f>
              <c:strCache>
                <c:ptCount val="2"/>
                <c:pt idx="0">
                  <c:v>Developed </c:v>
                </c:pt>
                <c:pt idx="1">
                  <c:v>Developing</c:v>
                </c:pt>
              </c:strCache>
            </c:strRef>
          </c:cat>
          <c:val>
            <c:numRef>
              <c:f>'Bar Charts'!$O$7:$O$8</c:f>
              <c:numCache>
                <c:formatCode>General</c:formatCode>
                <c:ptCount val="2"/>
                <c:pt idx="0">
                  <c:v>3.5590000000000002</c:v>
                </c:pt>
                <c:pt idx="1">
                  <c:v>3.0839999999999996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E-4779-BB9B-546C5D12E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357503"/>
        <c:axId val="179945679"/>
      </c:barChart>
      <c:catAx>
        <c:axId val="26935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45679"/>
        <c:crosses val="autoZero"/>
        <c:auto val="1"/>
        <c:lblAlgn val="ctr"/>
        <c:lblOffset val="100"/>
        <c:noMultiLvlLbl val="0"/>
      </c:catAx>
      <c:valAx>
        <c:axId val="17994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5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Changes Of Canada</a:t>
            </a:r>
            <a:r>
              <a:rPr lang="en-IN" baseline="0"/>
              <a:t> </a:t>
            </a:r>
            <a:r>
              <a:rPr lang="en-IN"/>
              <a:t>Country with</a:t>
            </a:r>
            <a:r>
              <a:rPr lang="en-IN" baseline="0"/>
              <a:t> Attributes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'Line Charts'!$A$1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'Line Charts'!$A$2:$A$17</c:f>
              <c:numCache>
                <c:formatCode>General</c:formatCode>
                <c:ptCount val="16"/>
                <c:pt idx="0">
                  <c:v>2015</c:v>
                </c:pt>
                <c:pt idx="1">
                  <c:v>2014</c:v>
                </c:pt>
                <c:pt idx="2">
                  <c:v>2013</c:v>
                </c:pt>
                <c:pt idx="3">
                  <c:v>2012</c:v>
                </c:pt>
                <c:pt idx="4">
                  <c:v>2011</c:v>
                </c:pt>
                <c:pt idx="5">
                  <c:v>2010</c:v>
                </c:pt>
                <c:pt idx="6">
                  <c:v>2009</c:v>
                </c:pt>
                <c:pt idx="7">
                  <c:v>2008</c:v>
                </c:pt>
                <c:pt idx="8">
                  <c:v>2007</c:v>
                </c:pt>
                <c:pt idx="9">
                  <c:v>2006</c:v>
                </c:pt>
                <c:pt idx="10">
                  <c:v>2005</c:v>
                </c:pt>
                <c:pt idx="11">
                  <c:v>2004</c:v>
                </c:pt>
                <c:pt idx="12">
                  <c:v>2003</c:v>
                </c:pt>
                <c:pt idx="13">
                  <c:v>2002</c:v>
                </c:pt>
                <c:pt idx="14">
                  <c:v>2001</c:v>
                </c:pt>
                <c:pt idx="15">
                  <c:v>2000</c:v>
                </c:pt>
              </c:numCache>
            </c:numRef>
          </c:cat>
          <c:val>
            <c:numRef>
              <c:f>'Line Charts'!$A$2:$A$17</c:f>
              <c:numCache>
                <c:formatCode>General</c:formatCode>
                <c:ptCount val="16"/>
                <c:pt idx="0">
                  <c:v>2015</c:v>
                </c:pt>
                <c:pt idx="1">
                  <c:v>2014</c:v>
                </c:pt>
                <c:pt idx="2">
                  <c:v>2013</c:v>
                </c:pt>
                <c:pt idx="3">
                  <c:v>2012</c:v>
                </c:pt>
                <c:pt idx="4">
                  <c:v>2011</c:v>
                </c:pt>
                <c:pt idx="5">
                  <c:v>2010</c:v>
                </c:pt>
                <c:pt idx="6">
                  <c:v>2009</c:v>
                </c:pt>
                <c:pt idx="7">
                  <c:v>2008</c:v>
                </c:pt>
                <c:pt idx="8">
                  <c:v>2007</c:v>
                </c:pt>
                <c:pt idx="9">
                  <c:v>2006</c:v>
                </c:pt>
                <c:pt idx="10">
                  <c:v>2005</c:v>
                </c:pt>
                <c:pt idx="11">
                  <c:v>2004</c:v>
                </c:pt>
                <c:pt idx="12">
                  <c:v>2003</c:v>
                </c:pt>
                <c:pt idx="13">
                  <c:v>2002</c:v>
                </c:pt>
                <c:pt idx="14">
                  <c:v>2001</c:v>
                </c:pt>
                <c:pt idx="15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9-43A6-9FA4-E92C13C3A2D7}"/>
            </c:ext>
          </c:extLst>
        </c:ser>
        <c:ser>
          <c:idx val="1"/>
          <c:order val="1"/>
          <c:tx>
            <c:strRef>
              <c:f>'Line Charts'!$B$1</c:f>
              <c:strCache>
                <c:ptCount val="1"/>
                <c:pt idx="0">
                  <c:v>Life expectancy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'Line Charts'!$A$2:$A$17</c:f>
              <c:numCache>
                <c:formatCode>General</c:formatCode>
                <c:ptCount val="16"/>
                <c:pt idx="0">
                  <c:v>2015</c:v>
                </c:pt>
                <c:pt idx="1">
                  <c:v>2014</c:v>
                </c:pt>
                <c:pt idx="2">
                  <c:v>2013</c:v>
                </c:pt>
                <c:pt idx="3">
                  <c:v>2012</c:v>
                </c:pt>
                <c:pt idx="4">
                  <c:v>2011</c:v>
                </c:pt>
                <c:pt idx="5">
                  <c:v>2010</c:v>
                </c:pt>
                <c:pt idx="6">
                  <c:v>2009</c:v>
                </c:pt>
                <c:pt idx="7">
                  <c:v>2008</c:v>
                </c:pt>
                <c:pt idx="8">
                  <c:v>2007</c:v>
                </c:pt>
                <c:pt idx="9">
                  <c:v>2006</c:v>
                </c:pt>
                <c:pt idx="10">
                  <c:v>2005</c:v>
                </c:pt>
                <c:pt idx="11">
                  <c:v>2004</c:v>
                </c:pt>
                <c:pt idx="12">
                  <c:v>2003</c:v>
                </c:pt>
                <c:pt idx="13">
                  <c:v>2002</c:v>
                </c:pt>
                <c:pt idx="14">
                  <c:v>2001</c:v>
                </c:pt>
                <c:pt idx="15">
                  <c:v>2000</c:v>
                </c:pt>
              </c:numCache>
            </c:numRef>
          </c:cat>
          <c:val>
            <c:numRef>
              <c:f>'Line Charts'!$B$2:$B$17</c:f>
              <c:numCache>
                <c:formatCode>General</c:formatCode>
                <c:ptCount val="16"/>
                <c:pt idx="0">
                  <c:v>82.2</c:v>
                </c:pt>
                <c:pt idx="1">
                  <c:v>82</c:v>
                </c:pt>
                <c:pt idx="2">
                  <c:v>81.8</c:v>
                </c:pt>
                <c:pt idx="3">
                  <c:v>81.599999999999994</c:v>
                </c:pt>
                <c:pt idx="4">
                  <c:v>81.5</c:v>
                </c:pt>
                <c:pt idx="5">
                  <c:v>81.2</c:v>
                </c:pt>
                <c:pt idx="6">
                  <c:v>81</c:v>
                </c:pt>
                <c:pt idx="7">
                  <c:v>87</c:v>
                </c:pt>
                <c:pt idx="8">
                  <c:v>85</c:v>
                </c:pt>
                <c:pt idx="9">
                  <c:v>85</c:v>
                </c:pt>
                <c:pt idx="10">
                  <c:v>81</c:v>
                </c:pt>
                <c:pt idx="11">
                  <c:v>80</c:v>
                </c:pt>
                <c:pt idx="12">
                  <c:v>79.7</c:v>
                </c:pt>
                <c:pt idx="13">
                  <c:v>79.5</c:v>
                </c:pt>
                <c:pt idx="14">
                  <c:v>79.400000000000006</c:v>
                </c:pt>
                <c:pt idx="15">
                  <c:v>79.099999999999994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09-43A6-9FA4-E92C13C3A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1034112"/>
        <c:axId val="1046372080"/>
      </c:barChart>
      <c:lineChart>
        <c:grouping val="standard"/>
        <c:varyColors val="0"/>
        <c:ser>
          <c:idx val="2"/>
          <c:order val="2"/>
          <c:tx>
            <c:strRef>
              <c:f>'Line Charts'!$C$1</c:f>
              <c:strCache>
                <c:ptCount val="1"/>
                <c:pt idx="0">
                  <c:v>Adult Mortality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'Line Charts'!$C$2:$C$17</c:f>
              <c:numCache>
                <c:formatCode>General</c:formatCode>
                <c:ptCount val="16"/>
                <c:pt idx="0">
                  <c:v>64</c:v>
                </c:pt>
                <c:pt idx="1">
                  <c:v>65</c:v>
                </c:pt>
                <c:pt idx="2">
                  <c:v>67</c:v>
                </c:pt>
                <c:pt idx="3">
                  <c:v>68</c:v>
                </c:pt>
                <c:pt idx="4">
                  <c:v>68</c:v>
                </c:pt>
                <c:pt idx="5">
                  <c:v>7</c:v>
                </c:pt>
                <c:pt idx="6">
                  <c:v>72</c:v>
                </c:pt>
                <c:pt idx="7">
                  <c:v>74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78</c:v>
                </c:pt>
                <c:pt idx="13">
                  <c:v>79</c:v>
                </c:pt>
                <c:pt idx="14">
                  <c:v>8</c:v>
                </c:pt>
                <c:pt idx="15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09-43A6-9FA4-E92C13C3A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920080"/>
        <c:axId val="1119016880"/>
      </c:lineChart>
      <c:catAx>
        <c:axId val="108103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372080"/>
        <c:crosses val="autoZero"/>
        <c:auto val="1"/>
        <c:lblAlgn val="ctr"/>
        <c:lblOffset val="100"/>
        <c:noMultiLvlLbl val="0"/>
      </c:catAx>
      <c:valAx>
        <c:axId val="1046372080"/>
        <c:scaling>
          <c:orientation val="minMax"/>
          <c:max val="88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034112"/>
        <c:crosses val="autoZero"/>
        <c:crossBetween val="between"/>
      </c:valAx>
      <c:valAx>
        <c:axId val="1119016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920080"/>
        <c:crosses val="max"/>
        <c:crossBetween val="between"/>
      </c:valAx>
      <c:catAx>
        <c:axId val="1002920080"/>
        <c:scaling>
          <c:orientation val="minMax"/>
        </c:scaling>
        <c:delete val="1"/>
        <c:axPos val="b"/>
        <c:majorTickMark val="out"/>
        <c:minorTickMark val="none"/>
        <c:tickLblPos val="nextTo"/>
        <c:crossAx val="1119016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Comparing</a:t>
            </a:r>
            <a:r>
              <a:rPr lang="en-IN" baseline="0"/>
              <a:t> countries with thinness(1 - 19 years)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Charts'!$D$21</c:f>
              <c:strCache>
                <c:ptCount val="1"/>
                <c:pt idx="0">
                  <c:v>thinness 1-19 years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'Line Charts'!$A$22:$C$29</c:f>
              <c:multiLvlStrCache>
                <c:ptCount val="8"/>
                <c:lvl>
                  <c:pt idx="0">
                    <c:v>Developing</c:v>
                  </c:pt>
                  <c:pt idx="1">
                    <c:v>Developed</c:v>
                  </c:pt>
                  <c:pt idx="2">
                    <c:v>Developing</c:v>
                  </c:pt>
                  <c:pt idx="3">
                    <c:v>Developed</c:v>
                  </c:pt>
                  <c:pt idx="4">
                    <c:v>Developed</c:v>
                  </c:pt>
                  <c:pt idx="5">
                    <c:v>Developing</c:v>
                  </c:pt>
                  <c:pt idx="6">
                    <c:v>Developing</c:v>
                  </c:pt>
                  <c:pt idx="7">
                    <c:v>Developed</c:v>
                  </c:pt>
                </c:lvl>
                <c:lvl>
                  <c:pt idx="0">
                    <c:v>2015</c:v>
                  </c:pt>
                  <c:pt idx="1">
                    <c:v>2015</c:v>
                  </c:pt>
                  <c:pt idx="2">
                    <c:v>2015</c:v>
                  </c:pt>
                  <c:pt idx="3">
                    <c:v>2015</c:v>
                  </c:pt>
                  <c:pt idx="4">
                    <c:v>2015</c:v>
                  </c:pt>
                  <c:pt idx="5">
                    <c:v>2015</c:v>
                  </c:pt>
                  <c:pt idx="6">
                    <c:v>2015</c:v>
                  </c:pt>
                  <c:pt idx="7">
                    <c:v>2015</c:v>
                  </c:pt>
                </c:lvl>
                <c:lvl>
                  <c:pt idx="0">
                    <c:v>Armenia</c:v>
                  </c:pt>
                  <c:pt idx="1">
                    <c:v>Bulgaria</c:v>
                  </c:pt>
                  <c:pt idx="2">
                    <c:v>Albania</c:v>
                  </c:pt>
                  <c:pt idx="3">
                    <c:v>Czechia</c:v>
                  </c:pt>
                  <c:pt idx="4">
                    <c:v>Denmark</c:v>
                  </c:pt>
                  <c:pt idx="5">
                    <c:v>Egypt</c:v>
                  </c:pt>
                  <c:pt idx="6">
                    <c:v>Finland</c:v>
                  </c:pt>
                  <c:pt idx="7">
                    <c:v>Germany</c:v>
                  </c:pt>
                </c:lvl>
              </c:multiLvlStrCache>
            </c:multiLvlStrRef>
          </c:cat>
          <c:val>
            <c:numRef>
              <c:f>'Line Charts'!$D$22:$D$29</c:f>
              <c:numCache>
                <c:formatCode>General</c:formatCode>
                <c:ptCount val="8"/>
                <c:pt idx="0">
                  <c:v>2.1</c:v>
                </c:pt>
                <c:pt idx="1">
                  <c:v>1.9</c:v>
                </c:pt>
                <c:pt idx="2">
                  <c:v>1.2</c:v>
                </c:pt>
                <c:pt idx="3">
                  <c:v>1.8</c:v>
                </c:pt>
                <c:pt idx="4">
                  <c:v>1.1000000000000001</c:v>
                </c:pt>
                <c:pt idx="5">
                  <c:v>2.8</c:v>
                </c:pt>
                <c:pt idx="6">
                  <c:v>0.9</c:v>
                </c:pt>
                <c:pt idx="7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E7-4B89-8842-B0F178FEBE2A}"/>
            </c:ext>
          </c:extLst>
        </c:ser>
        <c:ser>
          <c:idx val="1"/>
          <c:order val="1"/>
          <c:tx>
            <c:strRef>
              <c:f>'Line Charts'!$E$21</c:f>
              <c:strCache>
                <c:ptCount val="1"/>
                <c:pt idx="0">
                  <c:v>thinness 5.9 years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'Line Charts'!$A$22:$C$29</c:f>
              <c:multiLvlStrCache>
                <c:ptCount val="8"/>
                <c:lvl>
                  <c:pt idx="0">
                    <c:v>Developing</c:v>
                  </c:pt>
                  <c:pt idx="1">
                    <c:v>Developed</c:v>
                  </c:pt>
                  <c:pt idx="2">
                    <c:v>Developing</c:v>
                  </c:pt>
                  <c:pt idx="3">
                    <c:v>Developed</c:v>
                  </c:pt>
                  <c:pt idx="4">
                    <c:v>Developed</c:v>
                  </c:pt>
                  <c:pt idx="5">
                    <c:v>Developing</c:v>
                  </c:pt>
                  <c:pt idx="6">
                    <c:v>Developing</c:v>
                  </c:pt>
                  <c:pt idx="7">
                    <c:v>Developed</c:v>
                  </c:pt>
                </c:lvl>
                <c:lvl>
                  <c:pt idx="0">
                    <c:v>2015</c:v>
                  </c:pt>
                  <c:pt idx="1">
                    <c:v>2015</c:v>
                  </c:pt>
                  <c:pt idx="2">
                    <c:v>2015</c:v>
                  </c:pt>
                  <c:pt idx="3">
                    <c:v>2015</c:v>
                  </c:pt>
                  <c:pt idx="4">
                    <c:v>2015</c:v>
                  </c:pt>
                  <c:pt idx="5">
                    <c:v>2015</c:v>
                  </c:pt>
                  <c:pt idx="6">
                    <c:v>2015</c:v>
                  </c:pt>
                  <c:pt idx="7">
                    <c:v>2015</c:v>
                  </c:pt>
                </c:lvl>
                <c:lvl>
                  <c:pt idx="0">
                    <c:v>Armenia</c:v>
                  </c:pt>
                  <c:pt idx="1">
                    <c:v>Bulgaria</c:v>
                  </c:pt>
                  <c:pt idx="2">
                    <c:v>Albania</c:v>
                  </c:pt>
                  <c:pt idx="3">
                    <c:v>Czechia</c:v>
                  </c:pt>
                  <c:pt idx="4">
                    <c:v>Denmark</c:v>
                  </c:pt>
                  <c:pt idx="5">
                    <c:v>Egypt</c:v>
                  </c:pt>
                  <c:pt idx="6">
                    <c:v>Finland</c:v>
                  </c:pt>
                  <c:pt idx="7">
                    <c:v>Germany</c:v>
                  </c:pt>
                </c:lvl>
              </c:multiLvlStrCache>
            </c:multiLvlStrRef>
          </c:cat>
          <c:val>
            <c:numRef>
              <c:f>'Line Charts'!$E$22:$E$29</c:f>
              <c:numCache>
                <c:formatCode>General</c:formatCode>
                <c:ptCount val="8"/>
                <c:pt idx="0">
                  <c:v>2.2000000000000002</c:v>
                </c:pt>
                <c:pt idx="1">
                  <c:v>1.8</c:v>
                </c:pt>
                <c:pt idx="2">
                  <c:v>1.3</c:v>
                </c:pt>
                <c:pt idx="3">
                  <c:v>1.8</c:v>
                </c:pt>
                <c:pt idx="4">
                  <c:v>0.9</c:v>
                </c:pt>
                <c:pt idx="5">
                  <c:v>2.8</c:v>
                </c:pt>
                <c:pt idx="6">
                  <c:v>0.8</c:v>
                </c:pt>
                <c:pt idx="7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E7-4B89-8842-B0F178FEB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708592"/>
        <c:axId val="114648512"/>
      </c:lineChart>
      <c:catAx>
        <c:axId val="112070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48512"/>
        <c:crosses val="autoZero"/>
        <c:auto val="1"/>
        <c:lblAlgn val="ctr"/>
        <c:lblOffset val="100"/>
        <c:noMultiLvlLbl val="0"/>
      </c:catAx>
      <c:valAx>
        <c:axId val="114648512"/>
        <c:scaling>
          <c:orientation val="minMax"/>
          <c:max val="3.1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70859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194310</xdr:rowOff>
    </xdr:from>
    <xdr:to>
      <xdr:col>7</xdr:col>
      <xdr:colOff>7620</xdr:colOff>
      <xdr:row>35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FA6625-D425-8766-9483-382FA490A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11</xdr:row>
      <xdr:rowOff>194310</xdr:rowOff>
    </xdr:from>
    <xdr:to>
      <xdr:col>15</xdr:col>
      <xdr:colOff>15240</xdr:colOff>
      <xdr:row>35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322A6C-6D1D-427B-8BDD-B499EBAA7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51</xdr:row>
      <xdr:rowOff>34290</xdr:rowOff>
    </xdr:from>
    <xdr:to>
      <xdr:col>5</xdr:col>
      <xdr:colOff>510540</xdr:colOff>
      <xdr:row>72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A55F25-D339-32E0-81EF-31170D8B0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2087880</xdr:colOff>
      <xdr:row>51</xdr:row>
      <xdr:rowOff>3810</xdr:rowOff>
    </xdr:from>
    <xdr:to>
      <xdr:col>13</xdr:col>
      <xdr:colOff>746760</xdr:colOff>
      <xdr:row>72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AC0C9E-282D-893B-D09F-428B807CE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3810</xdr:rowOff>
    </xdr:from>
    <xdr:to>
      <xdr:col>5</xdr:col>
      <xdr:colOff>15240</xdr:colOff>
      <xdr:row>28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6236D5-40DC-A6A0-DEF5-B97C02210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12</xdr:row>
      <xdr:rowOff>3810</xdr:rowOff>
    </xdr:from>
    <xdr:to>
      <xdr:col>10</xdr:col>
      <xdr:colOff>1043940</xdr:colOff>
      <xdr:row>28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4F1FEE-D32F-710B-B462-DC6790E04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</xdr:colOff>
      <xdr:row>12</xdr:row>
      <xdr:rowOff>34290</xdr:rowOff>
    </xdr:from>
    <xdr:to>
      <xdr:col>18</xdr:col>
      <xdr:colOff>106680</xdr:colOff>
      <xdr:row>28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EDB92C-154D-9BB6-1988-14BD921F7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12</xdr:col>
      <xdr:colOff>7620</xdr:colOff>
      <xdr:row>17</xdr:row>
      <xdr:rowOff>160020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67D8C88-81E5-4113-E925-61B0F60E4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</xdr:colOff>
      <xdr:row>19</xdr:row>
      <xdr:rowOff>140970</xdr:rowOff>
    </xdr:from>
    <xdr:to>
      <xdr:col>12</xdr:col>
      <xdr:colOff>365760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94E745-D272-5053-A89E-EA900FC6F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</xdr:colOff>
      <xdr:row>40</xdr:row>
      <xdr:rowOff>3810</xdr:rowOff>
    </xdr:from>
    <xdr:to>
      <xdr:col>12</xdr:col>
      <xdr:colOff>350520</xdr:colOff>
      <xdr:row>56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535CCB-192B-410C-D215-0FB8323B2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0</xdr:row>
      <xdr:rowOff>34290</xdr:rowOff>
    </xdr:from>
    <xdr:to>
      <xdr:col>17</xdr:col>
      <xdr:colOff>320040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05C663-756A-6EE4-E05F-1BA989DC8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</xdr:colOff>
      <xdr:row>2</xdr:row>
      <xdr:rowOff>3810</xdr:rowOff>
    </xdr:from>
    <xdr:to>
      <xdr:col>7</xdr:col>
      <xdr:colOff>1005840</xdr:colOff>
      <xdr:row>18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4A66CB-912B-883F-E423-8E36C88FB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68580</xdr:colOff>
      <xdr:row>0</xdr:row>
      <xdr:rowOff>0</xdr:rowOff>
    </xdr:from>
    <xdr:to>
      <xdr:col>16</xdr:col>
      <xdr:colOff>38100</xdr:colOff>
      <xdr:row>16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A2DA0D-B489-3A43-5D01-D2B44481B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</xdr:colOff>
      <xdr:row>42</xdr:row>
      <xdr:rowOff>148590</xdr:rowOff>
    </xdr:from>
    <xdr:to>
      <xdr:col>16</xdr:col>
      <xdr:colOff>22860</xdr:colOff>
      <xdr:row>58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F7A2EF-5ACB-2296-0371-170284484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0">
    <wetp:webextensionref xmlns:r="http://schemas.openxmlformats.org/officeDocument/2006/relationships" r:id="rId1"/>
  </wetp:taskpane>
  <wetp:taskpane dockstate="right" visibility="0" width="350" row="0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B4DC7CF4-F507-4CC6-A8AC-1A594C207710}">
  <we:reference id="WA104379190" version="2.0.0.0" store="en-US" storeType="omex"/>
  <we:alternateReferences>
    <we:reference id="WA104379190" version="2.0.0.0" store="en-US" storeType="omex"/>
  </we:alternateReferences>
  <we:properties/>
  <we:bindings>
    <we:binding id="RangeSelect" type="matrix" appref="{B034027F-9241-4F61-BC31-29C4AEE31235}"/>
    <we:binding id="Input" type="matrix" appref="{72F40843-1AE9-4A84-85A9-39AE1E658CDB}"/>
    <we:binding id="Output" type="matrix" appref="{FDF23A99-950D-4BA1-8EB9-90DA7968F10E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2884230D-1462-4EB2-8296-F65D2D74DB40}">
  <we:reference id="WA200005502" version="1.0.0.11" store="en-US" storeType="omex"/>
  <we:alternateReferences>
    <we:reference id="WA200005502" version="1.0.0.11" store="en-US" storeType="omex"/>
  </we:alternateReferences>
  <we:properties>
    <we:property name="docId" value="&quot;5xfSi4ohnX2FyyZdhVECk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B8386-77D5-4C2B-B87B-6FCE6579D070}">
  <dimension ref="A1:R2928"/>
  <sheetViews>
    <sheetView topLeftCell="A2" workbookViewId="0">
      <selection activeCell="C38" sqref="C38"/>
    </sheetView>
  </sheetViews>
  <sheetFormatPr defaultRowHeight="13.2" x14ac:dyDescent="0.25"/>
  <cols>
    <col min="1" max="1" width="12.5546875"/>
    <col min="3" max="3" width="17.109375" customWidth="1"/>
    <col min="4" max="4" width="15.5546875" customWidth="1"/>
    <col min="5" max="5" width="10.21875" customWidth="1"/>
    <col min="6" max="6" width="12.44140625" customWidth="1"/>
    <col min="8" max="8" width="19.109375" customWidth="1"/>
    <col min="10" max="10" width="23" customWidth="1"/>
    <col min="12" max="12" width="20.6640625" customWidth="1"/>
    <col min="14" max="14" width="20.109375" customWidth="1"/>
  </cols>
  <sheetData>
    <row r="1" spans="1:15" ht="14.4" x14ac:dyDescent="0.3">
      <c r="A1" s="23" t="s">
        <v>17</v>
      </c>
      <c r="B1" s="23" t="s">
        <v>18</v>
      </c>
      <c r="C1" s="23" t="s">
        <v>16</v>
      </c>
      <c r="D1" s="23" t="s">
        <v>20</v>
      </c>
      <c r="E1" s="23" t="s">
        <v>22</v>
      </c>
      <c r="F1" s="23" t="s">
        <v>23</v>
      </c>
      <c r="H1" s="26" t="s">
        <v>61</v>
      </c>
      <c r="I1" s="27"/>
      <c r="J1" s="26" t="s">
        <v>20</v>
      </c>
      <c r="K1" s="27"/>
      <c r="L1" s="26" t="s">
        <v>62</v>
      </c>
      <c r="M1" s="27"/>
      <c r="N1" s="26" t="s">
        <v>23</v>
      </c>
      <c r="O1" s="4"/>
    </row>
    <row r="2" spans="1:15" x14ac:dyDescent="0.25">
      <c r="A2" s="24" t="s">
        <v>25</v>
      </c>
      <c r="B2" s="24">
        <v>2015</v>
      </c>
      <c r="C2" s="25">
        <v>65</v>
      </c>
      <c r="D2" s="25">
        <v>263</v>
      </c>
      <c r="E2" s="25">
        <v>584.25921000000005</v>
      </c>
      <c r="F2" s="25">
        <v>33736494</v>
      </c>
    </row>
    <row r="3" spans="1:15" x14ac:dyDescent="0.25">
      <c r="A3" s="24" t="s">
        <v>25</v>
      </c>
      <c r="B3" s="24">
        <v>2014</v>
      </c>
      <c r="C3" s="25">
        <v>59.9</v>
      </c>
      <c r="D3" s="25">
        <v>271</v>
      </c>
      <c r="E3" s="25">
        <v>612.69651399999998</v>
      </c>
      <c r="F3" s="25">
        <v>327582</v>
      </c>
      <c r="H3" s="28" t="s">
        <v>0</v>
      </c>
      <c r="I3" s="25">
        <v>58.193749999999994</v>
      </c>
      <c r="J3" s="28" t="s">
        <v>0</v>
      </c>
      <c r="K3" s="25">
        <v>269.0625</v>
      </c>
      <c r="L3" s="28" t="s">
        <v>0</v>
      </c>
      <c r="M3" s="25">
        <v>340.01542546875004</v>
      </c>
      <c r="N3" s="28" t="s">
        <v>0</v>
      </c>
      <c r="O3" s="25">
        <v>9972259.8125</v>
      </c>
    </row>
    <row r="4" spans="1:15" x14ac:dyDescent="0.25">
      <c r="A4" s="24" t="s">
        <v>25</v>
      </c>
      <c r="B4" s="24">
        <v>2013</v>
      </c>
      <c r="C4" s="25">
        <v>59.9</v>
      </c>
      <c r="D4" s="25">
        <v>268</v>
      </c>
      <c r="E4" s="25">
        <v>631.74497599999995</v>
      </c>
      <c r="F4" s="25">
        <v>31731688</v>
      </c>
      <c r="H4" s="28" t="s">
        <v>1</v>
      </c>
      <c r="I4" s="25">
        <v>0.59515185387148606</v>
      </c>
      <c r="J4" s="28" t="s">
        <v>1</v>
      </c>
      <c r="K4" s="25">
        <v>18.190077136999722</v>
      </c>
      <c r="L4" s="28" t="s">
        <v>1</v>
      </c>
      <c r="M4" s="25">
        <v>54.954714582787958</v>
      </c>
      <c r="N4" s="28" t="s">
        <v>1</v>
      </c>
      <c r="O4" s="25">
        <v>3153669.4307950013</v>
      </c>
    </row>
    <row r="5" spans="1:15" x14ac:dyDescent="0.25">
      <c r="A5" s="24" t="s">
        <v>25</v>
      </c>
      <c r="B5" s="24">
        <v>2012</v>
      </c>
      <c r="C5" s="25">
        <v>59.5</v>
      </c>
      <c r="D5" s="25">
        <v>272</v>
      </c>
      <c r="E5" s="25">
        <v>669.95899999999995</v>
      </c>
      <c r="F5" s="25">
        <v>3696958</v>
      </c>
      <c r="H5" s="28" t="s">
        <v>2</v>
      </c>
      <c r="I5" s="25">
        <v>57.8</v>
      </c>
      <c r="J5" s="28" t="s">
        <v>2</v>
      </c>
      <c r="K5" s="25">
        <v>284</v>
      </c>
      <c r="L5" s="28" t="s">
        <v>2</v>
      </c>
      <c r="M5" s="25">
        <v>321.19978300000002</v>
      </c>
      <c r="N5" s="28" t="s">
        <v>2</v>
      </c>
      <c r="O5" s="25">
        <v>2924815</v>
      </c>
    </row>
    <row r="6" spans="1:15" x14ac:dyDescent="0.25">
      <c r="A6" s="24" t="s">
        <v>25</v>
      </c>
      <c r="B6" s="24">
        <v>2011</v>
      </c>
      <c r="C6" s="25">
        <v>59.2</v>
      </c>
      <c r="D6" s="25">
        <v>275</v>
      </c>
      <c r="E6" s="25">
        <v>63.537230999999998</v>
      </c>
      <c r="F6" s="25">
        <v>2978599</v>
      </c>
      <c r="H6" s="28" t="s">
        <v>3</v>
      </c>
      <c r="I6" s="25">
        <v>59.9</v>
      </c>
      <c r="J6" s="28" t="s">
        <v>3</v>
      </c>
      <c r="K6" s="25">
        <v>295</v>
      </c>
      <c r="L6" s="28" t="s">
        <v>3</v>
      </c>
      <c r="M6" s="25" t="e">
        <v>#N/A</v>
      </c>
      <c r="N6" s="28" t="s">
        <v>3</v>
      </c>
      <c r="O6" s="25" t="e">
        <v>#N/A</v>
      </c>
    </row>
    <row r="7" spans="1:15" x14ac:dyDescent="0.25">
      <c r="A7" s="24" t="s">
        <v>25</v>
      </c>
      <c r="B7" s="24">
        <v>2010</v>
      </c>
      <c r="C7" s="25">
        <v>58.8</v>
      </c>
      <c r="D7" s="25">
        <v>279</v>
      </c>
      <c r="E7" s="25">
        <v>553.32893999999999</v>
      </c>
      <c r="F7" s="25">
        <v>2883167</v>
      </c>
      <c r="H7" s="28" t="s">
        <v>4</v>
      </c>
      <c r="I7" s="25">
        <v>2.3806074154859442</v>
      </c>
      <c r="J7" s="28" t="s">
        <v>4</v>
      </c>
      <c r="K7" s="25">
        <v>72.760308547998889</v>
      </c>
      <c r="L7" s="28" t="s">
        <v>4</v>
      </c>
      <c r="M7" s="25">
        <v>219.81885833115183</v>
      </c>
      <c r="N7" s="28" t="s">
        <v>4</v>
      </c>
      <c r="O7" s="25">
        <v>12614677.723180005</v>
      </c>
    </row>
    <row r="8" spans="1:15" x14ac:dyDescent="0.25">
      <c r="A8" s="24" t="s">
        <v>25</v>
      </c>
      <c r="B8" s="24">
        <v>2009</v>
      </c>
      <c r="C8" s="25">
        <v>58.6</v>
      </c>
      <c r="D8" s="25">
        <v>281</v>
      </c>
      <c r="E8" s="25">
        <v>445.89329789999999</v>
      </c>
      <c r="F8" s="25">
        <v>284331</v>
      </c>
      <c r="H8" s="28" t="s">
        <v>5</v>
      </c>
      <c r="I8" s="25">
        <v>5.6672916666666673</v>
      </c>
      <c r="J8" s="28" t="s">
        <v>5</v>
      </c>
      <c r="K8" s="25">
        <v>5294.0625</v>
      </c>
      <c r="L8" s="28" t="s">
        <v>5</v>
      </c>
      <c r="M8" s="25">
        <v>48320.330478010997</v>
      </c>
      <c r="N8" s="28" t="s">
        <v>5</v>
      </c>
      <c r="O8" s="25">
        <v>159130094059693.91</v>
      </c>
    </row>
    <row r="9" spans="1:15" x14ac:dyDescent="0.25">
      <c r="A9" s="24" t="s">
        <v>25</v>
      </c>
      <c r="B9" s="24">
        <v>2008</v>
      </c>
      <c r="C9" s="25">
        <v>58.1</v>
      </c>
      <c r="D9" s="25">
        <v>287</v>
      </c>
      <c r="E9" s="25">
        <v>373.36111629999999</v>
      </c>
      <c r="F9" s="25">
        <v>2729431</v>
      </c>
      <c r="H9" s="28" t="s">
        <v>6</v>
      </c>
      <c r="I9" s="25">
        <v>3.7180952495982291</v>
      </c>
      <c r="J9" s="28" t="s">
        <v>6</v>
      </c>
      <c r="K9" s="25">
        <v>14.155688072792941</v>
      </c>
      <c r="L9" s="28" t="s">
        <v>6</v>
      </c>
      <c r="M9" s="25">
        <v>-1.4796801427962607</v>
      </c>
      <c r="N9" s="28" t="s">
        <v>6</v>
      </c>
      <c r="O9" s="25">
        <v>-0.82161162551336675</v>
      </c>
    </row>
    <row r="10" spans="1:15" x14ac:dyDescent="0.25">
      <c r="A10" s="24" t="s">
        <v>25</v>
      </c>
      <c r="B10" s="24">
        <v>2007</v>
      </c>
      <c r="C10" s="25">
        <v>57.5</v>
      </c>
      <c r="D10" s="25">
        <v>295</v>
      </c>
      <c r="E10" s="25">
        <v>369.83579600000002</v>
      </c>
      <c r="F10" s="25">
        <v>26616792</v>
      </c>
      <c r="H10" s="28" t="s">
        <v>7</v>
      </c>
      <c r="I10" s="25">
        <v>1.4159413108117755</v>
      </c>
      <c r="J10" s="28" t="s">
        <v>7</v>
      </c>
      <c r="K10" s="25">
        <v>-3.6603619341398597</v>
      </c>
      <c r="L10" s="28" t="s">
        <v>7</v>
      </c>
      <c r="M10" s="25">
        <v>0.16747167238248059</v>
      </c>
      <c r="N10" s="28" t="s">
        <v>7</v>
      </c>
      <c r="O10" s="25">
        <v>1.0154953613337789</v>
      </c>
    </row>
    <row r="11" spans="1:15" x14ac:dyDescent="0.25">
      <c r="A11" s="24" t="s">
        <v>25</v>
      </c>
      <c r="B11" s="24">
        <v>2006</v>
      </c>
      <c r="C11" s="25">
        <v>57.3</v>
      </c>
      <c r="D11" s="25">
        <v>295</v>
      </c>
      <c r="E11" s="25">
        <v>272.56376999999998</v>
      </c>
      <c r="F11" s="25">
        <v>2589345</v>
      </c>
      <c r="H11" s="28" t="s">
        <v>8</v>
      </c>
      <c r="I11" s="25">
        <v>10.200000000000003</v>
      </c>
      <c r="J11" s="28" t="s">
        <v>8</v>
      </c>
      <c r="K11" s="25">
        <v>318</v>
      </c>
      <c r="L11" s="28" t="s">
        <v>8</v>
      </c>
      <c r="M11" s="25">
        <v>644.66487009999992</v>
      </c>
      <c r="N11" s="28" t="s">
        <v>8</v>
      </c>
      <c r="O11" s="25">
        <v>33478696</v>
      </c>
    </row>
    <row r="12" spans="1:15" x14ac:dyDescent="0.25">
      <c r="A12" s="24" t="s">
        <v>25</v>
      </c>
      <c r="B12" s="24">
        <v>2005</v>
      </c>
      <c r="C12" s="25">
        <v>57.3</v>
      </c>
      <c r="D12" s="25">
        <v>291</v>
      </c>
      <c r="E12" s="25">
        <v>25.294129900000001</v>
      </c>
      <c r="F12" s="25">
        <v>257798</v>
      </c>
      <c r="H12" s="28" t="s">
        <v>9</v>
      </c>
      <c r="I12" s="25">
        <v>54.8</v>
      </c>
      <c r="J12" s="28" t="s">
        <v>9</v>
      </c>
      <c r="K12" s="25">
        <v>3</v>
      </c>
      <c r="L12" s="28" t="s">
        <v>9</v>
      </c>
      <c r="M12" s="25">
        <v>25.294129900000001</v>
      </c>
      <c r="N12" s="28" t="s">
        <v>9</v>
      </c>
      <c r="O12" s="25">
        <v>257798</v>
      </c>
    </row>
    <row r="13" spans="1:15" x14ac:dyDescent="0.25">
      <c r="A13" s="24" t="s">
        <v>25</v>
      </c>
      <c r="B13" s="24">
        <v>2004</v>
      </c>
      <c r="C13" s="25">
        <v>57</v>
      </c>
      <c r="D13" s="25">
        <v>293</v>
      </c>
      <c r="E13" s="25">
        <v>219.14135279999999</v>
      </c>
      <c r="F13" s="25">
        <v>24118979</v>
      </c>
      <c r="H13" s="28" t="s">
        <v>10</v>
      </c>
      <c r="I13" s="25">
        <v>65</v>
      </c>
      <c r="J13" s="28" t="s">
        <v>10</v>
      </c>
      <c r="K13" s="25">
        <v>321</v>
      </c>
      <c r="L13" s="28" t="s">
        <v>10</v>
      </c>
      <c r="M13" s="25">
        <v>669.95899999999995</v>
      </c>
      <c r="N13" s="28" t="s">
        <v>10</v>
      </c>
      <c r="O13" s="25">
        <v>33736494</v>
      </c>
    </row>
    <row r="14" spans="1:15" x14ac:dyDescent="0.25">
      <c r="A14" s="24" t="s">
        <v>25</v>
      </c>
      <c r="B14" s="24">
        <v>2003</v>
      </c>
      <c r="C14" s="25">
        <v>56.7</v>
      </c>
      <c r="D14" s="25">
        <v>295</v>
      </c>
      <c r="E14" s="25">
        <v>198.72854359999999</v>
      </c>
      <c r="F14" s="25">
        <v>2364851</v>
      </c>
      <c r="H14" s="28" t="s">
        <v>11</v>
      </c>
      <c r="I14" s="25">
        <v>931.09999999999991</v>
      </c>
      <c r="J14" s="28" t="s">
        <v>11</v>
      </c>
      <c r="K14" s="25">
        <v>4305</v>
      </c>
      <c r="L14" s="28" t="s">
        <v>11</v>
      </c>
      <c r="M14" s="25">
        <v>5440.2468075000006</v>
      </c>
      <c r="N14" s="28" t="s">
        <v>11</v>
      </c>
      <c r="O14" s="25">
        <v>159556157</v>
      </c>
    </row>
    <row r="15" spans="1:15" ht="13.8" thickBot="1" x14ac:dyDescent="0.3">
      <c r="A15" s="24" t="s">
        <v>25</v>
      </c>
      <c r="B15" s="24">
        <v>2002</v>
      </c>
      <c r="C15" s="25">
        <v>56.2</v>
      </c>
      <c r="D15" s="25">
        <v>3</v>
      </c>
      <c r="E15" s="25">
        <v>187.84594999999999</v>
      </c>
      <c r="F15" s="25">
        <v>21979923</v>
      </c>
      <c r="H15" s="29" t="s">
        <v>12</v>
      </c>
      <c r="I15" s="30">
        <v>16</v>
      </c>
      <c r="J15" s="29" t="s">
        <v>12</v>
      </c>
      <c r="K15" s="30">
        <v>16</v>
      </c>
      <c r="L15" s="29" t="s">
        <v>12</v>
      </c>
      <c r="M15" s="30">
        <v>16</v>
      </c>
      <c r="N15" s="29" t="s">
        <v>12</v>
      </c>
      <c r="O15" s="30">
        <v>16</v>
      </c>
    </row>
    <row r="16" spans="1:15" x14ac:dyDescent="0.25">
      <c r="A16" s="24" t="s">
        <v>25</v>
      </c>
      <c r="B16" s="24">
        <v>2001</v>
      </c>
      <c r="C16" s="25">
        <v>55.3</v>
      </c>
      <c r="D16" s="25">
        <v>316</v>
      </c>
      <c r="E16" s="25">
        <v>117.49697999999999</v>
      </c>
      <c r="F16" s="25">
        <v>2966463</v>
      </c>
    </row>
    <row r="17" spans="1:18" ht="15.6" x14ac:dyDescent="0.3">
      <c r="A17" s="25" t="s">
        <v>25</v>
      </c>
      <c r="B17" s="25">
        <v>2000</v>
      </c>
      <c r="C17" s="25">
        <v>54.8</v>
      </c>
      <c r="D17" s="25">
        <v>321</v>
      </c>
      <c r="E17" s="25">
        <v>114.56</v>
      </c>
      <c r="F17" s="25">
        <v>293756</v>
      </c>
      <c r="H17" s="59" t="s">
        <v>60</v>
      </c>
      <c r="I17" s="60"/>
      <c r="J17" s="60"/>
      <c r="K17" s="60"/>
      <c r="L17" s="60"/>
      <c r="M17" s="60"/>
      <c r="N17" s="60"/>
      <c r="O17" s="60"/>
    </row>
    <row r="18" spans="1:18" x14ac:dyDescent="0.25">
      <c r="H18" s="61" t="s">
        <v>63</v>
      </c>
      <c r="I18" s="60"/>
      <c r="J18" s="60"/>
      <c r="K18" s="60"/>
      <c r="L18" s="60"/>
      <c r="M18" s="60"/>
      <c r="N18" s="60"/>
      <c r="O18" s="60"/>
    </row>
    <row r="21" spans="1:18" ht="15.6" x14ac:dyDescent="0.3">
      <c r="B21" s="64" t="s">
        <v>68</v>
      </c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</row>
    <row r="22" spans="1:18" ht="13.8" x14ac:dyDescent="0.25">
      <c r="A22" s="62" t="s">
        <v>64</v>
      </c>
      <c r="B22" s="62"/>
      <c r="C22" s="62"/>
      <c r="D22" s="62"/>
      <c r="E22" s="62"/>
      <c r="F22" s="62" t="s">
        <v>65</v>
      </c>
      <c r="G22" s="62"/>
      <c r="H22" s="62"/>
      <c r="I22" s="62" t="s">
        <v>66</v>
      </c>
      <c r="J22" s="63"/>
      <c r="K22" s="63"/>
      <c r="L22" s="63"/>
      <c r="M22" s="62" t="s">
        <v>67</v>
      </c>
      <c r="N22" s="62"/>
      <c r="O22" s="62"/>
      <c r="P22" s="62"/>
      <c r="Q22" s="62"/>
      <c r="R22" s="62"/>
    </row>
    <row r="23" spans="1:18" ht="13.8" x14ac:dyDescent="0.25">
      <c r="C23" s="6"/>
      <c r="D23" s="6"/>
      <c r="E23" s="6"/>
      <c r="F23" s="6"/>
      <c r="G23" s="6"/>
      <c r="H23" s="6"/>
    </row>
    <row r="2911" spans="1:1" x14ac:dyDescent="0.25">
      <c r="A2911" t="s">
        <v>16</v>
      </c>
    </row>
    <row r="2913" spans="1:1" x14ac:dyDescent="0.25">
      <c r="A2913" t="s">
        <v>0</v>
      </c>
    </row>
    <row r="2914" spans="1:1" x14ac:dyDescent="0.25">
      <c r="A2914" t="s">
        <v>1</v>
      </c>
    </row>
    <row r="2915" spans="1:1" x14ac:dyDescent="0.25">
      <c r="A2915" t="s">
        <v>2</v>
      </c>
    </row>
    <row r="2916" spans="1:1" x14ac:dyDescent="0.25">
      <c r="A2916" t="s">
        <v>3</v>
      </c>
    </row>
    <row r="2917" spans="1:1" x14ac:dyDescent="0.25">
      <c r="A2917" t="s">
        <v>4</v>
      </c>
    </row>
    <row r="2918" spans="1:1" x14ac:dyDescent="0.25">
      <c r="A2918" t="s">
        <v>5</v>
      </c>
    </row>
    <row r="2919" spans="1:1" x14ac:dyDescent="0.25">
      <c r="A2919" t="s">
        <v>6</v>
      </c>
    </row>
    <row r="2920" spans="1:1" x14ac:dyDescent="0.25">
      <c r="A2920" t="s">
        <v>7</v>
      </c>
    </row>
    <row r="2921" spans="1:1" x14ac:dyDescent="0.25">
      <c r="A2921" t="s">
        <v>8</v>
      </c>
    </row>
    <row r="2922" spans="1:1" x14ac:dyDescent="0.25">
      <c r="A2922" t="s">
        <v>9</v>
      </c>
    </row>
    <row r="2923" spans="1:1" x14ac:dyDescent="0.25">
      <c r="A2923" t="s">
        <v>10</v>
      </c>
    </row>
    <row r="2924" spans="1:1" x14ac:dyDescent="0.25">
      <c r="A2924" t="s">
        <v>11</v>
      </c>
    </row>
    <row r="2925" spans="1:1" x14ac:dyDescent="0.25">
      <c r="A2925" t="s">
        <v>12</v>
      </c>
    </row>
    <row r="2926" spans="1:1" x14ac:dyDescent="0.25">
      <c r="A2926" t="s">
        <v>13</v>
      </c>
    </row>
    <row r="2927" spans="1:1" x14ac:dyDescent="0.25">
      <c r="A2927" t="s">
        <v>14</v>
      </c>
    </row>
    <row r="2928" spans="1:1" x14ac:dyDescent="0.25">
      <c r="A2928" t="s">
        <v>15</v>
      </c>
    </row>
  </sheetData>
  <mergeCells count="7">
    <mergeCell ref="H17:O17"/>
    <mergeCell ref="H18:O18"/>
    <mergeCell ref="A22:E22"/>
    <mergeCell ref="F22:H22"/>
    <mergeCell ref="I22:L22"/>
    <mergeCell ref="M22:R22"/>
    <mergeCell ref="B21:Q21"/>
  </mergeCells>
  <pageMargins left="0.7" right="0.7" top="0.75" bottom="0.75" header="0.3" footer="0.3"/>
  <pageSetup orientation="portrait"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B034027F-9241-4F61-BC31-29C4AEE31235}">
          <xm:f>#REF!</xm:f>
        </x15:webExtension>
        <x15:webExtension appRef="{72F40843-1AE9-4A84-85A9-39AE1E658CDB}">
          <xm:f>#REF!</xm:f>
        </x15:webExtension>
        <x15:webExtension appRef="{FDF23A99-950D-4BA1-8EB9-90DA7968F10E}">
          <xm:f>#REF!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E6D45-FEE4-4085-8B1C-E5A4DEAC9AB1}">
  <dimension ref="A1:T72"/>
  <sheetViews>
    <sheetView workbookViewId="0">
      <selection activeCell="M44" sqref="M44"/>
    </sheetView>
  </sheetViews>
  <sheetFormatPr defaultRowHeight="13.2" x14ac:dyDescent="0.25"/>
  <cols>
    <col min="1" max="1" width="16.77734375" customWidth="1"/>
    <col min="3" max="3" width="10.77734375" customWidth="1"/>
    <col min="4" max="4" width="16.77734375" customWidth="1"/>
    <col min="6" max="6" width="11.21875" customWidth="1"/>
    <col min="7" max="7" width="12.88671875" customWidth="1"/>
    <col min="8" max="8" width="30.5546875" customWidth="1"/>
    <col min="9" max="9" width="10.77734375" customWidth="1"/>
    <col min="11" max="11" width="11" customWidth="1"/>
    <col min="12" max="12" width="18.5546875" customWidth="1"/>
    <col min="13" max="14" width="11" customWidth="1"/>
    <col min="15" max="15" width="12.109375" customWidth="1"/>
  </cols>
  <sheetData>
    <row r="1" spans="1:20" ht="15.6" x14ac:dyDescent="0.3">
      <c r="A1" s="31" t="s">
        <v>17</v>
      </c>
      <c r="B1" s="31" t="s">
        <v>18</v>
      </c>
      <c r="C1" s="31" t="s">
        <v>19</v>
      </c>
      <c r="D1" s="31" t="s">
        <v>69</v>
      </c>
      <c r="E1" s="31" t="s">
        <v>70</v>
      </c>
      <c r="F1" s="31" t="s">
        <v>24</v>
      </c>
      <c r="G1" s="32" t="s">
        <v>23</v>
      </c>
      <c r="H1" s="66" t="s">
        <v>76</v>
      </c>
      <c r="I1" s="32" t="s">
        <v>17</v>
      </c>
      <c r="J1" s="32" t="s">
        <v>18</v>
      </c>
      <c r="K1" s="32" t="s">
        <v>19</v>
      </c>
      <c r="L1" s="32" t="s">
        <v>69</v>
      </c>
      <c r="M1" s="32" t="s">
        <v>70</v>
      </c>
      <c r="N1" s="32" t="s">
        <v>24</v>
      </c>
      <c r="O1" s="32" t="s">
        <v>23</v>
      </c>
    </row>
    <row r="2" spans="1:20" x14ac:dyDescent="0.25">
      <c r="A2" s="33" t="s">
        <v>25</v>
      </c>
      <c r="B2" s="33">
        <v>2015</v>
      </c>
      <c r="C2" s="33" t="s">
        <v>26</v>
      </c>
      <c r="D2" s="33">
        <v>65</v>
      </c>
      <c r="E2" s="33">
        <v>0.47899999999999998</v>
      </c>
      <c r="F2" s="33">
        <v>10.1</v>
      </c>
      <c r="G2" s="33">
        <v>33736494</v>
      </c>
      <c r="H2" s="66"/>
      <c r="I2" s="33" t="s">
        <v>32</v>
      </c>
      <c r="J2" s="33">
        <v>2015</v>
      </c>
      <c r="K2" s="33" t="s">
        <v>33</v>
      </c>
      <c r="L2" s="33">
        <v>82.8</v>
      </c>
      <c r="M2" s="33">
        <v>0.93700000000000006</v>
      </c>
      <c r="N2" s="33">
        <v>20.399999999999999</v>
      </c>
      <c r="O2" s="33">
        <v>23789338</v>
      </c>
      <c r="P2" s="1"/>
      <c r="Q2" s="1"/>
      <c r="R2" s="1"/>
      <c r="S2" s="1"/>
      <c r="T2" s="1"/>
    </row>
    <row r="3" spans="1:20" x14ac:dyDescent="0.25">
      <c r="A3" s="33" t="s">
        <v>27</v>
      </c>
      <c r="B3" s="33">
        <v>2015</v>
      </c>
      <c r="C3" s="33" t="s">
        <v>26</v>
      </c>
      <c r="D3" s="33">
        <v>77.8</v>
      </c>
      <c r="E3" s="33">
        <v>0.76200000000000001</v>
      </c>
      <c r="F3" s="33">
        <v>14.2</v>
      </c>
      <c r="G3" s="34">
        <v>28873</v>
      </c>
      <c r="H3" s="66"/>
      <c r="I3" s="33" t="s">
        <v>43</v>
      </c>
      <c r="J3" s="33">
        <v>2015</v>
      </c>
      <c r="K3" s="33" t="s">
        <v>33</v>
      </c>
      <c r="L3" s="33">
        <v>86</v>
      </c>
      <c r="M3" s="33">
        <v>0.92300000000000004</v>
      </c>
      <c r="N3" s="33">
        <v>19.2</v>
      </c>
      <c r="O3" s="34">
        <v>5683483</v>
      </c>
    </row>
    <row r="4" spans="1:20" x14ac:dyDescent="0.25">
      <c r="A4" s="33" t="s">
        <v>28</v>
      </c>
      <c r="B4" s="33">
        <v>2015</v>
      </c>
      <c r="C4" s="33" t="s">
        <v>26</v>
      </c>
      <c r="D4" s="33">
        <v>75.599999999999994</v>
      </c>
      <c r="E4" s="33">
        <v>0.74299999999999999</v>
      </c>
      <c r="F4" s="33">
        <v>74.400000000000006</v>
      </c>
      <c r="G4" s="34">
        <v>39871528</v>
      </c>
      <c r="H4" s="66"/>
      <c r="I4" s="33" t="s">
        <v>47</v>
      </c>
      <c r="J4" s="33">
        <v>2015</v>
      </c>
      <c r="K4" s="33" t="s">
        <v>33</v>
      </c>
      <c r="L4" s="33">
        <v>81</v>
      </c>
      <c r="M4" s="33">
        <v>0.92400000000000004</v>
      </c>
      <c r="N4" s="33">
        <v>17.100000000000001</v>
      </c>
      <c r="O4" s="34">
        <v>81686611</v>
      </c>
    </row>
    <row r="5" spans="1:20" x14ac:dyDescent="0.25">
      <c r="A5" s="33" t="s">
        <v>29</v>
      </c>
      <c r="B5" s="33">
        <v>2015</v>
      </c>
      <c r="C5" s="33" t="s">
        <v>26</v>
      </c>
      <c r="D5" s="33">
        <v>52.4</v>
      </c>
      <c r="E5" s="33">
        <v>0.53100000000000003</v>
      </c>
      <c r="F5" s="33">
        <v>11.4</v>
      </c>
      <c r="G5" s="34">
        <v>2785935</v>
      </c>
      <c r="H5" s="66"/>
      <c r="I5" s="33" t="s">
        <v>49</v>
      </c>
      <c r="J5" s="33">
        <v>2015</v>
      </c>
      <c r="K5" s="33" t="s">
        <v>33</v>
      </c>
      <c r="L5" s="33">
        <v>75.8</v>
      </c>
      <c r="M5" s="33">
        <v>0.83399999999999996</v>
      </c>
      <c r="N5" s="33">
        <v>15.6</v>
      </c>
      <c r="O5" s="34">
        <v>984328</v>
      </c>
    </row>
    <row r="6" spans="1:20" x14ac:dyDescent="0.25">
      <c r="A6" s="33" t="s">
        <v>30</v>
      </c>
      <c r="B6" s="33">
        <v>2015</v>
      </c>
      <c r="C6" s="33" t="s">
        <v>26</v>
      </c>
      <c r="D6" s="33">
        <v>76.400000000000006</v>
      </c>
      <c r="E6" s="33">
        <v>0.78400000000000003</v>
      </c>
      <c r="F6" s="33">
        <v>13.9</v>
      </c>
      <c r="G6" s="34"/>
      <c r="H6" s="66"/>
      <c r="I6" s="33" t="s">
        <v>57</v>
      </c>
      <c r="J6" s="33">
        <v>2015</v>
      </c>
      <c r="K6" s="33" t="s">
        <v>33</v>
      </c>
      <c r="L6" s="33">
        <v>88</v>
      </c>
      <c r="M6" s="33">
        <v>0.88800000000000001</v>
      </c>
      <c r="N6" s="33">
        <v>17.3</v>
      </c>
      <c r="O6" s="34">
        <v>263531</v>
      </c>
    </row>
    <row r="7" spans="1:20" x14ac:dyDescent="0.25">
      <c r="A7" s="33" t="s">
        <v>35</v>
      </c>
      <c r="B7" s="33">
        <v>2015</v>
      </c>
      <c r="C7" s="33" t="s">
        <v>26</v>
      </c>
      <c r="D7" s="33">
        <v>71.8</v>
      </c>
      <c r="E7" s="33">
        <v>0.57499999999999996</v>
      </c>
      <c r="F7" s="33">
        <v>10.199999999999999</v>
      </c>
      <c r="G7" s="34">
        <v>1612886</v>
      </c>
      <c r="H7" s="66"/>
      <c r="I7" s="33" t="s">
        <v>58</v>
      </c>
      <c r="J7" s="33">
        <v>2015</v>
      </c>
      <c r="K7" s="33" t="s">
        <v>33</v>
      </c>
      <c r="L7" s="33">
        <v>83.4</v>
      </c>
      <c r="M7" s="33">
        <v>0.93799999999999994</v>
      </c>
      <c r="N7" s="33">
        <v>16</v>
      </c>
      <c r="O7" s="34">
        <v>8282396</v>
      </c>
    </row>
    <row r="8" spans="1:20" x14ac:dyDescent="0.25">
      <c r="A8" s="33" t="s">
        <v>36</v>
      </c>
      <c r="B8" s="33">
        <v>2015</v>
      </c>
      <c r="C8" s="33" t="s">
        <v>33</v>
      </c>
      <c r="D8" s="33">
        <v>81.099999999999994</v>
      </c>
      <c r="E8" s="33">
        <v>0.89500000000000002</v>
      </c>
      <c r="F8" s="33">
        <v>16.600000000000001</v>
      </c>
      <c r="G8" s="34">
        <v>11274196</v>
      </c>
      <c r="H8" s="66"/>
      <c r="I8" s="33" t="s">
        <v>56</v>
      </c>
      <c r="J8" s="33">
        <v>2015</v>
      </c>
      <c r="K8" s="33" t="s">
        <v>33</v>
      </c>
      <c r="L8" s="33">
        <v>83.1</v>
      </c>
      <c r="M8" s="33">
        <v>0.92400000000000004</v>
      </c>
      <c r="N8" s="33">
        <v>15.4</v>
      </c>
      <c r="O8" s="34"/>
    </row>
    <row r="9" spans="1:20" x14ac:dyDescent="0.25">
      <c r="A9" s="33" t="s">
        <v>37</v>
      </c>
      <c r="B9" s="33">
        <v>2015</v>
      </c>
      <c r="C9" s="33" t="s">
        <v>26</v>
      </c>
      <c r="D9" s="33">
        <v>69.8</v>
      </c>
      <c r="E9" s="33">
        <v>0.60399999999999998</v>
      </c>
      <c r="F9" s="33">
        <v>12.5</v>
      </c>
      <c r="G9" s="34">
        <v>787386</v>
      </c>
      <c r="H9" s="66"/>
      <c r="I9" s="33" t="s">
        <v>55</v>
      </c>
      <c r="J9" s="33">
        <v>2015</v>
      </c>
      <c r="K9" s="33" t="s">
        <v>33</v>
      </c>
      <c r="L9" s="33">
        <v>77.5</v>
      </c>
      <c r="M9" s="33">
        <v>0.85199999999999998</v>
      </c>
      <c r="N9" s="33">
        <v>16.399999999999999</v>
      </c>
      <c r="O9" s="34">
        <v>37986412</v>
      </c>
    </row>
    <row r="10" spans="1:20" x14ac:dyDescent="0.25">
      <c r="A10" s="33" t="s">
        <v>39</v>
      </c>
      <c r="B10" s="33">
        <v>2015</v>
      </c>
      <c r="C10" s="33" t="s">
        <v>26</v>
      </c>
      <c r="D10" s="33">
        <v>68.7</v>
      </c>
      <c r="E10" s="33">
        <v>0.55800000000000005</v>
      </c>
      <c r="F10" s="33">
        <v>10.9</v>
      </c>
      <c r="G10" s="34">
        <v>15517635</v>
      </c>
      <c r="H10" s="66"/>
      <c r="I10" s="33" t="s">
        <v>53</v>
      </c>
      <c r="J10" s="33">
        <v>2015</v>
      </c>
      <c r="K10" s="33" t="s">
        <v>33</v>
      </c>
      <c r="L10" s="33">
        <v>81.900000000000006</v>
      </c>
      <c r="M10" s="33">
        <v>0.92300000000000004</v>
      </c>
      <c r="N10" s="33">
        <v>18.100000000000001</v>
      </c>
      <c r="O10" s="34">
        <v>16939923</v>
      </c>
    </row>
    <row r="11" spans="1:20" x14ac:dyDescent="0.25">
      <c r="A11" s="1"/>
      <c r="B11" s="1"/>
      <c r="C11" s="1"/>
      <c r="D11" s="1"/>
      <c r="E11" s="1"/>
      <c r="F11" s="1"/>
      <c r="H11" s="65"/>
    </row>
    <row r="12" spans="1:20" ht="15.6" x14ac:dyDescent="0.3">
      <c r="A12" s="68" t="s">
        <v>73</v>
      </c>
      <c r="B12" s="69"/>
      <c r="C12" s="69"/>
      <c r="D12" s="69"/>
      <c r="E12" s="69"/>
      <c r="F12" s="69"/>
      <c r="G12" s="12"/>
      <c r="H12" s="65"/>
      <c r="I12" s="59" t="s">
        <v>74</v>
      </c>
      <c r="J12" s="59"/>
      <c r="K12" s="59"/>
      <c r="L12" s="59"/>
      <c r="M12" s="59"/>
      <c r="N12" s="59"/>
      <c r="O12" s="59"/>
    </row>
    <row r="13" spans="1:20" x14ac:dyDescent="0.25">
      <c r="A13" s="1"/>
      <c r="B13" s="1"/>
      <c r="C13" s="1"/>
      <c r="D13" s="1"/>
      <c r="E13" s="1"/>
      <c r="F13" s="1"/>
      <c r="H13" s="65"/>
    </row>
    <row r="14" spans="1:20" x14ac:dyDescent="0.25">
      <c r="A14" s="1"/>
      <c r="B14" s="1"/>
      <c r="C14" s="1"/>
      <c r="D14" s="1"/>
      <c r="E14" s="1"/>
      <c r="F14" s="1"/>
      <c r="H14" s="65"/>
    </row>
    <row r="15" spans="1:20" x14ac:dyDescent="0.25">
      <c r="A15" s="1"/>
      <c r="B15" s="1"/>
      <c r="C15" s="1"/>
      <c r="D15" s="1"/>
      <c r="E15" s="1"/>
      <c r="F15" s="1"/>
      <c r="H15" s="65"/>
    </row>
    <row r="16" spans="1:20" x14ac:dyDescent="0.25">
      <c r="A16" s="1"/>
      <c r="B16" s="1"/>
      <c r="C16" s="1"/>
      <c r="D16" s="1"/>
      <c r="E16" s="1"/>
      <c r="F16" s="1"/>
      <c r="H16" s="65"/>
    </row>
    <row r="17" spans="7:14" x14ac:dyDescent="0.25">
      <c r="H17" s="65"/>
    </row>
    <row r="18" spans="7:14" ht="15.6" x14ac:dyDescent="0.3">
      <c r="G18" s="11"/>
      <c r="H18" s="65"/>
      <c r="I18" s="5"/>
      <c r="J18" s="5"/>
      <c r="K18" s="5"/>
      <c r="L18" s="5"/>
      <c r="M18" s="5"/>
      <c r="N18" s="5"/>
    </row>
    <row r="19" spans="7:14" ht="13.8" x14ac:dyDescent="0.25">
      <c r="G19" s="10"/>
      <c r="H19" s="65"/>
      <c r="I19" s="10"/>
      <c r="J19" s="10"/>
      <c r="K19" s="10"/>
      <c r="L19" s="10"/>
      <c r="M19" s="10"/>
      <c r="N19" s="10"/>
    </row>
    <row r="20" spans="7:14" x14ac:dyDescent="0.25">
      <c r="H20" s="65"/>
    </row>
    <row r="21" spans="7:14" x14ac:dyDescent="0.25">
      <c r="H21" s="65"/>
    </row>
    <row r="22" spans="7:14" x14ac:dyDescent="0.25">
      <c r="H22" s="65"/>
    </row>
    <row r="23" spans="7:14" x14ac:dyDescent="0.25">
      <c r="H23" s="65"/>
    </row>
    <row r="24" spans="7:14" ht="13.8" x14ac:dyDescent="0.25">
      <c r="G24" s="9"/>
      <c r="H24" s="65"/>
      <c r="I24" s="9"/>
      <c r="J24" s="9"/>
      <c r="K24" s="9"/>
      <c r="L24" s="9"/>
      <c r="M24" s="9"/>
      <c r="N24" s="9"/>
    </row>
    <row r="25" spans="7:14" ht="13.8" x14ac:dyDescent="0.25">
      <c r="G25" s="10"/>
      <c r="H25" s="65"/>
      <c r="I25" s="10"/>
      <c r="J25" s="10"/>
      <c r="K25" s="10"/>
      <c r="L25" s="10"/>
      <c r="M25" s="10"/>
      <c r="N25" s="10"/>
    </row>
    <row r="26" spans="7:14" x14ac:dyDescent="0.25">
      <c r="H26" s="65"/>
    </row>
    <row r="27" spans="7:14" x14ac:dyDescent="0.25">
      <c r="H27" s="65"/>
    </row>
    <row r="28" spans="7:14" x14ac:dyDescent="0.25">
      <c r="H28" s="65"/>
    </row>
    <row r="29" spans="7:14" x14ac:dyDescent="0.25">
      <c r="H29" s="65"/>
    </row>
    <row r="30" spans="7:14" x14ac:dyDescent="0.25">
      <c r="H30" s="65"/>
    </row>
    <row r="31" spans="7:14" x14ac:dyDescent="0.25">
      <c r="H31" s="65"/>
    </row>
    <row r="32" spans="7:14" x14ac:dyDescent="0.25">
      <c r="H32" s="65"/>
    </row>
    <row r="33" spans="1:15" x14ac:dyDescent="0.25">
      <c r="H33" s="65"/>
    </row>
    <row r="34" spans="1:15" x14ac:dyDescent="0.25">
      <c r="H34" s="65"/>
    </row>
    <row r="35" spans="1:15" x14ac:dyDescent="0.25">
      <c r="H35" s="65"/>
    </row>
    <row r="36" spans="1:15" ht="13.8" x14ac:dyDescent="0.25">
      <c r="A36" s="67" t="s">
        <v>81</v>
      </c>
      <c r="B36" s="67"/>
      <c r="C36" s="67"/>
      <c r="D36" s="67"/>
      <c r="E36" s="67"/>
      <c r="F36" s="67"/>
      <c r="H36" s="65"/>
      <c r="I36" s="67" t="s">
        <v>82</v>
      </c>
      <c r="J36" s="67"/>
      <c r="K36" s="67"/>
      <c r="L36" s="67"/>
      <c r="M36" s="67"/>
      <c r="N36" s="67"/>
      <c r="O36" s="67"/>
    </row>
    <row r="37" spans="1:15" ht="13.8" x14ac:dyDescent="0.25">
      <c r="A37" s="67" t="s">
        <v>71</v>
      </c>
      <c r="B37" s="67"/>
      <c r="C37" s="67"/>
      <c r="D37" s="67"/>
      <c r="E37" s="67"/>
      <c r="F37" s="67"/>
      <c r="H37" s="65"/>
      <c r="I37" s="67" t="s">
        <v>72</v>
      </c>
      <c r="J37" s="67"/>
      <c r="K37" s="67"/>
      <c r="L37" s="67"/>
      <c r="M37" s="67"/>
      <c r="N37" s="67"/>
      <c r="O37" s="67"/>
    </row>
    <row r="38" spans="1:15" x14ac:dyDescent="0.25">
      <c r="H38" s="65"/>
    </row>
    <row r="39" spans="1:15" x14ac:dyDescent="0.25">
      <c r="H39" s="65"/>
    </row>
    <row r="40" spans="1:15" ht="15.6" x14ac:dyDescent="0.3">
      <c r="A40" s="31" t="s">
        <v>17</v>
      </c>
      <c r="B40" s="31" t="s">
        <v>18</v>
      </c>
      <c r="C40" s="31" t="s">
        <v>19</v>
      </c>
      <c r="D40" s="31" t="s">
        <v>20</v>
      </c>
      <c r="E40" s="7"/>
      <c r="H40" s="65"/>
      <c r="I40" s="32" t="s">
        <v>17</v>
      </c>
      <c r="J40" s="32" t="s">
        <v>18</v>
      </c>
      <c r="K40" s="32" t="s">
        <v>19</v>
      </c>
      <c r="L40" s="32" t="s">
        <v>20</v>
      </c>
    </row>
    <row r="41" spans="1:15" x14ac:dyDescent="0.25">
      <c r="A41" s="33" t="s">
        <v>25</v>
      </c>
      <c r="B41" s="33">
        <v>2015</v>
      </c>
      <c r="C41" s="33" t="s">
        <v>26</v>
      </c>
      <c r="D41" s="33">
        <v>263</v>
      </c>
      <c r="E41" s="1"/>
      <c r="H41" s="65"/>
      <c r="I41" s="33" t="s">
        <v>32</v>
      </c>
      <c r="J41" s="33">
        <v>2015</v>
      </c>
      <c r="K41" s="33" t="s">
        <v>33</v>
      </c>
      <c r="L41" s="34">
        <v>59</v>
      </c>
    </row>
    <row r="42" spans="1:15" x14ac:dyDescent="0.25">
      <c r="A42" s="33" t="s">
        <v>27</v>
      </c>
      <c r="B42" s="33">
        <v>2015</v>
      </c>
      <c r="C42" s="33" t="s">
        <v>26</v>
      </c>
      <c r="D42" s="33">
        <v>74</v>
      </c>
      <c r="E42" s="1"/>
      <c r="H42" s="65"/>
      <c r="I42" s="33" t="s">
        <v>43</v>
      </c>
      <c r="J42" s="33">
        <v>2015</v>
      </c>
      <c r="K42" s="33" t="s">
        <v>33</v>
      </c>
      <c r="L42" s="34">
        <v>71</v>
      </c>
    </row>
    <row r="43" spans="1:15" x14ac:dyDescent="0.25">
      <c r="A43" s="33" t="s">
        <v>28</v>
      </c>
      <c r="B43" s="33">
        <v>2015</v>
      </c>
      <c r="C43" s="33" t="s">
        <v>26</v>
      </c>
      <c r="D43" s="33">
        <v>19</v>
      </c>
      <c r="E43" s="1"/>
      <c r="H43" s="65"/>
      <c r="I43" s="33" t="s">
        <v>47</v>
      </c>
      <c r="J43" s="33">
        <v>2015</v>
      </c>
      <c r="K43" s="33" t="s">
        <v>33</v>
      </c>
      <c r="L43" s="34">
        <v>68</v>
      </c>
    </row>
    <row r="44" spans="1:15" x14ac:dyDescent="0.25">
      <c r="A44" s="33" t="s">
        <v>29</v>
      </c>
      <c r="B44" s="33">
        <v>2015</v>
      </c>
      <c r="C44" s="33" t="s">
        <v>26</v>
      </c>
      <c r="D44" s="33">
        <v>335</v>
      </c>
      <c r="E44" s="1"/>
      <c r="H44" s="65"/>
      <c r="I44" s="33" t="s">
        <v>49</v>
      </c>
      <c r="J44" s="33">
        <v>2015</v>
      </c>
      <c r="K44" s="33" t="s">
        <v>33</v>
      </c>
      <c r="L44" s="34">
        <v>134</v>
      </c>
    </row>
    <row r="45" spans="1:15" x14ac:dyDescent="0.25">
      <c r="A45" s="33" t="s">
        <v>30</v>
      </c>
      <c r="B45" s="33">
        <v>2015</v>
      </c>
      <c r="C45" s="33" t="s">
        <v>26</v>
      </c>
      <c r="D45" s="33">
        <v>13</v>
      </c>
      <c r="E45" s="1"/>
      <c r="H45" s="65"/>
      <c r="I45" s="33" t="s">
        <v>57</v>
      </c>
      <c r="J45" s="33">
        <v>2015</v>
      </c>
      <c r="K45" s="33" t="s">
        <v>33</v>
      </c>
      <c r="L45" s="34">
        <v>74</v>
      </c>
    </row>
    <row r="46" spans="1:15" x14ac:dyDescent="0.25">
      <c r="A46" s="33" t="s">
        <v>35</v>
      </c>
      <c r="B46" s="33">
        <v>2015</v>
      </c>
      <c r="C46" s="33" t="s">
        <v>26</v>
      </c>
      <c r="D46" s="33">
        <v>129</v>
      </c>
      <c r="E46" s="1"/>
      <c r="H46" s="65"/>
      <c r="I46" s="33" t="s">
        <v>58</v>
      </c>
      <c r="J46" s="33">
        <v>2015</v>
      </c>
      <c r="K46" s="33" t="s">
        <v>33</v>
      </c>
      <c r="L46" s="34">
        <v>49</v>
      </c>
    </row>
    <row r="47" spans="1:15" x14ac:dyDescent="0.25">
      <c r="A47" s="33" t="s">
        <v>36</v>
      </c>
      <c r="B47" s="33">
        <v>2015</v>
      </c>
      <c r="C47" s="33" t="s">
        <v>33</v>
      </c>
      <c r="D47" s="33">
        <v>74</v>
      </c>
      <c r="E47" s="1"/>
      <c r="H47" s="65"/>
      <c r="I47" s="33" t="s">
        <v>56</v>
      </c>
      <c r="J47" s="33">
        <v>2015</v>
      </c>
      <c r="K47" s="33" t="s">
        <v>33</v>
      </c>
      <c r="L47" s="34">
        <v>55</v>
      </c>
    </row>
    <row r="48" spans="1:15" x14ac:dyDescent="0.25">
      <c r="A48" s="33" t="s">
        <v>37</v>
      </c>
      <c r="B48" s="33">
        <v>2015</v>
      </c>
      <c r="C48" s="33" t="s">
        <v>26</v>
      </c>
      <c r="D48" s="33">
        <v>211</v>
      </c>
      <c r="E48" s="1"/>
      <c r="H48" s="65"/>
      <c r="I48" s="33" t="s">
        <v>55</v>
      </c>
      <c r="J48" s="33">
        <v>2015</v>
      </c>
      <c r="K48" s="33" t="s">
        <v>33</v>
      </c>
      <c r="L48" s="34">
        <v>117</v>
      </c>
    </row>
    <row r="49" spans="1:14" x14ac:dyDescent="0.25">
      <c r="A49" s="33" t="s">
        <v>39</v>
      </c>
      <c r="B49" s="33">
        <v>2015</v>
      </c>
      <c r="C49" s="33" t="s">
        <v>26</v>
      </c>
      <c r="D49" s="33">
        <v>174</v>
      </c>
      <c r="E49" s="1"/>
      <c r="H49" s="65"/>
      <c r="I49" s="33" t="s">
        <v>53</v>
      </c>
      <c r="J49" s="33">
        <v>2015</v>
      </c>
      <c r="K49" s="33" t="s">
        <v>33</v>
      </c>
      <c r="L49" s="34">
        <v>57</v>
      </c>
    </row>
    <row r="50" spans="1:14" x14ac:dyDescent="0.25">
      <c r="H50" s="65"/>
    </row>
    <row r="51" spans="1:14" ht="13.8" x14ac:dyDescent="0.25">
      <c r="A51" s="70" t="s">
        <v>80</v>
      </c>
      <c r="B51" s="70"/>
      <c r="C51" s="70"/>
      <c r="D51" s="70"/>
      <c r="E51" s="70"/>
      <c r="F51" s="70"/>
      <c r="H51" s="65"/>
      <c r="I51" s="71" t="s">
        <v>83</v>
      </c>
      <c r="J51" s="71"/>
      <c r="K51" s="71"/>
      <c r="L51" s="71"/>
      <c r="M51" s="71"/>
      <c r="N51" s="71"/>
    </row>
    <row r="52" spans="1:14" x14ac:dyDescent="0.25">
      <c r="H52" s="65"/>
    </row>
    <row r="53" spans="1:14" x14ac:dyDescent="0.25">
      <c r="H53" s="65"/>
    </row>
    <row r="54" spans="1:14" x14ac:dyDescent="0.25">
      <c r="H54" s="65"/>
    </row>
    <row r="55" spans="1:14" x14ac:dyDescent="0.25">
      <c r="H55" s="65"/>
    </row>
    <row r="56" spans="1:14" x14ac:dyDescent="0.25">
      <c r="H56" s="65"/>
    </row>
    <row r="57" spans="1:14" x14ac:dyDescent="0.25">
      <c r="H57" s="65"/>
    </row>
    <row r="58" spans="1:14" x14ac:dyDescent="0.25">
      <c r="H58" s="65"/>
    </row>
    <row r="59" spans="1:14" x14ac:dyDescent="0.25">
      <c r="H59" s="65"/>
    </row>
    <row r="60" spans="1:14" x14ac:dyDescent="0.25">
      <c r="H60" s="65"/>
    </row>
    <row r="61" spans="1:14" x14ac:dyDescent="0.25">
      <c r="H61" s="65"/>
    </row>
    <row r="62" spans="1:14" x14ac:dyDescent="0.25">
      <c r="H62" s="65"/>
    </row>
    <row r="63" spans="1:14" x14ac:dyDescent="0.25">
      <c r="H63" s="65"/>
    </row>
    <row r="64" spans="1:14" x14ac:dyDescent="0.25">
      <c r="H64" s="65"/>
    </row>
    <row r="65" spans="8:8" x14ac:dyDescent="0.25">
      <c r="H65" s="65"/>
    </row>
    <row r="66" spans="8:8" x14ac:dyDescent="0.25">
      <c r="H66" s="65"/>
    </row>
    <row r="67" spans="8:8" x14ac:dyDescent="0.25">
      <c r="H67" s="65"/>
    </row>
    <row r="68" spans="8:8" x14ac:dyDescent="0.25">
      <c r="H68" s="65"/>
    </row>
    <row r="69" spans="8:8" x14ac:dyDescent="0.25">
      <c r="H69" s="65"/>
    </row>
    <row r="70" spans="8:8" x14ac:dyDescent="0.25">
      <c r="H70" s="65"/>
    </row>
    <row r="71" spans="8:8" x14ac:dyDescent="0.25">
      <c r="H71" s="65"/>
    </row>
    <row r="72" spans="8:8" x14ac:dyDescent="0.25">
      <c r="H72" s="65"/>
    </row>
  </sheetData>
  <mergeCells count="11">
    <mergeCell ref="I12:O12"/>
    <mergeCell ref="I36:O36"/>
    <mergeCell ref="I37:O37"/>
    <mergeCell ref="A51:F51"/>
    <mergeCell ref="H38:H72"/>
    <mergeCell ref="I51:N51"/>
    <mergeCell ref="H1:H10"/>
    <mergeCell ref="H11:H37"/>
    <mergeCell ref="A36:F36"/>
    <mergeCell ref="A37:F37"/>
    <mergeCell ref="A12:F1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48801-49AC-41BF-99B2-163FBF09E791}">
  <dimension ref="A1:R36"/>
  <sheetViews>
    <sheetView topLeftCell="A5" workbookViewId="0">
      <selection activeCell="M32" sqref="M32"/>
    </sheetView>
  </sheetViews>
  <sheetFormatPr defaultRowHeight="13.2" x14ac:dyDescent="0.25"/>
  <cols>
    <col min="1" max="1" width="11.44140625" customWidth="1"/>
    <col min="3" max="3" width="11.5546875" customWidth="1"/>
    <col min="4" max="4" width="22.88671875" customWidth="1"/>
    <col min="5" max="5" width="12.88671875" customWidth="1"/>
    <col min="7" max="7" width="13.6640625" customWidth="1"/>
    <col min="9" max="9" width="11.77734375" customWidth="1"/>
    <col min="10" max="10" width="22.21875" customWidth="1"/>
    <col min="11" max="11" width="15.33203125" customWidth="1"/>
    <col min="14" max="14" width="13.33203125" customWidth="1"/>
  </cols>
  <sheetData>
    <row r="1" spans="1:18" ht="15.6" x14ac:dyDescent="0.3">
      <c r="A1" s="35" t="s">
        <v>17</v>
      </c>
      <c r="B1" s="35" t="s">
        <v>18</v>
      </c>
      <c r="C1" s="35" t="s">
        <v>19</v>
      </c>
      <c r="D1" s="35" t="s">
        <v>75</v>
      </c>
      <c r="E1" s="35" t="s">
        <v>24</v>
      </c>
      <c r="F1" s="73"/>
      <c r="G1" s="37" t="s">
        <v>17</v>
      </c>
      <c r="H1" s="37" t="s">
        <v>18</v>
      </c>
      <c r="I1" s="38" t="s">
        <v>19</v>
      </c>
      <c r="J1" s="38" t="s">
        <v>75</v>
      </c>
      <c r="K1" s="38" t="s">
        <v>24</v>
      </c>
    </row>
    <row r="2" spans="1:18" x14ac:dyDescent="0.25">
      <c r="A2" s="36" t="s">
        <v>40</v>
      </c>
      <c r="B2" s="36">
        <v>2015</v>
      </c>
      <c r="C2" s="36" t="s">
        <v>26</v>
      </c>
      <c r="D2" s="36">
        <v>0.91900000000000004</v>
      </c>
      <c r="E2" s="36">
        <v>16.3</v>
      </c>
      <c r="F2" s="73"/>
      <c r="G2" s="39" t="s">
        <v>31</v>
      </c>
      <c r="H2" s="39">
        <v>2015</v>
      </c>
      <c r="I2" s="39" t="s">
        <v>26</v>
      </c>
      <c r="J2" s="40">
        <v>0.74099999999999999</v>
      </c>
      <c r="K2" s="40">
        <v>12.7</v>
      </c>
    </row>
    <row r="3" spans="1:18" x14ac:dyDescent="0.25">
      <c r="A3" s="36" t="s">
        <v>40</v>
      </c>
      <c r="B3" s="36">
        <v>2014</v>
      </c>
      <c r="C3" s="36" t="s">
        <v>26</v>
      </c>
      <c r="D3" s="36">
        <v>0.91200000000000003</v>
      </c>
      <c r="E3" s="36">
        <v>15.9</v>
      </c>
      <c r="F3" s="73"/>
      <c r="G3" s="39" t="s">
        <v>38</v>
      </c>
      <c r="H3" s="39">
        <v>2015</v>
      </c>
      <c r="I3" s="39" t="s">
        <v>33</v>
      </c>
      <c r="J3" s="40">
        <v>0.79200000000000004</v>
      </c>
      <c r="K3" s="40">
        <v>15</v>
      </c>
    </row>
    <row r="4" spans="1:18" x14ac:dyDescent="0.25">
      <c r="A4" s="36" t="s">
        <v>40</v>
      </c>
      <c r="B4" s="36">
        <v>2013</v>
      </c>
      <c r="C4" s="36" t="s">
        <v>26</v>
      </c>
      <c r="D4" s="36">
        <v>0.90900000000000003</v>
      </c>
      <c r="E4" s="36">
        <v>15.9</v>
      </c>
      <c r="F4" s="73"/>
      <c r="G4" s="39" t="s">
        <v>27</v>
      </c>
      <c r="H4" s="39">
        <v>2015</v>
      </c>
      <c r="I4" s="39" t="s">
        <v>26</v>
      </c>
      <c r="J4" s="40">
        <v>0.76200000000000001</v>
      </c>
      <c r="K4" s="40">
        <v>14.2</v>
      </c>
    </row>
    <row r="5" spans="1:18" x14ac:dyDescent="0.25">
      <c r="A5" s="36" t="s">
        <v>40</v>
      </c>
      <c r="B5" s="36">
        <v>2012</v>
      </c>
      <c r="C5" s="36" t="s">
        <v>26</v>
      </c>
      <c r="D5" s="36">
        <v>0.90700000000000003</v>
      </c>
      <c r="E5" s="36">
        <v>15.9</v>
      </c>
      <c r="F5" s="73"/>
      <c r="G5" s="39" t="s">
        <v>51</v>
      </c>
      <c r="H5" s="39">
        <v>2015</v>
      </c>
      <c r="I5" s="39" t="s">
        <v>33</v>
      </c>
      <c r="J5" s="40">
        <v>0.92</v>
      </c>
      <c r="K5" s="40">
        <v>19</v>
      </c>
    </row>
    <row r="6" spans="1:18" ht="13.8" x14ac:dyDescent="0.25">
      <c r="A6" s="36" t="s">
        <v>34</v>
      </c>
      <c r="B6" s="36">
        <v>2015</v>
      </c>
      <c r="C6" s="36" t="s">
        <v>33</v>
      </c>
      <c r="D6" s="36">
        <v>0.89200000000000002</v>
      </c>
      <c r="E6" s="36">
        <v>15.9</v>
      </c>
      <c r="F6" s="73"/>
      <c r="G6" s="39" t="s">
        <v>43</v>
      </c>
      <c r="H6" s="39">
        <v>2015</v>
      </c>
      <c r="I6" s="39" t="s">
        <v>33</v>
      </c>
      <c r="J6" s="39">
        <v>0.92300000000000004</v>
      </c>
      <c r="K6" s="39">
        <v>19.2</v>
      </c>
      <c r="L6" s="1"/>
      <c r="M6" s="1"/>
      <c r="N6" s="23" t="s">
        <v>19</v>
      </c>
      <c r="O6" s="23" t="s">
        <v>136</v>
      </c>
      <c r="P6" s="1"/>
      <c r="Q6" s="1"/>
      <c r="R6" s="1"/>
    </row>
    <row r="7" spans="1:18" x14ac:dyDescent="0.25">
      <c r="A7" s="36" t="s">
        <v>34</v>
      </c>
      <c r="B7" s="36">
        <v>2014</v>
      </c>
      <c r="C7" s="36" t="s">
        <v>33</v>
      </c>
      <c r="D7" s="36">
        <v>0.89200000000000002</v>
      </c>
      <c r="E7" s="36">
        <v>15.9</v>
      </c>
      <c r="F7" s="73"/>
      <c r="G7" s="39" t="s">
        <v>44</v>
      </c>
      <c r="H7" s="39">
        <v>2015</v>
      </c>
      <c r="I7" s="39" t="s">
        <v>26</v>
      </c>
      <c r="J7" s="39">
        <v>0.68799999999999994</v>
      </c>
      <c r="K7" s="39">
        <v>13.1</v>
      </c>
      <c r="L7" s="1"/>
      <c r="M7" s="1"/>
      <c r="N7" s="57" t="s">
        <v>137</v>
      </c>
      <c r="O7" s="40">
        <f>SUM(J3,J5,J6,J9)</f>
        <v>3.5590000000000002</v>
      </c>
      <c r="P7" s="1"/>
      <c r="Q7" s="1"/>
      <c r="R7" s="1"/>
    </row>
    <row r="8" spans="1:18" x14ac:dyDescent="0.25">
      <c r="A8" s="36" t="s">
        <v>34</v>
      </c>
      <c r="B8" s="36">
        <v>2013</v>
      </c>
      <c r="C8" s="36" t="s">
        <v>33</v>
      </c>
      <c r="D8" s="36">
        <v>0.88700000000000001</v>
      </c>
      <c r="E8" s="36">
        <v>15.7</v>
      </c>
      <c r="F8" s="73"/>
      <c r="G8" s="39" t="s">
        <v>45</v>
      </c>
      <c r="H8" s="39">
        <v>2015</v>
      </c>
      <c r="I8" s="39" t="s">
        <v>26</v>
      </c>
      <c r="J8" s="40">
        <v>0.89300000000000002</v>
      </c>
      <c r="K8" s="40">
        <v>17</v>
      </c>
      <c r="N8" s="57" t="s">
        <v>26</v>
      </c>
      <c r="O8" s="40">
        <f>SUM(J2,J4,J7,J8)</f>
        <v>3.0839999999999996</v>
      </c>
    </row>
    <row r="9" spans="1:18" x14ac:dyDescent="0.25">
      <c r="A9" s="36" t="s">
        <v>34</v>
      </c>
      <c r="B9" s="36">
        <v>2012</v>
      </c>
      <c r="C9" s="36" t="s">
        <v>33</v>
      </c>
      <c r="D9" s="36">
        <v>0.88400000000000001</v>
      </c>
      <c r="E9" s="36">
        <v>15.7</v>
      </c>
      <c r="F9" s="73"/>
      <c r="G9" s="39" t="s">
        <v>47</v>
      </c>
      <c r="H9" s="39">
        <v>2015</v>
      </c>
      <c r="I9" s="39" t="s">
        <v>33</v>
      </c>
      <c r="J9" s="40">
        <v>0.92400000000000004</v>
      </c>
      <c r="K9" s="40">
        <v>17.100000000000001</v>
      </c>
    </row>
    <row r="10" spans="1:18" x14ac:dyDescent="0.25">
      <c r="F10" s="73"/>
    </row>
    <row r="11" spans="1:18" x14ac:dyDescent="0.25">
      <c r="F11" s="73"/>
    </row>
    <row r="12" spans="1:18" ht="13.8" x14ac:dyDescent="0.25">
      <c r="A12" s="67" t="s">
        <v>134</v>
      </c>
      <c r="B12" s="67"/>
      <c r="C12" s="67"/>
      <c r="D12" s="67"/>
      <c r="E12" s="67"/>
      <c r="F12" s="73"/>
      <c r="G12" s="67" t="s">
        <v>135</v>
      </c>
      <c r="H12" s="67"/>
      <c r="I12" s="67"/>
      <c r="J12" s="67"/>
      <c r="K12" s="67"/>
      <c r="M12" s="72" t="s">
        <v>138</v>
      </c>
      <c r="N12" s="72"/>
      <c r="O12" s="72"/>
      <c r="P12" s="72"/>
      <c r="Q12" s="72"/>
      <c r="R12" s="72"/>
    </row>
    <row r="13" spans="1:18" x14ac:dyDescent="0.25">
      <c r="F13" s="73"/>
    </row>
    <row r="14" spans="1:18" x14ac:dyDescent="0.25">
      <c r="F14" s="73"/>
    </row>
    <row r="15" spans="1:18" x14ac:dyDescent="0.25">
      <c r="F15" s="73"/>
    </row>
    <row r="16" spans="1:18" x14ac:dyDescent="0.25">
      <c r="F16" s="73"/>
    </row>
    <row r="17" spans="1:14" x14ac:dyDescent="0.25">
      <c r="A17" s="1"/>
      <c r="B17" s="1"/>
      <c r="C17" s="1"/>
      <c r="D17" s="1"/>
      <c r="E17" s="1"/>
      <c r="F17" s="73"/>
    </row>
    <row r="18" spans="1:14" x14ac:dyDescent="0.25">
      <c r="A18" s="1"/>
      <c r="B18" s="1"/>
      <c r="C18" s="1"/>
      <c r="D18" s="1"/>
      <c r="E18" s="1"/>
      <c r="F18" s="73"/>
      <c r="I18" s="1"/>
      <c r="J18" s="1"/>
      <c r="K18" s="1"/>
      <c r="L18" s="1"/>
      <c r="M18" s="1"/>
      <c r="N18" s="1"/>
    </row>
    <row r="19" spans="1:14" x14ac:dyDescent="0.25">
      <c r="F19" s="73"/>
      <c r="I19" s="1"/>
      <c r="J19" s="1"/>
      <c r="K19" s="1"/>
      <c r="L19" s="1"/>
      <c r="M19" s="1"/>
      <c r="N19" s="1"/>
    </row>
    <row r="20" spans="1:14" x14ac:dyDescent="0.25">
      <c r="F20" s="73"/>
    </row>
    <row r="21" spans="1:14" x14ac:dyDescent="0.25">
      <c r="F21" s="73"/>
    </row>
    <row r="22" spans="1:14" x14ac:dyDescent="0.25">
      <c r="F22" s="73"/>
    </row>
    <row r="23" spans="1:14" x14ac:dyDescent="0.25">
      <c r="F23" s="73"/>
    </row>
    <row r="24" spans="1:14" x14ac:dyDescent="0.25">
      <c r="F24" s="73"/>
    </row>
    <row r="25" spans="1:14" x14ac:dyDescent="0.25">
      <c r="F25" s="73"/>
    </row>
    <row r="26" spans="1:14" x14ac:dyDescent="0.25">
      <c r="F26" s="73"/>
    </row>
    <row r="27" spans="1:14" x14ac:dyDescent="0.25">
      <c r="F27" s="73"/>
    </row>
    <row r="28" spans="1:14" x14ac:dyDescent="0.25">
      <c r="F28" s="73"/>
    </row>
    <row r="29" spans="1:14" x14ac:dyDescent="0.25">
      <c r="F29" s="73"/>
    </row>
    <row r="31" spans="1:14" ht="13.8" x14ac:dyDescent="0.25">
      <c r="A31" s="6"/>
      <c r="B31" s="6"/>
      <c r="C31" s="6"/>
      <c r="D31" s="6"/>
      <c r="E31" s="6"/>
      <c r="J31" s="6"/>
    </row>
    <row r="32" spans="1:14" ht="13.8" x14ac:dyDescent="0.25">
      <c r="A32" s="6"/>
      <c r="B32" s="6"/>
      <c r="C32" s="6"/>
      <c r="D32" s="6"/>
      <c r="E32" s="6"/>
    </row>
    <row r="34" spans="10:11" ht="13.8" x14ac:dyDescent="0.25">
      <c r="J34" s="58"/>
      <c r="K34" s="58"/>
    </row>
    <row r="35" spans="10:11" x14ac:dyDescent="0.25">
      <c r="J35" s="2"/>
    </row>
    <row r="36" spans="10:11" x14ac:dyDescent="0.25">
      <c r="J36" s="2"/>
    </row>
  </sheetData>
  <mergeCells count="4">
    <mergeCell ref="M12:R12"/>
    <mergeCell ref="A12:E12"/>
    <mergeCell ref="G12:K12"/>
    <mergeCell ref="F1:F2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D91E1-4019-4E97-AD1F-55D641B1D5A2}">
  <dimension ref="A1:P52"/>
  <sheetViews>
    <sheetView topLeftCell="A39" workbookViewId="0">
      <selection activeCell="D33" sqref="D33"/>
    </sheetView>
  </sheetViews>
  <sheetFormatPr defaultRowHeight="13.2" x14ac:dyDescent="0.25"/>
  <cols>
    <col min="2" max="2" width="16.44140625" customWidth="1"/>
    <col min="3" max="3" width="22.77734375" customWidth="1"/>
    <col min="4" max="4" width="20.44140625" customWidth="1"/>
    <col min="5" max="5" width="19" customWidth="1"/>
  </cols>
  <sheetData>
    <row r="1" spans="1:16" ht="13.8" x14ac:dyDescent="0.25">
      <c r="A1" s="41" t="s">
        <v>18</v>
      </c>
      <c r="B1" s="42" t="s">
        <v>16</v>
      </c>
      <c r="C1" s="41" t="s">
        <v>20</v>
      </c>
    </row>
    <row r="2" spans="1:16" x14ac:dyDescent="0.25">
      <c r="A2" s="43">
        <v>2015</v>
      </c>
      <c r="B2" s="44">
        <v>82.2</v>
      </c>
      <c r="C2" s="44">
        <v>64</v>
      </c>
    </row>
    <row r="3" spans="1:16" x14ac:dyDescent="0.25">
      <c r="A3" s="44">
        <v>2014</v>
      </c>
      <c r="B3" s="44">
        <v>82</v>
      </c>
      <c r="C3" s="44">
        <v>65</v>
      </c>
    </row>
    <row r="4" spans="1:16" x14ac:dyDescent="0.25">
      <c r="A4" s="44">
        <v>2013</v>
      </c>
      <c r="B4" s="44">
        <v>81.8</v>
      </c>
      <c r="C4" s="44">
        <v>67</v>
      </c>
    </row>
    <row r="5" spans="1:16" x14ac:dyDescent="0.25">
      <c r="A5" s="44">
        <v>2012</v>
      </c>
      <c r="B5" s="44">
        <v>81.599999999999994</v>
      </c>
      <c r="C5" s="44">
        <v>68</v>
      </c>
    </row>
    <row r="6" spans="1:16" x14ac:dyDescent="0.25">
      <c r="A6" s="44">
        <v>2011</v>
      </c>
      <c r="B6" s="44">
        <v>81.5</v>
      </c>
      <c r="C6" s="44">
        <v>68</v>
      </c>
    </row>
    <row r="7" spans="1:16" x14ac:dyDescent="0.25">
      <c r="A7" s="44">
        <v>2010</v>
      </c>
      <c r="B7" s="44">
        <v>81.2</v>
      </c>
      <c r="C7" s="44">
        <v>7</v>
      </c>
    </row>
    <row r="8" spans="1:16" x14ac:dyDescent="0.25">
      <c r="A8" s="44">
        <v>2009</v>
      </c>
      <c r="B8" s="44">
        <v>81</v>
      </c>
      <c r="C8" s="44">
        <v>72</v>
      </c>
    </row>
    <row r="9" spans="1:16" x14ac:dyDescent="0.25">
      <c r="A9" s="44">
        <v>2008</v>
      </c>
      <c r="B9" s="44">
        <v>87</v>
      </c>
      <c r="C9" s="44">
        <v>74</v>
      </c>
    </row>
    <row r="10" spans="1:16" x14ac:dyDescent="0.25">
      <c r="A10" s="44">
        <v>2007</v>
      </c>
      <c r="B10" s="44">
        <v>85</v>
      </c>
      <c r="C10" s="44">
        <v>74</v>
      </c>
    </row>
    <row r="11" spans="1:16" x14ac:dyDescent="0.25">
      <c r="A11" s="44">
        <v>2006</v>
      </c>
      <c r="B11" s="44">
        <v>85</v>
      </c>
      <c r="C11" s="44">
        <v>75</v>
      </c>
    </row>
    <row r="12" spans="1:16" ht="13.8" x14ac:dyDescent="0.25">
      <c r="A12" s="44">
        <v>2005</v>
      </c>
      <c r="B12" s="44">
        <v>81</v>
      </c>
      <c r="C12" s="44">
        <v>76</v>
      </c>
      <c r="O12" s="9"/>
      <c r="P12" s="9"/>
    </row>
    <row r="13" spans="1:16" x14ac:dyDescent="0.25">
      <c r="A13" s="44">
        <v>2004</v>
      </c>
      <c r="B13" s="44">
        <v>80</v>
      </c>
      <c r="C13" s="44">
        <v>77</v>
      </c>
    </row>
    <row r="14" spans="1:16" x14ac:dyDescent="0.25">
      <c r="A14" s="44">
        <v>2003</v>
      </c>
      <c r="B14" s="44">
        <v>79.7</v>
      </c>
      <c r="C14" s="44">
        <v>78</v>
      </c>
    </row>
    <row r="15" spans="1:16" x14ac:dyDescent="0.25">
      <c r="A15" s="44">
        <v>2002</v>
      </c>
      <c r="B15" s="44">
        <v>79.5</v>
      </c>
      <c r="C15" s="44">
        <v>79</v>
      </c>
    </row>
    <row r="16" spans="1:16" x14ac:dyDescent="0.25">
      <c r="A16" s="44">
        <v>2001</v>
      </c>
      <c r="B16" s="44">
        <v>79.400000000000006</v>
      </c>
      <c r="C16" s="44">
        <v>8</v>
      </c>
    </row>
    <row r="17" spans="1:16" x14ac:dyDescent="0.25">
      <c r="A17" s="44">
        <v>2000</v>
      </c>
      <c r="B17" s="44">
        <v>79.099999999999994</v>
      </c>
      <c r="C17" s="44">
        <v>82</v>
      </c>
      <c r="O17" s="1"/>
      <c r="P17" s="1"/>
    </row>
    <row r="18" spans="1:16" x14ac:dyDescent="0.25">
      <c r="A18" s="1"/>
      <c r="B18" s="1"/>
      <c r="O18" s="1"/>
      <c r="P18" s="1"/>
    </row>
    <row r="19" spans="1:16" ht="13.8" x14ac:dyDescent="0.25">
      <c r="A19" s="67" t="s">
        <v>79</v>
      </c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</row>
    <row r="20" spans="1:16" x14ac:dyDescent="0.25">
      <c r="A20" s="1"/>
      <c r="B20" s="1"/>
    </row>
    <row r="21" spans="1:16" ht="13.8" x14ac:dyDescent="0.25">
      <c r="A21" s="41" t="s">
        <v>17</v>
      </c>
      <c r="B21" s="41" t="s">
        <v>18</v>
      </c>
      <c r="C21" s="45" t="s">
        <v>19</v>
      </c>
      <c r="D21" s="45" t="s">
        <v>84</v>
      </c>
      <c r="E21" s="45" t="s">
        <v>85</v>
      </c>
    </row>
    <row r="22" spans="1:16" x14ac:dyDescent="0.25">
      <c r="A22" s="44" t="s">
        <v>31</v>
      </c>
      <c r="B22" s="44">
        <v>2015</v>
      </c>
      <c r="C22" s="44" t="s">
        <v>26</v>
      </c>
      <c r="D22" s="43">
        <v>2.1</v>
      </c>
      <c r="E22" s="43">
        <v>2.2000000000000002</v>
      </c>
    </row>
    <row r="23" spans="1:16" x14ac:dyDescent="0.25">
      <c r="A23" s="44" t="s">
        <v>38</v>
      </c>
      <c r="B23" s="44">
        <v>2015</v>
      </c>
      <c r="C23" s="44" t="s">
        <v>33</v>
      </c>
      <c r="D23" s="43">
        <v>1.9</v>
      </c>
      <c r="E23" s="43">
        <v>1.8</v>
      </c>
    </row>
    <row r="24" spans="1:16" x14ac:dyDescent="0.25">
      <c r="A24" s="44" t="s">
        <v>27</v>
      </c>
      <c r="B24" s="44">
        <v>2015</v>
      </c>
      <c r="C24" s="44" t="s">
        <v>26</v>
      </c>
      <c r="D24" s="43">
        <v>1.2</v>
      </c>
      <c r="E24" s="43">
        <v>1.3</v>
      </c>
    </row>
    <row r="25" spans="1:16" x14ac:dyDescent="0.25">
      <c r="A25" s="44" t="s">
        <v>42</v>
      </c>
      <c r="B25" s="44">
        <v>2015</v>
      </c>
      <c r="C25" s="44" t="s">
        <v>33</v>
      </c>
      <c r="D25" s="43">
        <v>1.8</v>
      </c>
      <c r="E25" s="43">
        <v>1.8</v>
      </c>
    </row>
    <row r="26" spans="1:16" x14ac:dyDescent="0.25">
      <c r="A26" s="44" t="s">
        <v>43</v>
      </c>
      <c r="B26" s="44">
        <v>2015</v>
      </c>
      <c r="C26" s="44" t="s">
        <v>33</v>
      </c>
      <c r="D26" s="43">
        <v>1.1000000000000001</v>
      </c>
      <c r="E26" s="43">
        <v>0.9</v>
      </c>
    </row>
    <row r="27" spans="1:16" x14ac:dyDescent="0.25">
      <c r="A27" s="44" t="s">
        <v>44</v>
      </c>
      <c r="B27" s="44">
        <v>2015</v>
      </c>
      <c r="C27" s="44" t="s">
        <v>26</v>
      </c>
      <c r="D27" s="43">
        <v>2.8</v>
      </c>
      <c r="E27" s="43">
        <v>2.8</v>
      </c>
    </row>
    <row r="28" spans="1:16" x14ac:dyDescent="0.25">
      <c r="A28" s="44" t="s">
        <v>45</v>
      </c>
      <c r="B28" s="44">
        <v>2015</v>
      </c>
      <c r="C28" s="44" t="s">
        <v>26</v>
      </c>
      <c r="D28" s="43">
        <v>0.9</v>
      </c>
      <c r="E28" s="43">
        <v>0.8</v>
      </c>
    </row>
    <row r="29" spans="1:16" x14ac:dyDescent="0.25">
      <c r="A29" s="44" t="s">
        <v>47</v>
      </c>
      <c r="B29" s="44">
        <v>2015</v>
      </c>
      <c r="C29" s="44" t="s">
        <v>33</v>
      </c>
      <c r="D29" s="43">
        <v>1.1000000000000001</v>
      </c>
      <c r="E29" s="43">
        <v>1.1000000000000001</v>
      </c>
    </row>
    <row r="30" spans="1:16" x14ac:dyDescent="0.25">
      <c r="A30" s="1"/>
      <c r="B30" s="1"/>
    </row>
    <row r="31" spans="1:16" ht="13.8" x14ac:dyDescent="0.25">
      <c r="A31" s="69" t="s">
        <v>77</v>
      </c>
      <c r="B31" s="69"/>
      <c r="C31" s="69"/>
      <c r="D31" s="69"/>
      <c r="E31" s="69"/>
    </row>
    <row r="32" spans="1:16" ht="13.8" x14ac:dyDescent="0.25">
      <c r="A32" s="69" t="s">
        <v>86</v>
      </c>
      <c r="B32" s="69"/>
      <c r="C32" s="69"/>
      <c r="D32" s="69"/>
      <c r="E32" s="69"/>
    </row>
    <row r="33" spans="1:5" ht="13.8" x14ac:dyDescent="0.25">
      <c r="A33" s="1"/>
      <c r="B33" s="1"/>
      <c r="C33" s="15" t="s">
        <v>78</v>
      </c>
    </row>
    <row r="34" spans="1:5" x14ac:dyDescent="0.25">
      <c r="B34" s="1"/>
    </row>
    <row r="40" spans="1:5" x14ac:dyDescent="0.25">
      <c r="B40" s="1"/>
    </row>
    <row r="41" spans="1:5" ht="13.8" x14ac:dyDescent="0.25">
      <c r="A41" s="9" t="s">
        <v>17</v>
      </c>
      <c r="B41" s="8" t="s">
        <v>18</v>
      </c>
      <c r="C41" s="9" t="s">
        <v>19</v>
      </c>
      <c r="D41" s="13" t="s">
        <v>69</v>
      </c>
      <c r="E41" s="13" t="s">
        <v>20</v>
      </c>
    </row>
    <row r="42" spans="1:5" x14ac:dyDescent="0.25">
      <c r="A42" s="1" t="s">
        <v>41</v>
      </c>
      <c r="B42" s="1">
        <v>2015</v>
      </c>
      <c r="C42" s="1" t="s">
        <v>26</v>
      </c>
      <c r="D42">
        <v>76.099999999999994</v>
      </c>
      <c r="E42">
        <v>85</v>
      </c>
    </row>
    <row r="43" spans="1:5" x14ac:dyDescent="0.25">
      <c r="A43" s="1" t="s">
        <v>46</v>
      </c>
      <c r="B43" s="1">
        <v>2015</v>
      </c>
      <c r="C43" s="1" t="s">
        <v>26</v>
      </c>
      <c r="D43">
        <v>82.4</v>
      </c>
      <c r="E43">
        <v>78</v>
      </c>
    </row>
    <row r="44" spans="1:5" x14ac:dyDescent="0.25">
      <c r="A44" s="1" t="s">
        <v>48</v>
      </c>
      <c r="B44" s="1">
        <v>2015</v>
      </c>
      <c r="C44" s="1" t="s">
        <v>26</v>
      </c>
      <c r="D44">
        <v>81</v>
      </c>
      <c r="E44">
        <v>72</v>
      </c>
    </row>
    <row r="45" spans="1:5" x14ac:dyDescent="0.25">
      <c r="A45" s="1" t="s">
        <v>50</v>
      </c>
      <c r="B45" s="1">
        <v>2015</v>
      </c>
      <c r="C45" s="1" t="s">
        <v>26</v>
      </c>
      <c r="D45">
        <v>68.3</v>
      </c>
      <c r="E45">
        <v>181</v>
      </c>
    </row>
    <row r="46" spans="1:5" x14ac:dyDescent="0.25">
      <c r="A46" s="1" t="s">
        <v>52</v>
      </c>
      <c r="B46" s="1">
        <v>2015</v>
      </c>
      <c r="C46" s="1" t="s">
        <v>26</v>
      </c>
      <c r="D46">
        <v>72.7</v>
      </c>
      <c r="E46">
        <v>138</v>
      </c>
    </row>
    <row r="47" spans="1:5" x14ac:dyDescent="0.25">
      <c r="A47" s="1" t="s">
        <v>54</v>
      </c>
      <c r="B47" s="1">
        <v>2015</v>
      </c>
      <c r="C47" s="1" t="s">
        <v>26</v>
      </c>
      <c r="D47">
        <v>66.400000000000006</v>
      </c>
      <c r="E47">
        <v>161</v>
      </c>
    </row>
    <row r="50" spans="1:5" ht="13.8" x14ac:dyDescent="0.25">
      <c r="A50" s="67" t="s">
        <v>87</v>
      </c>
      <c r="B50" s="67"/>
      <c r="C50" s="67"/>
      <c r="D50" s="67"/>
      <c r="E50" s="67"/>
    </row>
    <row r="51" spans="1:5" ht="13.8" x14ac:dyDescent="0.25">
      <c r="A51" s="67" t="s">
        <v>88</v>
      </c>
      <c r="B51" s="67"/>
      <c r="C51" s="67"/>
      <c r="D51" s="67"/>
      <c r="E51" s="67"/>
    </row>
    <row r="52" spans="1:5" ht="13.8" x14ac:dyDescent="0.25">
      <c r="C52" s="74" t="s">
        <v>89</v>
      </c>
      <c r="D52" s="74"/>
    </row>
  </sheetData>
  <mergeCells count="6">
    <mergeCell ref="A19:L19"/>
    <mergeCell ref="C52:D52"/>
    <mergeCell ref="A31:E31"/>
    <mergeCell ref="A32:E32"/>
    <mergeCell ref="A50:E50"/>
    <mergeCell ref="A51:E5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278B2-F646-484F-9B8D-E809FE30529B}">
  <dimension ref="A1:Q20"/>
  <sheetViews>
    <sheetView workbookViewId="0">
      <selection activeCell="I12" sqref="I12"/>
    </sheetView>
  </sheetViews>
  <sheetFormatPr defaultRowHeight="13.2" x14ac:dyDescent="0.25"/>
  <cols>
    <col min="4" max="4" width="15.21875" customWidth="1"/>
    <col min="5" max="5" width="17.88671875" customWidth="1"/>
    <col min="6" max="6" width="17.44140625" customWidth="1"/>
    <col min="7" max="7" width="17" customWidth="1"/>
    <col min="8" max="8" width="18.33203125" customWidth="1"/>
    <col min="9" max="9" width="18" customWidth="1"/>
  </cols>
  <sheetData>
    <row r="1" spans="1:17" ht="13.8" x14ac:dyDescent="0.25">
      <c r="A1" s="45" t="s">
        <v>17</v>
      </c>
      <c r="B1" s="45" t="s">
        <v>90</v>
      </c>
      <c r="C1" s="41" t="s">
        <v>91</v>
      </c>
      <c r="D1" s="46" t="s">
        <v>124</v>
      </c>
      <c r="E1" s="22" t="s">
        <v>125</v>
      </c>
      <c r="F1" s="47" t="s">
        <v>126</v>
      </c>
      <c r="G1" s="49" t="s">
        <v>123</v>
      </c>
      <c r="H1" s="48" t="s">
        <v>127</v>
      </c>
      <c r="I1" s="48" t="s">
        <v>128</v>
      </c>
    </row>
    <row r="2" spans="1:17" x14ac:dyDescent="0.25">
      <c r="A2" s="51" t="s">
        <v>122</v>
      </c>
      <c r="B2" s="52">
        <v>2015</v>
      </c>
      <c r="C2" s="53">
        <v>352</v>
      </c>
      <c r="D2" s="50" t="b">
        <f>OR(C2&gt;G6,C2&lt;G7)</f>
        <v>1</v>
      </c>
      <c r="E2" s="50">
        <f>_xlfn.QUARTILE.EXC(C2:C17,1)</f>
        <v>364.25</v>
      </c>
      <c r="F2" s="50">
        <f>_xlfn.QUARTILE.EXC(C2:C17,3)</f>
        <v>371</v>
      </c>
      <c r="G2" s="50">
        <f>F2-E2</f>
        <v>6.75</v>
      </c>
      <c r="H2" s="50">
        <f>F2+(1.5*G2)</f>
        <v>381.125</v>
      </c>
      <c r="I2" s="50">
        <f>E2-(1.5*G2)</f>
        <v>354.125</v>
      </c>
    </row>
    <row r="3" spans="1:17" x14ac:dyDescent="0.25">
      <c r="A3" s="51" t="s">
        <v>122</v>
      </c>
      <c r="B3" s="52">
        <v>2014</v>
      </c>
      <c r="C3" s="53">
        <v>359</v>
      </c>
      <c r="D3" s="50" t="b">
        <f>OR(C3&gt;H2,C3&lt;I2)</f>
        <v>0</v>
      </c>
    </row>
    <row r="4" spans="1:17" x14ac:dyDescent="0.25">
      <c r="A4" s="51" t="s">
        <v>122</v>
      </c>
      <c r="B4" s="52">
        <v>2013</v>
      </c>
      <c r="C4" s="53">
        <v>365</v>
      </c>
      <c r="D4" s="50" t="b">
        <f>OR(C4&gt;H2,C4&lt;I2)</f>
        <v>0</v>
      </c>
    </row>
    <row r="5" spans="1:17" x14ac:dyDescent="0.25">
      <c r="A5" s="51" t="s">
        <v>122</v>
      </c>
      <c r="B5" s="52">
        <v>2012</v>
      </c>
      <c r="C5" s="53">
        <v>369</v>
      </c>
      <c r="D5" s="50" t="b">
        <f>OR(C5&gt;H2,C5&lt;I2)</f>
        <v>0</v>
      </c>
    </row>
    <row r="6" spans="1:17" x14ac:dyDescent="0.25">
      <c r="A6" s="51" t="s">
        <v>122</v>
      </c>
      <c r="B6" s="52">
        <v>2011</v>
      </c>
      <c r="C6" s="53">
        <v>371</v>
      </c>
      <c r="D6" s="50" t="b">
        <f>OR(C6&gt;H2,C6&lt;I2)</f>
        <v>0</v>
      </c>
    </row>
    <row r="7" spans="1:17" x14ac:dyDescent="0.25">
      <c r="A7" s="51" t="s">
        <v>122</v>
      </c>
      <c r="B7" s="52">
        <v>2010</v>
      </c>
      <c r="C7" s="53">
        <v>372</v>
      </c>
      <c r="D7" s="50" t="b">
        <f>OR(C7&gt;H2,C7&lt;I2)</f>
        <v>0</v>
      </c>
    </row>
    <row r="8" spans="1:17" ht="13.8" x14ac:dyDescent="0.25">
      <c r="A8" s="51" t="s">
        <v>122</v>
      </c>
      <c r="B8" s="52">
        <v>2009</v>
      </c>
      <c r="C8" s="53">
        <v>371</v>
      </c>
      <c r="D8" s="50" t="b">
        <f>OR(C8&gt;H2,C8&lt;I2)</f>
        <v>0</v>
      </c>
      <c r="E8" s="18"/>
      <c r="F8" s="18"/>
      <c r="G8" s="18"/>
      <c r="H8" s="18"/>
      <c r="I8" s="18"/>
    </row>
    <row r="9" spans="1:17" x14ac:dyDescent="0.25">
      <c r="A9" s="51" t="s">
        <v>122</v>
      </c>
      <c r="B9" s="52">
        <v>2008</v>
      </c>
      <c r="C9" s="53">
        <v>369</v>
      </c>
      <c r="D9" s="50" t="b">
        <f>OR(C9&gt;H2,C9&lt;I2)</f>
        <v>0</v>
      </c>
    </row>
    <row r="10" spans="1:17" x14ac:dyDescent="0.25">
      <c r="A10" s="51" t="s">
        <v>122</v>
      </c>
      <c r="B10" s="52">
        <v>2007</v>
      </c>
      <c r="C10" s="53">
        <v>367</v>
      </c>
      <c r="D10" s="50" t="b">
        <f>OR(C10&gt;H2,C10&lt;I2)</f>
        <v>0</v>
      </c>
    </row>
    <row r="11" spans="1:17" x14ac:dyDescent="0.25">
      <c r="A11" s="51" t="s">
        <v>122</v>
      </c>
      <c r="B11" s="52">
        <v>2006</v>
      </c>
      <c r="C11" s="53">
        <v>365</v>
      </c>
      <c r="D11" s="50" t="b">
        <f>OR(C11&gt;H2,C11&lt;I2)</f>
        <v>0</v>
      </c>
    </row>
    <row r="12" spans="1:17" x14ac:dyDescent="0.25">
      <c r="A12" s="51" t="s">
        <v>122</v>
      </c>
      <c r="B12" s="52">
        <v>2005</v>
      </c>
      <c r="C12" s="53">
        <v>364</v>
      </c>
      <c r="D12" s="50" t="b">
        <f>OR(C12&gt;H2,C12&lt;I2)</f>
        <v>0</v>
      </c>
    </row>
    <row r="13" spans="1:17" ht="13.2" customHeight="1" x14ac:dyDescent="0.25">
      <c r="A13" s="51" t="s">
        <v>122</v>
      </c>
      <c r="B13" s="52">
        <v>2004</v>
      </c>
      <c r="C13" s="53">
        <v>364</v>
      </c>
      <c r="D13" s="54" t="b">
        <f>OR(C13&gt;H2,C13&lt;I2)</f>
        <v>0</v>
      </c>
      <c r="K13" s="75" t="s">
        <v>129</v>
      </c>
      <c r="L13" s="75"/>
      <c r="M13" s="75"/>
      <c r="N13" s="75"/>
      <c r="O13" s="75"/>
      <c r="P13" s="75"/>
      <c r="Q13" s="75"/>
    </row>
    <row r="14" spans="1:17" ht="13.2" customHeight="1" x14ac:dyDescent="0.25">
      <c r="A14" s="51" t="s">
        <v>122</v>
      </c>
      <c r="B14" s="52">
        <v>2003</v>
      </c>
      <c r="C14" s="53">
        <v>366</v>
      </c>
      <c r="D14" s="54" t="b">
        <f>OR(C14&gt;H2,C14&lt;I2)</f>
        <v>0</v>
      </c>
      <c r="K14" s="75" t="s">
        <v>130</v>
      </c>
      <c r="L14" s="75"/>
      <c r="M14" s="75"/>
      <c r="N14" s="75"/>
      <c r="O14" s="75"/>
      <c r="P14" s="75"/>
      <c r="Q14" s="75"/>
    </row>
    <row r="15" spans="1:17" ht="13.2" customHeight="1" x14ac:dyDescent="0.25">
      <c r="A15" s="51" t="s">
        <v>122</v>
      </c>
      <c r="B15" s="52">
        <v>2002</v>
      </c>
      <c r="C15" s="53">
        <v>371</v>
      </c>
      <c r="D15" s="54" t="b">
        <v>0</v>
      </c>
      <c r="K15" s="75" t="s">
        <v>131</v>
      </c>
      <c r="L15" s="75"/>
      <c r="M15" s="75"/>
      <c r="N15" s="75"/>
      <c r="O15" s="75"/>
      <c r="P15" s="75"/>
      <c r="Q15" s="75"/>
    </row>
    <row r="16" spans="1:17" x14ac:dyDescent="0.25">
      <c r="A16" s="51" t="s">
        <v>122</v>
      </c>
      <c r="B16" s="52">
        <v>2001</v>
      </c>
      <c r="C16" s="53">
        <v>377</v>
      </c>
      <c r="D16" s="54" t="b">
        <v>0</v>
      </c>
    </row>
    <row r="17" spans="1:17" x14ac:dyDescent="0.25">
      <c r="A17" s="51" t="s">
        <v>122</v>
      </c>
      <c r="B17" s="52">
        <v>2000</v>
      </c>
      <c r="C17" s="53">
        <v>385</v>
      </c>
      <c r="D17" s="54" t="b">
        <v>1</v>
      </c>
    </row>
    <row r="20" spans="1:17" ht="13.8" x14ac:dyDescent="0.25">
      <c r="J20" s="76" t="s">
        <v>132</v>
      </c>
      <c r="K20" s="76"/>
      <c r="L20" s="76"/>
      <c r="M20" s="76"/>
      <c r="N20" s="76"/>
      <c r="O20" s="76"/>
      <c r="P20" s="76"/>
      <c r="Q20" s="76"/>
    </row>
  </sheetData>
  <mergeCells count="4">
    <mergeCell ref="K13:Q13"/>
    <mergeCell ref="K14:Q14"/>
    <mergeCell ref="K15:Q15"/>
    <mergeCell ref="J20:Q2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7029-C100-44E1-89EF-F3F829AB25CB}">
  <dimension ref="A1:M138"/>
  <sheetViews>
    <sheetView tabSelected="1" topLeftCell="A32" workbookViewId="0">
      <selection activeCell="L40" sqref="L40"/>
    </sheetView>
  </sheetViews>
  <sheetFormatPr defaultRowHeight="13.2" x14ac:dyDescent="0.25"/>
  <cols>
    <col min="2" max="2" width="14.109375" customWidth="1"/>
    <col min="5" max="5" width="22.33203125" customWidth="1"/>
    <col min="6" max="6" width="12.6640625" customWidth="1"/>
    <col min="7" max="7" width="19.6640625" customWidth="1"/>
    <col min="8" max="8" width="20.21875" customWidth="1"/>
    <col min="9" max="9" width="11.109375" customWidth="1"/>
    <col min="10" max="10" width="13.88671875" customWidth="1"/>
    <col min="11" max="11" width="12.77734375" customWidth="1"/>
    <col min="12" max="12" width="13.44140625" customWidth="1"/>
    <col min="13" max="13" width="14.21875" customWidth="1"/>
  </cols>
  <sheetData>
    <row r="1" spans="1:10" ht="13.8" x14ac:dyDescent="0.25">
      <c r="A1" s="22" t="s">
        <v>90</v>
      </c>
      <c r="B1" s="21" t="s">
        <v>91</v>
      </c>
      <c r="E1" s="67" t="s">
        <v>133</v>
      </c>
      <c r="F1" s="67"/>
      <c r="G1" s="67"/>
      <c r="H1" s="67"/>
      <c r="I1" s="67"/>
    </row>
    <row r="2" spans="1:10" x14ac:dyDescent="0.25">
      <c r="A2" s="55">
        <v>2015</v>
      </c>
      <c r="B2" s="56">
        <v>352</v>
      </c>
    </row>
    <row r="3" spans="1:10" ht="13.8" x14ac:dyDescent="0.25">
      <c r="A3" s="55">
        <v>2014</v>
      </c>
      <c r="B3" s="56">
        <v>359</v>
      </c>
      <c r="E3" s="16" t="s">
        <v>92</v>
      </c>
    </row>
    <row r="4" spans="1:10" ht="13.8" thickBot="1" x14ac:dyDescent="0.3">
      <c r="A4" s="55">
        <v>2013</v>
      </c>
      <c r="B4" s="56">
        <v>365</v>
      </c>
    </row>
    <row r="5" spans="1:10" x14ac:dyDescent="0.25">
      <c r="A5" s="55">
        <v>2012</v>
      </c>
      <c r="B5" s="56">
        <v>369</v>
      </c>
      <c r="E5" s="17" t="s">
        <v>93</v>
      </c>
      <c r="F5" s="17"/>
    </row>
    <row r="6" spans="1:10" x14ac:dyDescent="0.25">
      <c r="A6" s="55">
        <v>2011</v>
      </c>
      <c r="B6" s="56">
        <v>371</v>
      </c>
      <c r="E6" t="s">
        <v>94</v>
      </c>
      <c r="F6">
        <v>0.62906570779791826</v>
      </c>
    </row>
    <row r="7" spans="1:10" x14ac:dyDescent="0.25">
      <c r="A7" s="55">
        <v>2010</v>
      </c>
      <c r="B7" s="56">
        <v>372</v>
      </c>
      <c r="E7" t="s">
        <v>95</v>
      </c>
      <c r="F7" s="20">
        <v>0.39572366472729598</v>
      </c>
    </row>
    <row r="8" spans="1:10" x14ac:dyDescent="0.25">
      <c r="A8" s="55">
        <v>2009</v>
      </c>
      <c r="B8" s="56">
        <v>371</v>
      </c>
      <c r="E8" t="s">
        <v>96</v>
      </c>
      <c r="F8">
        <v>0.35256106935067422</v>
      </c>
    </row>
    <row r="9" spans="1:10" x14ac:dyDescent="0.25">
      <c r="A9" s="55">
        <v>2008</v>
      </c>
      <c r="B9" s="56">
        <v>369</v>
      </c>
      <c r="E9" t="s">
        <v>1</v>
      </c>
      <c r="F9">
        <v>5.9016537349053859</v>
      </c>
    </row>
    <row r="10" spans="1:10" ht="13.8" thickBot="1" x14ac:dyDescent="0.3">
      <c r="A10" s="55">
        <v>2007</v>
      </c>
      <c r="B10" s="56">
        <v>367</v>
      </c>
      <c r="E10" s="3" t="s">
        <v>97</v>
      </c>
      <c r="F10" s="3">
        <v>16</v>
      </c>
    </row>
    <row r="11" spans="1:10" x14ac:dyDescent="0.25">
      <c r="A11" s="55">
        <v>2006</v>
      </c>
      <c r="B11" s="56">
        <v>365</v>
      </c>
    </row>
    <row r="12" spans="1:10" ht="13.8" thickBot="1" x14ac:dyDescent="0.3">
      <c r="A12" s="55">
        <v>2005</v>
      </c>
      <c r="B12" s="56">
        <v>364</v>
      </c>
      <c r="E12" t="s">
        <v>98</v>
      </c>
    </row>
    <row r="13" spans="1:10" x14ac:dyDescent="0.25">
      <c r="A13" s="55">
        <v>2004</v>
      </c>
      <c r="B13" s="56">
        <v>364</v>
      </c>
      <c r="E13" s="4"/>
      <c r="F13" s="4" t="s">
        <v>103</v>
      </c>
      <c r="G13" s="4" t="s">
        <v>104</v>
      </c>
      <c r="H13" s="4" t="s">
        <v>105</v>
      </c>
      <c r="I13" s="4" t="s">
        <v>106</v>
      </c>
      <c r="J13" s="4" t="s">
        <v>107</v>
      </c>
    </row>
    <row r="14" spans="1:10" x14ac:dyDescent="0.25">
      <c r="A14" s="55">
        <v>2003</v>
      </c>
      <c r="B14" s="56">
        <v>366</v>
      </c>
      <c r="E14" t="s">
        <v>99</v>
      </c>
      <c r="F14">
        <v>1</v>
      </c>
      <c r="G14">
        <v>319.32426470588234</v>
      </c>
      <c r="H14">
        <v>319.32426470588234</v>
      </c>
      <c r="I14">
        <v>9.1682082894772563</v>
      </c>
      <c r="J14" s="20">
        <v>9.0373927500402036E-3</v>
      </c>
    </row>
    <row r="15" spans="1:10" x14ac:dyDescent="0.25">
      <c r="A15" s="55">
        <v>2002</v>
      </c>
      <c r="B15" s="56">
        <v>371</v>
      </c>
      <c r="E15" t="s">
        <v>100</v>
      </c>
      <c r="F15">
        <v>14</v>
      </c>
      <c r="G15">
        <v>487.61323529411766</v>
      </c>
      <c r="H15">
        <v>34.829516806722687</v>
      </c>
    </row>
    <row r="16" spans="1:10" ht="13.8" thickBot="1" x14ac:dyDescent="0.3">
      <c r="A16" s="55">
        <v>2001</v>
      </c>
      <c r="B16" s="56">
        <v>377</v>
      </c>
      <c r="E16" s="3" t="s">
        <v>101</v>
      </c>
      <c r="F16" s="3">
        <v>15</v>
      </c>
      <c r="G16" s="3">
        <v>806.9375</v>
      </c>
      <c r="H16" s="3"/>
      <c r="I16" s="3"/>
      <c r="J16" s="3"/>
    </row>
    <row r="17" spans="1:13" ht="13.8" thickBot="1" x14ac:dyDescent="0.3">
      <c r="A17" s="55">
        <v>2000</v>
      </c>
      <c r="B17" s="56">
        <v>385</v>
      </c>
    </row>
    <row r="18" spans="1:13" x14ac:dyDescent="0.25">
      <c r="A18" s="55">
        <v>1999</v>
      </c>
      <c r="B18" s="55">
        <v>372</v>
      </c>
      <c r="E18" s="4"/>
      <c r="F18" s="4" t="s">
        <v>108</v>
      </c>
      <c r="G18" s="4" t="s">
        <v>1</v>
      </c>
      <c r="H18" s="4" t="s">
        <v>109</v>
      </c>
      <c r="I18" s="4" t="s">
        <v>110</v>
      </c>
      <c r="J18" s="4" t="s">
        <v>111</v>
      </c>
      <c r="K18" s="4" t="s">
        <v>112</v>
      </c>
      <c r="L18" s="4" t="s">
        <v>113</v>
      </c>
      <c r="M18" s="4" t="s">
        <v>114</v>
      </c>
    </row>
    <row r="19" spans="1:13" x14ac:dyDescent="0.25">
      <c r="A19" s="55">
        <v>1998</v>
      </c>
      <c r="B19" s="55">
        <v>365</v>
      </c>
      <c r="E19" t="s">
        <v>102</v>
      </c>
      <c r="F19">
        <v>2313.4411764705883</v>
      </c>
      <c r="G19">
        <v>642.52638311279838</v>
      </c>
      <c r="H19">
        <v>3.6005388063021426</v>
      </c>
      <c r="I19">
        <v>2.8953849507329494E-3</v>
      </c>
      <c r="J19">
        <v>935.35914333428309</v>
      </c>
      <c r="K19">
        <v>3691.5232096068935</v>
      </c>
      <c r="L19">
        <v>935.35914333428309</v>
      </c>
      <c r="M19">
        <v>3691.5232096068935</v>
      </c>
    </row>
    <row r="20" spans="1:13" ht="13.8" thickBot="1" x14ac:dyDescent="0.3">
      <c r="E20" s="3" t="s">
        <v>115</v>
      </c>
      <c r="F20" s="3">
        <v>-0.96911764705882364</v>
      </c>
      <c r="G20" s="3">
        <v>0.32006211165005188</v>
      </c>
      <c r="H20" s="3">
        <v>-3.02790493402241</v>
      </c>
      <c r="I20" s="3">
        <v>9.0373927500402036E-3</v>
      </c>
      <c r="J20" s="3">
        <v>-1.655582603432717</v>
      </c>
      <c r="K20" s="3">
        <v>-0.28265269068493037</v>
      </c>
      <c r="L20" s="3">
        <v>-1.655582603432717</v>
      </c>
      <c r="M20" s="3">
        <v>-0.28265269068493037</v>
      </c>
    </row>
    <row r="24" spans="1:13" x14ac:dyDescent="0.25">
      <c r="E24" t="s">
        <v>116</v>
      </c>
    </row>
    <row r="25" spans="1:13" ht="13.8" thickBot="1" x14ac:dyDescent="0.3"/>
    <row r="26" spans="1:13" x14ac:dyDescent="0.25">
      <c r="E26" s="4" t="s">
        <v>117</v>
      </c>
      <c r="F26" s="4" t="s">
        <v>118</v>
      </c>
      <c r="G26" s="4" t="s">
        <v>119</v>
      </c>
      <c r="H26" s="4" t="s">
        <v>120</v>
      </c>
    </row>
    <row r="27" spans="1:13" x14ac:dyDescent="0.25">
      <c r="E27">
        <v>1</v>
      </c>
      <c r="F27">
        <v>360.66911764705856</v>
      </c>
      <c r="G27">
        <v>-8.669117647058556</v>
      </c>
      <c r="H27">
        <v>-1.5204872532778437</v>
      </c>
    </row>
    <row r="28" spans="1:13" x14ac:dyDescent="0.25">
      <c r="E28">
        <v>12</v>
      </c>
      <c r="F28">
        <v>371.32941176470581</v>
      </c>
      <c r="G28">
        <v>-7.3294117647058101</v>
      </c>
      <c r="H28">
        <v>-1.285514583602533</v>
      </c>
    </row>
    <row r="29" spans="1:13" x14ac:dyDescent="0.25">
      <c r="E29">
        <v>11</v>
      </c>
      <c r="F29">
        <v>370.36029411764684</v>
      </c>
      <c r="G29">
        <v>-6.3602941176468448</v>
      </c>
      <c r="H29">
        <v>-1.1155398423115617</v>
      </c>
    </row>
    <row r="30" spans="1:13" x14ac:dyDescent="0.25">
      <c r="E30">
        <v>13</v>
      </c>
      <c r="F30">
        <v>372.29852941176455</v>
      </c>
      <c r="G30">
        <v>-6.2985294117645481</v>
      </c>
      <c r="H30">
        <v>-1.1047068542475051</v>
      </c>
    </row>
    <row r="31" spans="1:13" x14ac:dyDescent="0.25">
      <c r="E31">
        <v>10</v>
      </c>
      <c r="F31">
        <v>369.39117647058811</v>
      </c>
      <c r="G31">
        <v>-4.3911764705881069</v>
      </c>
      <c r="H31">
        <v>-0.77017386569765034</v>
      </c>
    </row>
    <row r="32" spans="1:13" x14ac:dyDescent="0.25">
      <c r="E32">
        <v>2</v>
      </c>
      <c r="F32">
        <v>361.63823529411752</v>
      </c>
      <c r="G32">
        <v>-2.6382352941175213</v>
      </c>
      <c r="H32">
        <v>-0.46272334730795689</v>
      </c>
    </row>
    <row r="33" spans="1:10" x14ac:dyDescent="0.25">
      <c r="E33">
        <v>14</v>
      </c>
      <c r="F33">
        <v>373.26764705882329</v>
      </c>
      <c r="G33">
        <v>-2.267647058823286</v>
      </c>
      <c r="H33">
        <v>-0.39772541892353785</v>
      </c>
    </row>
    <row r="34" spans="1:10" x14ac:dyDescent="0.25">
      <c r="E34">
        <v>9</v>
      </c>
      <c r="F34">
        <v>368.42205882352914</v>
      </c>
      <c r="G34">
        <v>-1.4220588235291416</v>
      </c>
      <c r="H34">
        <v>-0.24941665376071942</v>
      </c>
    </row>
    <row r="35" spans="1:10" x14ac:dyDescent="0.25">
      <c r="E35">
        <v>8</v>
      </c>
      <c r="F35">
        <v>367.4529411764704</v>
      </c>
      <c r="G35">
        <v>1.5470588235295963</v>
      </c>
      <c r="H35">
        <v>0.27134055817617164</v>
      </c>
    </row>
    <row r="36" spans="1:10" x14ac:dyDescent="0.25">
      <c r="E36">
        <v>3</v>
      </c>
      <c r="F36">
        <v>362.60735294117626</v>
      </c>
      <c r="G36">
        <v>2.3926470588237407</v>
      </c>
      <c r="H36">
        <v>0.41964932333899008</v>
      </c>
    </row>
    <row r="37" spans="1:10" x14ac:dyDescent="0.25">
      <c r="E37">
        <v>15</v>
      </c>
      <c r="F37">
        <v>374.23676470588225</v>
      </c>
      <c r="G37">
        <v>2.7632352941177487</v>
      </c>
      <c r="H37">
        <v>0.48464725172336925</v>
      </c>
    </row>
    <row r="38" spans="1:10" x14ac:dyDescent="0.25">
      <c r="E38">
        <v>7</v>
      </c>
      <c r="F38">
        <v>366.48382352941167</v>
      </c>
      <c r="G38">
        <v>4.5161764705883343</v>
      </c>
      <c r="H38">
        <v>0.7920977701130627</v>
      </c>
    </row>
    <row r="39" spans="1:10" x14ac:dyDescent="0.25">
      <c r="E39">
        <v>4</v>
      </c>
      <c r="F39">
        <v>363.57647058823522</v>
      </c>
      <c r="G39">
        <v>5.4235294117647754</v>
      </c>
      <c r="H39">
        <v>0.95123952333993766</v>
      </c>
    </row>
    <row r="40" spans="1:10" x14ac:dyDescent="0.25">
      <c r="E40">
        <v>5</v>
      </c>
      <c r="F40">
        <v>364.54558823529396</v>
      </c>
      <c r="G40">
        <v>6.4544117647060375</v>
      </c>
      <c r="H40">
        <v>1.1320472526949656</v>
      </c>
    </row>
    <row r="41" spans="1:10" x14ac:dyDescent="0.25">
      <c r="E41">
        <v>6</v>
      </c>
      <c r="F41">
        <v>365.5147058823527</v>
      </c>
      <c r="G41">
        <v>6.4852941176472996</v>
      </c>
      <c r="H41">
        <v>1.1374637467270139</v>
      </c>
    </row>
    <row r="42" spans="1:10" ht="13.8" thickBot="1" x14ac:dyDescent="0.3">
      <c r="E42" s="3">
        <v>16</v>
      </c>
      <c r="F42" s="3">
        <v>375.20588235294099</v>
      </c>
      <c r="G42" s="3">
        <v>9.7941176470590108</v>
      </c>
      <c r="H42" s="3">
        <v>1.7178023930162758</v>
      </c>
    </row>
    <row r="45" spans="1:10" ht="13.8" x14ac:dyDescent="0.25">
      <c r="C45" s="67" t="s">
        <v>121</v>
      </c>
      <c r="D45" s="67"/>
      <c r="E45" s="67"/>
      <c r="F45" s="67"/>
      <c r="G45" s="67"/>
      <c r="H45" s="67"/>
      <c r="I45" s="67"/>
      <c r="J45" s="67"/>
    </row>
    <row r="46" spans="1:10" ht="13.8" x14ac:dyDescent="0.25">
      <c r="A46" s="21" t="s">
        <v>18</v>
      </c>
      <c r="B46" s="21" t="s">
        <v>21</v>
      </c>
      <c r="E46" s="16" t="s">
        <v>92</v>
      </c>
    </row>
    <row r="47" spans="1:10" ht="13.8" thickBot="1" x14ac:dyDescent="0.3">
      <c r="A47" s="39">
        <v>2015</v>
      </c>
      <c r="B47" s="39">
        <v>910</v>
      </c>
    </row>
    <row r="48" spans="1:10" x14ac:dyDescent="0.25">
      <c r="A48" s="39">
        <v>2014</v>
      </c>
      <c r="B48" s="39">
        <v>957</v>
      </c>
      <c r="E48" s="17" t="s">
        <v>93</v>
      </c>
      <c r="F48" s="17"/>
    </row>
    <row r="49" spans="1:13" x14ac:dyDescent="0.25">
      <c r="A49" s="39">
        <v>2013</v>
      </c>
      <c r="B49" s="39">
        <v>1000</v>
      </c>
      <c r="E49" t="s">
        <v>94</v>
      </c>
      <c r="F49">
        <v>0.99558969115547646</v>
      </c>
    </row>
    <row r="50" spans="1:13" x14ac:dyDescent="0.25">
      <c r="A50" s="39">
        <v>2012</v>
      </c>
      <c r="B50" s="39">
        <v>1100</v>
      </c>
      <c r="E50" t="s">
        <v>95</v>
      </c>
      <c r="F50" s="20">
        <v>0.99119883313505697</v>
      </c>
    </row>
    <row r="51" spans="1:13" x14ac:dyDescent="0.25">
      <c r="A51" s="39">
        <v>2011</v>
      </c>
      <c r="B51" s="39">
        <v>1100</v>
      </c>
      <c r="E51" t="s">
        <v>96</v>
      </c>
      <c r="F51">
        <v>0.99057017835898964</v>
      </c>
    </row>
    <row r="52" spans="1:13" x14ac:dyDescent="0.25">
      <c r="A52" s="39">
        <v>2010</v>
      </c>
      <c r="B52" s="39">
        <v>1200</v>
      </c>
      <c r="E52" t="s">
        <v>1</v>
      </c>
      <c r="F52">
        <v>29.439078598684027</v>
      </c>
    </row>
    <row r="53" spans="1:13" ht="13.8" thickBot="1" x14ac:dyDescent="0.3">
      <c r="A53" s="39">
        <v>2009</v>
      </c>
      <c r="B53" s="39">
        <v>1300</v>
      </c>
      <c r="E53" s="3" t="s">
        <v>97</v>
      </c>
      <c r="F53" s="3">
        <v>16</v>
      </c>
    </row>
    <row r="54" spans="1:13" x14ac:dyDescent="0.25">
      <c r="A54" s="39">
        <v>2008</v>
      </c>
      <c r="B54" s="39">
        <v>1300</v>
      </c>
    </row>
    <row r="55" spans="1:13" ht="13.8" thickBot="1" x14ac:dyDescent="0.3">
      <c r="A55" s="39">
        <v>2007</v>
      </c>
      <c r="B55" s="39">
        <v>1400</v>
      </c>
      <c r="E55" t="s">
        <v>98</v>
      </c>
    </row>
    <row r="56" spans="1:13" x14ac:dyDescent="0.25">
      <c r="A56" s="39">
        <v>2006</v>
      </c>
      <c r="B56" s="39">
        <v>1500</v>
      </c>
      <c r="E56" s="4"/>
      <c r="F56" s="4" t="s">
        <v>103</v>
      </c>
      <c r="G56" s="4" t="s">
        <v>104</v>
      </c>
      <c r="H56" s="4" t="s">
        <v>105</v>
      </c>
      <c r="I56" s="4" t="s">
        <v>106</v>
      </c>
      <c r="J56" s="4" t="s">
        <v>107</v>
      </c>
    </row>
    <row r="57" spans="1:13" x14ac:dyDescent="0.25">
      <c r="A57" s="39">
        <v>2005</v>
      </c>
      <c r="B57" s="39">
        <v>1500</v>
      </c>
      <c r="E57" t="s">
        <v>99</v>
      </c>
      <c r="F57">
        <v>1</v>
      </c>
      <c r="G57">
        <v>1366460.2066176471</v>
      </c>
      <c r="H57">
        <v>1366460.2066176471</v>
      </c>
      <c r="I57">
        <v>1576.6981670538505</v>
      </c>
      <c r="J57" s="20">
        <v>8.6017736149129538E-16</v>
      </c>
    </row>
    <row r="58" spans="1:13" x14ac:dyDescent="0.25">
      <c r="A58" s="39">
        <v>2004</v>
      </c>
      <c r="B58" s="39">
        <v>1600</v>
      </c>
      <c r="E58" t="s">
        <v>100</v>
      </c>
      <c r="F58">
        <v>14</v>
      </c>
      <c r="G58">
        <v>12133.230882352944</v>
      </c>
      <c r="H58">
        <v>866.65934873949595</v>
      </c>
    </row>
    <row r="59" spans="1:13" ht="13.8" thickBot="1" x14ac:dyDescent="0.3">
      <c r="A59" s="39">
        <v>2003</v>
      </c>
      <c r="B59" s="39">
        <v>1700</v>
      </c>
      <c r="E59" s="3" t="s">
        <v>101</v>
      </c>
      <c r="F59" s="3">
        <v>15</v>
      </c>
      <c r="G59" s="3">
        <v>1378593.4375</v>
      </c>
      <c r="H59" s="3"/>
      <c r="I59" s="3"/>
      <c r="J59" s="3"/>
    </row>
    <row r="60" spans="1:13" ht="13.8" thickBot="1" x14ac:dyDescent="0.3">
      <c r="A60" s="39">
        <v>2002</v>
      </c>
      <c r="B60" s="39">
        <v>1700</v>
      </c>
    </row>
    <row r="61" spans="1:13" x14ac:dyDescent="0.25">
      <c r="A61" s="39">
        <v>2001</v>
      </c>
      <c r="B61" s="39">
        <v>1800</v>
      </c>
      <c r="E61" s="4"/>
      <c r="F61" s="4" t="s">
        <v>108</v>
      </c>
      <c r="G61" s="4" t="s">
        <v>1</v>
      </c>
      <c r="H61" s="4" t="s">
        <v>109</v>
      </c>
      <c r="I61" s="4" t="s">
        <v>110</v>
      </c>
      <c r="J61" s="4" t="s">
        <v>111</v>
      </c>
      <c r="K61" s="4" t="s">
        <v>112</v>
      </c>
      <c r="L61" s="4" t="s">
        <v>113</v>
      </c>
      <c r="M61" s="4" t="s">
        <v>114</v>
      </c>
    </row>
    <row r="62" spans="1:13" x14ac:dyDescent="0.25">
      <c r="A62" s="39">
        <v>2000</v>
      </c>
      <c r="B62" s="39">
        <v>1800</v>
      </c>
      <c r="E62" t="s">
        <v>102</v>
      </c>
      <c r="F62">
        <v>128633.33088235294</v>
      </c>
      <c r="G62">
        <v>3205.0990355992285</v>
      </c>
      <c r="H62">
        <v>40.133964490212243</v>
      </c>
      <c r="I62">
        <v>7.4163328713190851E-16</v>
      </c>
      <c r="J62">
        <v>121759.07713734152</v>
      </c>
      <c r="K62">
        <v>135507.58462736435</v>
      </c>
      <c r="L62">
        <v>121759.07713734152</v>
      </c>
      <c r="M62">
        <v>135507.58462736435</v>
      </c>
    </row>
    <row r="63" spans="1:13" ht="13.8" thickBot="1" x14ac:dyDescent="0.3">
      <c r="E63" s="3" t="s">
        <v>115</v>
      </c>
      <c r="F63" s="3">
        <v>-63.395588235294113</v>
      </c>
      <c r="G63" s="3">
        <v>1.5965581995429825</v>
      </c>
      <c r="H63" s="3">
        <v>-39.707658795928147</v>
      </c>
      <c r="I63" s="3">
        <v>8.6017736149129538E-16</v>
      </c>
      <c r="J63" s="3">
        <v>-66.819865008159923</v>
      </c>
      <c r="K63" s="3">
        <v>-59.971311462428304</v>
      </c>
      <c r="L63" s="3">
        <v>-66.819865008159923</v>
      </c>
      <c r="M63" s="3">
        <v>-59.971311462428304</v>
      </c>
    </row>
    <row r="67" spans="5:8" x14ac:dyDescent="0.25">
      <c r="E67" t="s">
        <v>116</v>
      </c>
    </row>
    <row r="68" spans="5:8" ht="13.8" thickBot="1" x14ac:dyDescent="0.3"/>
    <row r="69" spans="5:8" x14ac:dyDescent="0.25">
      <c r="E69" s="4" t="s">
        <v>117</v>
      </c>
      <c r="F69" s="4" t="s">
        <v>118</v>
      </c>
      <c r="G69" s="4" t="s">
        <v>119</v>
      </c>
      <c r="H69" s="4" t="s">
        <v>120</v>
      </c>
    </row>
    <row r="70" spans="5:8" x14ac:dyDescent="0.25">
      <c r="E70">
        <v>1</v>
      </c>
      <c r="F70">
        <v>891.22058823530097</v>
      </c>
      <c r="G70">
        <v>18.779411764699034</v>
      </c>
      <c r="H70">
        <v>0.66029708980634516</v>
      </c>
    </row>
    <row r="71" spans="5:8" x14ac:dyDescent="0.25">
      <c r="E71">
        <v>2</v>
      </c>
      <c r="F71">
        <v>954.61617647059029</v>
      </c>
      <c r="G71">
        <v>2.3838235294097103</v>
      </c>
      <c r="H71">
        <v>8.3816881955799019E-2</v>
      </c>
    </row>
    <row r="72" spans="5:8" x14ac:dyDescent="0.25">
      <c r="E72">
        <v>3</v>
      </c>
      <c r="F72">
        <v>1018.0117647058942</v>
      </c>
      <c r="G72">
        <v>-18.011764705894166</v>
      </c>
      <c r="H72">
        <v>-0.63330608895507978</v>
      </c>
    </row>
    <row r="73" spans="5:8" x14ac:dyDescent="0.25">
      <c r="E73">
        <v>4</v>
      </c>
      <c r="F73">
        <v>1081.4073529411835</v>
      </c>
      <c r="G73">
        <v>18.59264705881651</v>
      </c>
      <c r="H73">
        <v>0.65373031373700197</v>
      </c>
    </row>
    <row r="74" spans="5:8" x14ac:dyDescent="0.25">
      <c r="E74">
        <v>5</v>
      </c>
      <c r="F74">
        <v>1144.8029411764728</v>
      </c>
      <c r="G74">
        <v>-44.802941176472814</v>
      </c>
      <c r="H74">
        <v>-1.5753023600664406</v>
      </c>
    </row>
    <row r="75" spans="5:8" x14ac:dyDescent="0.25">
      <c r="E75">
        <v>6</v>
      </c>
      <c r="F75">
        <v>1208.1985294117767</v>
      </c>
      <c r="G75">
        <v>-8.1985294117766898</v>
      </c>
      <c r="H75">
        <v>-0.2882659573748706</v>
      </c>
    </row>
    <row r="76" spans="5:8" x14ac:dyDescent="0.25">
      <c r="E76">
        <v>7</v>
      </c>
      <c r="F76">
        <v>1271.594117647066</v>
      </c>
      <c r="G76">
        <v>28.405882352933986</v>
      </c>
      <c r="H76">
        <v>0.99877044531721115</v>
      </c>
    </row>
    <row r="77" spans="5:8" x14ac:dyDescent="0.25">
      <c r="E77">
        <v>8</v>
      </c>
      <c r="F77">
        <v>1334.9897058823553</v>
      </c>
      <c r="G77">
        <v>-34.989705882355338</v>
      </c>
      <c r="H77">
        <v>-1.2302622284862315</v>
      </c>
    </row>
    <row r="78" spans="5:8" x14ac:dyDescent="0.25">
      <c r="E78">
        <v>9</v>
      </c>
      <c r="F78">
        <v>1398.3852941176447</v>
      </c>
      <c r="G78">
        <v>1.614705882355338</v>
      </c>
      <c r="H78">
        <v>5.6774174205850243E-2</v>
      </c>
    </row>
    <row r="79" spans="5:8" x14ac:dyDescent="0.25">
      <c r="E79">
        <v>10</v>
      </c>
      <c r="F79">
        <v>1461.7808823529485</v>
      </c>
      <c r="G79">
        <v>38.219117647051462</v>
      </c>
      <c r="H79">
        <v>1.3438105768974205</v>
      </c>
    </row>
    <row r="80" spans="5:8" x14ac:dyDescent="0.25">
      <c r="E80">
        <v>11</v>
      </c>
      <c r="F80">
        <v>1525.1764705882379</v>
      </c>
      <c r="G80">
        <v>-25.176470588237862</v>
      </c>
      <c r="H80">
        <v>-0.88522209690602238</v>
      </c>
    </row>
    <row r="81" spans="1:10" x14ac:dyDescent="0.25">
      <c r="E81">
        <v>12</v>
      </c>
      <c r="F81">
        <v>1588.5720588235272</v>
      </c>
      <c r="G81">
        <v>11.427941176472814</v>
      </c>
      <c r="H81">
        <v>0.40181430578605942</v>
      </c>
    </row>
    <row r="82" spans="1:10" x14ac:dyDescent="0.25">
      <c r="E82">
        <v>13</v>
      </c>
      <c r="F82">
        <v>1651.9676470588311</v>
      </c>
      <c r="G82">
        <v>48.032352941168938</v>
      </c>
      <c r="H82">
        <v>1.6888507084776296</v>
      </c>
    </row>
    <row r="83" spans="1:10" x14ac:dyDescent="0.25">
      <c r="E83">
        <v>14</v>
      </c>
      <c r="F83">
        <v>1715.3632352941204</v>
      </c>
      <c r="G83">
        <v>-15.363235294120386</v>
      </c>
      <c r="H83">
        <v>-0.54018196532581308</v>
      </c>
    </row>
    <row r="84" spans="1:10" x14ac:dyDescent="0.25">
      <c r="A84" s="2"/>
      <c r="B84" s="14"/>
      <c r="E84">
        <v>15</v>
      </c>
      <c r="F84">
        <v>1778.7588235294097</v>
      </c>
      <c r="G84">
        <v>21.24117647059029</v>
      </c>
      <c r="H84">
        <v>0.74685443736626866</v>
      </c>
    </row>
    <row r="85" spans="1:10" ht="13.8" thickBot="1" x14ac:dyDescent="0.3">
      <c r="A85" s="14"/>
      <c r="B85" s="1"/>
      <c r="E85" s="3">
        <v>16</v>
      </c>
      <c r="F85" s="3">
        <v>1842.1544117647136</v>
      </c>
      <c r="G85" s="3">
        <v>-42.154411764713586</v>
      </c>
      <c r="H85" s="3">
        <v>-1.4821782364376856</v>
      </c>
    </row>
    <row r="86" spans="1:10" ht="13.8" thickBot="1" x14ac:dyDescent="0.3">
      <c r="A86" s="14"/>
      <c r="B86" s="1"/>
      <c r="E86" s="17"/>
      <c r="F86" s="17"/>
    </row>
    <row r="87" spans="1:10" x14ac:dyDescent="0.25">
      <c r="A87" s="14"/>
      <c r="B87" s="1"/>
      <c r="D87" s="17"/>
    </row>
    <row r="88" spans="1:10" x14ac:dyDescent="0.25">
      <c r="A88" s="14"/>
      <c r="B88" s="1"/>
    </row>
    <row r="89" spans="1:10" x14ac:dyDescent="0.25">
      <c r="A89" s="14"/>
      <c r="B89" s="1"/>
    </row>
    <row r="90" spans="1:10" x14ac:dyDescent="0.25">
      <c r="A90" s="14"/>
      <c r="B90" s="1"/>
    </row>
    <row r="91" spans="1:10" ht="13.8" thickBot="1" x14ac:dyDescent="0.3">
      <c r="A91" s="14"/>
      <c r="B91" s="1"/>
      <c r="E91" s="3"/>
      <c r="F91" s="3"/>
    </row>
    <row r="92" spans="1:10" ht="13.8" thickBot="1" x14ac:dyDescent="0.3">
      <c r="A92" s="14"/>
      <c r="B92" s="1"/>
      <c r="D92" s="3"/>
    </row>
    <row r="93" spans="1:10" ht="13.8" thickBot="1" x14ac:dyDescent="0.3">
      <c r="A93" s="14"/>
      <c r="B93" s="1"/>
    </row>
    <row r="94" spans="1:10" ht="13.8" thickBot="1" x14ac:dyDescent="0.3">
      <c r="A94" s="14"/>
      <c r="B94" s="1"/>
      <c r="E94" s="4"/>
      <c r="F94" s="4"/>
      <c r="G94" s="4"/>
      <c r="H94" s="4"/>
      <c r="I94" s="4"/>
      <c r="J94" s="4"/>
    </row>
    <row r="95" spans="1:10" x14ac:dyDescent="0.25">
      <c r="A95" s="14"/>
      <c r="B95" s="1"/>
      <c r="D95" s="4"/>
    </row>
    <row r="96" spans="1:10" x14ac:dyDescent="0.25">
      <c r="A96" s="14"/>
      <c r="B96" s="1"/>
    </row>
    <row r="97" spans="1:13" ht="13.8" thickBot="1" x14ac:dyDescent="0.3">
      <c r="A97" s="14"/>
      <c r="B97" s="1"/>
      <c r="E97" s="3"/>
      <c r="F97" s="3"/>
      <c r="G97" s="3"/>
      <c r="H97" s="3"/>
      <c r="I97" s="3"/>
      <c r="J97" s="3"/>
    </row>
    <row r="98" spans="1:13" ht="13.8" thickBot="1" x14ac:dyDescent="0.3">
      <c r="A98" s="14"/>
      <c r="B98" s="1"/>
      <c r="D98" s="3"/>
    </row>
    <row r="99" spans="1:13" ht="13.8" thickBot="1" x14ac:dyDescent="0.3">
      <c r="A99" s="14"/>
      <c r="B99" s="1"/>
      <c r="E99" s="4"/>
      <c r="F99" s="4"/>
      <c r="G99" s="4"/>
      <c r="H99" s="4"/>
      <c r="I99" s="4"/>
      <c r="J99" s="4"/>
      <c r="K99" s="4"/>
      <c r="L99" s="4"/>
      <c r="M99" s="4"/>
    </row>
    <row r="100" spans="1:13" x14ac:dyDescent="0.25">
      <c r="A100" s="14"/>
      <c r="B100" s="14"/>
      <c r="D100" s="4"/>
    </row>
    <row r="101" spans="1:13" ht="13.8" thickBot="1" x14ac:dyDescent="0.3">
      <c r="A101" s="14"/>
      <c r="B101" s="14"/>
      <c r="E101" s="3"/>
      <c r="F101" s="3"/>
      <c r="G101" s="3"/>
      <c r="H101" s="3"/>
      <c r="I101" s="3"/>
      <c r="J101" s="3"/>
      <c r="K101" s="3"/>
      <c r="L101" s="3"/>
      <c r="M101" s="3"/>
    </row>
    <row r="102" spans="1:13" ht="13.8" thickBot="1" x14ac:dyDescent="0.3">
      <c r="A102" s="14"/>
      <c r="B102" s="14"/>
      <c r="D102" s="3"/>
    </row>
    <row r="103" spans="1:13" x14ac:dyDescent="0.25">
      <c r="A103" s="14"/>
      <c r="B103" s="14"/>
    </row>
    <row r="104" spans="1:13" x14ac:dyDescent="0.25">
      <c r="A104" s="14"/>
      <c r="B104" s="14"/>
    </row>
    <row r="105" spans="1:13" x14ac:dyDescent="0.25">
      <c r="A105" s="14"/>
      <c r="B105" s="14"/>
    </row>
    <row r="106" spans="1:13" ht="13.8" thickBot="1" x14ac:dyDescent="0.3">
      <c r="A106" s="14"/>
      <c r="B106" s="14"/>
    </row>
    <row r="107" spans="1:13" ht="13.8" thickBot="1" x14ac:dyDescent="0.3">
      <c r="A107" s="14"/>
      <c r="B107" s="14"/>
      <c r="E107" s="4"/>
      <c r="F107" s="4"/>
      <c r="G107" s="4"/>
      <c r="H107" s="4"/>
    </row>
    <row r="108" spans="1:13" x14ac:dyDescent="0.25">
      <c r="A108" s="14"/>
      <c r="B108" s="14"/>
      <c r="D108" s="19"/>
    </row>
    <row r="109" spans="1:13" x14ac:dyDescent="0.25">
      <c r="A109" s="14"/>
      <c r="B109" s="14"/>
    </row>
    <row r="110" spans="1:13" x14ac:dyDescent="0.25">
      <c r="A110" s="14"/>
      <c r="B110" s="14"/>
    </row>
    <row r="111" spans="1:13" x14ac:dyDescent="0.25">
      <c r="A111" s="14"/>
      <c r="B111" s="14"/>
    </row>
    <row r="112" spans="1:13" x14ac:dyDescent="0.25">
      <c r="A112" s="14"/>
      <c r="B112" s="14"/>
    </row>
    <row r="113" spans="1:8" x14ac:dyDescent="0.25">
      <c r="A113" s="14"/>
      <c r="B113" s="14"/>
    </row>
    <row r="114" spans="1:8" x14ac:dyDescent="0.25">
      <c r="A114" s="14"/>
      <c r="B114" s="14"/>
    </row>
    <row r="115" spans="1:8" x14ac:dyDescent="0.25">
      <c r="B115" s="14"/>
    </row>
    <row r="125" spans="1:8" ht="13.8" thickBot="1" x14ac:dyDescent="0.3">
      <c r="E125" s="3"/>
      <c r="F125" s="3"/>
      <c r="G125" s="3"/>
      <c r="H125" s="3"/>
    </row>
    <row r="138" spans="4:7" ht="13.8" thickBot="1" x14ac:dyDescent="0.3">
      <c r="D138" s="3"/>
      <c r="E138" s="3"/>
      <c r="F138" s="3"/>
      <c r="G138" s="3"/>
    </row>
  </sheetData>
  <sortState xmlns:xlrd2="http://schemas.microsoft.com/office/spreadsheetml/2017/richdata2" ref="E27:H42">
    <sortCondition ref="H27:H42"/>
  </sortState>
  <mergeCells count="2">
    <mergeCell ref="E1:I1"/>
    <mergeCell ref="C45:J4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B0525-7E36-44B2-B126-0EC6785FB872}">
  <dimension ref="LOM420753"/>
  <sheetViews>
    <sheetView workbookViewId="0"/>
  </sheetViews>
  <sheetFormatPr defaultRowHeight="13.2" x14ac:dyDescent="0.25"/>
  <sheetData>
    <row r="420753" spans="8515:8515" x14ac:dyDescent="0.25">
      <c r="LOM420753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Descriptive Statistics(DA)</vt:lpstr>
      <vt:lpstr>pie charts</vt:lpstr>
      <vt:lpstr>Bar Charts</vt:lpstr>
      <vt:lpstr>Line Charts</vt:lpstr>
      <vt:lpstr>Outliers</vt:lpstr>
      <vt:lpstr>Regression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SARASWATHI VEMURI</cp:lastModifiedBy>
  <cp:revision/>
  <dcterms:created xsi:type="dcterms:W3CDTF">2023-12-20T07:32:47Z</dcterms:created>
  <dcterms:modified xsi:type="dcterms:W3CDTF">2024-04-01T04:57:33Z</dcterms:modified>
  <cp:category/>
  <cp:contentStatus/>
</cp:coreProperties>
</file>