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firstSheet="5" activeTab="10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<sst xmlns="http://schemas.openxmlformats.org/spreadsheetml/2006/main" count="568" uniqueCount="90">
  <si>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</si>
  <si>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</si>
  <si>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</si>
  <si>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</si>
  <si>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</si>
  <si>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</si>
  <si>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</si>
  <si>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</si>
  <si>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</si>
  <si>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</si>
  <si>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</si>
  <si>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</si>
  <si>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</si>
  <si>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</si>
  <si>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</si>
  <si>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</si>
  <si>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</si>
  <si>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</si>
  <si>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</si>
  <si>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</si>
  <si>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</si>
  <si>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</si>
  <si>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</si>
  <si>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</si>
  <si>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</si>
  <si>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</si>
  <si>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</si>
  <si>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</si>
  <si>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</si>
  <si>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</si>
  <si>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</si>
  <si>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</si>
  <si>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</si>
  <si>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</si>
  <si>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</si>
  <si>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</si>
  <si>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</si>
  <si>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</si>
  <si>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</si>
  <si>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</si>
  <si>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Can be used to see difference between 100s and thousands. Can find bad Social Security numbers if they're 10 digits instead of 9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</si>
  <si>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</si>
  <si>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</si>
  <si>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</si>
  <si>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</si>
  <si>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</si>
  <si>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</si>
  <si>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</si>
  <si>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</si>
  <si>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</si>
  <si>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</si>
  <si>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</si>
  <si>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</si>
  <si>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</si>
  <si>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</si>
  <si>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</si>
  <si>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</si>
  <si>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</si>
  <si>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</si>
  <si>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</si>
  <si>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</si>
  <si>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</si>
  <si>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</si>
  <si>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</si>
  <si>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</si>
  <si>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</si>
  <si>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</si>
  <si>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</si>
  <si>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</si>
  <si>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</si>
  <si>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</si>
  <si>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</si>
  <si>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</si>
  <si>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</si>
  <si>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</si>
  <si>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</si>
  <si>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with 1 instance</t>
  </si>
  <si>
    <t>with 2 instances</t>
  </si>
  <si>
    <t>with NO instances</t>
  </si>
  <si>
    <t>1-5-2000</t>
  </si>
  <si>
    <t>12-3-2015</t>
  </si>
  <si>
    <t>SUM</t>
  </si>
  <si>
    <t>SUMIF</t>
  </si>
  <si>
    <t>SUMIFS</t>
  </si>
  <si>
    <t>COUNT</t>
  </si>
  <si>
    <t>COUNTIF</t>
  </si>
  <si>
    <t>COUNTIFS</t>
  </si>
  <si>
    <t>CONCATENATE(B2," ",C2)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</si>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</sst>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[$-404]e&quot;年&quot;m&quot;月&quot;d&quot;日&quot;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180" fontId="0" fillId="0" borderId="0" xfId="0" applyNumberFormat="1"/>
    <xf numFmtId="181" fontId="0" fillId="0" borderId="0" xfId="0" applyNumberForma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eetMetadata" Target="metadata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K10"/>
  <sheetViews>
    <sheetView workbookViewId="0">
      <selection activeCell="K3" sqref="K3"/>
    </sheetView>
  </sheetViews>
  <sheetFormatPr defaultColWidth="13.6636363636364" defaultRowHeight="14.5"/>
  <cols>
    <col min="1" max="1" width="10.7818181818182" customWidth="1"/>
    <col min="4" max="4" width="7.6636363636363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>
        <v>37197</v>
      </c>
      <c r="I2" s="2">
        <v>42253</v>
      </c>
      <c r="J2" s="2">
        <f>MAX(H2:H10)</f>
        <v>37933</v>
      </c>
      <c r="K2" s="2">
        <f>MIN(H2:H10)</f>
        <v>35040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>
        <v>36436</v>
      </c>
      <c r="I3" s="2">
        <v>42287</v>
      </c>
      <c r="J3" s="1">
        <f>MAX(G2:G10)</f>
        <v>65000</v>
      </c>
      <c r="K3" s="1">
        <f>MIN(G2:G10)</f>
        <v>36000</v>
      </c>
    </row>
    <row r="4" spans="1:9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>
        <v>36711</v>
      </c>
      <c r="I4" s="2">
        <v>42986</v>
      </c>
    </row>
    <row r="5" spans="1:9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>
        <v>36530</v>
      </c>
      <c r="I5" s="2">
        <v>42341</v>
      </c>
    </row>
    <row r="6" spans="1:9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>
        <v>37017</v>
      </c>
      <c r="I6" s="2">
        <v>42977</v>
      </c>
    </row>
    <row r="7" spans="1:9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>
        <v>35040</v>
      </c>
      <c r="I7" s="2">
        <v>41528</v>
      </c>
    </row>
    <row r="8" spans="1:9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>
        <v>37933</v>
      </c>
      <c r="I8" s="2">
        <v>41551</v>
      </c>
    </row>
    <row r="9" spans="1:9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>
        <v>37416</v>
      </c>
      <c r="I9" s="2">
        <v>42116</v>
      </c>
    </row>
    <row r="10" spans="1:9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>
        <v>37843</v>
      </c>
      <c r="I10" s="2">
        <v>40800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K10"/>
  <sheetViews>
    <sheetView topLeftCell="B1" workbookViewId="0">
      <selection activeCell="K2" sqref="K2"/>
    </sheetView>
  </sheetViews>
  <sheetFormatPr defaultColWidth="13.6636363636364" defaultRowHeight="14.5"/>
  <cols>
    <col min="1" max="1" width="10.7818181818182" customWidth="1"/>
    <col min="4" max="4" width="7.66363636363636" customWidth="1"/>
    <col min="11" max="11" width="18.890909090909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>
        <v>37197</v>
      </c>
      <c r="I2" s="2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immediately",F2:F10="Regional Manager","Give Christmas Bonus")</f>
        <v>Sales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>
        <v>36436</v>
      </c>
      <c r="I3" s="2">
        <v>42287</v>
      </c>
      <c r="J3" t="str">
        <v>Young</v>
      </c>
      <c r="K3" t="e">
        <v>#N/A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>
        <v>36711</v>
      </c>
      <c r="I4" s="2">
        <v>42986</v>
      </c>
      <c r="J4" t="str">
        <v>Young</v>
      </c>
      <c r="K4" t="str">
        <v>Sales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>
        <v>36530</v>
      </c>
      <c r="I5" s="2">
        <v>42341</v>
      </c>
      <c r="J5" t="str">
        <v>Old</v>
      </c>
      <c r="K5" t="e">
        <v>#N/A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>
        <v>37017</v>
      </c>
      <c r="I6" s="2">
        <v>42977</v>
      </c>
      <c r="J6" t="str">
        <v>Old</v>
      </c>
      <c r="K6" t="str">
        <v>Fire immediately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>
        <v>35040</v>
      </c>
      <c r="I7" s="2">
        <v>41528</v>
      </c>
      <c r="J7" t="str">
        <v>Old</v>
      </c>
      <c r="K7" t="str">
        <v>Give Christmas Bonus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>
        <v>37933</v>
      </c>
      <c r="I8" s="2">
        <v>41551</v>
      </c>
      <c r="J8" t="str">
        <v>Old</v>
      </c>
      <c r="K8" t="e">
        <v>#N/A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>
        <v>37416</v>
      </c>
      <c r="I9" s="2">
        <v>42116</v>
      </c>
      <c r="J9" t="str">
        <v>Old</v>
      </c>
      <c r="K9" t="str">
        <v>Sales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>
        <v>37843</v>
      </c>
      <c r="I10" s="2">
        <v>40800</v>
      </c>
      <c r="J10" t="str">
        <v>Old</v>
      </c>
      <c r="K10" t="e">
        <v>#N/A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L10"/>
  <sheetViews>
    <sheetView zoomScale="90" zoomScaleNormal="90" workbookViewId="0">
      <selection activeCell="J3" sqref="J3"/>
    </sheetView>
  </sheetViews>
  <sheetFormatPr defaultColWidth="10.8909090909091" defaultRowHeight="14.5"/>
  <cols>
    <col min="1" max="1" width="10.781818181818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L1" t="s">
        <v>40</v>
      </c>
    </row>
    <row r="2" spans="1:10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>
        <v>37197</v>
      </c>
      <c r="I2" s="2">
        <v>42253</v>
      </c>
      <c r="J2" cm="1">
        <f t="array" ref="J2:J10">LEN(C2:C10)</f>
        <v>7</v>
      </c>
    </row>
    <row r="3" spans="1:10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>
        <v>36436</v>
      </c>
      <c r="I3" s="2">
        <v>42287</v>
      </c>
      <c r="J3">
        <v>7</v>
      </c>
    </row>
    <row r="4" spans="1:10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>
        <v>36711</v>
      </c>
      <c r="I4" s="2">
        <v>42986</v>
      </c>
      <c r="J4">
        <v>7</v>
      </c>
    </row>
    <row r="5" spans="1:10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>
        <v>36530</v>
      </c>
      <c r="I5" s="2">
        <v>42341</v>
      </c>
      <c r="J5">
        <v>6</v>
      </c>
    </row>
    <row r="6" spans="1:10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>
        <v>37017</v>
      </c>
      <c r="I6" s="2">
        <v>42977</v>
      </c>
      <c r="J6">
        <v>10</v>
      </c>
    </row>
    <row r="7" spans="1:10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>
        <v>35040</v>
      </c>
      <c r="I7" s="2">
        <v>41528</v>
      </c>
      <c r="J7">
        <v>5</v>
      </c>
    </row>
    <row r="8" spans="1:10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>
        <v>37933</v>
      </c>
      <c r="I8" s="2">
        <v>41551</v>
      </c>
      <c r="J8">
        <v>6</v>
      </c>
    </row>
    <row r="9" spans="1:10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>
        <v>37416</v>
      </c>
      <c r="I9" s="2">
        <v>42116</v>
      </c>
      <c r="J9">
        <v>6</v>
      </c>
    </row>
    <row r="10" spans="1:10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>
        <v>37843</v>
      </c>
      <c r="I10" s="2">
        <v>40800</v>
      </c>
      <c r="J10">
        <v>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M10"/>
  <sheetViews>
    <sheetView zoomScale="80" zoomScaleNormal="80" workbookViewId="0">
      <selection activeCell="K2" sqref="K2"/>
    </sheetView>
  </sheetViews>
  <sheetFormatPr defaultColWidth="14.5545454545455" defaultRowHeight="14.5"/>
  <cols>
    <col min="4" max="4" width="8" customWidth="1"/>
    <col min="10" max="10" width="32.336363636363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43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4" t="s">
        <v>44</v>
      </c>
      <c r="I2" s="4" t="s">
        <v>45</v>
      </c>
      <c r="J2" s="2" t="s">
        <v>46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4" t="s">
        <v>47</v>
      </c>
      <c r="I3" s="4" t="s">
        <v>48</v>
      </c>
      <c r="J3" s="2" t="s">
        <v>49</v>
      </c>
      <c r="K3" t="str">
        <v>Pam</v>
      </c>
      <c r="L3" t="str">
        <v>2</v>
      </c>
      <c r="M3" t="str">
        <v>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4" t="s">
        <v>50</v>
      </c>
      <c r="I4" s="4" t="s">
        <v>51</v>
      </c>
      <c r="J4" s="2" t="s">
        <v>52</v>
      </c>
      <c r="K4" t="str">
        <v>Dwi</v>
      </c>
      <c r="L4" t="str">
        <v>3</v>
      </c>
      <c r="M4" t="str">
        <v>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4" t="s">
        <v>53</v>
      </c>
      <c r="I5" s="4" t="s">
        <v>54</v>
      </c>
      <c r="J5" s="2" t="s">
        <v>55</v>
      </c>
      <c r="K5" t="str">
        <v>Ang</v>
      </c>
      <c r="L5" t="str">
        <v>4</v>
      </c>
      <c r="M5" t="str">
        <v>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4" t="s">
        <v>56</v>
      </c>
      <c r="I6" s="4" t="s">
        <v>57</v>
      </c>
      <c r="J6" s="2" t="s">
        <v>58</v>
      </c>
      <c r="K6" t="str">
        <v>Tob</v>
      </c>
      <c r="L6" t="str">
        <v>5</v>
      </c>
      <c r="M6" t="str">
        <v>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4" t="s">
        <v>56</v>
      </c>
      <c r="I7" s="4" t="s">
        <v>59</v>
      </c>
      <c r="J7" s="2" t="s">
        <v>60</v>
      </c>
      <c r="K7" t="str">
        <v>Mic</v>
      </c>
      <c r="L7" t="str">
        <v>6</v>
      </c>
      <c r="M7" t="str">
        <v>2001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4" t="s">
        <v>61</v>
      </c>
      <c r="I8" s="4" t="s">
        <v>59</v>
      </c>
      <c r="J8" s="2" t="s">
        <v>62</v>
      </c>
      <c r="K8" t="str">
        <v>Mer</v>
      </c>
      <c r="L8" t="str">
        <v>7</v>
      </c>
      <c r="M8" t="str">
        <v>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4" t="s">
        <v>63</v>
      </c>
      <c r="I9" s="4" t="s">
        <v>64</v>
      </c>
      <c r="J9" s="2" t="s">
        <v>65</v>
      </c>
      <c r="K9" t="str">
        <v>Sta</v>
      </c>
      <c r="L9" t="str">
        <v>8</v>
      </c>
      <c r="M9" t="str">
        <v>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4" t="s">
        <v>66</v>
      </c>
      <c r="I10" s="4" t="s">
        <v>64</v>
      </c>
      <c r="J10" s="2" t="s">
        <v>67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M13"/>
  <sheetViews>
    <sheetView topLeftCell="B1" workbookViewId="0">
      <selection activeCell="L15" sqref="L15"/>
    </sheetView>
  </sheetViews>
  <sheetFormatPr defaultColWidth="13.6636363636364" defaultRowHeight="14.5"/>
  <cols>
    <col min="1" max="1" width="10.7818181818182" customWidth="1"/>
    <col min="4" max="4" width="7.6636363636363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>
        <v>37197</v>
      </c>
      <c r="I2" s="2">
        <v>42253</v>
      </c>
      <c r="J2" t="str" cm="1">
        <f t="array" ref="J2:J10">TEXT(H2:H10,"dd/mm/yyyy")</f>
        <v>02/11/2001</v>
      </c>
      <c r="K2" s="4"/>
      <c r="L2" t="str" cm="1">
        <f t="array" ref="L2:L10">TEXT(J2:J10,"dd/mm/yyyy")</f>
        <v>02/11/2001</v>
      </c>
      <c r="M2" t="str" cm="1">
        <f t="array" ref="M2:M10">RIGHT(_xlfn.ANCHORARRAY(L2),4)</f>
        <v>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>
        <v>36436</v>
      </c>
      <c r="I3" s="2">
        <v>42287</v>
      </c>
      <c r="J3" t="str">
        <v>03/10/1999</v>
      </c>
      <c r="K3" s="4"/>
      <c r="L3" t="str">
        <v>03/10/1999</v>
      </c>
      <c r="M3" t="str">
        <v>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>
        <v>36711</v>
      </c>
      <c r="I4" s="2">
        <v>42986</v>
      </c>
      <c r="J4" t="str">
        <v>04/07/2000</v>
      </c>
      <c r="K4" s="4"/>
      <c r="L4" t="str">
        <v>04/07/2000</v>
      </c>
      <c r="M4" t="str">
        <v>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>
        <v>36530</v>
      </c>
      <c r="I5" s="2">
        <v>42341</v>
      </c>
      <c r="J5" t="str">
        <v>05/01/2000</v>
      </c>
      <c r="K5" s="4"/>
      <c r="L5" t="str">
        <v>05/01/2000</v>
      </c>
      <c r="M5" t="str">
        <v>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>
        <v>37017</v>
      </c>
      <c r="I6" s="2">
        <v>42977</v>
      </c>
      <c r="J6" t="str">
        <v>06/05/2001</v>
      </c>
      <c r="K6" s="4"/>
      <c r="L6" t="str">
        <v>06/05/2001</v>
      </c>
      <c r="M6" t="str">
        <v>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>
        <v>35040</v>
      </c>
      <c r="I7" s="2">
        <v>41528</v>
      </c>
      <c r="J7" t="str">
        <v>07/12/1995</v>
      </c>
      <c r="K7" s="4"/>
      <c r="L7" t="str">
        <v>07/12/1995</v>
      </c>
      <c r="M7" t="str">
        <v>1995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>
        <v>37933</v>
      </c>
      <c r="I8" s="2">
        <v>41551</v>
      </c>
      <c r="J8" t="str">
        <v>08/11/2003</v>
      </c>
      <c r="K8" s="4"/>
      <c r="L8" t="str">
        <v>08/11/2003</v>
      </c>
      <c r="M8" t="str">
        <v>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>
        <v>37416</v>
      </c>
      <c r="I9" s="2">
        <v>42116</v>
      </c>
      <c r="J9" t="str">
        <v>09/06/2002</v>
      </c>
      <c r="K9" s="4"/>
      <c r="L9" t="str">
        <v>09/06/2002</v>
      </c>
      <c r="M9" t="str">
        <v>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>
        <v>37843</v>
      </c>
      <c r="I10" s="2">
        <v>40800</v>
      </c>
      <c r="J10" t="str">
        <v>10/08/2003</v>
      </c>
      <c r="K10" s="4"/>
      <c r="L10" t="str">
        <v>10/08/2003</v>
      </c>
      <c r="M10" t="str">
        <v>2003</v>
      </c>
    </row>
    <row r="12" spans="8:8">
      <c r="H12" s="2"/>
    </row>
    <row r="13" spans="8:8">
      <c r="H13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K10"/>
  <sheetViews>
    <sheetView workbookViewId="0">
      <selection activeCell="J14" sqref="J14"/>
    </sheetView>
  </sheetViews>
  <sheetFormatPr defaultColWidth="13.6636363636364" defaultRowHeight="14.5"/>
  <cols>
    <col min="1" max="1" width="10.7818181818182" customWidth="1"/>
    <col min="4" max="4" width="7.6636363636363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</row>
    <row r="2" spans="1:10">
      <c r="A2">
        <v>1001</v>
      </c>
      <c r="B2" s="4" t="s">
        <v>11</v>
      </c>
      <c r="C2" s="4" t="s">
        <v>12</v>
      </c>
      <c r="D2">
        <v>30</v>
      </c>
      <c r="E2" t="s">
        <v>13</v>
      </c>
      <c r="F2" t="s">
        <v>14</v>
      </c>
      <c r="G2">
        <v>45000</v>
      </c>
      <c r="H2" s="2">
        <v>37197</v>
      </c>
      <c r="I2" s="2">
        <v>42253</v>
      </c>
      <c r="J2" t="str" cm="1">
        <f t="array" ref="J2:J10">TRIM(C2:C10)</f>
        <v>Halpert</v>
      </c>
    </row>
    <row r="3" spans="1:10">
      <c r="A3">
        <v>1002</v>
      </c>
      <c r="B3" s="4" t="s">
        <v>15</v>
      </c>
      <c r="C3" s="4" t="s">
        <v>16</v>
      </c>
      <c r="D3">
        <v>30</v>
      </c>
      <c r="E3" t="s">
        <v>17</v>
      </c>
      <c r="F3" t="s">
        <v>18</v>
      </c>
      <c r="G3">
        <v>36000</v>
      </c>
      <c r="H3" s="2">
        <v>36436</v>
      </c>
      <c r="I3" s="2">
        <v>42287</v>
      </c>
      <c r="J3" t="str">
        <v>Beasley</v>
      </c>
    </row>
    <row r="4" spans="1:10">
      <c r="A4">
        <v>1003</v>
      </c>
      <c r="B4" s="4" t="s">
        <v>19</v>
      </c>
      <c r="C4" s="4" t="s">
        <v>71</v>
      </c>
      <c r="D4">
        <v>29</v>
      </c>
      <c r="E4" t="s">
        <v>13</v>
      </c>
      <c r="F4" t="s">
        <v>14</v>
      </c>
      <c r="G4">
        <v>63000</v>
      </c>
      <c r="H4" s="2">
        <v>36711</v>
      </c>
      <c r="I4" s="2">
        <v>42986</v>
      </c>
      <c r="J4" t="str">
        <v>Schrute</v>
      </c>
    </row>
    <row r="5" spans="1:10">
      <c r="A5">
        <v>1004</v>
      </c>
      <c r="B5" s="4" t="s">
        <v>21</v>
      </c>
      <c r="C5" s="4" t="s">
        <v>22</v>
      </c>
      <c r="D5">
        <v>31</v>
      </c>
      <c r="E5" t="s">
        <v>17</v>
      </c>
      <c r="F5" t="s">
        <v>23</v>
      </c>
      <c r="G5">
        <v>47000</v>
      </c>
      <c r="H5" s="2">
        <v>36530</v>
      </c>
      <c r="I5" s="2">
        <v>42341</v>
      </c>
      <c r="J5" t="str">
        <v>Martin</v>
      </c>
    </row>
    <row r="6" spans="1:10">
      <c r="A6">
        <v>1005</v>
      </c>
      <c r="B6" s="4" t="s">
        <v>24</v>
      </c>
      <c r="C6" s="4" t="s">
        <v>72</v>
      </c>
      <c r="D6">
        <v>32</v>
      </c>
      <c r="E6" t="s">
        <v>13</v>
      </c>
      <c r="F6" t="s">
        <v>26</v>
      </c>
      <c r="G6">
        <v>50000</v>
      </c>
      <c r="H6" s="2">
        <v>37017</v>
      </c>
      <c r="I6" s="2">
        <v>42977</v>
      </c>
      <c r="J6" t="str">
        <v>Flenderson</v>
      </c>
    </row>
    <row r="7" spans="1:10">
      <c r="A7">
        <v>1006</v>
      </c>
      <c r="B7" s="4" t="s">
        <v>27</v>
      </c>
      <c r="C7" s="4" t="s">
        <v>73</v>
      </c>
      <c r="D7">
        <v>35</v>
      </c>
      <c r="E7" t="s">
        <v>13</v>
      </c>
      <c r="F7" t="s">
        <v>29</v>
      </c>
      <c r="G7">
        <v>65000</v>
      </c>
      <c r="H7" s="2">
        <v>35040</v>
      </c>
      <c r="I7" s="2">
        <v>41528</v>
      </c>
      <c r="J7" t="str">
        <v>Scott</v>
      </c>
    </row>
    <row r="8" spans="1:10">
      <c r="A8">
        <v>1007</v>
      </c>
      <c r="B8" s="4" t="s">
        <v>30</v>
      </c>
      <c r="C8" s="4" t="s">
        <v>31</v>
      </c>
      <c r="D8">
        <v>32</v>
      </c>
      <c r="E8" t="s">
        <v>17</v>
      </c>
      <c r="F8" t="s">
        <v>32</v>
      </c>
      <c r="G8">
        <v>41000</v>
      </c>
      <c r="H8" s="2">
        <v>37933</v>
      </c>
      <c r="I8" s="2">
        <v>41551</v>
      </c>
      <c r="J8" t="str">
        <v>Palmer</v>
      </c>
    </row>
    <row r="9" spans="1:10">
      <c r="A9">
        <v>1008</v>
      </c>
      <c r="B9" s="4" t="s">
        <v>33</v>
      </c>
      <c r="C9" s="4" t="s">
        <v>74</v>
      </c>
      <c r="D9">
        <v>38</v>
      </c>
      <c r="E9" t="s">
        <v>13</v>
      </c>
      <c r="F9" t="s">
        <v>14</v>
      </c>
      <c r="G9">
        <v>48000</v>
      </c>
      <c r="H9" s="2">
        <v>37416</v>
      </c>
      <c r="I9" s="2">
        <v>42116</v>
      </c>
      <c r="J9" t="str">
        <v>Hudson</v>
      </c>
    </row>
    <row r="10" spans="1:10">
      <c r="A10">
        <v>1009</v>
      </c>
      <c r="B10" s="4" t="s">
        <v>35</v>
      </c>
      <c r="C10" s="4" t="s">
        <v>75</v>
      </c>
      <c r="D10">
        <v>31</v>
      </c>
      <c r="E10" t="s">
        <v>13</v>
      </c>
      <c r="F10" t="s">
        <v>23</v>
      </c>
      <c r="G10">
        <v>42000</v>
      </c>
      <c r="H10" s="2">
        <v>37843</v>
      </c>
      <c r="I10" s="2">
        <v>40800</v>
      </c>
      <c r="J10" t="str">
        <v>Malone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L20"/>
  <sheetViews>
    <sheetView workbookViewId="0">
      <selection activeCell="J14" sqref="J14"/>
    </sheetView>
  </sheetViews>
  <sheetFormatPr defaultColWidth="13.6636363636364" defaultRowHeight="14.5"/>
  <cols>
    <col min="1" max="1" width="10.7818181818182" customWidth="1"/>
    <col min="4" max="4" width="7.66363636363636" customWidth="1"/>
    <col min="7" max="7" width="13.6636363636364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76</v>
      </c>
      <c r="K1" t="s">
        <v>77</v>
      </c>
      <c r="L1" t="s">
        <v>78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 s="1">
        <v>45000</v>
      </c>
      <c r="H2" s="4" t="s">
        <v>44</v>
      </c>
      <c r="I2" s="4" t="s">
        <v>45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 s="1">
        <v>36000</v>
      </c>
      <c r="H3" s="4" t="s">
        <v>47</v>
      </c>
      <c r="I3" s="4" t="s">
        <v>48</v>
      </c>
      <c r="J3" t="str">
        <v>10-3/1999</v>
      </c>
      <c r="K3" t="str">
        <v>10/10-2015</v>
      </c>
      <c r="L3" t="str">
        <v>10-3-1999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 s="1">
        <v>63000</v>
      </c>
      <c r="H4" s="4" t="s">
        <v>50</v>
      </c>
      <c r="I4" s="4" t="s">
        <v>51</v>
      </c>
      <c r="J4" t="str">
        <v>7-4/2000</v>
      </c>
      <c r="K4" t="str">
        <v>9/8-2017</v>
      </c>
      <c r="L4" t="str">
        <v>7-4-2000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 s="1">
        <v>47000</v>
      </c>
      <c r="H5" s="4" t="s">
        <v>79</v>
      </c>
      <c r="I5" s="4" t="s">
        <v>80</v>
      </c>
      <c r="J5" t="str">
        <v>1-5-2000</v>
      </c>
      <c r="K5" t="str">
        <v>12-3-2015</v>
      </c>
      <c r="L5" t="str">
        <v>1-5-2000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 s="1">
        <v>50000</v>
      </c>
      <c r="H6" s="4" t="s">
        <v>56</v>
      </c>
      <c r="I6" s="4" t="s">
        <v>57</v>
      </c>
      <c r="J6" t="str">
        <v>5-6/2001</v>
      </c>
      <c r="K6" t="str">
        <v>8/30-2017</v>
      </c>
      <c r="L6" t="str">
        <v>5-6-2001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 s="1">
        <v>65000</v>
      </c>
      <c r="H7" s="4" t="s">
        <v>56</v>
      </c>
      <c r="I7" s="4" t="s">
        <v>59</v>
      </c>
      <c r="J7" t="str">
        <v>5-6/2001</v>
      </c>
      <c r="K7" t="str">
        <v>9/11-2013</v>
      </c>
      <c r="L7" t="str">
        <v>5-6-2001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 s="1">
        <v>41000</v>
      </c>
      <c r="H8" s="4" t="s">
        <v>61</v>
      </c>
      <c r="I8" s="4" t="s">
        <v>59</v>
      </c>
      <c r="J8" t="str">
        <v>11-8/2003</v>
      </c>
      <c r="K8" t="str">
        <v>9/11-2013</v>
      </c>
      <c r="L8" t="str">
        <v>11-8-2003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 s="1">
        <v>48000</v>
      </c>
      <c r="H9" s="4" t="s">
        <v>63</v>
      </c>
      <c r="I9" s="4" t="s">
        <v>64</v>
      </c>
      <c r="J9" t="str">
        <v>6-9/2002</v>
      </c>
      <c r="K9" t="str">
        <v>4/22-2015</v>
      </c>
      <c r="L9" t="str">
        <v>6-9-2002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 s="1">
        <v>42000</v>
      </c>
      <c r="H10" s="4" t="s">
        <v>66</v>
      </c>
      <c r="I10" s="4" t="s">
        <v>64</v>
      </c>
      <c r="J10" t="str">
        <v>8-10/2003</v>
      </c>
      <c r="K10" t="str">
        <v>4/22-2015</v>
      </c>
      <c r="L10" t="str">
        <v>8-10-2003</v>
      </c>
    </row>
    <row r="12" spans="8:9">
      <c r="H12" s="4"/>
      <c r="I12" s="4"/>
    </row>
    <row r="13" spans="8:9">
      <c r="H13" s="4"/>
      <c r="I13" s="4"/>
    </row>
    <row r="14" spans="8:9">
      <c r="H14" s="4"/>
      <c r="I14" s="4"/>
    </row>
    <row r="15" spans="8:9">
      <c r="H15" s="4"/>
      <c r="I15" s="4"/>
    </row>
    <row r="16" spans="8:9">
      <c r="H16" s="4"/>
      <c r="I16" s="4"/>
    </row>
    <row r="17" spans="8:9">
      <c r="H17" s="4"/>
      <c r="I17" s="4"/>
    </row>
    <row r="18" spans="8:9">
      <c r="H18" s="4"/>
      <c r="I18" s="4"/>
    </row>
    <row r="19" spans="8:9">
      <c r="H19" s="4"/>
      <c r="I19" s="4"/>
    </row>
    <row r="20" spans="8:9">
      <c r="H20" s="4"/>
      <c r="I20" s="4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L10"/>
  <sheetViews>
    <sheetView workbookViewId="0">
      <selection activeCell="L2" sqref="L2"/>
    </sheetView>
  </sheetViews>
  <sheetFormatPr defaultColWidth="13" defaultRowHeight="14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81</v>
      </c>
      <c r="K1" t="s">
        <v>82</v>
      </c>
      <c r="L1" t="s">
        <v>83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>
        <v>37197</v>
      </c>
      <c r="I2" s="2">
        <v>42253</v>
      </c>
      <c r="J2" s="1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9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>
        <v>36436</v>
      </c>
      <c r="I3" s="2">
        <v>42287</v>
      </c>
    </row>
    <row r="4" spans="1:9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>
        <v>36711</v>
      </c>
      <c r="I4" s="2">
        <v>42986</v>
      </c>
    </row>
    <row r="5" spans="1:9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>
        <v>36530</v>
      </c>
      <c r="I5" s="2">
        <v>42341</v>
      </c>
    </row>
    <row r="6" spans="1:9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>
        <v>37017</v>
      </c>
      <c r="I6" s="2">
        <v>42977</v>
      </c>
    </row>
    <row r="7" spans="1:9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>
        <v>35040</v>
      </c>
      <c r="I7" s="2">
        <v>41528</v>
      </c>
    </row>
    <row r="8" spans="1:9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>
        <v>37933</v>
      </c>
      <c r="I8" s="2">
        <v>41551</v>
      </c>
    </row>
    <row r="9" spans="1:9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>
        <v>37416</v>
      </c>
      <c r="I9" s="2">
        <v>42116</v>
      </c>
    </row>
    <row r="10" spans="1:9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>
        <v>37843</v>
      </c>
      <c r="I10" s="2">
        <v>40800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L10"/>
  <sheetViews>
    <sheetView workbookViewId="0">
      <selection activeCell="L3" sqref="L3"/>
    </sheetView>
  </sheetViews>
  <sheetFormatPr defaultColWidth="13.6636363636364" defaultRowHeight="14.5"/>
  <cols>
    <col min="1" max="1" width="10.7818181818182" customWidth="1"/>
    <col min="4" max="4" width="7.6636363636363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84</v>
      </c>
      <c r="K1" t="s">
        <v>85</v>
      </c>
      <c r="L1" t="s">
        <v>86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>
        <v>37197</v>
      </c>
      <c r="I2" s="2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9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>
        <v>36436</v>
      </c>
      <c r="I3" s="2">
        <v>42287</v>
      </c>
    </row>
    <row r="4" spans="1:9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>
        <v>36711</v>
      </c>
      <c r="I4" s="2">
        <v>42986</v>
      </c>
    </row>
    <row r="5" spans="1:9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>
        <v>36530</v>
      </c>
      <c r="I5" s="2">
        <v>42341</v>
      </c>
    </row>
    <row r="6" spans="1:9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>
        <v>37017</v>
      </c>
      <c r="I6" s="2">
        <v>42977</v>
      </c>
    </row>
    <row r="7" spans="1:9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>
        <v>35040</v>
      </c>
      <c r="I7" s="2">
        <v>41528</v>
      </c>
    </row>
    <row r="8" spans="1:9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>
        <v>37933</v>
      </c>
      <c r="I8" s="2">
        <v>41551</v>
      </c>
    </row>
    <row r="9" spans="1:9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>
        <v>37416</v>
      </c>
      <c r="I9" s="2">
        <v>42116</v>
      </c>
    </row>
    <row r="10" spans="1:9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>
        <v>37843</v>
      </c>
      <c r="I10" s="2">
        <v>40800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K12"/>
  <sheetViews>
    <sheetView workbookViewId="0">
      <selection activeCell="K13" sqref="K13"/>
    </sheetView>
  </sheetViews>
  <sheetFormatPr defaultColWidth="9" defaultRowHeight="14.5"/>
  <cols>
    <col min="2" max="2" width="10.4454545454545" customWidth="1"/>
    <col min="3" max="5" width="10.6636363636364" customWidth="1"/>
    <col min="6" max="6" width="16.5545454545455" customWidth="1"/>
    <col min="8" max="8" width="14.2181818181818" customWidth="1"/>
    <col min="9" max="9" width="14.7818181818182" customWidth="1"/>
    <col min="10" max="10" width="2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87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>
        <v>37197</v>
      </c>
      <c r="I2" s="2">
        <v>42253</v>
      </c>
      <c r="J2" t="str">
        <f>CONCATENATE(B2," ",C2)</f>
        <v>Jim Halpert</v>
      </c>
      <c r="K2" t="str">
        <f>CONCATENATE(B2," .",C2,"@gmail.com")</f>
        <v>Jim .Halpert@gmail.com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>
        <v>36436</v>
      </c>
      <c r="I3" s="2">
        <v>42287</v>
      </c>
      <c r="J3" t="str" cm="1">
        <f t="array" ref="J3:J10">CONCATENATE(B3:B10," ",C3:C10)</f>
        <v>Pam Beasley</v>
      </c>
      <c r="K3" t="str">
        <f t="shared" ref="K3:K10" si="0">CONCATENATE(B3," .",C3,"@gmail.com")</f>
        <v>Pam .Beasley@gmail.com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>
        <v>36711</v>
      </c>
      <c r="I4" s="2">
        <v>42986</v>
      </c>
      <c r="J4" t="str">
        <v>Dwight Schrute</v>
      </c>
      <c r="K4" t="str">
        <f t="shared" si="0"/>
        <v>Dwight .Schrute@gmail.com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>
        <v>36530</v>
      </c>
      <c r="I5" s="2">
        <v>42341</v>
      </c>
      <c r="J5" t="str">
        <v>Angela Martin</v>
      </c>
      <c r="K5" t="str">
        <f t="shared" si="0"/>
        <v>Angela .Martin@gmail.com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>
        <v>37017</v>
      </c>
      <c r="I6" s="2">
        <v>42977</v>
      </c>
      <c r="J6" t="str">
        <v>Toby Flenderson</v>
      </c>
      <c r="K6" t="str">
        <f t="shared" si="0"/>
        <v>Toby .Flenderson@gmail.com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>
        <v>35040</v>
      </c>
      <c r="I7" s="2">
        <v>41528</v>
      </c>
      <c r="J7" t="str">
        <v>Michael Scott</v>
      </c>
      <c r="K7" t="str">
        <f t="shared" si="0"/>
        <v>Michael .Scott@gmail.com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>
        <v>37933</v>
      </c>
      <c r="I8" s="2">
        <v>41551</v>
      </c>
      <c r="J8" t="str">
        <v>Meredith Palmer</v>
      </c>
      <c r="K8" t="str">
        <f t="shared" si="0"/>
        <v>Meredith .Palmer@gmail.com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>
        <v>37416</v>
      </c>
      <c r="I9" s="2">
        <v>42116</v>
      </c>
      <c r="J9" t="str">
        <v>Stanley Hudson</v>
      </c>
      <c r="K9" t="str">
        <f t="shared" si="0"/>
        <v>Stanley .Hudson@gmail.com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>
        <v>37843</v>
      </c>
      <c r="I10" s="2">
        <v>40800</v>
      </c>
      <c r="J10" t="str">
        <v>Kevin Malone</v>
      </c>
      <c r="K10" t="str">
        <f t="shared" si="0"/>
        <v>Kevin .Malone@gmail.com</v>
      </c>
    </row>
    <row r="11" spans="8:8">
      <c r="H11" t="str">
        <f t="shared" ref="H3:H12" si="1">CONCATENATE(B11," ",C11)</f>
        <v> </v>
      </c>
    </row>
    <row r="12" spans="8:8">
      <c r="H12" t="str">
        <f t="shared" si="1"/>
        <v> 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K10"/>
  <sheetViews>
    <sheetView tabSelected="1" workbookViewId="0">
      <selection activeCell="M12" sqref="M12"/>
    </sheetView>
  </sheetViews>
  <sheetFormatPr defaultColWidth="9" defaultRowHeight="14.5"/>
  <cols>
    <col min="8" max="8" width="14.4454545454545" customWidth="1"/>
    <col min="9" max="9" width="13.336363636363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88</v>
      </c>
      <c r="K1" t="s">
        <v>89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 s="1">
        <v>45000</v>
      </c>
      <c r="H2" s="2">
        <v>36933</v>
      </c>
      <c r="I2" s="2">
        <v>42164</v>
      </c>
      <c r="J2">
        <f>_xlfn.DAYS(I2,H2)</f>
        <v>5231</v>
      </c>
      <c r="K2">
        <f>NETWORKDAYS(H2,I2)</f>
        <v>3737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 s="1">
        <v>36000</v>
      </c>
      <c r="H3" s="2">
        <v>36229</v>
      </c>
      <c r="I3" s="2">
        <v>42287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 s="1">
        <v>63000</v>
      </c>
      <c r="H4" s="2">
        <v>36623</v>
      </c>
      <c r="I4" s="2">
        <v>42956</v>
      </c>
      <c r="J4">
        <f t="shared" si="0"/>
        <v>6333</v>
      </c>
      <c r="K4">
        <f t="shared" si="1"/>
        <v>4524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 s="1">
        <v>47000</v>
      </c>
      <c r="H5" s="2">
        <v>36647</v>
      </c>
      <c r="I5" s="2">
        <v>42075</v>
      </c>
      <c r="J5">
        <f t="shared" si="0"/>
        <v>5428</v>
      </c>
      <c r="K5">
        <f t="shared" si="1"/>
        <v>3879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 s="1">
        <v>50000</v>
      </c>
      <c r="H6" s="2">
        <v>37047</v>
      </c>
      <c r="I6" s="3" t="s">
        <v>57</v>
      </c>
      <c r="J6" t="e">
        <f t="shared" si="0"/>
        <v>#VALUE!</v>
      </c>
      <c r="K6" t="e">
        <f t="shared" si="1"/>
        <v>#VALUE!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 s="1">
        <v>65000</v>
      </c>
      <c r="H7" s="2">
        <v>37047</v>
      </c>
      <c r="I7" s="2">
        <v>41587</v>
      </c>
      <c r="J7">
        <f t="shared" si="0"/>
        <v>4540</v>
      </c>
      <c r="K7">
        <f t="shared" si="1"/>
        <v>3244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 s="1">
        <v>41000</v>
      </c>
      <c r="H8" s="2">
        <v>37844</v>
      </c>
      <c r="I8" s="2">
        <v>41587</v>
      </c>
      <c r="J8">
        <f t="shared" si="0"/>
        <v>3743</v>
      </c>
      <c r="K8">
        <f t="shared" si="1"/>
        <v>2675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 s="1">
        <v>48000</v>
      </c>
      <c r="H9" s="2">
        <v>37505</v>
      </c>
      <c r="I9" s="4" t="s">
        <v>64</v>
      </c>
      <c r="J9" t="e">
        <f t="shared" si="0"/>
        <v>#VALUE!</v>
      </c>
      <c r="K9" t="e">
        <f t="shared" si="1"/>
        <v>#VALUE!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 s="1">
        <v>42000</v>
      </c>
      <c r="H10" s="2">
        <v>37902</v>
      </c>
      <c r="I10" s="4" t="s">
        <v>64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saror</cp:lastModifiedBy>
  <dcterms:created xsi:type="dcterms:W3CDTF">2021-12-16T14:18:00Z</dcterms:created>
  <dcterms:modified xsi:type="dcterms:W3CDTF">2024-06-21T06:18:41Z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2820876AC2104E969BBD7C33F9AAC058_12</vt:lpwstr>
  </property>
  <property fmtid="{D5CDD505-2E9C-101B-9397-08002B2CF9AE}" pid="3" name="KSOProductBuildVer">
    <vt:lpwstr>1033-12.2.0.16909</vt:lpwstr>
  </property>
</Properties>
</file>