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ownloads\"/>
    </mc:Choice>
  </mc:AlternateContent>
  <xr:revisionPtr revIDLastSave="0" documentId="8_{FD025CDC-D713-4C16-9C05-EDA967A3E374}" xr6:coauthVersionLast="47" xr6:coauthVersionMax="47" xr10:uidLastSave="{00000000-0000-0000-0000-000000000000}"/>
  <bookViews>
    <workbookView xWindow="-108" yWindow="-108" windowWidth="23256" windowHeight="12456" activeTab="4" xr2:uid="{A28B5E2B-64EC-4C40-87D7-3CC8F6A1A94F}"/>
  </bookViews>
  <sheets>
    <sheet name="RELIANCE" sheetId="2" r:id="rId1"/>
    <sheet name="TCS" sheetId="3" r:id="rId2"/>
    <sheet name="HDFC" sheetId="4" r:id="rId3"/>
    <sheet name="NIFTY50" sheetId="5" r:id="rId4"/>
    <sheet name="portfolio" sheetId="6" r:id="rId5"/>
    <sheet name="Sheet1" sheetId="1" r:id="rId6"/>
  </sheets>
  <definedNames>
    <definedName name="ExternalData_1" localSheetId="2" hidden="1">HDFC!$A$1:$B$1245</definedName>
    <definedName name="ExternalData_1" localSheetId="3" hidden="1">NIFTY50!$A$1:$B$1245</definedName>
    <definedName name="ExternalData_1" localSheetId="0" hidden="1">RELIANCE!$A$1:$B$1245</definedName>
    <definedName name="ExternalData_1" localSheetId="1" hidden="1">TCS!$A$1:$B$1245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" i="6" l="1"/>
  <c r="C99" i="6"/>
  <c r="C100" i="6"/>
  <c r="C101" i="6"/>
  <c r="C102" i="6"/>
  <c r="C10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245" i="6"/>
  <c r="D2" i="6"/>
  <c r="C2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1245" i="6"/>
  <c r="F462" i="6" l="1"/>
  <c r="G3" i="6"/>
  <c r="I617" i="6"/>
  <c r="I1081" i="6"/>
  <c r="H874" i="6"/>
  <c r="H973" i="6"/>
  <c r="I833" i="6"/>
  <c r="I515" i="6"/>
  <c r="H485" i="6"/>
  <c r="H1093" i="6"/>
  <c r="G467" i="6"/>
  <c r="I1211" i="6"/>
  <c r="H473" i="6"/>
  <c r="H1065" i="6"/>
  <c r="I13" i="6"/>
  <c r="I269" i="6"/>
  <c r="F168" i="6"/>
  <c r="F335" i="6"/>
  <c r="F751" i="6"/>
  <c r="G186" i="6"/>
  <c r="I818" i="6"/>
  <c r="I1075" i="6"/>
  <c r="I1077" i="6"/>
  <c r="I1093" i="6"/>
  <c r="I1109" i="6"/>
  <c r="I1125" i="6"/>
  <c r="I1141" i="6"/>
  <c r="I1157" i="6"/>
  <c r="I1173" i="6"/>
  <c r="I1189" i="6"/>
  <c r="I1205" i="6"/>
  <c r="I1221" i="6"/>
  <c r="I1237" i="6"/>
  <c r="H692" i="6"/>
  <c r="H836" i="6"/>
  <c r="H1140" i="6"/>
  <c r="I24" i="6"/>
  <c r="I152" i="6"/>
  <c r="I200" i="6"/>
  <c r="I456" i="6"/>
  <c r="I568" i="6"/>
  <c r="I616" i="6"/>
  <c r="I1016" i="6"/>
  <c r="I1208" i="6"/>
  <c r="F169" i="6"/>
  <c r="H743" i="6"/>
  <c r="I1067" i="6"/>
  <c r="I1226" i="6"/>
  <c r="I1045" i="6"/>
  <c r="I1061" i="6"/>
  <c r="G245" i="6"/>
  <c r="G533" i="6"/>
  <c r="G661" i="6"/>
  <c r="G757" i="6"/>
  <c r="G805" i="6"/>
  <c r="H974" i="6"/>
  <c r="H928" i="6"/>
  <c r="H601" i="6"/>
  <c r="F158" i="6"/>
  <c r="H70" i="6"/>
  <c r="H150" i="6"/>
  <c r="I282" i="6"/>
  <c r="I1162" i="6"/>
  <c r="I667" i="6"/>
  <c r="I1003" i="6"/>
  <c r="F1029" i="6"/>
  <c r="F967" i="6"/>
  <c r="F738" i="6"/>
  <c r="F786" i="6"/>
  <c r="F834" i="6"/>
  <c r="F866" i="6"/>
  <c r="F914" i="6"/>
  <c r="H27" i="6"/>
  <c r="H75" i="6"/>
  <c r="H107" i="6"/>
  <c r="H155" i="6"/>
  <c r="H203" i="6"/>
  <c r="H251" i="6"/>
  <c r="H299" i="6"/>
  <c r="H347" i="6"/>
  <c r="H411" i="6"/>
  <c r="H459" i="6"/>
  <c r="H507" i="6"/>
  <c r="H539" i="6"/>
  <c r="H571" i="6"/>
  <c r="H619" i="6"/>
  <c r="H667" i="6"/>
  <c r="H715" i="6"/>
  <c r="H795" i="6"/>
  <c r="H843" i="6"/>
  <c r="H891" i="6"/>
  <c r="H955" i="6"/>
  <c r="H1019" i="6"/>
  <c r="H1067" i="6"/>
  <c r="I1121" i="6"/>
  <c r="I1233" i="6"/>
  <c r="H16" i="6"/>
  <c r="H544" i="6"/>
  <c r="H608" i="6"/>
  <c r="I836" i="6"/>
  <c r="F1139" i="6"/>
  <c r="F446" i="6"/>
  <c r="H502" i="6"/>
  <c r="H550" i="6"/>
  <c r="I106" i="6"/>
  <c r="F447" i="6"/>
  <c r="I379" i="6"/>
  <c r="F1109" i="6"/>
  <c r="H168" i="6"/>
  <c r="H840" i="6"/>
  <c r="F1062" i="6"/>
  <c r="F754" i="6"/>
  <c r="F802" i="6"/>
  <c r="F850" i="6"/>
  <c r="F898" i="6"/>
  <c r="F946" i="6"/>
  <c r="H59" i="6"/>
  <c r="H123" i="6"/>
  <c r="H171" i="6"/>
  <c r="H219" i="6"/>
  <c r="H267" i="6"/>
  <c r="H315" i="6"/>
  <c r="H363" i="6"/>
  <c r="H395" i="6"/>
  <c r="H427" i="6"/>
  <c r="H475" i="6"/>
  <c r="H555" i="6"/>
  <c r="H603" i="6"/>
  <c r="H651" i="6"/>
  <c r="H699" i="6"/>
  <c r="H747" i="6"/>
  <c r="H763" i="6"/>
  <c r="H811" i="6"/>
  <c r="H859" i="6"/>
  <c r="H907" i="6"/>
  <c r="H939" i="6"/>
  <c r="H987" i="6"/>
  <c r="H1003" i="6"/>
  <c r="H1051" i="6"/>
  <c r="F1161" i="6"/>
  <c r="F692" i="6"/>
  <c r="G1016" i="6"/>
  <c r="I272" i="6"/>
  <c r="I688" i="6"/>
  <c r="I784" i="6"/>
  <c r="I1105" i="6"/>
  <c r="I1153" i="6"/>
  <c r="I1169" i="6"/>
  <c r="I1185" i="6"/>
  <c r="I1201" i="6"/>
  <c r="I202" i="6"/>
  <c r="I1082" i="6"/>
  <c r="F495" i="6"/>
  <c r="I1163" i="6"/>
  <c r="I1227" i="6"/>
  <c r="H296" i="6"/>
  <c r="H1144" i="6"/>
  <c r="F722" i="6"/>
  <c r="F770" i="6"/>
  <c r="F818" i="6"/>
  <c r="F882" i="6"/>
  <c r="F930" i="6"/>
  <c r="H11" i="6"/>
  <c r="H43" i="6"/>
  <c r="H91" i="6"/>
  <c r="H139" i="6"/>
  <c r="H187" i="6"/>
  <c r="H235" i="6"/>
  <c r="H283" i="6"/>
  <c r="H331" i="6"/>
  <c r="H379" i="6"/>
  <c r="H443" i="6"/>
  <c r="H491" i="6"/>
  <c r="H523" i="6"/>
  <c r="H587" i="6"/>
  <c r="H635" i="6"/>
  <c r="H683" i="6"/>
  <c r="H731" i="6"/>
  <c r="H779" i="6"/>
  <c r="H827" i="6"/>
  <c r="H875" i="6"/>
  <c r="H923" i="6"/>
  <c r="H971" i="6"/>
  <c r="H1035" i="6"/>
  <c r="I1137" i="6"/>
  <c r="I1217" i="6"/>
  <c r="F267" i="6"/>
  <c r="G388" i="6"/>
  <c r="G325" i="6"/>
  <c r="G806" i="6"/>
  <c r="G966" i="6"/>
  <c r="G261" i="6"/>
  <c r="G802" i="6"/>
  <c r="G98" i="6"/>
  <c r="G1138" i="6"/>
  <c r="G996" i="6"/>
  <c r="G468" i="6"/>
  <c r="G740" i="6"/>
  <c r="G132" i="6"/>
  <c r="G340" i="6"/>
  <c r="G628" i="6"/>
  <c r="G22" i="6"/>
  <c r="G1079" i="6"/>
  <c r="G1095" i="6"/>
  <c r="G1111" i="6"/>
  <c r="G1143" i="6"/>
  <c r="G1159" i="6"/>
  <c r="G1175" i="6"/>
  <c r="G1191" i="6"/>
  <c r="G1207" i="6"/>
  <c r="G1223" i="6"/>
  <c r="G1239" i="6"/>
  <c r="G102" i="6"/>
  <c r="G1225" i="6"/>
  <c r="G470" i="6"/>
  <c r="G86" i="6"/>
  <c r="G38" i="6"/>
  <c r="G6" i="6"/>
  <c r="G54" i="6"/>
  <c r="G70" i="6"/>
  <c r="G99" i="6"/>
  <c r="G451" i="6"/>
  <c r="H274" i="6"/>
  <c r="I119" i="6"/>
  <c r="I423" i="6"/>
  <c r="G960" i="6"/>
  <c r="H964" i="6"/>
  <c r="G47" i="6"/>
  <c r="G831" i="6"/>
  <c r="G1199" i="6"/>
  <c r="F157" i="6"/>
  <c r="F683" i="6"/>
  <c r="F923" i="6"/>
  <c r="G623" i="6"/>
  <c r="G671" i="6"/>
  <c r="G1135" i="6"/>
  <c r="H1107" i="6"/>
  <c r="G879" i="6"/>
  <c r="G1215" i="6"/>
  <c r="H1091" i="6"/>
  <c r="I1224" i="6"/>
  <c r="G1137" i="6"/>
  <c r="G1217" i="6"/>
  <c r="I153" i="6"/>
  <c r="I201" i="6"/>
  <c r="I409" i="6"/>
  <c r="I1113" i="6"/>
  <c r="F414" i="6"/>
  <c r="F18" i="6"/>
  <c r="F34" i="6"/>
  <c r="F50" i="6"/>
  <c r="F66" i="6"/>
  <c r="F82" i="6"/>
  <c r="F98" i="6"/>
  <c r="F114" i="6"/>
  <c r="F130" i="6"/>
  <c r="F146" i="6"/>
  <c r="F162" i="6"/>
  <c r="F178" i="6"/>
  <c r="F194" i="6"/>
  <c r="F210" i="6"/>
  <c r="F226" i="6"/>
  <c r="F242" i="6"/>
  <c r="F258" i="6"/>
  <c r="F274" i="6"/>
  <c r="F290" i="6"/>
  <c r="F306" i="6"/>
  <c r="F322" i="6"/>
  <c r="F338" i="6"/>
  <c r="F354" i="6"/>
  <c r="F370" i="6"/>
  <c r="F386" i="6"/>
  <c r="F402" i="6"/>
  <c r="F418" i="6"/>
  <c r="F434" i="6"/>
  <c r="F450" i="6"/>
  <c r="G741" i="6"/>
  <c r="F429" i="6"/>
  <c r="G1025" i="6"/>
  <c r="H279" i="6"/>
  <c r="H1015" i="6"/>
  <c r="I59" i="6"/>
  <c r="I491" i="6"/>
  <c r="H489" i="6"/>
  <c r="H1177" i="6"/>
  <c r="F956" i="6"/>
  <c r="G209" i="6"/>
  <c r="G497" i="6"/>
  <c r="G625" i="6"/>
  <c r="F782" i="6"/>
  <c r="G482" i="6"/>
  <c r="G1139" i="6"/>
  <c r="H119" i="6"/>
  <c r="H135" i="6"/>
  <c r="H183" i="6"/>
  <c r="H247" i="6"/>
  <c r="H311" i="6"/>
  <c r="H343" i="6"/>
  <c r="H407" i="6"/>
  <c r="H455" i="6"/>
  <c r="H503" i="6"/>
  <c r="H535" i="6"/>
  <c r="H599" i="6"/>
  <c r="H647" i="6"/>
  <c r="H679" i="6"/>
  <c r="H727" i="6"/>
  <c r="H775" i="6"/>
  <c r="H823" i="6"/>
  <c r="H855" i="6"/>
  <c r="H903" i="6"/>
  <c r="H951" i="6"/>
  <c r="H983" i="6"/>
  <c r="H1047" i="6"/>
  <c r="H1095" i="6"/>
  <c r="H1143" i="6"/>
  <c r="H1191" i="6"/>
  <c r="H1239" i="6"/>
  <c r="I27" i="6"/>
  <c r="I75" i="6"/>
  <c r="I123" i="6"/>
  <c r="I171" i="6"/>
  <c r="I203" i="6"/>
  <c r="I235" i="6"/>
  <c r="I267" i="6"/>
  <c r="I315" i="6"/>
  <c r="I363" i="6"/>
  <c r="I427" i="6"/>
  <c r="I507" i="6"/>
  <c r="I571" i="6"/>
  <c r="I635" i="6"/>
  <c r="I779" i="6"/>
  <c r="I1083" i="6"/>
  <c r="I1147" i="6"/>
  <c r="G21" i="6"/>
  <c r="F999" i="6"/>
  <c r="F1047" i="6"/>
  <c r="F1063" i="6"/>
  <c r="F1127" i="6"/>
  <c r="F1191" i="6"/>
  <c r="F1223" i="6"/>
  <c r="F1162" i="6"/>
  <c r="G825" i="6"/>
  <c r="I1245" i="6"/>
  <c r="I1025" i="6"/>
  <c r="I1041" i="6"/>
  <c r="I1057" i="6"/>
  <c r="I1073" i="6"/>
  <c r="I1089" i="6"/>
  <c r="F750" i="6"/>
  <c r="H1145" i="6"/>
  <c r="F502" i="6"/>
  <c r="I514" i="6"/>
  <c r="I1138" i="6"/>
  <c r="I1154" i="6"/>
  <c r="I1170" i="6"/>
  <c r="I1186" i="6"/>
  <c r="I1202" i="6"/>
  <c r="I1218" i="6"/>
  <c r="I1234" i="6"/>
  <c r="F1172" i="6"/>
  <c r="H151" i="6"/>
  <c r="H199" i="6"/>
  <c r="H231" i="6"/>
  <c r="H263" i="6"/>
  <c r="H327" i="6"/>
  <c r="H359" i="6"/>
  <c r="H391" i="6"/>
  <c r="H423" i="6"/>
  <c r="H471" i="6"/>
  <c r="H519" i="6"/>
  <c r="H551" i="6"/>
  <c r="H583" i="6"/>
  <c r="H615" i="6"/>
  <c r="H663" i="6"/>
  <c r="H711" i="6"/>
  <c r="H791" i="6"/>
  <c r="H839" i="6"/>
  <c r="H887" i="6"/>
  <c r="H919" i="6"/>
  <c r="H967" i="6"/>
  <c r="H1031" i="6"/>
  <c r="H1079" i="6"/>
  <c r="H1111" i="6"/>
  <c r="H1159" i="6"/>
  <c r="H1175" i="6"/>
  <c r="H1223" i="6"/>
  <c r="I43" i="6"/>
  <c r="I91" i="6"/>
  <c r="I139" i="6"/>
  <c r="I187" i="6"/>
  <c r="I251" i="6"/>
  <c r="I299" i="6"/>
  <c r="I331" i="6"/>
  <c r="I411" i="6"/>
  <c r="I443" i="6"/>
  <c r="I475" i="6"/>
  <c r="I523" i="6"/>
  <c r="I555" i="6"/>
  <c r="I971" i="6"/>
  <c r="I1019" i="6"/>
  <c r="I1099" i="6"/>
  <c r="I1131" i="6"/>
  <c r="I1195" i="6"/>
  <c r="I1243" i="6"/>
  <c r="F1173" i="6"/>
  <c r="G100" i="6"/>
  <c r="G884" i="6"/>
  <c r="G948" i="6"/>
  <c r="H776" i="6"/>
  <c r="H1176" i="6"/>
  <c r="G725" i="6"/>
  <c r="F983" i="6"/>
  <c r="F1031" i="6"/>
  <c r="F1079" i="6"/>
  <c r="F1111" i="6"/>
  <c r="F1143" i="6"/>
  <c r="F1175" i="6"/>
  <c r="F1207" i="6"/>
  <c r="I1188" i="6"/>
  <c r="F142" i="6"/>
  <c r="G1155" i="6"/>
  <c r="H167" i="6"/>
  <c r="H215" i="6"/>
  <c r="H295" i="6"/>
  <c r="H375" i="6"/>
  <c r="H439" i="6"/>
  <c r="H487" i="6"/>
  <c r="H567" i="6"/>
  <c r="H631" i="6"/>
  <c r="H695" i="6"/>
  <c r="H759" i="6"/>
  <c r="H807" i="6"/>
  <c r="H871" i="6"/>
  <c r="H935" i="6"/>
  <c r="H999" i="6"/>
  <c r="H1063" i="6"/>
  <c r="H1127" i="6"/>
  <c r="H1207" i="6"/>
  <c r="I11" i="6"/>
  <c r="I107" i="6"/>
  <c r="I155" i="6"/>
  <c r="I219" i="6"/>
  <c r="I283" i="6"/>
  <c r="I347" i="6"/>
  <c r="I395" i="6"/>
  <c r="I459" i="6"/>
  <c r="I539" i="6"/>
  <c r="I1035" i="6"/>
  <c r="I1115" i="6"/>
  <c r="H472" i="6"/>
  <c r="H1208" i="6"/>
  <c r="F1015" i="6"/>
  <c r="F1095" i="6"/>
  <c r="F1159" i="6"/>
  <c r="F1239" i="6"/>
  <c r="F957" i="6"/>
  <c r="G1021" i="6"/>
  <c r="H1064" i="6"/>
  <c r="H230" i="6"/>
  <c r="H405" i="6"/>
  <c r="H549" i="6"/>
  <c r="H597" i="6"/>
  <c r="H630" i="6"/>
  <c r="H646" i="6"/>
  <c r="H694" i="6"/>
  <c r="H725" i="6"/>
  <c r="H741" i="6"/>
  <c r="H773" i="6"/>
  <c r="H789" i="6"/>
  <c r="H821" i="6"/>
  <c r="H869" i="6"/>
  <c r="H885" i="6"/>
  <c r="H1029" i="6"/>
  <c r="H1221" i="6"/>
  <c r="I9" i="6"/>
  <c r="I25" i="6"/>
  <c r="I41" i="6"/>
  <c r="I57" i="6"/>
  <c r="I73" i="6"/>
  <c r="I89" i="6"/>
  <c r="I105" i="6"/>
  <c r="I121" i="6"/>
  <c r="I137" i="6"/>
  <c r="I169" i="6"/>
  <c r="I185" i="6"/>
  <c r="I217" i="6"/>
  <c r="I233" i="6"/>
  <c r="I249" i="6"/>
  <c r="I265" i="6"/>
  <c r="I281" i="6"/>
  <c r="I297" i="6"/>
  <c r="I313" i="6"/>
  <c r="I329" i="6"/>
  <c r="I345" i="6"/>
  <c r="I361" i="6"/>
  <c r="I377" i="6"/>
  <c r="I393" i="6"/>
  <c r="I425" i="6"/>
  <c r="I441" i="6"/>
  <c r="I457" i="6"/>
  <c r="I473" i="6"/>
  <c r="I489" i="6"/>
  <c r="I505" i="6"/>
  <c r="I521" i="6"/>
  <c r="I537" i="6"/>
  <c r="I553" i="6"/>
  <c r="I569" i="6"/>
  <c r="I585" i="6"/>
  <c r="I601" i="6"/>
  <c r="I633" i="6"/>
  <c r="I649" i="6"/>
  <c r="I665" i="6"/>
  <c r="I681" i="6"/>
  <c r="I697" i="6"/>
  <c r="I713" i="6"/>
  <c r="I729" i="6"/>
  <c r="I745" i="6"/>
  <c r="I761" i="6"/>
  <c r="I777" i="6"/>
  <c r="I793" i="6"/>
  <c r="I809" i="6"/>
  <c r="I825" i="6"/>
  <c r="I841" i="6"/>
  <c r="I857" i="6"/>
  <c r="I873" i="6"/>
  <c r="I889" i="6"/>
  <c r="I905" i="6"/>
  <c r="I921" i="6"/>
  <c r="I937" i="6"/>
  <c r="I953" i="6"/>
  <c r="I969" i="6"/>
  <c r="I985" i="6"/>
  <c r="I1225" i="6"/>
  <c r="G421" i="6"/>
  <c r="G453" i="6"/>
  <c r="G581" i="6"/>
  <c r="G613" i="6"/>
  <c r="G629" i="6"/>
  <c r="G677" i="6"/>
  <c r="G709" i="6"/>
  <c r="G917" i="6"/>
  <c r="H681" i="6"/>
  <c r="G118" i="6"/>
  <c r="G134" i="6"/>
  <c r="G150" i="6"/>
  <c r="G166" i="6"/>
  <c r="G182" i="6"/>
  <c r="G198" i="6"/>
  <c r="G214" i="6"/>
  <c r="G230" i="6"/>
  <c r="G246" i="6"/>
  <c r="G262" i="6"/>
  <c r="G278" i="6"/>
  <c r="G294" i="6"/>
  <c r="G310" i="6"/>
  <c r="G326" i="6"/>
  <c r="G342" i="6"/>
  <c r="G358" i="6"/>
  <c r="G374" i="6"/>
  <c r="G390" i="6"/>
  <c r="G406" i="6"/>
  <c r="G422" i="6"/>
  <c r="G438" i="6"/>
  <c r="G454" i="6"/>
  <c r="G486" i="6"/>
  <c r="G502" i="6"/>
  <c r="G518" i="6"/>
  <c r="G534" i="6"/>
  <c r="G550" i="6"/>
  <c r="G566" i="6"/>
  <c r="G582" i="6"/>
  <c r="G598" i="6"/>
  <c r="G614" i="6"/>
  <c r="G630" i="6"/>
  <c r="G646" i="6"/>
  <c r="G662" i="6"/>
  <c r="G678" i="6"/>
  <c r="G694" i="6"/>
  <c r="G710" i="6"/>
  <c r="G726" i="6"/>
  <c r="G742" i="6"/>
  <c r="G758" i="6"/>
  <c r="G774" i="6"/>
  <c r="G790" i="6"/>
  <c r="G822" i="6"/>
  <c r="G838" i="6"/>
  <c r="G854" i="6"/>
  <c r="G870" i="6"/>
  <c r="G886" i="6"/>
  <c r="G902" i="6"/>
  <c r="G918" i="6"/>
  <c r="G934" i="6"/>
  <c r="G950" i="6"/>
  <c r="G982" i="6"/>
  <c r="G998" i="6"/>
  <c r="G1014" i="6"/>
  <c r="G1030" i="6"/>
  <c r="G1046" i="6"/>
  <c r="G1062" i="6"/>
  <c r="G1078" i="6"/>
  <c r="G1126" i="6"/>
  <c r="H602" i="6"/>
  <c r="H650" i="6"/>
  <c r="H778" i="6"/>
  <c r="H810" i="6"/>
  <c r="H1002" i="6"/>
  <c r="I14" i="6"/>
  <c r="F466" i="6"/>
  <c r="F482" i="6"/>
  <c r="F498" i="6"/>
  <c r="F514" i="6"/>
  <c r="F530" i="6"/>
  <c r="F546" i="6"/>
  <c r="F562" i="6"/>
  <c r="F578" i="6"/>
  <c r="F594" i="6"/>
  <c r="F610" i="6"/>
  <c r="F626" i="6"/>
  <c r="F642" i="6"/>
  <c r="F658" i="6"/>
  <c r="F674" i="6"/>
  <c r="F690" i="6"/>
  <c r="F706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311" i="6"/>
  <c r="G327" i="6"/>
  <c r="G343" i="6"/>
  <c r="G359" i="6"/>
  <c r="G375" i="6"/>
  <c r="G391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127" i="6"/>
  <c r="F1065" i="6"/>
  <c r="F84" i="6"/>
  <c r="I465" i="6"/>
  <c r="I529" i="6"/>
  <c r="I545" i="6"/>
  <c r="I609" i="6"/>
  <c r="I641" i="6"/>
  <c r="I673" i="6"/>
  <c r="I705" i="6"/>
  <c r="I721" i="6"/>
  <c r="I769" i="6"/>
  <c r="I817" i="6"/>
  <c r="I849" i="6"/>
  <c r="I881" i="6"/>
  <c r="I897" i="6"/>
  <c r="I913" i="6"/>
  <c r="I945" i="6"/>
  <c r="I961" i="6"/>
  <c r="I977" i="6"/>
  <c r="I993" i="6"/>
  <c r="I1009" i="6"/>
  <c r="F1163" i="6"/>
  <c r="F1227" i="6"/>
  <c r="F86" i="6"/>
  <c r="H622" i="6"/>
  <c r="H1054" i="6"/>
  <c r="H1230" i="6"/>
  <c r="I18" i="6"/>
  <c r="I34" i="6"/>
  <c r="I50" i="6"/>
  <c r="I82" i="6"/>
  <c r="I98" i="6"/>
  <c r="I114" i="6"/>
  <c r="I130" i="6"/>
  <c r="I146" i="6"/>
  <c r="I162" i="6"/>
  <c r="I178" i="6"/>
  <c r="I194" i="6"/>
  <c r="I210" i="6"/>
  <c r="I226" i="6"/>
  <c r="I242" i="6"/>
  <c r="I258" i="6"/>
  <c r="I274" i="6"/>
  <c r="I290" i="6"/>
  <c r="I306" i="6"/>
  <c r="I322" i="6"/>
  <c r="I338" i="6"/>
  <c r="I354" i="6"/>
  <c r="I370" i="6"/>
  <c r="I386" i="6"/>
  <c r="I402" i="6"/>
  <c r="I418" i="6"/>
  <c r="I434" i="6"/>
  <c r="I450" i="6"/>
  <c r="I466" i="6"/>
  <c r="I482" i="6"/>
  <c r="I498" i="6"/>
  <c r="I530" i="6"/>
  <c r="I546" i="6"/>
  <c r="I562" i="6"/>
  <c r="I578" i="6"/>
  <c r="I594" i="6"/>
  <c r="I610" i="6"/>
  <c r="I626" i="6"/>
  <c r="I642" i="6"/>
  <c r="I658" i="6"/>
  <c r="I674" i="6"/>
  <c r="I690" i="6"/>
  <c r="I706" i="6"/>
  <c r="I722" i="6"/>
  <c r="I738" i="6"/>
  <c r="I754" i="6"/>
  <c r="I770" i="6"/>
  <c r="I786" i="6"/>
  <c r="I802" i="6"/>
  <c r="I834" i="6"/>
  <c r="I850" i="6"/>
  <c r="I866" i="6"/>
  <c r="I882" i="6"/>
  <c r="F167" i="6"/>
  <c r="F595" i="6"/>
  <c r="F985" i="6"/>
  <c r="F500" i="6"/>
  <c r="G536" i="6"/>
  <c r="G744" i="6"/>
  <c r="G936" i="6"/>
  <c r="F693" i="6"/>
  <c r="G1033" i="6"/>
  <c r="I481" i="6"/>
  <c r="I561" i="6"/>
  <c r="I625" i="6"/>
  <c r="I689" i="6"/>
  <c r="I753" i="6"/>
  <c r="I865" i="6"/>
  <c r="I929" i="6"/>
  <c r="F1067" i="6"/>
  <c r="F1211" i="6"/>
  <c r="G26" i="6"/>
  <c r="G906" i="6"/>
  <c r="H286" i="6"/>
  <c r="H350" i="6"/>
  <c r="H430" i="6"/>
  <c r="H494" i="6"/>
  <c r="H590" i="6"/>
  <c r="H670" i="6"/>
  <c r="H718" i="6"/>
  <c r="H766" i="6"/>
  <c r="H798" i="6"/>
  <c r="H830" i="6"/>
  <c r="H862" i="6"/>
  <c r="H878" i="6"/>
  <c r="H894" i="6"/>
  <c r="H910" i="6"/>
  <c r="H926" i="6"/>
  <c r="H990" i="6"/>
  <c r="H1006" i="6"/>
  <c r="H1022" i="6"/>
  <c r="H1070" i="6"/>
  <c r="H1086" i="6"/>
  <c r="H1118" i="6"/>
  <c r="H1134" i="6"/>
  <c r="H1182" i="6"/>
  <c r="H1198" i="6"/>
  <c r="H1214" i="6"/>
  <c r="I66" i="6"/>
  <c r="I1106" i="6"/>
  <c r="F580" i="6"/>
  <c r="F1066" i="6"/>
  <c r="F261" i="6"/>
  <c r="F501" i="6"/>
  <c r="F917" i="6"/>
  <c r="G281" i="6"/>
  <c r="I801" i="6"/>
  <c r="F1019" i="6"/>
  <c r="F1131" i="6"/>
  <c r="F342" i="6"/>
  <c r="F406" i="6"/>
  <c r="F854" i="6"/>
  <c r="F918" i="6"/>
  <c r="H1166" i="6"/>
  <c r="F163" i="6"/>
  <c r="F851" i="6"/>
  <c r="F852" i="6"/>
  <c r="H300" i="6"/>
  <c r="F1210" i="6"/>
  <c r="G409" i="6"/>
  <c r="G537" i="6"/>
  <c r="H157" i="6"/>
  <c r="I145" i="6"/>
  <c r="I449" i="6"/>
  <c r="I513" i="6"/>
  <c r="I593" i="6"/>
  <c r="I737" i="6"/>
  <c r="G698" i="6"/>
  <c r="G826" i="6"/>
  <c r="G938" i="6"/>
  <c r="G1210" i="6"/>
  <c r="H318" i="6"/>
  <c r="H398" i="6"/>
  <c r="H478" i="6"/>
  <c r="H606" i="6"/>
  <c r="H654" i="6"/>
  <c r="H702" i="6"/>
  <c r="H750" i="6"/>
  <c r="H782" i="6"/>
  <c r="H846" i="6"/>
  <c r="H1150" i="6"/>
  <c r="F503" i="6"/>
  <c r="F1016" i="6"/>
  <c r="F227" i="6"/>
  <c r="F1017" i="6"/>
  <c r="F756" i="6"/>
  <c r="F820" i="6"/>
  <c r="F5" i="6"/>
  <c r="F853" i="6"/>
  <c r="G393" i="6"/>
  <c r="I273" i="6"/>
  <c r="I497" i="6"/>
  <c r="I577" i="6"/>
  <c r="I657" i="6"/>
  <c r="I785" i="6"/>
  <c r="F678" i="6"/>
  <c r="F758" i="6"/>
  <c r="F934" i="6"/>
  <c r="G202" i="6"/>
  <c r="G538" i="6"/>
  <c r="G1098" i="6"/>
  <c r="H158" i="6"/>
  <c r="H302" i="6"/>
  <c r="H334" i="6"/>
  <c r="H415" i="6"/>
  <c r="H414" i="6"/>
  <c r="H462" i="6"/>
  <c r="H510" i="6"/>
  <c r="H574" i="6"/>
  <c r="H638" i="6"/>
  <c r="H686" i="6"/>
  <c r="H734" i="6"/>
  <c r="H814" i="6"/>
  <c r="H1102" i="6"/>
  <c r="H1087" i="6"/>
  <c r="I930" i="6"/>
  <c r="I978" i="6"/>
  <c r="I1026" i="6"/>
  <c r="I1090" i="6"/>
  <c r="F1228" i="6"/>
  <c r="I1091" i="6"/>
  <c r="I1123" i="6"/>
  <c r="I1219" i="6"/>
  <c r="I1235" i="6"/>
  <c r="I914" i="6"/>
  <c r="I994" i="6"/>
  <c r="I1058" i="6"/>
  <c r="F87" i="6"/>
  <c r="H1007" i="6"/>
  <c r="H1231" i="6"/>
  <c r="I195" i="6"/>
  <c r="I355" i="6"/>
  <c r="I851" i="6"/>
  <c r="F344" i="6"/>
  <c r="H96" i="6"/>
  <c r="H192" i="6"/>
  <c r="H272" i="6"/>
  <c r="H416" i="6"/>
  <c r="H624" i="6"/>
  <c r="H704" i="6"/>
  <c r="H848" i="6"/>
  <c r="H1072" i="6"/>
  <c r="H1152" i="6"/>
  <c r="H1232" i="6"/>
  <c r="I4" i="6"/>
  <c r="I228" i="6"/>
  <c r="I276" i="6"/>
  <c r="I420" i="6"/>
  <c r="I516" i="6"/>
  <c r="I548" i="6"/>
  <c r="I628" i="6"/>
  <c r="I660" i="6"/>
  <c r="I676" i="6"/>
  <c r="I772" i="6"/>
  <c r="I820" i="6"/>
  <c r="I852" i="6"/>
  <c r="I916" i="6"/>
  <c r="I948" i="6"/>
  <c r="I964" i="6"/>
  <c r="I1012" i="6"/>
  <c r="I1076" i="6"/>
  <c r="I1172" i="6"/>
  <c r="I403" i="6"/>
  <c r="H1168" i="6"/>
  <c r="F990" i="6"/>
  <c r="F1038" i="6"/>
  <c r="F1086" i="6"/>
  <c r="F1150" i="6"/>
  <c r="F1198" i="6"/>
  <c r="F958" i="6"/>
  <c r="F25" i="6"/>
  <c r="F73" i="6"/>
  <c r="F121" i="6"/>
  <c r="F217" i="6"/>
  <c r="F265" i="6"/>
  <c r="F313" i="6"/>
  <c r="F361" i="6"/>
  <c r="F425" i="6"/>
  <c r="F457" i="6"/>
  <c r="F505" i="6"/>
  <c r="F553" i="6"/>
  <c r="F601" i="6"/>
  <c r="F649" i="6"/>
  <c r="F697" i="6"/>
  <c r="F729" i="6"/>
  <c r="F793" i="6"/>
  <c r="F921" i="6"/>
  <c r="G413" i="6"/>
  <c r="G685" i="6"/>
  <c r="G1181" i="6"/>
  <c r="I661" i="6"/>
  <c r="I898" i="6"/>
  <c r="I946" i="6"/>
  <c r="I1010" i="6"/>
  <c r="I1074" i="6"/>
  <c r="F263" i="6"/>
  <c r="F343" i="6"/>
  <c r="F791" i="6"/>
  <c r="I83" i="6"/>
  <c r="I819" i="6"/>
  <c r="F40" i="6"/>
  <c r="F520" i="6"/>
  <c r="F616" i="6"/>
  <c r="F920" i="6"/>
  <c r="H112" i="6"/>
  <c r="H304" i="6"/>
  <c r="H384" i="6"/>
  <c r="H656" i="6"/>
  <c r="H752" i="6"/>
  <c r="H800" i="6"/>
  <c r="H864" i="6"/>
  <c r="H896" i="6"/>
  <c r="H976" i="6"/>
  <c r="H1024" i="6"/>
  <c r="H1088" i="6"/>
  <c r="H1120" i="6"/>
  <c r="H1184" i="6"/>
  <c r="H1216" i="6"/>
  <c r="F1022" i="6"/>
  <c r="F1070" i="6"/>
  <c r="F1118" i="6"/>
  <c r="F1166" i="6"/>
  <c r="F1214" i="6"/>
  <c r="F974" i="6"/>
  <c r="F41" i="6"/>
  <c r="F89" i="6"/>
  <c r="F137" i="6"/>
  <c r="F185" i="6"/>
  <c r="F233" i="6"/>
  <c r="F281" i="6"/>
  <c r="F329" i="6"/>
  <c r="F377" i="6"/>
  <c r="F409" i="6"/>
  <c r="F473" i="6"/>
  <c r="F521" i="6"/>
  <c r="F585" i="6"/>
  <c r="F633" i="6"/>
  <c r="F681" i="6"/>
  <c r="F745" i="6"/>
  <c r="F777" i="6"/>
  <c r="F825" i="6"/>
  <c r="F857" i="6"/>
  <c r="F889" i="6"/>
  <c r="F937" i="6"/>
  <c r="G13" i="6"/>
  <c r="G45" i="6"/>
  <c r="G93" i="6"/>
  <c r="G125" i="6"/>
  <c r="G157" i="6"/>
  <c r="G189" i="6"/>
  <c r="G221" i="6"/>
  <c r="G253" i="6"/>
  <c r="G285" i="6"/>
  <c r="G317" i="6"/>
  <c r="G349" i="6"/>
  <c r="G381" i="6"/>
  <c r="G429" i="6"/>
  <c r="G461" i="6"/>
  <c r="G493" i="6"/>
  <c r="G525" i="6"/>
  <c r="G557" i="6"/>
  <c r="G653" i="6"/>
  <c r="I962" i="6"/>
  <c r="I1042" i="6"/>
  <c r="I1122" i="6"/>
  <c r="F615" i="6"/>
  <c r="F679" i="6"/>
  <c r="H479" i="6"/>
  <c r="H1119" i="6"/>
  <c r="I99" i="6"/>
  <c r="I227" i="6"/>
  <c r="I691" i="6"/>
  <c r="I915" i="6"/>
  <c r="F1085" i="6"/>
  <c r="F232" i="6"/>
  <c r="F680" i="6"/>
  <c r="G1180" i="6"/>
  <c r="H80" i="6"/>
  <c r="H224" i="6"/>
  <c r="H256" i="6"/>
  <c r="H336" i="6"/>
  <c r="H368" i="6"/>
  <c r="H560" i="6"/>
  <c r="H720" i="6"/>
  <c r="H880" i="6"/>
  <c r="H1056" i="6"/>
  <c r="H1104" i="6"/>
  <c r="H1136" i="6"/>
  <c r="H1200" i="6"/>
  <c r="I196" i="6"/>
  <c r="F1006" i="6"/>
  <c r="F1054" i="6"/>
  <c r="F1102" i="6"/>
  <c r="F1134" i="6"/>
  <c r="F1182" i="6"/>
  <c r="F1230" i="6"/>
  <c r="F9" i="6"/>
  <c r="F57" i="6"/>
  <c r="F105" i="6"/>
  <c r="F153" i="6"/>
  <c r="F201" i="6"/>
  <c r="F249" i="6"/>
  <c r="F297" i="6"/>
  <c r="F345" i="6"/>
  <c r="F393" i="6"/>
  <c r="F441" i="6"/>
  <c r="F489" i="6"/>
  <c r="F537" i="6"/>
  <c r="F569" i="6"/>
  <c r="F617" i="6"/>
  <c r="F665" i="6"/>
  <c r="F713" i="6"/>
  <c r="F761" i="6"/>
  <c r="F809" i="6"/>
  <c r="F841" i="6"/>
  <c r="F873" i="6"/>
  <c r="F905" i="6"/>
  <c r="F953" i="6"/>
  <c r="G29" i="6"/>
  <c r="G61" i="6"/>
  <c r="G77" i="6"/>
  <c r="G109" i="6"/>
  <c r="G141" i="6"/>
  <c r="G173" i="6"/>
  <c r="G205" i="6"/>
  <c r="G237" i="6"/>
  <c r="G269" i="6"/>
  <c r="G301" i="6"/>
  <c r="G333" i="6"/>
  <c r="G334" i="6"/>
  <c r="G365" i="6"/>
  <c r="G397" i="6"/>
  <c r="G445" i="6"/>
  <c r="G477" i="6"/>
  <c r="G509" i="6"/>
  <c r="G541" i="6"/>
  <c r="G573" i="6"/>
  <c r="G589" i="6"/>
  <c r="G605" i="6"/>
  <c r="G621" i="6"/>
  <c r="G637" i="6"/>
  <c r="G669" i="6"/>
  <c r="G94" i="6"/>
  <c r="H65" i="6"/>
  <c r="H497" i="6"/>
  <c r="H1201" i="6"/>
  <c r="I741" i="6"/>
  <c r="F12" i="6"/>
  <c r="G880" i="6"/>
  <c r="F29" i="6"/>
  <c r="G1154" i="6"/>
  <c r="H102" i="6"/>
  <c r="H486" i="6"/>
  <c r="H273" i="6"/>
  <c r="G701" i="6"/>
  <c r="G733" i="6"/>
  <c r="G765" i="6"/>
  <c r="G797" i="6"/>
  <c r="G813" i="6"/>
  <c r="G845" i="6"/>
  <c r="G877" i="6"/>
  <c r="G909" i="6"/>
  <c r="G941" i="6"/>
  <c r="G973" i="6"/>
  <c r="G1005" i="6"/>
  <c r="G1037" i="6"/>
  <c r="G1085" i="6"/>
  <c r="G1117" i="6"/>
  <c r="G1133" i="6"/>
  <c r="G1165" i="6"/>
  <c r="G1213" i="6"/>
  <c r="H17" i="6"/>
  <c r="H49" i="6"/>
  <c r="H97" i="6"/>
  <c r="H129" i="6"/>
  <c r="H161" i="6"/>
  <c r="H193" i="6"/>
  <c r="H225" i="6"/>
  <c r="H257" i="6"/>
  <c r="H289" i="6"/>
  <c r="H321" i="6"/>
  <c r="H353" i="6"/>
  <c r="H369" i="6"/>
  <c r="H417" i="6"/>
  <c r="H465" i="6"/>
  <c r="H513" i="6"/>
  <c r="H545" i="6"/>
  <c r="H577" i="6"/>
  <c r="H593" i="6"/>
  <c r="H641" i="6"/>
  <c r="H769" i="6"/>
  <c r="H785" i="6"/>
  <c r="H817" i="6"/>
  <c r="H849" i="6"/>
  <c r="H881" i="6"/>
  <c r="H913" i="6"/>
  <c r="H977" i="6"/>
  <c r="H1009" i="6"/>
  <c r="H1041" i="6"/>
  <c r="H1073" i="6"/>
  <c r="H1105" i="6"/>
  <c r="H1153" i="6"/>
  <c r="H1233" i="6"/>
  <c r="I69" i="6"/>
  <c r="I149" i="6"/>
  <c r="I213" i="6"/>
  <c r="I277" i="6"/>
  <c r="I357" i="6"/>
  <c r="I421" i="6"/>
  <c r="I485" i="6"/>
  <c r="I565" i="6"/>
  <c r="I965" i="6"/>
  <c r="G336" i="6"/>
  <c r="G704" i="6"/>
  <c r="F962" i="6"/>
  <c r="F525" i="6"/>
  <c r="G97" i="6"/>
  <c r="G337" i="6"/>
  <c r="G961" i="6"/>
  <c r="G1009" i="6"/>
  <c r="G1073" i="6"/>
  <c r="G210" i="6"/>
  <c r="G290" i="6"/>
  <c r="G594" i="6"/>
  <c r="G626" i="6"/>
  <c r="G1122" i="6"/>
  <c r="F703" i="6"/>
  <c r="G323" i="6"/>
  <c r="G595" i="6"/>
  <c r="G947" i="6"/>
  <c r="H401" i="6"/>
  <c r="H945" i="6"/>
  <c r="I325" i="6"/>
  <c r="F28" i="6"/>
  <c r="G208" i="6"/>
  <c r="G1106" i="6"/>
  <c r="G717" i="6"/>
  <c r="G749" i="6"/>
  <c r="G781" i="6"/>
  <c r="G829" i="6"/>
  <c r="G861" i="6"/>
  <c r="G893" i="6"/>
  <c r="G925" i="6"/>
  <c r="G957" i="6"/>
  <c r="G989" i="6"/>
  <c r="G1053" i="6"/>
  <c r="G1069" i="6"/>
  <c r="G1101" i="6"/>
  <c r="G1149" i="6"/>
  <c r="G1197" i="6"/>
  <c r="G1229" i="6"/>
  <c r="H33" i="6"/>
  <c r="H81" i="6"/>
  <c r="H113" i="6"/>
  <c r="H145" i="6"/>
  <c r="H177" i="6"/>
  <c r="H209" i="6"/>
  <c r="H241" i="6"/>
  <c r="H305" i="6"/>
  <c r="H337" i="6"/>
  <c r="H385" i="6"/>
  <c r="H433" i="6"/>
  <c r="H449" i="6"/>
  <c r="H481" i="6"/>
  <c r="H529" i="6"/>
  <c r="H561" i="6"/>
  <c r="H609" i="6"/>
  <c r="H625" i="6"/>
  <c r="H657" i="6"/>
  <c r="H673" i="6"/>
  <c r="H689" i="6"/>
  <c r="H705" i="6"/>
  <c r="H721" i="6"/>
  <c r="H737" i="6"/>
  <c r="H753" i="6"/>
  <c r="H801" i="6"/>
  <c r="H833" i="6"/>
  <c r="H865" i="6"/>
  <c r="H897" i="6"/>
  <c r="H929" i="6"/>
  <c r="H961" i="6"/>
  <c r="H993" i="6"/>
  <c r="H1025" i="6"/>
  <c r="H1057" i="6"/>
  <c r="H1089" i="6"/>
  <c r="H1121" i="6"/>
  <c r="H1137" i="6"/>
  <c r="H1169" i="6"/>
  <c r="H1185" i="6"/>
  <c r="H1217" i="6"/>
  <c r="I5" i="6"/>
  <c r="I21" i="6"/>
  <c r="I37" i="6"/>
  <c r="I53" i="6"/>
  <c r="I85" i="6"/>
  <c r="I101" i="6"/>
  <c r="I117" i="6"/>
  <c r="I133" i="6"/>
  <c r="I165" i="6"/>
  <c r="I181" i="6"/>
  <c r="I197" i="6"/>
  <c r="I229" i="6"/>
  <c r="I245" i="6"/>
  <c r="I261" i="6"/>
  <c r="I293" i="6"/>
  <c r="I309" i="6"/>
  <c r="I341" i="6"/>
  <c r="I373" i="6"/>
  <c r="I389" i="6"/>
  <c r="I405" i="6"/>
  <c r="I437" i="6"/>
  <c r="I453" i="6"/>
  <c r="I469" i="6"/>
  <c r="I501" i="6"/>
  <c r="I517" i="6"/>
  <c r="I533" i="6"/>
  <c r="I549" i="6"/>
  <c r="I581" i="6"/>
  <c r="I597" i="6"/>
  <c r="I613" i="6"/>
  <c r="I629" i="6"/>
  <c r="I645" i="6"/>
  <c r="I677" i="6"/>
  <c r="I693" i="6"/>
  <c r="I709" i="6"/>
  <c r="I725" i="6"/>
  <c r="I757" i="6"/>
  <c r="I773" i="6"/>
  <c r="I789" i="6"/>
  <c r="I805" i="6"/>
  <c r="I821" i="6"/>
  <c r="I837" i="6"/>
  <c r="I853" i="6"/>
  <c r="I869" i="6"/>
  <c r="I885" i="6"/>
  <c r="I901" i="6"/>
  <c r="I917" i="6"/>
  <c r="I933" i="6"/>
  <c r="I949" i="6"/>
  <c r="I981" i="6"/>
  <c r="I997" i="6"/>
  <c r="I1013" i="6"/>
  <c r="I1029" i="6"/>
  <c r="F1231" i="6"/>
  <c r="F394" i="6"/>
  <c r="F682" i="6"/>
  <c r="F411" i="6"/>
  <c r="F523" i="6"/>
  <c r="F76" i="6"/>
  <c r="F92" i="6"/>
  <c r="F268" i="6"/>
  <c r="F284" i="6"/>
  <c r="F316" i="6"/>
  <c r="F428" i="6"/>
  <c r="F524" i="6"/>
  <c r="F796" i="6"/>
  <c r="G272" i="6"/>
  <c r="G496" i="6"/>
  <c r="G560" i="6"/>
  <c r="G624" i="6"/>
  <c r="G832" i="6"/>
  <c r="G1040" i="6"/>
  <c r="G1056" i="6"/>
  <c r="G1072" i="6"/>
  <c r="H308" i="6"/>
  <c r="H820" i="6"/>
  <c r="I56" i="6"/>
  <c r="I136" i="6"/>
  <c r="I1080" i="6"/>
  <c r="G1216" i="6"/>
  <c r="F1010" i="6"/>
  <c r="F1090" i="6"/>
  <c r="F1234" i="6"/>
  <c r="F93" i="6"/>
  <c r="F221" i="6"/>
  <c r="F270" i="6"/>
  <c r="F269" i="6"/>
  <c r="F317" i="6"/>
  <c r="F349" i="6"/>
  <c r="F573" i="6"/>
  <c r="F797" i="6"/>
  <c r="F845" i="6"/>
  <c r="G1245" i="6"/>
  <c r="G593" i="6"/>
  <c r="G801" i="6"/>
  <c r="G881" i="6"/>
  <c r="F1235" i="6"/>
  <c r="F78" i="6"/>
  <c r="F318" i="6"/>
  <c r="F574" i="6"/>
  <c r="F862" i="6"/>
  <c r="G1090" i="6"/>
  <c r="G211" i="6"/>
  <c r="F922" i="6"/>
  <c r="G398" i="6"/>
  <c r="G414" i="6"/>
  <c r="G830" i="6"/>
  <c r="I118" i="6"/>
  <c r="H326" i="6"/>
  <c r="H342" i="6"/>
  <c r="H406" i="6"/>
  <c r="H438" i="6"/>
  <c r="H582" i="6"/>
  <c r="H790" i="6"/>
  <c r="H870" i="6"/>
  <c r="I907" i="6"/>
  <c r="I906" i="6"/>
  <c r="G1170" i="6"/>
  <c r="G1202" i="6"/>
  <c r="G1218" i="6"/>
  <c r="G1234" i="6"/>
  <c r="H6" i="6"/>
  <c r="H22" i="6"/>
  <c r="H38" i="6"/>
  <c r="H54" i="6"/>
  <c r="H86" i="6"/>
  <c r="F1076" i="6"/>
  <c r="F1108" i="6"/>
  <c r="F1124" i="6"/>
  <c r="F1156" i="6"/>
  <c r="F63" i="6"/>
  <c r="F143" i="6"/>
  <c r="F223" i="6"/>
  <c r="F351" i="6"/>
  <c r="F415" i="6"/>
  <c r="G339" i="6"/>
  <c r="G483" i="6"/>
  <c r="G867" i="6"/>
  <c r="G995" i="6"/>
  <c r="G1091" i="6"/>
  <c r="F997" i="6"/>
  <c r="F1013" i="6"/>
  <c r="F1030" i="6"/>
  <c r="F1045" i="6"/>
  <c r="F1061" i="6"/>
  <c r="F1077" i="6"/>
  <c r="F1093" i="6"/>
  <c r="F1125" i="6"/>
  <c r="F1141" i="6"/>
  <c r="F1157" i="6"/>
  <c r="F1189" i="6"/>
  <c r="F1205" i="6"/>
  <c r="F1221" i="6"/>
  <c r="F1237" i="6"/>
  <c r="F965" i="6"/>
  <c r="F981" i="6"/>
  <c r="F16" i="6"/>
  <c r="F32" i="6"/>
  <c r="F48" i="6"/>
  <c r="F64" i="6"/>
  <c r="F80" i="6"/>
  <c r="F96" i="6"/>
  <c r="F112" i="6"/>
  <c r="F128" i="6"/>
  <c r="F144" i="6"/>
  <c r="F160" i="6"/>
  <c r="F176" i="6"/>
  <c r="F192" i="6"/>
  <c r="F208" i="6"/>
  <c r="F224" i="6"/>
  <c r="F240" i="6"/>
  <c r="F256" i="6"/>
  <c r="F272" i="6"/>
  <c r="F288" i="6"/>
  <c r="F304" i="6"/>
  <c r="F320" i="6"/>
  <c r="F336" i="6"/>
  <c r="F352" i="6"/>
  <c r="F368" i="6"/>
  <c r="F384" i="6"/>
  <c r="F400" i="6"/>
  <c r="F416" i="6"/>
  <c r="F432" i="6"/>
  <c r="F448" i="6"/>
  <c r="F464" i="6"/>
  <c r="F480" i="6"/>
  <c r="F496" i="6"/>
  <c r="F512" i="6"/>
  <c r="F528" i="6"/>
  <c r="F544" i="6"/>
  <c r="F560" i="6"/>
  <c r="F576" i="6"/>
  <c r="F592" i="6"/>
  <c r="F608" i="6"/>
  <c r="F624" i="6"/>
  <c r="F640" i="6"/>
  <c r="F656" i="6"/>
  <c r="F672" i="6"/>
  <c r="F688" i="6"/>
  <c r="F704" i="6"/>
  <c r="F720" i="6"/>
  <c r="F736" i="6"/>
  <c r="F752" i="6"/>
  <c r="F768" i="6"/>
  <c r="F784" i="6"/>
  <c r="F800" i="6"/>
  <c r="F816" i="6"/>
  <c r="F832" i="6"/>
  <c r="F848" i="6"/>
  <c r="F864" i="6"/>
  <c r="F880" i="6"/>
  <c r="F896" i="6"/>
  <c r="F912" i="6"/>
  <c r="F928" i="6"/>
  <c r="F944" i="6"/>
  <c r="G4" i="6"/>
  <c r="G20" i="6"/>
  <c r="G36" i="6"/>
  <c r="G52" i="6"/>
  <c r="G68" i="6"/>
  <c r="G84" i="6"/>
  <c r="G116" i="6"/>
  <c r="G148" i="6"/>
  <c r="G164" i="6"/>
  <c r="G180" i="6"/>
  <c r="G196" i="6"/>
  <c r="G212" i="6"/>
  <c r="G228" i="6"/>
  <c r="G244" i="6"/>
  <c r="G260" i="6"/>
  <c r="G276" i="6"/>
  <c r="G292" i="6"/>
  <c r="G308" i="6"/>
  <c r="G324" i="6"/>
  <c r="G356" i="6"/>
  <c r="G372" i="6"/>
  <c r="G404" i="6"/>
  <c r="G420" i="6"/>
  <c r="G436" i="6"/>
  <c r="G452" i="6"/>
  <c r="G484" i="6"/>
  <c r="G500" i="6"/>
  <c r="G516" i="6"/>
  <c r="G532" i="6"/>
  <c r="G548" i="6"/>
  <c r="G564" i="6"/>
  <c r="G580" i="6"/>
  <c r="G596" i="6"/>
  <c r="G612" i="6"/>
  <c r="G644" i="6"/>
  <c r="G660" i="6"/>
  <c r="G676" i="6"/>
  <c r="G692" i="6"/>
  <c r="G708" i="6"/>
  <c r="G724" i="6"/>
  <c r="G756" i="6"/>
  <c r="G772" i="6"/>
  <c r="G788" i="6"/>
  <c r="G804" i="6"/>
  <c r="G820" i="6"/>
  <c r="G836" i="6"/>
  <c r="G852" i="6"/>
  <c r="G868" i="6"/>
  <c r="G900" i="6"/>
  <c r="G916" i="6"/>
  <c r="G932" i="6"/>
  <c r="G964" i="6"/>
  <c r="G980" i="6"/>
  <c r="G1012" i="6"/>
  <c r="G1028" i="6"/>
  <c r="G1044" i="6"/>
  <c r="G1060" i="6"/>
  <c r="G1076" i="6"/>
  <c r="G1092" i="6"/>
  <c r="G1108" i="6"/>
  <c r="G1124" i="6"/>
  <c r="G1140" i="6"/>
  <c r="G1156" i="6"/>
  <c r="G1172" i="6"/>
  <c r="G1188" i="6"/>
  <c r="G1204" i="6"/>
  <c r="G1220" i="6"/>
  <c r="G1236" i="6"/>
  <c r="H8" i="6"/>
  <c r="H24" i="6"/>
  <c r="H40" i="6"/>
  <c r="H56" i="6"/>
  <c r="H72" i="6"/>
  <c r="H88" i="6"/>
  <c r="H104" i="6"/>
  <c r="H120" i="6"/>
  <c r="H136" i="6"/>
  <c r="H152" i="6"/>
  <c r="H184" i="6"/>
  <c r="H200" i="6"/>
  <c r="H216" i="6"/>
  <c r="H232" i="6"/>
  <c r="H248" i="6"/>
  <c r="H264" i="6"/>
  <c r="H280" i="6"/>
  <c r="H312" i="6"/>
  <c r="H328" i="6"/>
  <c r="H344" i="6"/>
  <c r="H360" i="6"/>
  <c r="H376" i="6"/>
  <c r="H392" i="6"/>
  <c r="H408" i="6"/>
  <c r="H424" i="6"/>
  <c r="H440" i="6"/>
  <c r="H456" i="6"/>
  <c r="H488" i="6"/>
  <c r="H504" i="6"/>
  <c r="H520" i="6"/>
  <c r="H536" i="6"/>
  <c r="H552" i="6"/>
  <c r="H568" i="6"/>
  <c r="H584" i="6"/>
  <c r="H600" i="6"/>
  <c r="H616" i="6"/>
  <c r="H632" i="6"/>
  <c r="H648" i="6"/>
  <c r="H664" i="6"/>
  <c r="H680" i="6"/>
  <c r="H696" i="6"/>
  <c r="H712" i="6"/>
  <c r="H728" i="6"/>
  <c r="H744" i="6"/>
  <c r="H760" i="6"/>
  <c r="H792" i="6"/>
  <c r="H808" i="6"/>
  <c r="H824" i="6"/>
  <c r="H856" i="6"/>
  <c r="H872" i="6"/>
  <c r="H888" i="6"/>
  <c r="H904" i="6"/>
  <c r="H920" i="6"/>
  <c r="H936" i="6"/>
  <c r="H952" i="6"/>
  <c r="H968" i="6"/>
  <c r="H984" i="6"/>
  <c r="H1000" i="6"/>
  <c r="H1016" i="6"/>
  <c r="H1032" i="6"/>
  <c r="H1048" i="6"/>
  <c r="H1080" i="6"/>
  <c r="H1096" i="6"/>
  <c r="H1112" i="6"/>
  <c r="H1128" i="6"/>
  <c r="H1160" i="6"/>
  <c r="H1192" i="6"/>
  <c r="H1224" i="6"/>
  <c r="H1240" i="6"/>
  <c r="I12" i="6"/>
  <c r="I28" i="6"/>
  <c r="I44" i="6"/>
  <c r="I60" i="6"/>
  <c r="I76" i="6"/>
  <c r="I92" i="6"/>
  <c r="I108" i="6"/>
  <c r="I124" i="6"/>
  <c r="I140" i="6"/>
  <c r="I156" i="6"/>
  <c r="I172" i="6"/>
  <c r="I188" i="6"/>
  <c r="I204" i="6"/>
  <c r="I220" i="6"/>
  <c r="I236" i="6"/>
  <c r="I252" i="6"/>
  <c r="I268" i="6"/>
  <c r="I284" i="6"/>
  <c r="I300" i="6"/>
  <c r="I316" i="6"/>
  <c r="I332" i="6"/>
  <c r="I348" i="6"/>
  <c r="I364" i="6"/>
  <c r="I380" i="6"/>
  <c r="I396" i="6"/>
  <c r="I412" i="6"/>
  <c r="I428" i="6"/>
  <c r="I444" i="6"/>
  <c r="I460" i="6"/>
  <c r="I476" i="6"/>
  <c r="I492" i="6"/>
  <c r="I508" i="6"/>
  <c r="I524" i="6"/>
  <c r="I540" i="6"/>
  <c r="I556" i="6"/>
  <c r="I572" i="6"/>
  <c r="I588" i="6"/>
  <c r="I604" i="6"/>
  <c r="I620" i="6"/>
  <c r="I636" i="6"/>
  <c r="I652" i="6"/>
  <c r="I668" i="6"/>
  <c r="I684" i="6"/>
  <c r="I700" i="6"/>
  <c r="I716" i="6"/>
  <c r="I732" i="6"/>
  <c r="I748" i="6"/>
  <c r="I764" i="6"/>
  <c r="I765" i="6"/>
  <c r="I780" i="6"/>
  <c r="I796" i="6"/>
  <c r="I812" i="6"/>
  <c r="I828" i="6"/>
  <c r="I844" i="6"/>
  <c r="I860" i="6"/>
  <c r="I876" i="6"/>
  <c r="I892" i="6"/>
  <c r="I908" i="6"/>
  <c r="I924" i="6"/>
  <c r="I940" i="6"/>
  <c r="I956" i="6"/>
  <c r="I972" i="6"/>
  <c r="I988" i="6"/>
  <c r="I1004" i="6"/>
  <c r="I1020" i="6"/>
  <c r="I1036" i="6"/>
  <c r="I1052" i="6"/>
  <c r="I1068" i="6"/>
  <c r="I1084" i="6"/>
  <c r="I1100" i="6"/>
  <c r="I1116" i="6"/>
  <c r="I1132" i="6"/>
  <c r="I1148" i="6"/>
  <c r="I1164" i="6"/>
  <c r="I1180" i="6"/>
  <c r="I1196" i="6"/>
  <c r="I1212" i="6"/>
  <c r="I1228" i="6"/>
  <c r="I1244" i="6"/>
  <c r="G1186" i="6"/>
  <c r="F1092" i="6"/>
  <c r="F1140" i="6"/>
  <c r="F1204" i="6"/>
  <c r="F207" i="6"/>
  <c r="F479" i="6"/>
  <c r="F607" i="6"/>
  <c r="F719" i="6"/>
  <c r="F847" i="6"/>
  <c r="G243" i="6"/>
  <c r="G387" i="6"/>
  <c r="G499" i="6"/>
  <c r="G659" i="6"/>
  <c r="G787" i="6"/>
  <c r="G851" i="6"/>
  <c r="G1075" i="6"/>
  <c r="G1171" i="6"/>
  <c r="H71" i="6"/>
  <c r="H103" i="6"/>
  <c r="G1173" i="6"/>
  <c r="G1205" i="6"/>
  <c r="G1221" i="6"/>
  <c r="H9" i="6"/>
  <c r="H185" i="6"/>
  <c r="H329" i="6"/>
  <c r="H649" i="6"/>
  <c r="H745" i="6"/>
  <c r="H761" i="6"/>
  <c r="H841" i="6"/>
  <c r="H905" i="6"/>
  <c r="H937" i="6"/>
  <c r="H1209" i="6"/>
  <c r="I1140" i="6"/>
  <c r="G1007" i="6"/>
  <c r="H691" i="6"/>
  <c r="I55" i="6"/>
  <c r="I855" i="6"/>
  <c r="G1088" i="6"/>
  <c r="G1104" i="6"/>
  <c r="G1120" i="6"/>
  <c r="G1136" i="6"/>
  <c r="G1152" i="6"/>
  <c r="G1168" i="6"/>
  <c r="G1184" i="6"/>
  <c r="G1200" i="6"/>
  <c r="G1232" i="6"/>
  <c r="H4" i="6"/>
  <c r="H20" i="6"/>
  <c r="H36" i="6"/>
  <c r="H52" i="6"/>
  <c r="H69" i="6"/>
  <c r="H84" i="6"/>
  <c r="H116" i="6"/>
  <c r="H132" i="6"/>
  <c r="H148" i="6"/>
  <c r="H164" i="6"/>
  <c r="H180" i="6"/>
  <c r="H196" i="6"/>
  <c r="H212" i="6"/>
  <c r="H244" i="6"/>
  <c r="H260" i="6"/>
  <c r="H276" i="6"/>
  <c r="H292" i="6"/>
  <c r="H324" i="6"/>
  <c r="H340" i="6"/>
  <c r="H356" i="6"/>
  <c r="H372" i="6"/>
  <c r="H388" i="6"/>
  <c r="H404" i="6"/>
  <c r="H420" i="6"/>
  <c r="H436" i="6"/>
  <c r="H452" i="6"/>
  <c r="H468" i="6"/>
  <c r="H484" i="6"/>
  <c r="H500" i="6"/>
  <c r="H516" i="6"/>
  <c r="H532" i="6"/>
  <c r="H548" i="6"/>
  <c r="H564" i="6"/>
  <c r="H580" i="6"/>
  <c r="H596" i="6"/>
  <c r="H612" i="6"/>
  <c r="H628" i="6"/>
  <c r="H644" i="6"/>
  <c r="H660" i="6"/>
  <c r="H676" i="6"/>
  <c r="H693" i="6"/>
  <c r="H708" i="6"/>
  <c r="H724" i="6"/>
  <c r="H740" i="6"/>
  <c r="H756" i="6"/>
  <c r="H772" i="6"/>
  <c r="H788" i="6"/>
  <c r="H804" i="6"/>
  <c r="H837" i="6"/>
  <c r="H852" i="6"/>
  <c r="H868" i="6"/>
  <c r="H884" i="6"/>
  <c r="H900" i="6"/>
  <c r="H916" i="6"/>
  <c r="H932" i="6"/>
  <c r="H948" i="6"/>
  <c r="H980" i="6"/>
  <c r="H996" i="6"/>
  <c r="H1012" i="6"/>
  <c r="H1028" i="6"/>
  <c r="H1044" i="6"/>
  <c r="H1060" i="6"/>
  <c r="H1076" i="6"/>
  <c r="H1092" i="6"/>
  <c r="H1108" i="6"/>
  <c r="H1124" i="6"/>
  <c r="H1156" i="6"/>
  <c r="H1172" i="6"/>
  <c r="H1188" i="6"/>
  <c r="H1204" i="6"/>
  <c r="H1220" i="6"/>
  <c r="H1236" i="6"/>
  <c r="I8" i="6"/>
  <c r="I40" i="6"/>
  <c r="I72" i="6"/>
  <c r="I88" i="6"/>
  <c r="I104" i="6"/>
  <c r="I120" i="6"/>
  <c r="I168" i="6"/>
  <c r="I184" i="6"/>
  <c r="I216" i="6"/>
  <c r="I232" i="6"/>
  <c r="I248" i="6"/>
  <c r="I264" i="6"/>
  <c r="I280" i="6"/>
  <c r="I296" i="6"/>
  <c r="I312" i="6"/>
  <c r="I328" i="6"/>
  <c r="I344" i="6"/>
  <c r="I360" i="6"/>
  <c r="I376" i="6"/>
  <c r="I392" i="6"/>
  <c r="I408" i="6"/>
  <c r="I424" i="6"/>
  <c r="I440" i="6"/>
  <c r="I472" i="6"/>
  <c r="I488" i="6"/>
  <c r="I504" i="6"/>
  <c r="I520" i="6"/>
  <c r="I536" i="6"/>
  <c r="I552" i="6"/>
  <c r="I584" i="6"/>
  <c r="I600" i="6"/>
  <c r="I632" i="6"/>
  <c r="I648" i="6"/>
  <c r="I664" i="6"/>
  <c r="I680" i="6"/>
  <c r="I696" i="6"/>
  <c r="I712" i="6"/>
  <c r="I728" i="6"/>
  <c r="I744" i="6"/>
  <c r="I760" i="6"/>
  <c r="I776" i="6"/>
  <c r="I792" i="6"/>
  <c r="I808" i="6"/>
  <c r="I824" i="6"/>
  <c r="I840" i="6"/>
  <c r="I856" i="6"/>
  <c r="I872" i="6"/>
  <c r="I888" i="6"/>
  <c r="I904" i="6"/>
  <c r="I920" i="6"/>
  <c r="I936" i="6"/>
  <c r="I952" i="6"/>
  <c r="I968" i="6"/>
  <c r="I984" i="6"/>
  <c r="I1000" i="6"/>
  <c r="I1032" i="6"/>
  <c r="I1048" i="6"/>
  <c r="I1064" i="6"/>
  <c r="I1096" i="6"/>
  <c r="I1112" i="6"/>
  <c r="I1128" i="6"/>
  <c r="I1144" i="6"/>
  <c r="I1160" i="6"/>
  <c r="I1176" i="6"/>
  <c r="I1192" i="6"/>
  <c r="I1240" i="6"/>
  <c r="I1114" i="6"/>
  <c r="I1178" i="6"/>
  <c r="H1049" i="6"/>
  <c r="H1129" i="6"/>
  <c r="H1226" i="6"/>
  <c r="H1083" i="6"/>
  <c r="H1099" i="6"/>
  <c r="H1115" i="6"/>
  <c r="H1131" i="6"/>
  <c r="H1147" i="6"/>
  <c r="H1163" i="6"/>
  <c r="H1179" i="6"/>
  <c r="H1195" i="6"/>
  <c r="H1211" i="6"/>
  <c r="H1227" i="6"/>
  <c r="H1243" i="6"/>
  <c r="I15" i="6"/>
  <c r="I31" i="6"/>
  <c r="I47" i="6"/>
  <c r="I63" i="6"/>
  <c r="I79" i="6"/>
  <c r="I95" i="6"/>
  <c r="I111" i="6"/>
  <c r="I127" i="6"/>
  <c r="I143" i="6"/>
  <c r="I159" i="6"/>
  <c r="I175" i="6"/>
  <c r="I191" i="6"/>
  <c r="I207" i="6"/>
  <c r="I223" i="6"/>
  <c r="I239" i="6"/>
  <c r="I255" i="6"/>
  <c r="I271" i="6"/>
  <c r="I287" i="6"/>
  <c r="I303" i="6"/>
  <c r="I319" i="6"/>
  <c r="I335" i="6"/>
  <c r="I351" i="6"/>
  <c r="I367" i="6"/>
  <c r="I383" i="6"/>
  <c r="I399" i="6"/>
  <c r="I415" i="6"/>
  <c r="I431" i="6"/>
  <c r="I447" i="6"/>
  <c r="I527" i="6"/>
  <c r="I655" i="6"/>
  <c r="I671" i="6"/>
  <c r="I687" i="6"/>
  <c r="I719" i="6"/>
  <c r="I751" i="6"/>
  <c r="I767" i="6"/>
  <c r="I783" i="6"/>
  <c r="I815" i="6"/>
  <c r="I863" i="6"/>
  <c r="I880" i="6"/>
  <c r="I895" i="6"/>
  <c r="I943" i="6"/>
  <c r="I1039" i="6"/>
  <c r="I1151" i="6"/>
  <c r="I1199" i="6"/>
  <c r="I1215" i="6"/>
  <c r="F968" i="6"/>
  <c r="F819" i="6"/>
  <c r="G7" i="6"/>
  <c r="I592" i="6"/>
  <c r="I591" i="6"/>
  <c r="F1177" i="6"/>
  <c r="F740" i="6"/>
  <c r="G552" i="6"/>
  <c r="H1196" i="6"/>
  <c r="H1197" i="6"/>
  <c r="F1194" i="6"/>
  <c r="F805" i="6"/>
  <c r="G25" i="6"/>
  <c r="G1193" i="6"/>
  <c r="H269" i="6"/>
  <c r="H365" i="6"/>
  <c r="H413" i="6"/>
  <c r="H749" i="6"/>
  <c r="H941" i="6"/>
  <c r="I81" i="6"/>
  <c r="F1080" i="6"/>
  <c r="F1128" i="6"/>
  <c r="F1176" i="6"/>
  <c r="F1224" i="6"/>
  <c r="F35" i="6"/>
  <c r="F51" i="6"/>
  <c r="F99" i="6"/>
  <c r="F211" i="6"/>
  <c r="F259" i="6"/>
  <c r="F323" i="6"/>
  <c r="F387" i="6"/>
  <c r="F451" i="6"/>
  <c r="F515" i="6"/>
  <c r="F563" i="6"/>
  <c r="F643" i="6"/>
  <c r="F691" i="6"/>
  <c r="F723" i="6"/>
  <c r="F787" i="6"/>
  <c r="F835" i="6"/>
  <c r="F883" i="6"/>
  <c r="F915" i="6"/>
  <c r="F947" i="6"/>
  <c r="G39" i="6"/>
  <c r="G71" i="6"/>
  <c r="I511" i="6"/>
  <c r="I512" i="6"/>
  <c r="I544" i="6"/>
  <c r="I543" i="6"/>
  <c r="I607" i="6"/>
  <c r="I608" i="6"/>
  <c r="I703" i="6"/>
  <c r="I704" i="6"/>
  <c r="I831" i="6"/>
  <c r="I832" i="6"/>
  <c r="I911" i="6"/>
  <c r="I912" i="6"/>
  <c r="I960" i="6"/>
  <c r="I959" i="6"/>
  <c r="I991" i="6"/>
  <c r="I992" i="6"/>
  <c r="I1023" i="6"/>
  <c r="I1024" i="6"/>
  <c r="I1071" i="6"/>
  <c r="I1072" i="6"/>
  <c r="I1119" i="6"/>
  <c r="I1120" i="6"/>
  <c r="I1168" i="6"/>
  <c r="I1167" i="6"/>
  <c r="F1033" i="6"/>
  <c r="F1097" i="6"/>
  <c r="F1145" i="6"/>
  <c r="F1241" i="6"/>
  <c r="F20" i="6"/>
  <c r="F68" i="6"/>
  <c r="F116" i="6"/>
  <c r="F164" i="6"/>
  <c r="F196" i="6"/>
  <c r="F244" i="6"/>
  <c r="F292" i="6"/>
  <c r="F340" i="6"/>
  <c r="F388" i="6"/>
  <c r="F436" i="6"/>
  <c r="F484" i="6"/>
  <c r="F564" i="6"/>
  <c r="F612" i="6"/>
  <c r="F660" i="6"/>
  <c r="F708" i="6"/>
  <c r="F788" i="6"/>
  <c r="F868" i="6"/>
  <c r="F916" i="6"/>
  <c r="G8" i="6"/>
  <c r="G72" i="6"/>
  <c r="G120" i="6"/>
  <c r="G168" i="6"/>
  <c r="G216" i="6"/>
  <c r="G264" i="6"/>
  <c r="G328" i="6"/>
  <c r="G392" i="6"/>
  <c r="G440" i="6"/>
  <c r="G488" i="6"/>
  <c r="G616" i="6"/>
  <c r="G664" i="6"/>
  <c r="G712" i="6"/>
  <c r="G760" i="6"/>
  <c r="G792" i="6"/>
  <c r="G840" i="6"/>
  <c r="G888" i="6"/>
  <c r="G952" i="6"/>
  <c r="G1000" i="6"/>
  <c r="G1048" i="6"/>
  <c r="G1096" i="6"/>
  <c r="G1144" i="6"/>
  <c r="G1192" i="6"/>
  <c r="H12" i="6"/>
  <c r="H60" i="6"/>
  <c r="H108" i="6"/>
  <c r="H156" i="6"/>
  <c r="H204" i="6"/>
  <c r="H252" i="6"/>
  <c r="H348" i="6"/>
  <c r="H396" i="6"/>
  <c r="H428" i="6"/>
  <c r="H476" i="6"/>
  <c r="H524" i="6"/>
  <c r="H525" i="6"/>
  <c r="H556" i="6"/>
  <c r="H604" i="6"/>
  <c r="H668" i="6"/>
  <c r="H716" i="6"/>
  <c r="H780" i="6"/>
  <c r="H828" i="6"/>
  <c r="H876" i="6"/>
  <c r="H924" i="6"/>
  <c r="H972" i="6"/>
  <c r="H1020" i="6"/>
  <c r="H1068" i="6"/>
  <c r="H1116" i="6"/>
  <c r="H1180" i="6"/>
  <c r="H1181" i="6"/>
  <c r="H1228" i="6"/>
  <c r="H1229" i="6"/>
  <c r="I48" i="6"/>
  <c r="I96" i="6"/>
  <c r="I97" i="6"/>
  <c r="I144" i="6"/>
  <c r="I208" i="6"/>
  <c r="I256" i="6"/>
  <c r="I320" i="6"/>
  <c r="I368" i="6"/>
  <c r="I369" i="6"/>
  <c r="I416" i="6"/>
  <c r="I528" i="6"/>
  <c r="I816" i="6"/>
  <c r="F1034" i="6"/>
  <c r="F1082" i="6"/>
  <c r="F1130" i="6"/>
  <c r="F1178" i="6"/>
  <c r="F1226" i="6"/>
  <c r="F970" i="6"/>
  <c r="F37" i="6"/>
  <c r="F69" i="6"/>
  <c r="F117" i="6"/>
  <c r="F165" i="6"/>
  <c r="F245" i="6"/>
  <c r="F309" i="6"/>
  <c r="F373" i="6"/>
  <c r="F453" i="6"/>
  <c r="F517" i="6"/>
  <c r="F581" i="6"/>
  <c r="F629" i="6"/>
  <c r="F677" i="6"/>
  <c r="F725" i="6"/>
  <c r="F773" i="6"/>
  <c r="F837" i="6"/>
  <c r="F885" i="6"/>
  <c r="F933" i="6"/>
  <c r="G9" i="6"/>
  <c r="G73" i="6"/>
  <c r="G137" i="6"/>
  <c r="G185" i="6"/>
  <c r="G297" i="6"/>
  <c r="G585" i="6"/>
  <c r="G1081" i="6"/>
  <c r="F971" i="6"/>
  <c r="F374" i="6"/>
  <c r="F422" i="6"/>
  <c r="F470" i="6"/>
  <c r="F518" i="6"/>
  <c r="F598" i="6"/>
  <c r="F646" i="6"/>
  <c r="F694" i="6"/>
  <c r="F742" i="6"/>
  <c r="F790" i="6"/>
  <c r="F838" i="6"/>
  <c r="F886" i="6"/>
  <c r="G58" i="6"/>
  <c r="G106" i="6"/>
  <c r="G138" i="6"/>
  <c r="G234" i="6"/>
  <c r="G282" i="6"/>
  <c r="G330" i="6"/>
  <c r="G378" i="6"/>
  <c r="G410" i="6"/>
  <c r="G442" i="6"/>
  <c r="G474" i="6"/>
  <c r="G506" i="6"/>
  <c r="G554" i="6"/>
  <c r="G586" i="6"/>
  <c r="G634" i="6"/>
  <c r="G682" i="6"/>
  <c r="G714" i="6"/>
  <c r="G762" i="6"/>
  <c r="G810" i="6"/>
  <c r="G890" i="6"/>
  <c r="G986" i="6"/>
  <c r="G1066" i="6"/>
  <c r="G1130" i="6"/>
  <c r="G1194" i="6"/>
  <c r="G1242" i="6"/>
  <c r="H62" i="6"/>
  <c r="H126" i="6"/>
  <c r="H174" i="6"/>
  <c r="H254" i="6"/>
  <c r="H366" i="6"/>
  <c r="H367" i="6"/>
  <c r="H526" i="6"/>
  <c r="H527" i="6"/>
  <c r="H558" i="6"/>
  <c r="H559" i="6"/>
  <c r="I879" i="6"/>
  <c r="F988" i="6"/>
  <c r="F1036" i="6"/>
  <c r="F1084" i="6"/>
  <c r="F1132" i="6"/>
  <c r="F1180" i="6"/>
  <c r="F1244" i="6"/>
  <c r="F972" i="6"/>
  <c r="F23" i="6"/>
  <c r="F55" i="6"/>
  <c r="F71" i="6"/>
  <c r="F103" i="6"/>
  <c r="F135" i="6"/>
  <c r="F183" i="6"/>
  <c r="F215" i="6"/>
  <c r="F231" i="6"/>
  <c r="F295" i="6"/>
  <c r="F407" i="6"/>
  <c r="F455" i="6"/>
  <c r="F551" i="6"/>
  <c r="F567" i="6"/>
  <c r="F631" i="6"/>
  <c r="F647" i="6"/>
  <c r="F663" i="6"/>
  <c r="F695" i="6"/>
  <c r="F711" i="6"/>
  <c r="F727" i="6"/>
  <c r="F759" i="6"/>
  <c r="F775" i="6"/>
  <c r="F807" i="6"/>
  <c r="F823" i="6"/>
  <c r="F839" i="6"/>
  <c r="F855" i="6"/>
  <c r="F871" i="6"/>
  <c r="F887" i="6"/>
  <c r="F903" i="6"/>
  <c r="F919" i="6"/>
  <c r="F935" i="6"/>
  <c r="F951" i="6"/>
  <c r="G11" i="6"/>
  <c r="G27" i="6"/>
  <c r="G43" i="6"/>
  <c r="G59" i="6"/>
  <c r="G75" i="6"/>
  <c r="G91" i="6"/>
  <c r="G107" i="6"/>
  <c r="G123" i="6"/>
  <c r="G139" i="6"/>
  <c r="G155" i="6"/>
  <c r="G171" i="6"/>
  <c r="G187" i="6"/>
  <c r="G203" i="6"/>
  <c r="G219" i="6"/>
  <c r="G235" i="6"/>
  <c r="G251" i="6"/>
  <c r="G267" i="6"/>
  <c r="G283" i="6"/>
  <c r="G299" i="6"/>
  <c r="G315" i="6"/>
  <c r="G331" i="6"/>
  <c r="G347" i="6"/>
  <c r="G363" i="6"/>
  <c r="G379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H191" i="6"/>
  <c r="H255" i="6"/>
  <c r="H271" i="6"/>
  <c r="H303" i="6"/>
  <c r="F760" i="6"/>
  <c r="F989" i="6"/>
  <c r="F1005" i="6"/>
  <c r="F1021" i="6"/>
  <c r="F1037" i="6"/>
  <c r="F1053" i="6"/>
  <c r="F1069" i="6"/>
  <c r="F1101" i="6"/>
  <c r="F1117" i="6"/>
  <c r="F1133" i="6"/>
  <c r="F1149" i="6"/>
  <c r="F1165" i="6"/>
  <c r="F1181" i="6"/>
  <c r="F1197" i="6"/>
  <c r="F1213" i="6"/>
  <c r="F1229" i="6"/>
  <c r="F973" i="6"/>
  <c r="F8" i="6"/>
  <c r="F24" i="6"/>
  <c r="F56" i="6"/>
  <c r="F72" i="6"/>
  <c r="F88" i="6"/>
  <c r="F104" i="6"/>
  <c r="F120" i="6"/>
  <c r="F136" i="6"/>
  <c r="F152" i="6"/>
  <c r="F184" i="6"/>
  <c r="F200" i="6"/>
  <c r="F216" i="6"/>
  <c r="F248" i="6"/>
  <c r="F264" i="6"/>
  <c r="F280" i="6"/>
  <c r="F296" i="6"/>
  <c r="F312" i="6"/>
  <c r="F328" i="6"/>
  <c r="F360" i="6"/>
  <c r="F376" i="6"/>
  <c r="F392" i="6"/>
  <c r="F408" i="6"/>
  <c r="F424" i="6"/>
  <c r="F440" i="6"/>
  <c r="F456" i="6"/>
  <c r="F472" i="6"/>
  <c r="F488" i="6"/>
  <c r="F504" i="6"/>
  <c r="F536" i="6"/>
  <c r="F552" i="6"/>
  <c r="F568" i="6"/>
  <c r="F584" i="6"/>
  <c r="F600" i="6"/>
  <c r="F632" i="6"/>
  <c r="F648" i="6"/>
  <c r="F664" i="6"/>
  <c r="F696" i="6"/>
  <c r="F712" i="6"/>
  <c r="F728" i="6"/>
  <c r="F744" i="6"/>
  <c r="F776" i="6"/>
  <c r="F792" i="6"/>
  <c r="F808" i="6"/>
  <c r="F824" i="6"/>
  <c r="F840" i="6"/>
  <c r="F856" i="6"/>
  <c r="F872" i="6"/>
  <c r="F888" i="6"/>
  <c r="F904" i="6"/>
  <c r="F936" i="6"/>
  <c r="F952" i="6"/>
  <c r="G12" i="6"/>
  <c r="G28" i="6"/>
  <c r="G44" i="6"/>
  <c r="G60" i="6"/>
  <c r="G76" i="6"/>
  <c r="G92" i="6"/>
  <c r="G108" i="6"/>
  <c r="G124" i="6"/>
  <c r="G140" i="6"/>
  <c r="G156" i="6"/>
  <c r="G172" i="6"/>
  <c r="G188" i="6"/>
  <c r="G204" i="6"/>
  <c r="G220" i="6"/>
  <c r="G236" i="6"/>
  <c r="G252" i="6"/>
  <c r="G268" i="6"/>
  <c r="G284" i="6"/>
  <c r="G300" i="6"/>
  <c r="G316" i="6"/>
  <c r="G332" i="6"/>
  <c r="G348" i="6"/>
  <c r="G364" i="6"/>
  <c r="G380" i="6"/>
  <c r="G396" i="6"/>
  <c r="G412" i="6"/>
  <c r="G428" i="6"/>
  <c r="G444" i="6"/>
  <c r="G460" i="6"/>
  <c r="G476" i="6"/>
  <c r="G492" i="6"/>
  <c r="G508" i="6"/>
  <c r="G524" i="6"/>
  <c r="G540" i="6"/>
  <c r="G556" i="6"/>
  <c r="G572" i="6"/>
  <c r="G588" i="6"/>
  <c r="G604" i="6"/>
  <c r="G620" i="6"/>
  <c r="G636" i="6"/>
  <c r="G652" i="6"/>
  <c r="G668" i="6"/>
  <c r="G684" i="6"/>
  <c r="G700" i="6"/>
  <c r="G716" i="6"/>
  <c r="G732" i="6"/>
  <c r="G748" i="6"/>
  <c r="G764" i="6"/>
  <c r="G780" i="6"/>
  <c r="G796" i="6"/>
  <c r="G812" i="6"/>
  <c r="G828" i="6"/>
  <c r="G844" i="6"/>
  <c r="G860" i="6"/>
  <c r="G876" i="6"/>
  <c r="G892" i="6"/>
  <c r="G908" i="6"/>
  <c r="G924" i="6"/>
  <c r="G940" i="6"/>
  <c r="G956" i="6"/>
  <c r="G972" i="6"/>
  <c r="G988" i="6"/>
  <c r="G1004" i="6"/>
  <c r="G1020" i="6"/>
  <c r="G1036" i="6"/>
  <c r="G1052" i="6"/>
  <c r="G1068" i="6"/>
  <c r="G1084" i="6"/>
  <c r="G1100" i="6"/>
  <c r="G1116" i="6"/>
  <c r="G1132" i="6"/>
  <c r="G1148" i="6"/>
  <c r="G1164" i="6"/>
  <c r="I966" i="6"/>
  <c r="F1240" i="6"/>
  <c r="F499" i="6"/>
  <c r="F1000" i="6"/>
  <c r="F1048" i="6"/>
  <c r="F1064" i="6"/>
  <c r="F1112" i="6"/>
  <c r="F1160" i="6"/>
  <c r="F1208" i="6"/>
  <c r="F3" i="6"/>
  <c r="F67" i="6"/>
  <c r="F115" i="6"/>
  <c r="F147" i="6"/>
  <c r="F179" i="6"/>
  <c r="F291" i="6"/>
  <c r="F339" i="6"/>
  <c r="F403" i="6"/>
  <c r="F435" i="6"/>
  <c r="F483" i="6"/>
  <c r="F547" i="6"/>
  <c r="F611" i="6"/>
  <c r="F659" i="6"/>
  <c r="F707" i="6"/>
  <c r="F755" i="6"/>
  <c r="F771" i="6"/>
  <c r="F803" i="6"/>
  <c r="F867" i="6"/>
  <c r="F899" i="6"/>
  <c r="F931" i="6"/>
  <c r="G23" i="6"/>
  <c r="G55" i="6"/>
  <c r="G87" i="6"/>
  <c r="I463" i="6"/>
  <c r="I464" i="6"/>
  <c r="I496" i="6"/>
  <c r="I495" i="6"/>
  <c r="I575" i="6"/>
  <c r="I576" i="6"/>
  <c r="I639" i="6"/>
  <c r="I640" i="6"/>
  <c r="I735" i="6"/>
  <c r="I736" i="6"/>
  <c r="I799" i="6"/>
  <c r="I800" i="6"/>
  <c r="I928" i="6"/>
  <c r="I927" i="6"/>
  <c r="I975" i="6"/>
  <c r="I976" i="6"/>
  <c r="I1087" i="6"/>
  <c r="I1088" i="6"/>
  <c r="I1135" i="6"/>
  <c r="I1136" i="6"/>
  <c r="I1183" i="6"/>
  <c r="I1184" i="6"/>
  <c r="I1232" i="6"/>
  <c r="I1231" i="6"/>
  <c r="F1001" i="6"/>
  <c r="F1113" i="6"/>
  <c r="F1209" i="6"/>
  <c r="F969" i="6"/>
  <c r="F36" i="6"/>
  <c r="F132" i="6"/>
  <c r="F180" i="6"/>
  <c r="F228" i="6"/>
  <c r="F276" i="6"/>
  <c r="F324" i="6"/>
  <c r="F372" i="6"/>
  <c r="F420" i="6"/>
  <c r="F468" i="6"/>
  <c r="F516" i="6"/>
  <c r="F548" i="6"/>
  <c r="F596" i="6"/>
  <c r="F644" i="6"/>
  <c r="F836" i="6"/>
  <c r="F884" i="6"/>
  <c r="F900" i="6"/>
  <c r="F948" i="6"/>
  <c r="G40" i="6"/>
  <c r="G88" i="6"/>
  <c r="G136" i="6"/>
  <c r="G152" i="6"/>
  <c r="G200" i="6"/>
  <c r="G248" i="6"/>
  <c r="G296" i="6"/>
  <c r="G344" i="6"/>
  <c r="G376" i="6"/>
  <c r="G408" i="6"/>
  <c r="G456" i="6"/>
  <c r="G504" i="6"/>
  <c r="G568" i="6"/>
  <c r="G600" i="6"/>
  <c r="G648" i="6"/>
  <c r="G696" i="6"/>
  <c r="G824" i="6"/>
  <c r="G872" i="6"/>
  <c r="G920" i="6"/>
  <c r="G968" i="6"/>
  <c r="G1064" i="6"/>
  <c r="G1112" i="6"/>
  <c r="G1160" i="6"/>
  <c r="G1208" i="6"/>
  <c r="G1240" i="6"/>
  <c r="H28" i="6"/>
  <c r="H76" i="6"/>
  <c r="H124" i="6"/>
  <c r="H172" i="6"/>
  <c r="H220" i="6"/>
  <c r="H268" i="6"/>
  <c r="H316" i="6"/>
  <c r="H364" i="6"/>
  <c r="H412" i="6"/>
  <c r="H460" i="6"/>
  <c r="H492" i="6"/>
  <c r="H493" i="6"/>
  <c r="H540" i="6"/>
  <c r="H588" i="6"/>
  <c r="H620" i="6"/>
  <c r="H652" i="6"/>
  <c r="H653" i="6"/>
  <c r="H684" i="6"/>
  <c r="H732" i="6"/>
  <c r="H748" i="6"/>
  <c r="H796" i="6"/>
  <c r="H844" i="6"/>
  <c r="H908" i="6"/>
  <c r="H956" i="6"/>
  <c r="H1036" i="6"/>
  <c r="H1084" i="6"/>
  <c r="H1085" i="6"/>
  <c r="H1132" i="6"/>
  <c r="H1164" i="6"/>
  <c r="H1165" i="6"/>
  <c r="H1213" i="6"/>
  <c r="H1212" i="6"/>
  <c r="I16" i="6"/>
  <c r="I64" i="6"/>
  <c r="I112" i="6"/>
  <c r="I176" i="6"/>
  <c r="I240" i="6"/>
  <c r="I288" i="6"/>
  <c r="I336" i="6"/>
  <c r="I384" i="6"/>
  <c r="I432" i="6"/>
  <c r="I720" i="6"/>
  <c r="I1152" i="6"/>
  <c r="F1002" i="6"/>
  <c r="F1050" i="6"/>
  <c r="F1114" i="6"/>
  <c r="F1242" i="6"/>
  <c r="F53" i="6"/>
  <c r="F101" i="6"/>
  <c r="F133" i="6"/>
  <c r="F181" i="6"/>
  <c r="F197" i="6"/>
  <c r="F229" i="6"/>
  <c r="F293" i="6"/>
  <c r="F325" i="6"/>
  <c r="F357" i="6"/>
  <c r="F389" i="6"/>
  <c r="F421" i="6"/>
  <c r="F469" i="6"/>
  <c r="F533" i="6"/>
  <c r="F565" i="6"/>
  <c r="F613" i="6"/>
  <c r="F661" i="6"/>
  <c r="F741" i="6"/>
  <c r="F789" i="6"/>
  <c r="F869" i="6"/>
  <c r="G41" i="6"/>
  <c r="G89" i="6"/>
  <c r="G105" i="6"/>
  <c r="G153" i="6"/>
  <c r="G201" i="6"/>
  <c r="G233" i="6"/>
  <c r="G265" i="6"/>
  <c r="G313" i="6"/>
  <c r="G345" i="6"/>
  <c r="G377" i="6"/>
  <c r="G425" i="6"/>
  <c r="G457" i="6"/>
  <c r="G489" i="6"/>
  <c r="G521" i="6"/>
  <c r="G569" i="6"/>
  <c r="G617" i="6"/>
  <c r="G649" i="6"/>
  <c r="G681" i="6"/>
  <c r="G713" i="6"/>
  <c r="G729" i="6"/>
  <c r="G761" i="6"/>
  <c r="G793" i="6"/>
  <c r="G857" i="6"/>
  <c r="G905" i="6"/>
  <c r="G937" i="6"/>
  <c r="G985" i="6"/>
  <c r="G1001" i="6"/>
  <c r="G1065" i="6"/>
  <c r="G1113" i="6"/>
  <c r="G1145" i="6"/>
  <c r="G1177" i="6"/>
  <c r="H13" i="6"/>
  <c r="H45" i="6"/>
  <c r="H77" i="6"/>
  <c r="H109" i="6"/>
  <c r="H125" i="6"/>
  <c r="H189" i="6"/>
  <c r="H221" i="6"/>
  <c r="H253" i="6"/>
  <c r="F1003" i="6"/>
  <c r="F1035" i="6"/>
  <c r="F1099" i="6"/>
  <c r="F1147" i="6"/>
  <c r="F1195" i="6"/>
  <c r="F1243" i="6"/>
  <c r="F22" i="6"/>
  <c r="F54" i="6"/>
  <c r="F70" i="6"/>
  <c r="F102" i="6"/>
  <c r="F134" i="6"/>
  <c r="F166" i="6"/>
  <c r="F198" i="6"/>
  <c r="F214" i="6"/>
  <c r="F246" i="6"/>
  <c r="F294" i="6"/>
  <c r="F326" i="6"/>
  <c r="F358" i="6"/>
  <c r="F454" i="6"/>
  <c r="F550" i="6"/>
  <c r="F566" i="6"/>
  <c r="F614" i="6"/>
  <c r="F726" i="6"/>
  <c r="F774" i="6"/>
  <c r="F822" i="6"/>
  <c r="F870" i="6"/>
  <c r="G10" i="6"/>
  <c r="G74" i="6"/>
  <c r="G122" i="6"/>
  <c r="G170" i="6"/>
  <c r="G218" i="6"/>
  <c r="G266" i="6"/>
  <c r="G298" i="6"/>
  <c r="G346" i="6"/>
  <c r="G394" i="6"/>
  <c r="G458" i="6"/>
  <c r="G522" i="6"/>
  <c r="G570" i="6"/>
  <c r="G618" i="6"/>
  <c r="G666" i="6"/>
  <c r="G746" i="6"/>
  <c r="G794" i="6"/>
  <c r="G842" i="6"/>
  <c r="G858" i="6"/>
  <c r="G954" i="6"/>
  <c r="G1002" i="6"/>
  <c r="G1034" i="6"/>
  <c r="G1082" i="6"/>
  <c r="G1146" i="6"/>
  <c r="G1178" i="6"/>
  <c r="G1226" i="6"/>
  <c r="H46" i="6"/>
  <c r="H94" i="6"/>
  <c r="H110" i="6"/>
  <c r="H206" i="6"/>
  <c r="H238" i="6"/>
  <c r="H270" i="6"/>
  <c r="H542" i="6"/>
  <c r="H543" i="6"/>
  <c r="H958" i="6"/>
  <c r="H959" i="6"/>
  <c r="F1020" i="6"/>
  <c r="F1068" i="6"/>
  <c r="F1116" i="6"/>
  <c r="F1164" i="6"/>
  <c r="F1196" i="6"/>
  <c r="F7" i="6"/>
  <c r="F119" i="6"/>
  <c r="F199" i="6"/>
  <c r="F279" i="6"/>
  <c r="F311" i="6"/>
  <c r="F359" i="6"/>
  <c r="F375" i="6"/>
  <c r="F423" i="6"/>
  <c r="F471" i="6"/>
  <c r="F519" i="6"/>
  <c r="F599" i="6"/>
  <c r="H1245" i="6"/>
  <c r="F991" i="6"/>
  <c r="F1023" i="6"/>
  <c r="F1055" i="6"/>
  <c r="F1087" i="6"/>
  <c r="F1119" i="6"/>
  <c r="F1151" i="6"/>
  <c r="F1183" i="6"/>
  <c r="F1215" i="6"/>
  <c r="F975" i="6"/>
  <c r="F26" i="6"/>
  <c r="F58" i="6"/>
  <c r="F90" i="6"/>
  <c r="F122" i="6"/>
  <c r="F138" i="6"/>
  <c r="F170" i="6"/>
  <c r="F218" i="6"/>
  <c r="F250" i="6"/>
  <c r="F282" i="6"/>
  <c r="F314" i="6"/>
  <c r="F346" i="6"/>
  <c r="F378" i="6"/>
  <c r="F426" i="6"/>
  <c r="F458" i="6"/>
  <c r="F490" i="6"/>
  <c r="F522" i="6"/>
  <c r="F554" i="6"/>
  <c r="F586" i="6"/>
  <c r="F618" i="6"/>
  <c r="F650" i="6"/>
  <c r="F714" i="6"/>
  <c r="F746" i="6"/>
  <c r="F747" i="6"/>
  <c r="F778" i="6"/>
  <c r="F810" i="6"/>
  <c r="F842" i="6"/>
  <c r="F874" i="6"/>
  <c r="F890" i="6"/>
  <c r="F954" i="6"/>
  <c r="G30" i="6"/>
  <c r="G62" i="6"/>
  <c r="G126" i="6"/>
  <c r="G158" i="6"/>
  <c r="G190" i="6"/>
  <c r="G206" i="6"/>
  <c r="G222" i="6"/>
  <c r="G254" i="6"/>
  <c r="G270" i="6"/>
  <c r="G286" i="6"/>
  <c r="G302" i="6"/>
  <c r="G318" i="6"/>
  <c r="G350" i="6"/>
  <c r="G366" i="6"/>
  <c r="G382" i="6"/>
  <c r="G430" i="6"/>
  <c r="G446" i="6"/>
  <c r="G462" i="6"/>
  <c r="G478" i="6"/>
  <c r="G494" i="6"/>
  <c r="G526" i="6"/>
  <c r="G542" i="6"/>
  <c r="G558" i="6"/>
  <c r="G574" i="6"/>
  <c r="G606" i="6"/>
  <c r="G670" i="6"/>
  <c r="G766" i="6"/>
  <c r="G1198" i="6"/>
  <c r="H626" i="6"/>
  <c r="H786" i="6"/>
  <c r="H882" i="6"/>
  <c r="H914" i="6"/>
  <c r="I422" i="6"/>
  <c r="G415" i="6"/>
  <c r="F984" i="6"/>
  <c r="F1032" i="6"/>
  <c r="F1096" i="6"/>
  <c r="F1144" i="6"/>
  <c r="F1192" i="6"/>
  <c r="F19" i="6"/>
  <c r="F83" i="6"/>
  <c r="F131" i="6"/>
  <c r="F195" i="6"/>
  <c r="F243" i="6"/>
  <c r="F275" i="6"/>
  <c r="F307" i="6"/>
  <c r="F355" i="6"/>
  <c r="F371" i="6"/>
  <c r="F419" i="6"/>
  <c r="F467" i="6"/>
  <c r="F531" i="6"/>
  <c r="F579" i="6"/>
  <c r="F627" i="6"/>
  <c r="F675" i="6"/>
  <c r="F739" i="6"/>
  <c r="I479" i="6"/>
  <c r="I480" i="6"/>
  <c r="I559" i="6"/>
  <c r="I560" i="6"/>
  <c r="I624" i="6"/>
  <c r="I623" i="6"/>
  <c r="I847" i="6"/>
  <c r="I848" i="6"/>
  <c r="I1007" i="6"/>
  <c r="I1008" i="6"/>
  <c r="I1056" i="6"/>
  <c r="I1055" i="6"/>
  <c r="I1103" i="6"/>
  <c r="I1104" i="6"/>
  <c r="F1049" i="6"/>
  <c r="F1081" i="6"/>
  <c r="F1129" i="6"/>
  <c r="F1193" i="6"/>
  <c r="F1225" i="6"/>
  <c r="F4" i="6"/>
  <c r="F52" i="6"/>
  <c r="F100" i="6"/>
  <c r="F148" i="6"/>
  <c r="F212" i="6"/>
  <c r="F260" i="6"/>
  <c r="F308" i="6"/>
  <c r="F356" i="6"/>
  <c r="F404" i="6"/>
  <c r="F452" i="6"/>
  <c r="F532" i="6"/>
  <c r="F628" i="6"/>
  <c r="F676" i="6"/>
  <c r="F724" i="6"/>
  <c r="F772" i="6"/>
  <c r="F804" i="6"/>
  <c r="F932" i="6"/>
  <c r="G24" i="6"/>
  <c r="G56" i="6"/>
  <c r="G104" i="6"/>
  <c r="G184" i="6"/>
  <c r="G232" i="6"/>
  <c r="G280" i="6"/>
  <c r="G312" i="6"/>
  <c r="G360" i="6"/>
  <c r="G424" i="6"/>
  <c r="G472" i="6"/>
  <c r="G520" i="6"/>
  <c r="G584" i="6"/>
  <c r="G632" i="6"/>
  <c r="G680" i="6"/>
  <c r="G728" i="6"/>
  <c r="G776" i="6"/>
  <c r="G808" i="6"/>
  <c r="G856" i="6"/>
  <c r="G904" i="6"/>
  <c r="G984" i="6"/>
  <c r="G1032" i="6"/>
  <c r="G1080" i="6"/>
  <c r="G1128" i="6"/>
  <c r="G1176" i="6"/>
  <c r="G1224" i="6"/>
  <c r="H44" i="6"/>
  <c r="H92" i="6"/>
  <c r="H140" i="6"/>
  <c r="H188" i="6"/>
  <c r="H236" i="6"/>
  <c r="H284" i="6"/>
  <c r="H285" i="6"/>
  <c r="H332" i="6"/>
  <c r="H380" i="6"/>
  <c r="H381" i="6"/>
  <c r="H444" i="6"/>
  <c r="H508" i="6"/>
  <c r="H572" i="6"/>
  <c r="H636" i="6"/>
  <c r="H700" i="6"/>
  <c r="H764" i="6"/>
  <c r="H812" i="6"/>
  <c r="H860" i="6"/>
  <c r="H892" i="6"/>
  <c r="H940" i="6"/>
  <c r="H988" i="6"/>
  <c r="H1004" i="6"/>
  <c r="H1052" i="6"/>
  <c r="H1053" i="6"/>
  <c r="H1100" i="6"/>
  <c r="H1148" i="6"/>
  <c r="H1244" i="6"/>
  <c r="I32" i="6"/>
  <c r="I80" i="6"/>
  <c r="I128" i="6"/>
  <c r="I160" i="6"/>
  <c r="I161" i="6"/>
  <c r="I192" i="6"/>
  <c r="I224" i="6"/>
  <c r="I304" i="6"/>
  <c r="I305" i="6"/>
  <c r="I352" i="6"/>
  <c r="I400" i="6"/>
  <c r="I448" i="6"/>
  <c r="I768" i="6"/>
  <c r="I1200" i="6"/>
  <c r="I896" i="6"/>
  <c r="F986" i="6"/>
  <c r="F1018" i="6"/>
  <c r="F1098" i="6"/>
  <c r="F1146" i="6"/>
  <c r="F21" i="6"/>
  <c r="F85" i="6"/>
  <c r="F149" i="6"/>
  <c r="F213" i="6"/>
  <c r="F277" i="6"/>
  <c r="F341" i="6"/>
  <c r="F405" i="6"/>
  <c r="F437" i="6"/>
  <c r="F485" i="6"/>
  <c r="F549" i="6"/>
  <c r="F597" i="6"/>
  <c r="F645" i="6"/>
  <c r="F709" i="6"/>
  <c r="F757" i="6"/>
  <c r="F821" i="6"/>
  <c r="F901" i="6"/>
  <c r="F949" i="6"/>
  <c r="G57" i="6"/>
  <c r="G121" i="6"/>
  <c r="G169" i="6"/>
  <c r="G217" i="6"/>
  <c r="G249" i="6"/>
  <c r="G329" i="6"/>
  <c r="G361" i="6"/>
  <c r="G441" i="6"/>
  <c r="G473" i="6"/>
  <c r="G505" i="6"/>
  <c r="G553" i="6"/>
  <c r="G601" i="6"/>
  <c r="G633" i="6"/>
  <c r="G665" i="6"/>
  <c r="G697" i="6"/>
  <c r="G745" i="6"/>
  <c r="G777" i="6"/>
  <c r="G809" i="6"/>
  <c r="G841" i="6"/>
  <c r="G873" i="6"/>
  <c r="G889" i="6"/>
  <c r="G921" i="6"/>
  <c r="G953" i="6"/>
  <c r="G969" i="6"/>
  <c r="G1017" i="6"/>
  <c r="G1049" i="6"/>
  <c r="G1097" i="6"/>
  <c r="G1129" i="6"/>
  <c r="G1161" i="6"/>
  <c r="G1209" i="6"/>
  <c r="G1241" i="6"/>
  <c r="H29" i="6"/>
  <c r="H61" i="6"/>
  <c r="H93" i="6"/>
  <c r="H141" i="6"/>
  <c r="H173" i="6"/>
  <c r="H205" i="6"/>
  <c r="H237" i="6"/>
  <c r="H845" i="6"/>
  <c r="H1117" i="6"/>
  <c r="I385" i="6"/>
  <c r="F987" i="6"/>
  <c r="F1051" i="6"/>
  <c r="F1083" i="6"/>
  <c r="F1115" i="6"/>
  <c r="F1179" i="6"/>
  <c r="F6" i="6"/>
  <c r="F38" i="6"/>
  <c r="F118" i="6"/>
  <c r="F150" i="6"/>
  <c r="F182" i="6"/>
  <c r="F230" i="6"/>
  <c r="F262" i="6"/>
  <c r="F278" i="6"/>
  <c r="F310" i="6"/>
  <c r="F390" i="6"/>
  <c r="F438" i="6"/>
  <c r="F486" i="6"/>
  <c r="F534" i="6"/>
  <c r="F582" i="6"/>
  <c r="F630" i="6"/>
  <c r="F662" i="6"/>
  <c r="F710" i="6"/>
  <c r="F806" i="6"/>
  <c r="F902" i="6"/>
  <c r="F950" i="6"/>
  <c r="G42" i="6"/>
  <c r="G90" i="6"/>
  <c r="G154" i="6"/>
  <c r="G250" i="6"/>
  <c r="G314" i="6"/>
  <c r="G362" i="6"/>
  <c r="G426" i="6"/>
  <c r="G490" i="6"/>
  <c r="G602" i="6"/>
  <c r="G650" i="6"/>
  <c r="G730" i="6"/>
  <c r="G778" i="6"/>
  <c r="G874" i="6"/>
  <c r="G922" i="6"/>
  <c r="G970" i="6"/>
  <c r="G1018" i="6"/>
  <c r="G1050" i="6"/>
  <c r="G1114" i="6"/>
  <c r="G1162" i="6"/>
  <c r="H14" i="6"/>
  <c r="H30" i="6"/>
  <c r="H78" i="6"/>
  <c r="H142" i="6"/>
  <c r="H190" i="6"/>
  <c r="H222" i="6"/>
  <c r="H383" i="6"/>
  <c r="H382" i="6"/>
  <c r="H446" i="6"/>
  <c r="H447" i="6"/>
  <c r="H943" i="6"/>
  <c r="H942" i="6"/>
  <c r="H1038" i="6"/>
  <c r="H1039" i="6"/>
  <c r="F1004" i="6"/>
  <c r="F1052" i="6"/>
  <c r="F1100" i="6"/>
  <c r="F1148" i="6"/>
  <c r="F1212" i="6"/>
  <c r="F39" i="6"/>
  <c r="F151" i="6"/>
  <c r="F247" i="6"/>
  <c r="F327" i="6"/>
  <c r="F391" i="6"/>
  <c r="F439" i="6"/>
  <c r="F487" i="6"/>
  <c r="F535" i="6"/>
  <c r="F583" i="6"/>
  <c r="F743" i="6"/>
  <c r="F1007" i="6"/>
  <c r="F1039" i="6"/>
  <c r="F1071" i="6"/>
  <c r="F1103" i="6"/>
  <c r="F1135" i="6"/>
  <c r="F1167" i="6"/>
  <c r="F1199" i="6"/>
  <c r="F959" i="6"/>
  <c r="F10" i="6"/>
  <c r="F42" i="6"/>
  <c r="F74" i="6"/>
  <c r="F106" i="6"/>
  <c r="F154" i="6"/>
  <c r="F186" i="6"/>
  <c r="F202" i="6"/>
  <c r="F234" i="6"/>
  <c r="F266" i="6"/>
  <c r="F298" i="6"/>
  <c r="F330" i="6"/>
  <c r="F362" i="6"/>
  <c r="F410" i="6"/>
  <c r="F442" i="6"/>
  <c r="F474" i="6"/>
  <c r="F506" i="6"/>
  <c r="F538" i="6"/>
  <c r="F570" i="6"/>
  <c r="F602" i="6"/>
  <c r="F634" i="6"/>
  <c r="F666" i="6"/>
  <c r="F698" i="6"/>
  <c r="F730" i="6"/>
  <c r="F762" i="6"/>
  <c r="F794" i="6"/>
  <c r="F826" i="6"/>
  <c r="F858" i="6"/>
  <c r="F906" i="6"/>
  <c r="F938" i="6"/>
  <c r="G14" i="6"/>
  <c r="G46" i="6"/>
  <c r="G78" i="6"/>
  <c r="G110" i="6"/>
  <c r="G142" i="6"/>
  <c r="G174" i="6"/>
  <c r="G238" i="6"/>
  <c r="G510" i="6"/>
  <c r="F107" i="6"/>
  <c r="F283" i="6"/>
  <c r="F555" i="6"/>
  <c r="F795" i="6"/>
  <c r="F875" i="6"/>
  <c r="G271" i="6"/>
  <c r="G543" i="6"/>
  <c r="H143" i="6"/>
  <c r="G1166" i="6"/>
  <c r="G1167" i="6"/>
  <c r="H258" i="6"/>
  <c r="H1202" i="6"/>
  <c r="I6" i="6"/>
  <c r="I7" i="6"/>
  <c r="I86" i="6"/>
  <c r="I134" i="6"/>
  <c r="I182" i="6"/>
  <c r="I230" i="6"/>
  <c r="I278" i="6"/>
  <c r="I342" i="6"/>
  <c r="I390" i="6"/>
  <c r="I454" i="6"/>
  <c r="I455" i="6"/>
  <c r="I518" i="6"/>
  <c r="I566" i="6"/>
  <c r="I614" i="6"/>
  <c r="I694" i="6"/>
  <c r="I742" i="6"/>
  <c r="I886" i="6"/>
  <c r="F1216" i="6"/>
  <c r="F827" i="6"/>
  <c r="G975" i="6"/>
  <c r="G991" i="6"/>
  <c r="G1023" i="6"/>
  <c r="G1039" i="6"/>
  <c r="G1183" i="6"/>
  <c r="H195" i="6"/>
  <c r="H275" i="6"/>
  <c r="H595" i="6"/>
  <c r="H723" i="6"/>
  <c r="H787" i="6"/>
  <c r="I103" i="6"/>
  <c r="I327" i="6"/>
  <c r="I631" i="6"/>
  <c r="I727" i="6"/>
  <c r="I823" i="6"/>
  <c r="H915" i="6"/>
  <c r="H690" i="6"/>
  <c r="I854" i="6"/>
  <c r="G622" i="6"/>
  <c r="G686" i="6"/>
  <c r="G734" i="6"/>
  <c r="G782" i="6"/>
  <c r="G846" i="6"/>
  <c r="G878" i="6"/>
  <c r="G926" i="6"/>
  <c r="G958" i="6"/>
  <c r="G990" i="6"/>
  <c r="G1038" i="6"/>
  <c r="G1070" i="6"/>
  <c r="G1102" i="6"/>
  <c r="G1118" i="6"/>
  <c r="G1119" i="6"/>
  <c r="G1150" i="6"/>
  <c r="G1214" i="6"/>
  <c r="H18" i="6"/>
  <c r="H50" i="6"/>
  <c r="H82" i="6"/>
  <c r="H114" i="6"/>
  <c r="H162" i="6"/>
  <c r="H194" i="6"/>
  <c r="H227" i="6"/>
  <c r="H226" i="6"/>
  <c r="H306" i="6"/>
  <c r="H307" i="6"/>
  <c r="H322" i="6"/>
  <c r="H354" i="6"/>
  <c r="H386" i="6"/>
  <c r="H418" i="6"/>
  <c r="H466" i="6"/>
  <c r="H498" i="6"/>
  <c r="H514" i="6"/>
  <c r="H546" i="6"/>
  <c r="H594" i="6"/>
  <c r="H658" i="6"/>
  <c r="H722" i="6"/>
  <c r="H754" i="6"/>
  <c r="H818" i="6"/>
  <c r="H850" i="6"/>
  <c r="H946" i="6"/>
  <c r="H963" i="6"/>
  <c r="H962" i="6"/>
  <c r="H994" i="6"/>
  <c r="H1026" i="6"/>
  <c r="H1058" i="6"/>
  <c r="H1106" i="6"/>
  <c r="H1138" i="6"/>
  <c r="H1139" i="6"/>
  <c r="H1154" i="6"/>
  <c r="H1186" i="6"/>
  <c r="H1218" i="6"/>
  <c r="I38" i="6"/>
  <c r="I39" i="6"/>
  <c r="I70" i="6"/>
  <c r="I102" i="6"/>
  <c r="I150" i="6"/>
  <c r="I198" i="6"/>
  <c r="I246" i="6"/>
  <c r="I294" i="6"/>
  <c r="I326" i="6"/>
  <c r="I374" i="6"/>
  <c r="I470" i="6"/>
  <c r="I502" i="6"/>
  <c r="I550" i="6"/>
  <c r="I598" i="6"/>
  <c r="I646" i="6"/>
  <c r="I662" i="6"/>
  <c r="I710" i="6"/>
  <c r="I758" i="6"/>
  <c r="I790" i="6"/>
  <c r="I822" i="6"/>
  <c r="I902" i="6"/>
  <c r="I934" i="6"/>
  <c r="I982" i="6"/>
  <c r="I1014" i="6"/>
  <c r="I1046" i="6"/>
  <c r="I1047" i="6"/>
  <c r="I1078" i="6"/>
  <c r="I1110" i="6"/>
  <c r="I1111" i="6"/>
  <c r="I1142" i="6"/>
  <c r="I1174" i="6"/>
  <c r="I1206" i="6"/>
  <c r="I1222" i="6"/>
  <c r="I1223" i="6"/>
  <c r="F1008" i="6"/>
  <c r="F1056" i="6"/>
  <c r="F1088" i="6"/>
  <c r="F1120" i="6"/>
  <c r="F1152" i="6"/>
  <c r="F1200" i="6"/>
  <c r="F960" i="6"/>
  <c r="F11" i="6"/>
  <c r="F43" i="6"/>
  <c r="F75" i="6"/>
  <c r="F139" i="6"/>
  <c r="F171" i="6"/>
  <c r="F219" i="6"/>
  <c r="F251" i="6"/>
  <c r="F299" i="6"/>
  <c r="F347" i="6"/>
  <c r="F379" i="6"/>
  <c r="F427" i="6"/>
  <c r="F459" i="6"/>
  <c r="F491" i="6"/>
  <c r="F539" i="6"/>
  <c r="F571" i="6"/>
  <c r="F603" i="6"/>
  <c r="F619" i="6"/>
  <c r="F651" i="6"/>
  <c r="F731" i="6"/>
  <c r="F763" i="6"/>
  <c r="F811" i="6"/>
  <c r="F859" i="6"/>
  <c r="F907" i="6"/>
  <c r="G15" i="6"/>
  <c r="G63" i="6"/>
  <c r="G111" i="6"/>
  <c r="G143" i="6"/>
  <c r="G191" i="6"/>
  <c r="G239" i="6"/>
  <c r="G287" i="6"/>
  <c r="G335" i="6"/>
  <c r="G383" i="6"/>
  <c r="G431" i="6"/>
  <c r="G463" i="6"/>
  <c r="G511" i="6"/>
  <c r="G575" i="6"/>
  <c r="G607" i="6"/>
  <c r="G639" i="6"/>
  <c r="G687" i="6"/>
  <c r="G719" i="6"/>
  <c r="G751" i="6"/>
  <c r="G783" i="6"/>
  <c r="G815" i="6"/>
  <c r="G847" i="6"/>
  <c r="G927" i="6"/>
  <c r="G943" i="6"/>
  <c r="F993" i="6"/>
  <c r="F1025" i="6"/>
  <c r="F1057" i="6"/>
  <c r="F1089" i="6"/>
  <c r="F1121" i="6"/>
  <c r="F1153" i="6"/>
  <c r="F1185" i="6"/>
  <c r="F1217" i="6"/>
  <c r="F977" i="6"/>
  <c r="F60" i="6"/>
  <c r="F140" i="6"/>
  <c r="F172" i="6"/>
  <c r="F204" i="6"/>
  <c r="F236" i="6"/>
  <c r="F300" i="6"/>
  <c r="F332" i="6"/>
  <c r="F348" i="6"/>
  <c r="F380" i="6"/>
  <c r="F412" i="6"/>
  <c r="F476" i="6"/>
  <c r="F508" i="6"/>
  <c r="F556" i="6"/>
  <c r="F588" i="6"/>
  <c r="F620" i="6"/>
  <c r="F652" i="6"/>
  <c r="F684" i="6"/>
  <c r="F732" i="6"/>
  <c r="F764" i="6"/>
  <c r="F828" i="6"/>
  <c r="F860" i="6"/>
  <c r="F892" i="6"/>
  <c r="F924" i="6"/>
  <c r="G16" i="6"/>
  <c r="G48" i="6"/>
  <c r="G96" i="6"/>
  <c r="G112" i="6"/>
  <c r="G160" i="6"/>
  <c r="G192" i="6"/>
  <c r="G240" i="6"/>
  <c r="G304" i="6"/>
  <c r="G352" i="6"/>
  <c r="G400" i="6"/>
  <c r="G432" i="6"/>
  <c r="G464" i="6"/>
  <c r="G512" i="6"/>
  <c r="G576" i="6"/>
  <c r="G608" i="6"/>
  <c r="G656" i="6"/>
  <c r="G688" i="6"/>
  <c r="G720" i="6"/>
  <c r="G768" i="6"/>
  <c r="G784" i="6"/>
  <c r="G896" i="6"/>
  <c r="G944" i="6"/>
  <c r="G992" i="6"/>
  <c r="H100" i="6"/>
  <c r="H101" i="6"/>
  <c r="F994" i="6"/>
  <c r="F1042" i="6"/>
  <c r="F1074" i="6"/>
  <c r="F1122" i="6"/>
  <c r="F1154" i="6"/>
  <c r="F1186" i="6"/>
  <c r="F978" i="6"/>
  <c r="F61" i="6"/>
  <c r="F141" i="6"/>
  <c r="F173" i="6"/>
  <c r="F205" i="6"/>
  <c r="F237" i="6"/>
  <c r="F285" i="6"/>
  <c r="F365" i="6"/>
  <c r="F397" i="6"/>
  <c r="F477" i="6"/>
  <c r="F509" i="6"/>
  <c r="F541" i="6"/>
  <c r="F589" i="6"/>
  <c r="F621" i="6"/>
  <c r="F653" i="6"/>
  <c r="F685" i="6"/>
  <c r="F717" i="6"/>
  <c r="F749" i="6"/>
  <c r="F781" i="6"/>
  <c r="F829" i="6"/>
  <c r="F861" i="6"/>
  <c r="F893" i="6"/>
  <c r="F909" i="6"/>
  <c r="G17" i="6"/>
  <c r="G33" i="6"/>
  <c r="G49" i="6"/>
  <c r="G65" i="6"/>
  <c r="G81" i="6"/>
  <c r="G113" i="6"/>
  <c r="G129" i="6"/>
  <c r="G145" i="6"/>
  <c r="G161" i="6"/>
  <c r="G177" i="6"/>
  <c r="G193" i="6"/>
  <c r="G225" i="6"/>
  <c r="G241" i="6"/>
  <c r="G257" i="6"/>
  <c r="G273" i="6"/>
  <c r="G289" i="6"/>
  <c r="G305" i="6"/>
  <c r="G321" i="6"/>
  <c r="G353" i="6"/>
  <c r="G369" i="6"/>
  <c r="G385" i="6"/>
  <c r="G401" i="6"/>
  <c r="G417" i="6"/>
  <c r="G433" i="6"/>
  <c r="G449" i="6"/>
  <c r="G465" i="6"/>
  <c r="G481" i="6"/>
  <c r="G513" i="6"/>
  <c r="G529" i="6"/>
  <c r="G545" i="6"/>
  <c r="G561" i="6"/>
  <c r="G577" i="6"/>
  <c r="G609" i="6"/>
  <c r="G641" i="6"/>
  <c r="G657" i="6"/>
  <c r="G673" i="6"/>
  <c r="G689" i="6"/>
  <c r="G705" i="6"/>
  <c r="G721" i="6"/>
  <c r="G737" i="6"/>
  <c r="G753" i="6"/>
  <c r="G769" i="6"/>
  <c r="G785" i="6"/>
  <c r="G817" i="6"/>
  <c r="G833" i="6"/>
  <c r="G849" i="6"/>
  <c r="G865" i="6"/>
  <c r="G897" i="6"/>
  <c r="G913" i="6"/>
  <c r="G929" i="6"/>
  <c r="G945" i="6"/>
  <c r="G977" i="6"/>
  <c r="G993" i="6"/>
  <c r="G1041" i="6"/>
  <c r="G1057" i="6"/>
  <c r="G1089" i="6"/>
  <c r="G1105" i="6"/>
  <c r="H37" i="6"/>
  <c r="H53" i="6"/>
  <c r="F1187" i="6"/>
  <c r="F966" i="6"/>
  <c r="F995" i="6"/>
  <c r="F1059" i="6"/>
  <c r="F190" i="6"/>
  <c r="F238" i="6"/>
  <c r="F350" i="6"/>
  <c r="F478" i="6"/>
  <c r="F494" i="6"/>
  <c r="F526" i="6"/>
  <c r="F542" i="6"/>
  <c r="F670" i="6"/>
  <c r="F718" i="6"/>
  <c r="F830" i="6"/>
  <c r="F878" i="6"/>
  <c r="G386" i="6"/>
  <c r="G450" i="6"/>
  <c r="G514" i="6"/>
  <c r="G850" i="6"/>
  <c r="G978" i="6"/>
  <c r="G590" i="6"/>
  <c r="G638" i="6"/>
  <c r="G718" i="6"/>
  <c r="G814" i="6"/>
  <c r="G862" i="6"/>
  <c r="G894" i="6"/>
  <c r="G942" i="6"/>
  <c r="G974" i="6"/>
  <c r="G1006" i="6"/>
  <c r="G1022" i="6"/>
  <c r="G1054" i="6"/>
  <c r="G1055" i="6"/>
  <c r="G1086" i="6"/>
  <c r="G1134" i="6"/>
  <c r="G1182" i="6"/>
  <c r="G1230" i="6"/>
  <c r="H34" i="6"/>
  <c r="H66" i="6"/>
  <c r="H98" i="6"/>
  <c r="H130" i="6"/>
  <c r="H146" i="6"/>
  <c r="H178" i="6"/>
  <c r="H210" i="6"/>
  <c r="H242" i="6"/>
  <c r="H290" i="6"/>
  <c r="H338" i="6"/>
  <c r="H370" i="6"/>
  <c r="H402" i="6"/>
  <c r="H434" i="6"/>
  <c r="H450" i="6"/>
  <c r="H482" i="6"/>
  <c r="H530" i="6"/>
  <c r="H562" i="6"/>
  <c r="H578" i="6"/>
  <c r="H610" i="6"/>
  <c r="H642" i="6"/>
  <c r="H674" i="6"/>
  <c r="H706" i="6"/>
  <c r="H738" i="6"/>
  <c r="H770" i="6"/>
  <c r="H802" i="6"/>
  <c r="H834" i="6"/>
  <c r="H866" i="6"/>
  <c r="H898" i="6"/>
  <c r="H930" i="6"/>
  <c r="H978" i="6"/>
  <c r="H1010" i="6"/>
  <c r="H1042" i="6"/>
  <c r="H1074" i="6"/>
  <c r="H1090" i="6"/>
  <c r="H1122" i="6"/>
  <c r="H1170" i="6"/>
  <c r="H1234" i="6"/>
  <c r="I22" i="6"/>
  <c r="I54" i="6"/>
  <c r="I166" i="6"/>
  <c r="I214" i="6"/>
  <c r="I262" i="6"/>
  <c r="I310" i="6"/>
  <c r="I311" i="6"/>
  <c r="I358" i="6"/>
  <c r="I406" i="6"/>
  <c r="I438" i="6"/>
  <c r="I486" i="6"/>
  <c r="I534" i="6"/>
  <c r="I582" i="6"/>
  <c r="I630" i="6"/>
  <c r="I678" i="6"/>
  <c r="I726" i="6"/>
  <c r="I774" i="6"/>
  <c r="I806" i="6"/>
  <c r="I838" i="6"/>
  <c r="I870" i="6"/>
  <c r="I918" i="6"/>
  <c r="I950" i="6"/>
  <c r="I998" i="6"/>
  <c r="I1030" i="6"/>
  <c r="I1062" i="6"/>
  <c r="I1094" i="6"/>
  <c r="I1126" i="6"/>
  <c r="I1158" i="6"/>
  <c r="I1190" i="6"/>
  <c r="I1238" i="6"/>
  <c r="F992" i="6"/>
  <c r="F1024" i="6"/>
  <c r="F1040" i="6"/>
  <c r="F1072" i="6"/>
  <c r="F1104" i="6"/>
  <c r="F1136" i="6"/>
  <c r="F1168" i="6"/>
  <c r="F1184" i="6"/>
  <c r="F1232" i="6"/>
  <c r="F976" i="6"/>
  <c r="F27" i="6"/>
  <c r="F59" i="6"/>
  <c r="F91" i="6"/>
  <c r="F123" i="6"/>
  <c r="F155" i="6"/>
  <c r="F187" i="6"/>
  <c r="F203" i="6"/>
  <c r="F235" i="6"/>
  <c r="F315" i="6"/>
  <c r="F331" i="6"/>
  <c r="F363" i="6"/>
  <c r="F443" i="6"/>
  <c r="F475" i="6"/>
  <c r="F507" i="6"/>
  <c r="F587" i="6"/>
  <c r="F635" i="6"/>
  <c r="F667" i="6"/>
  <c r="F699" i="6"/>
  <c r="F715" i="6"/>
  <c r="F779" i="6"/>
  <c r="F843" i="6"/>
  <c r="F891" i="6"/>
  <c r="F939" i="6"/>
  <c r="G31" i="6"/>
  <c r="G95" i="6"/>
  <c r="G127" i="6"/>
  <c r="G175" i="6"/>
  <c r="G223" i="6"/>
  <c r="G319" i="6"/>
  <c r="G367" i="6"/>
  <c r="G447" i="6"/>
  <c r="G495" i="6"/>
  <c r="G527" i="6"/>
  <c r="G559" i="6"/>
  <c r="G591" i="6"/>
  <c r="G655" i="6"/>
  <c r="G703" i="6"/>
  <c r="G735" i="6"/>
  <c r="G767" i="6"/>
  <c r="G799" i="6"/>
  <c r="G863" i="6"/>
  <c r="G911" i="6"/>
  <c r="G959" i="6"/>
  <c r="F1009" i="6"/>
  <c r="F1041" i="6"/>
  <c r="F1073" i="6"/>
  <c r="F1105" i="6"/>
  <c r="F1137" i="6"/>
  <c r="F1169" i="6"/>
  <c r="F1201" i="6"/>
  <c r="F961" i="6"/>
  <c r="F44" i="6"/>
  <c r="F124" i="6"/>
  <c r="F156" i="6"/>
  <c r="F188" i="6"/>
  <c r="F220" i="6"/>
  <c r="F252" i="6"/>
  <c r="F364" i="6"/>
  <c r="F396" i="6"/>
  <c r="F444" i="6"/>
  <c r="F460" i="6"/>
  <c r="F492" i="6"/>
  <c r="F540" i="6"/>
  <c r="F572" i="6"/>
  <c r="F604" i="6"/>
  <c r="F636" i="6"/>
  <c r="F668" i="6"/>
  <c r="F700" i="6"/>
  <c r="F716" i="6"/>
  <c r="F748" i="6"/>
  <c r="F780" i="6"/>
  <c r="F812" i="6"/>
  <c r="F844" i="6"/>
  <c r="F876" i="6"/>
  <c r="F908" i="6"/>
  <c r="F940" i="6"/>
  <c r="G32" i="6"/>
  <c r="G80" i="6"/>
  <c r="G144" i="6"/>
  <c r="G224" i="6"/>
  <c r="G320" i="6"/>
  <c r="G368" i="6"/>
  <c r="G448" i="6"/>
  <c r="G544" i="6"/>
  <c r="G592" i="6"/>
  <c r="G640" i="6"/>
  <c r="G752" i="6"/>
  <c r="G816" i="6"/>
  <c r="G848" i="6"/>
  <c r="G928" i="6"/>
  <c r="G1008" i="6"/>
  <c r="F813" i="6"/>
  <c r="G1087" i="6"/>
  <c r="H819" i="6"/>
  <c r="H68" i="6"/>
  <c r="F1026" i="6"/>
  <c r="F1058" i="6"/>
  <c r="F1106" i="6"/>
  <c r="F1138" i="6"/>
  <c r="F1170" i="6"/>
  <c r="F1202" i="6"/>
  <c r="F13" i="6"/>
  <c r="F45" i="6"/>
  <c r="F77" i="6"/>
  <c r="F125" i="6"/>
  <c r="F189" i="6"/>
  <c r="F253" i="6"/>
  <c r="F301" i="6"/>
  <c r="F333" i="6"/>
  <c r="F381" i="6"/>
  <c r="F413" i="6"/>
  <c r="F445" i="6"/>
  <c r="F493" i="6"/>
  <c r="F557" i="6"/>
  <c r="F605" i="6"/>
  <c r="F637" i="6"/>
  <c r="F669" i="6"/>
  <c r="F701" i="6"/>
  <c r="F733" i="6"/>
  <c r="F765" i="6"/>
  <c r="F877" i="6"/>
  <c r="F925" i="6"/>
  <c r="F963" i="6"/>
  <c r="H181" i="6"/>
  <c r="I359" i="6"/>
  <c r="G654" i="6"/>
  <c r="G702" i="6"/>
  <c r="G750" i="6"/>
  <c r="G798" i="6"/>
  <c r="G910" i="6"/>
  <c r="F395" i="6"/>
  <c r="F955" i="6"/>
  <c r="G79" i="6"/>
  <c r="G159" i="6"/>
  <c r="G207" i="6"/>
  <c r="G255" i="6"/>
  <c r="G303" i="6"/>
  <c r="G351" i="6"/>
  <c r="G399" i="6"/>
  <c r="G479" i="6"/>
  <c r="G895" i="6"/>
  <c r="F1233" i="6"/>
  <c r="F108" i="6"/>
  <c r="G64" i="6"/>
  <c r="G128" i="6"/>
  <c r="G176" i="6"/>
  <c r="G256" i="6"/>
  <c r="G288" i="6"/>
  <c r="G384" i="6"/>
  <c r="G416" i="6"/>
  <c r="G480" i="6"/>
  <c r="G528" i="6"/>
  <c r="G672" i="6"/>
  <c r="G736" i="6"/>
  <c r="G800" i="6"/>
  <c r="G864" i="6"/>
  <c r="G912" i="6"/>
  <c r="G976" i="6"/>
  <c r="G1024" i="6"/>
  <c r="H228" i="6"/>
  <c r="H229" i="6"/>
  <c r="F1218" i="6"/>
  <c r="F109" i="6"/>
  <c r="F461" i="6"/>
  <c r="F941" i="6"/>
  <c r="F1158" i="6"/>
  <c r="F1107" i="6"/>
  <c r="F702" i="6"/>
  <c r="H341" i="6"/>
  <c r="F1011" i="6"/>
  <c r="F1027" i="6"/>
  <c r="F1043" i="6"/>
  <c r="F1075" i="6"/>
  <c r="F1091" i="6"/>
  <c r="F1123" i="6"/>
  <c r="F1155" i="6"/>
  <c r="F1171" i="6"/>
  <c r="F1203" i="6"/>
  <c r="F1219" i="6"/>
  <c r="F979" i="6"/>
  <c r="F14" i="6"/>
  <c r="F30" i="6"/>
  <c r="F46" i="6"/>
  <c r="F62" i="6"/>
  <c r="F94" i="6"/>
  <c r="F110" i="6"/>
  <c r="F126" i="6"/>
  <c r="F174" i="6"/>
  <c r="F206" i="6"/>
  <c r="F222" i="6"/>
  <c r="F254" i="6"/>
  <c r="F286" i="6"/>
  <c r="F302" i="6"/>
  <c r="F334" i="6"/>
  <c r="F366" i="6"/>
  <c r="F382" i="6"/>
  <c r="F398" i="6"/>
  <c r="F430" i="6"/>
  <c r="F510" i="6"/>
  <c r="F558" i="6"/>
  <c r="F590" i="6"/>
  <c r="F606" i="6"/>
  <c r="F622" i="6"/>
  <c r="F638" i="6"/>
  <c r="F654" i="6"/>
  <c r="F686" i="6"/>
  <c r="F734" i="6"/>
  <c r="F766" i="6"/>
  <c r="F798" i="6"/>
  <c r="F814" i="6"/>
  <c r="F846" i="6"/>
  <c r="F894" i="6"/>
  <c r="F910" i="6"/>
  <c r="F926" i="6"/>
  <c r="F942" i="6"/>
  <c r="G18" i="6"/>
  <c r="G34" i="6"/>
  <c r="G50" i="6"/>
  <c r="G66" i="6"/>
  <c r="G82" i="6"/>
  <c r="G114" i="6"/>
  <c r="G130" i="6"/>
  <c r="G146" i="6"/>
  <c r="G162" i="6"/>
  <c r="G178" i="6"/>
  <c r="G194" i="6"/>
  <c r="G226" i="6"/>
  <c r="G242" i="6"/>
  <c r="G258" i="6"/>
  <c r="G274" i="6"/>
  <c r="G306" i="6"/>
  <c r="G322" i="6"/>
  <c r="G338" i="6"/>
  <c r="G354" i="6"/>
  <c r="G370" i="6"/>
  <c r="G402" i="6"/>
  <c r="G418" i="6"/>
  <c r="G434" i="6"/>
  <c r="G466" i="6"/>
  <c r="G498" i="6"/>
  <c r="G530" i="6"/>
  <c r="G546" i="6"/>
  <c r="G562" i="6"/>
  <c r="G578" i="6"/>
  <c r="G610" i="6"/>
  <c r="G642" i="6"/>
  <c r="G658" i="6"/>
  <c r="G674" i="6"/>
  <c r="G690" i="6"/>
  <c r="G706" i="6"/>
  <c r="G722" i="6"/>
  <c r="G738" i="6"/>
  <c r="G754" i="6"/>
  <c r="G770" i="6"/>
  <c r="G786" i="6"/>
  <c r="G818" i="6"/>
  <c r="G834" i="6"/>
  <c r="G866" i="6"/>
  <c r="G882" i="6"/>
  <c r="G898" i="6"/>
  <c r="G914" i="6"/>
  <c r="G930" i="6"/>
  <c r="G946" i="6"/>
  <c r="G962" i="6"/>
  <c r="G994" i="6"/>
  <c r="G1010" i="6"/>
  <c r="G1026" i="6"/>
  <c r="G1042" i="6"/>
  <c r="G1058" i="6"/>
  <c r="G1074" i="6"/>
  <c r="F543" i="6"/>
  <c r="F191" i="6"/>
  <c r="F996" i="6"/>
  <c r="F1012" i="6"/>
  <c r="F1028" i="6"/>
  <c r="F1044" i="6"/>
  <c r="F1060" i="6"/>
  <c r="F1188" i="6"/>
  <c r="F1220" i="6"/>
  <c r="F1236" i="6"/>
  <c r="F964" i="6"/>
  <c r="F980" i="6"/>
  <c r="F15" i="6"/>
  <c r="F31" i="6"/>
  <c r="F47" i="6"/>
  <c r="F79" i="6"/>
  <c r="F95" i="6"/>
  <c r="F111" i="6"/>
  <c r="F127" i="6"/>
  <c r="F159" i="6"/>
  <c r="F175" i="6"/>
  <c r="F239" i="6"/>
  <c r="F255" i="6"/>
  <c r="F271" i="6"/>
  <c r="F287" i="6"/>
  <c r="F303" i="6"/>
  <c r="F319" i="6"/>
  <c r="F367" i="6"/>
  <c r="F383" i="6"/>
  <c r="F399" i="6"/>
  <c r="F431" i="6"/>
  <c r="F463" i="6"/>
  <c r="F511" i="6"/>
  <c r="F527" i="6"/>
  <c r="F559" i="6"/>
  <c r="F575" i="6"/>
  <c r="F591" i="6"/>
  <c r="F623" i="6"/>
  <c r="F639" i="6"/>
  <c r="F655" i="6"/>
  <c r="F671" i="6"/>
  <c r="F687" i="6"/>
  <c r="F735" i="6"/>
  <c r="F767" i="6"/>
  <c r="F783" i="6"/>
  <c r="F799" i="6"/>
  <c r="F815" i="6"/>
  <c r="F831" i="6"/>
  <c r="F863" i="6"/>
  <c r="F879" i="6"/>
  <c r="F895" i="6"/>
  <c r="F911" i="6"/>
  <c r="F927" i="6"/>
  <c r="F943" i="6"/>
  <c r="G19" i="6"/>
  <c r="G35" i="6"/>
  <c r="G51" i="6"/>
  <c r="G67" i="6"/>
  <c r="G83" i="6"/>
  <c r="G115" i="6"/>
  <c r="G131" i="6"/>
  <c r="G147" i="6"/>
  <c r="G163" i="6"/>
  <c r="G179" i="6"/>
  <c r="G195" i="6"/>
  <c r="G227" i="6"/>
  <c r="G259" i="6"/>
  <c r="G275" i="6"/>
  <c r="G291" i="6"/>
  <c r="G307" i="6"/>
  <c r="G355" i="6"/>
  <c r="G371" i="6"/>
  <c r="G403" i="6"/>
  <c r="G419" i="6"/>
  <c r="G435" i="6"/>
  <c r="G515" i="6"/>
  <c r="G531" i="6"/>
  <c r="G547" i="6"/>
  <c r="G563" i="6"/>
  <c r="G579" i="6"/>
  <c r="G611" i="6"/>
  <c r="G627" i="6"/>
  <c r="G643" i="6"/>
  <c r="G675" i="6"/>
  <c r="G691" i="6"/>
  <c r="G707" i="6"/>
  <c r="G723" i="6"/>
  <c r="G739" i="6"/>
  <c r="G755" i="6"/>
  <c r="G771" i="6"/>
  <c r="G803" i="6"/>
  <c r="G819" i="6"/>
  <c r="G835" i="6"/>
  <c r="G883" i="6"/>
  <c r="G899" i="6"/>
  <c r="G915" i="6"/>
  <c r="G931" i="6"/>
  <c r="G963" i="6"/>
  <c r="G979" i="6"/>
  <c r="G1011" i="6"/>
  <c r="G1027" i="6"/>
  <c r="G1043" i="6"/>
  <c r="G1059" i="6"/>
  <c r="G1107" i="6"/>
  <c r="G1123" i="6"/>
  <c r="G1187" i="6"/>
  <c r="G1203" i="6"/>
  <c r="G1219" i="6"/>
  <c r="G1235" i="6"/>
  <c r="H7" i="6"/>
  <c r="H23" i="6"/>
  <c r="H39" i="6"/>
  <c r="H55" i="6"/>
  <c r="H87" i="6"/>
  <c r="F1245" i="6"/>
  <c r="F998" i="6"/>
  <c r="F1014" i="6"/>
  <c r="F1046" i="6"/>
  <c r="F1078" i="6"/>
  <c r="F1094" i="6"/>
  <c r="F1110" i="6"/>
  <c r="F1126" i="6"/>
  <c r="F1142" i="6"/>
  <c r="F1174" i="6"/>
  <c r="F1190" i="6"/>
  <c r="F1206" i="6"/>
  <c r="F1222" i="6"/>
  <c r="F1238" i="6"/>
  <c r="F982" i="6"/>
  <c r="F17" i="6"/>
  <c r="F33" i="6"/>
  <c r="F49" i="6"/>
  <c r="F65" i="6"/>
  <c r="F81" i="6"/>
  <c r="F97" i="6"/>
  <c r="F113" i="6"/>
  <c r="F129" i="6"/>
  <c r="F145" i="6"/>
  <c r="F161" i="6"/>
  <c r="F177" i="6"/>
  <c r="F193" i="6"/>
  <c r="F209" i="6"/>
  <c r="F225" i="6"/>
  <c r="F241" i="6"/>
  <c r="F257" i="6"/>
  <c r="F273" i="6"/>
  <c r="F289" i="6"/>
  <c r="F305" i="6"/>
  <c r="F321" i="6"/>
  <c r="F337" i="6"/>
  <c r="F353" i="6"/>
  <c r="F369" i="6"/>
  <c r="F385" i="6"/>
  <c r="F401" i="6"/>
  <c r="F417" i="6"/>
  <c r="F433" i="6"/>
  <c r="F449" i="6"/>
  <c r="F465" i="6"/>
  <c r="F481" i="6"/>
  <c r="F497" i="6"/>
  <c r="F513" i="6"/>
  <c r="F529" i="6"/>
  <c r="F545" i="6"/>
  <c r="F561" i="6"/>
  <c r="F577" i="6"/>
  <c r="F593" i="6"/>
  <c r="F609" i="6"/>
  <c r="F625" i="6"/>
  <c r="F641" i="6"/>
  <c r="F657" i="6"/>
  <c r="F673" i="6"/>
  <c r="F689" i="6"/>
  <c r="F705" i="6"/>
  <c r="F721" i="6"/>
  <c r="F737" i="6"/>
  <c r="F753" i="6"/>
  <c r="F769" i="6"/>
  <c r="F785" i="6"/>
  <c r="F801" i="6"/>
  <c r="F817" i="6"/>
  <c r="F833" i="6"/>
  <c r="F849" i="6"/>
  <c r="F865" i="6"/>
  <c r="F881" i="6"/>
  <c r="F897" i="6"/>
  <c r="F913" i="6"/>
  <c r="F929" i="6"/>
  <c r="F945" i="6"/>
  <c r="G5" i="6"/>
  <c r="G37" i="6"/>
  <c r="G53" i="6"/>
  <c r="G69" i="6"/>
  <c r="G85" i="6"/>
  <c r="G101" i="6"/>
  <c r="G117" i="6"/>
  <c r="G133" i="6"/>
  <c r="G149" i="6"/>
  <c r="G165" i="6"/>
  <c r="G181" i="6"/>
  <c r="G197" i="6"/>
  <c r="G213" i="6"/>
  <c r="G229" i="6"/>
  <c r="G277" i="6"/>
  <c r="G293" i="6"/>
  <c r="G309" i="6"/>
  <c r="G341" i="6"/>
  <c r="G357" i="6"/>
  <c r="G373" i="6"/>
  <c r="G389" i="6"/>
  <c r="G405" i="6"/>
  <c r="G437" i="6"/>
  <c r="G469" i="6"/>
  <c r="G485" i="6"/>
  <c r="G501" i="6"/>
  <c r="G517" i="6"/>
  <c r="G549" i="6"/>
  <c r="G565" i="6"/>
  <c r="G597" i="6"/>
  <c r="G645" i="6"/>
  <c r="G693" i="6"/>
  <c r="G773" i="6"/>
  <c r="G789" i="6"/>
  <c r="G821" i="6"/>
  <c r="G837" i="6"/>
  <c r="G853" i="6"/>
  <c r="G869" i="6"/>
  <c r="G885" i="6"/>
  <c r="G901" i="6"/>
  <c r="G933" i="6"/>
  <c r="G949" i="6"/>
  <c r="G965" i="6"/>
  <c r="G981" i="6"/>
  <c r="G997" i="6"/>
  <c r="G1013" i="6"/>
  <c r="G1029" i="6"/>
  <c r="G1045" i="6"/>
  <c r="G1061" i="6"/>
  <c r="G1077" i="6"/>
  <c r="G1093" i="6"/>
  <c r="G1109" i="6"/>
  <c r="G1125" i="6"/>
  <c r="G1141" i="6"/>
  <c r="G1157" i="6"/>
  <c r="G1189" i="6"/>
  <c r="G1237" i="6"/>
  <c r="H25" i="6"/>
  <c r="H41" i="6"/>
  <c r="H57" i="6"/>
  <c r="H73" i="6"/>
  <c r="H89" i="6"/>
  <c r="H105" i="6"/>
  <c r="H121" i="6"/>
  <c r="H137" i="6"/>
  <c r="H153" i="6"/>
  <c r="H169" i="6"/>
  <c r="H201" i="6"/>
  <c r="H217" i="6"/>
  <c r="H233" i="6"/>
  <c r="H249" i="6"/>
  <c r="H265" i="6"/>
  <c r="H281" i="6"/>
  <c r="H297" i="6"/>
  <c r="H313" i="6"/>
  <c r="H345" i="6"/>
  <c r="H361" i="6"/>
  <c r="H377" i="6"/>
  <c r="H393" i="6"/>
  <c r="H409" i="6"/>
  <c r="H425" i="6"/>
  <c r="H441" i="6"/>
  <c r="H457" i="6"/>
  <c r="H505" i="6"/>
  <c r="H521" i="6"/>
  <c r="H537" i="6"/>
  <c r="H553" i="6"/>
  <c r="H569" i="6"/>
  <c r="H585" i="6"/>
  <c r="H617" i="6"/>
  <c r="H633" i="6"/>
  <c r="H665" i="6"/>
  <c r="H697" i="6"/>
  <c r="H713" i="6"/>
  <c r="H729" i="6"/>
  <c r="H777" i="6"/>
  <c r="H793" i="6"/>
  <c r="H809" i="6"/>
  <c r="H825" i="6"/>
  <c r="H857" i="6"/>
  <c r="H873" i="6"/>
  <c r="H889" i="6"/>
  <c r="H921" i="6"/>
  <c r="H953" i="6"/>
  <c r="H969" i="6"/>
  <c r="H985" i="6"/>
  <c r="H1001" i="6"/>
  <c r="H1017" i="6"/>
  <c r="H1033" i="6"/>
  <c r="H1081" i="6"/>
  <c r="H1097" i="6"/>
  <c r="H1113" i="6"/>
  <c r="H1161" i="6"/>
  <c r="H1193" i="6"/>
  <c r="H1225" i="6"/>
  <c r="H1241" i="6"/>
  <c r="I29" i="6"/>
  <c r="I45" i="6"/>
  <c r="I61" i="6"/>
  <c r="I77" i="6"/>
  <c r="I93" i="6"/>
  <c r="I109" i="6"/>
  <c r="I125" i="6"/>
  <c r="I141" i="6"/>
  <c r="I157" i="6"/>
  <c r="I173" i="6"/>
  <c r="I189" i="6"/>
  <c r="I205" i="6"/>
  <c r="I221" i="6"/>
  <c r="I237" i="6"/>
  <c r="I253" i="6"/>
  <c r="I285" i="6"/>
  <c r="I301" i="6"/>
  <c r="I317" i="6"/>
  <c r="I333" i="6"/>
  <c r="I349" i="6"/>
  <c r="I365" i="6"/>
  <c r="I381" i="6"/>
  <c r="I397" i="6"/>
  <c r="I413" i="6"/>
  <c r="I429" i="6"/>
  <c r="I445" i="6"/>
  <c r="I461" i="6"/>
  <c r="I477" i="6"/>
  <c r="I493" i="6"/>
  <c r="I509" i="6"/>
  <c r="I525" i="6"/>
  <c r="I541" i="6"/>
  <c r="I557" i="6"/>
  <c r="I573" i="6"/>
  <c r="I589" i="6"/>
  <c r="I605" i="6"/>
  <c r="I621" i="6"/>
  <c r="I637" i="6"/>
  <c r="I653" i="6"/>
  <c r="I669" i="6"/>
  <c r="I685" i="6"/>
  <c r="I701" i="6"/>
  <c r="I717" i="6"/>
  <c r="I733" i="6"/>
  <c r="I749" i="6"/>
  <c r="I781" i="6"/>
  <c r="I797" i="6"/>
  <c r="I813" i="6"/>
  <c r="I829" i="6"/>
  <c r="I845" i="6"/>
  <c r="I861" i="6"/>
  <c r="I877" i="6"/>
  <c r="I893" i="6"/>
  <c r="I909" i="6"/>
  <c r="I925" i="6"/>
  <c r="I941" i="6"/>
  <c r="I957" i="6"/>
  <c r="I973" i="6"/>
  <c r="I989" i="6"/>
  <c r="I1005" i="6"/>
  <c r="I1021" i="6"/>
  <c r="I1037" i="6"/>
  <c r="I1053" i="6"/>
  <c r="I1069" i="6"/>
  <c r="I1085" i="6"/>
  <c r="I1101" i="6"/>
  <c r="I1117" i="6"/>
  <c r="I1133" i="6"/>
  <c r="I1149" i="6"/>
  <c r="I1165" i="6"/>
  <c r="I1181" i="6"/>
  <c r="I1182" i="6"/>
  <c r="I1197" i="6"/>
  <c r="I1213" i="6"/>
  <c r="I1229" i="6"/>
  <c r="I1230" i="6"/>
  <c r="G1094" i="6"/>
  <c r="G1110" i="6"/>
  <c r="G1142" i="6"/>
  <c r="G1158" i="6"/>
  <c r="G1174" i="6"/>
  <c r="G1190" i="6"/>
  <c r="G1206" i="6"/>
  <c r="G1222" i="6"/>
  <c r="G1238" i="6"/>
  <c r="H10" i="6"/>
  <c r="H26" i="6"/>
  <c r="H42" i="6"/>
  <c r="H58" i="6"/>
  <c r="H74" i="6"/>
  <c r="H90" i="6"/>
  <c r="H106" i="6"/>
  <c r="H122" i="6"/>
  <c r="H138" i="6"/>
  <c r="H154" i="6"/>
  <c r="H170" i="6"/>
  <c r="H186" i="6"/>
  <c r="H202" i="6"/>
  <c r="H218" i="6"/>
  <c r="H234" i="6"/>
  <c r="H250" i="6"/>
  <c r="H266" i="6"/>
  <c r="H282" i="6"/>
  <c r="H298" i="6"/>
  <c r="H314" i="6"/>
  <c r="H330" i="6"/>
  <c r="H346" i="6"/>
  <c r="H362" i="6"/>
  <c r="H378" i="6"/>
  <c r="H394" i="6"/>
  <c r="H410" i="6"/>
  <c r="H426" i="6"/>
  <c r="H442" i="6"/>
  <c r="H458" i="6"/>
  <c r="H474" i="6"/>
  <c r="H490" i="6"/>
  <c r="H506" i="6"/>
  <c r="H522" i="6"/>
  <c r="H538" i="6"/>
  <c r="H554" i="6"/>
  <c r="H570" i="6"/>
  <c r="H586" i="6"/>
  <c r="H618" i="6"/>
  <c r="H634" i="6"/>
  <c r="H666" i="6"/>
  <c r="H682" i="6"/>
  <c r="H698" i="6"/>
  <c r="H714" i="6"/>
  <c r="H730" i="6"/>
  <c r="H746" i="6"/>
  <c r="H762" i="6"/>
  <c r="H794" i="6"/>
  <c r="H826" i="6"/>
  <c r="H842" i="6"/>
  <c r="H858" i="6"/>
  <c r="H890" i="6"/>
  <c r="H906" i="6"/>
  <c r="H922" i="6"/>
  <c r="H938" i="6"/>
  <c r="H954" i="6"/>
  <c r="H970" i="6"/>
  <c r="H986" i="6"/>
  <c r="H1018" i="6"/>
  <c r="H1034" i="6"/>
  <c r="H1050" i="6"/>
  <c r="H1066" i="6"/>
  <c r="H1082" i="6"/>
  <c r="H1098" i="6"/>
  <c r="H1114" i="6"/>
  <c r="H1130" i="6"/>
  <c r="H1146" i="6"/>
  <c r="H1162" i="6"/>
  <c r="H1178" i="6"/>
  <c r="H1194" i="6"/>
  <c r="H1210" i="6"/>
  <c r="H1242" i="6"/>
  <c r="I30" i="6"/>
  <c r="I46" i="6"/>
  <c r="I62" i="6"/>
  <c r="I78" i="6"/>
  <c r="I94" i="6"/>
  <c r="I110" i="6"/>
  <c r="I126" i="6"/>
  <c r="I142" i="6"/>
  <c r="I158" i="6"/>
  <c r="I174" i="6"/>
  <c r="I190" i="6"/>
  <c r="I206" i="6"/>
  <c r="I222" i="6"/>
  <c r="I238" i="6"/>
  <c r="I254" i="6"/>
  <c r="I270" i="6"/>
  <c r="I286" i="6"/>
  <c r="I302" i="6"/>
  <c r="I318" i="6"/>
  <c r="I334" i="6"/>
  <c r="I350" i="6"/>
  <c r="I366" i="6"/>
  <c r="I382" i="6"/>
  <c r="I398" i="6"/>
  <c r="I414" i="6"/>
  <c r="I430" i="6"/>
  <c r="I446" i="6"/>
  <c r="I462" i="6"/>
  <c r="I478" i="6"/>
  <c r="I494" i="6"/>
  <c r="I510" i="6"/>
  <c r="I526" i="6"/>
  <c r="I542" i="6"/>
  <c r="I558" i="6"/>
  <c r="I574" i="6"/>
  <c r="I590" i="6"/>
  <c r="I606" i="6"/>
  <c r="I622" i="6"/>
  <c r="I638" i="6"/>
  <c r="I654" i="6"/>
  <c r="I670" i="6"/>
  <c r="I686" i="6"/>
  <c r="I702" i="6"/>
  <c r="I718" i="6"/>
  <c r="I878" i="6"/>
  <c r="I926" i="6"/>
  <c r="I1054" i="6"/>
  <c r="I1150" i="6"/>
  <c r="I1166" i="6"/>
  <c r="G1071" i="6"/>
  <c r="G1103" i="6"/>
  <c r="G1151" i="6"/>
  <c r="G1231" i="6"/>
  <c r="H3" i="6"/>
  <c r="H19" i="6"/>
  <c r="H35" i="6"/>
  <c r="H51" i="6"/>
  <c r="H67" i="6"/>
  <c r="H83" i="6"/>
  <c r="H99" i="6"/>
  <c r="H115" i="6"/>
  <c r="H131" i="6"/>
  <c r="H147" i="6"/>
  <c r="H163" i="6"/>
  <c r="H179" i="6"/>
  <c r="H211" i="6"/>
  <c r="H243" i="6"/>
  <c r="H259" i="6"/>
  <c r="H291" i="6"/>
  <c r="H323" i="6"/>
  <c r="H339" i="6"/>
  <c r="H355" i="6"/>
  <c r="H371" i="6"/>
  <c r="H387" i="6"/>
  <c r="H403" i="6"/>
  <c r="H419" i="6"/>
  <c r="H435" i="6"/>
  <c r="H451" i="6"/>
  <c r="H467" i="6"/>
  <c r="H483" i="6"/>
  <c r="H499" i="6"/>
  <c r="H515" i="6"/>
  <c r="H531" i="6"/>
  <c r="H547" i="6"/>
  <c r="H563" i="6"/>
  <c r="H579" i="6"/>
  <c r="H611" i="6"/>
  <c r="H627" i="6"/>
  <c r="H643" i="6"/>
  <c r="H659" i="6"/>
  <c r="H675" i="6"/>
  <c r="H707" i="6"/>
  <c r="H739" i="6"/>
  <c r="H755" i="6"/>
  <c r="H771" i="6"/>
  <c r="H803" i="6"/>
  <c r="H835" i="6"/>
  <c r="H851" i="6"/>
  <c r="H867" i="6"/>
  <c r="H883" i="6"/>
  <c r="H899" i="6"/>
  <c r="H931" i="6"/>
  <c r="H947" i="6"/>
  <c r="H979" i="6"/>
  <c r="H995" i="6"/>
  <c r="H1011" i="6"/>
  <c r="H1027" i="6"/>
  <c r="H1043" i="6"/>
  <c r="H1059" i="6"/>
  <c r="H1075" i="6"/>
  <c r="H1123" i="6"/>
  <c r="H1155" i="6"/>
  <c r="H1171" i="6"/>
  <c r="H1187" i="6"/>
  <c r="H1203" i="6"/>
  <c r="H1219" i="6"/>
  <c r="H1235" i="6"/>
  <c r="I23" i="6"/>
  <c r="I71" i="6"/>
  <c r="I87" i="6"/>
  <c r="I135" i="6"/>
  <c r="I151" i="6"/>
  <c r="I167" i="6"/>
  <c r="I183" i="6"/>
  <c r="I199" i="6"/>
  <c r="I215" i="6"/>
  <c r="I231" i="6"/>
  <c r="I247" i="6"/>
  <c r="I263" i="6"/>
  <c r="I279" i="6"/>
  <c r="I295" i="6"/>
  <c r="I343" i="6"/>
  <c r="I375" i="6"/>
  <c r="I391" i="6"/>
  <c r="I407" i="6"/>
  <c r="I439" i="6"/>
  <c r="I471" i="6"/>
  <c r="I487" i="6"/>
  <c r="I503" i="6"/>
  <c r="I519" i="6"/>
  <c r="I535" i="6"/>
  <c r="I551" i="6"/>
  <c r="I567" i="6"/>
  <c r="I583" i="6"/>
  <c r="I599" i="6"/>
  <c r="I615" i="6"/>
  <c r="I647" i="6"/>
  <c r="I663" i="6"/>
  <c r="I679" i="6"/>
  <c r="I695" i="6"/>
  <c r="I711" i="6"/>
  <c r="I743" i="6"/>
  <c r="I759" i="6"/>
  <c r="I775" i="6"/>
  <c r="I791" i="6"/>
  <c r="I807" i="6"/>
  <c r="I839" i="6"/>
  <c r="I871" i="6"/>
  <c r="I887" i="6"/>
  <c r="I903" i="6"/>
  <c r="I919" i="6"/>
  <c r="I935" i="6"/>
  <c r="I951" i="6"/>
  <c r="I967" i="6"/>
  <c r="I983" i="6"/>
  <c r="I999" i="6"/>
  <c r="I1015" i="6"/>
  <c r="I1031" i="6"/>
  <c r="I1063" i="6"/>
  <c r="I1079" i="6"/>
  <c r="I1095" i="6"/>
  <c r="I1127" i="6"/>
  <c r="I1143" i="6"/>
  <c r="I1159" i="6"/>
  <c r="I1175" i="6"/>
  <c r="I1191" i="6"/>
  <c r="I1207" i="6"/>
  <c r="I1239" i="6"/>
  <c r="G1121" i="6"/>
  <c r="G1153" i="6"/>
  <c r="G1169" i="6"/>
  <c r="G1185" i="6"/>
  <c r="G1201" i="6"/>
  <c r="G1233" i="6"/>
  <c r="H5" i="6"/>
  <c r="H21" i="6"/>
  <c r="H85" i="6"/>
  <c r="H117" i="6"/>
  <c r="H133" i="6"/>
  <c r="H149" i="6"/>
  <c r="H165" i="6"/>
  <c r="H197" i="6"/>
  <c r="H213" i="6"/>
  <c r="H245" i="6"/>
  <c r="H261" i="6"/>
  <c r="H277" i="6"/>
  <c r="H293" i="6"/>
  <c r="H309" i="6"/>
  <c r="H325" i="6"/>
  <c r="H357" i="6"/>
  <c r="H373" i="6"/>
  <c r="H389" i="6"/>
  <c r="H421" i="6"/>
  <c r="H437" i="6"/>
  <c r="H453" i="6"/>
  <c r="H469" i="6"/>
  <c r="H501" i="6"/>
  <c r="H517" i="6"/>
  <c r="H533" i="6"/>
  <c r="H565" i="6"/>
  <c r="H581" i="6"/>
  <c r="H613" i="6"/>
  <c r="H629" i="6"/>
  <c r="H645" i="6"/>
  <c r="H661" i="6"/>
  <c r="H677" i="6"/>
  <c r="H709" i="6"/>
  <c r="H757" i="6"/>
  <c r="H805" i="6"/>
  <c r="H853" i="6"/>
  <c r="H901" i="6"/>
  <c r="H917" i="6"/>
  <c r="H933" i="6"/>
  <c r="H949" i="6"/>
  <c r="H965" i="6"/>
  <c r="H981" i="6"/>
  <c r="H997" i="6"/>
  <c r="H1013" i="6"/>
  <c r="H1045" i="6"/>
  <c r="H1061" i="6"/>
  <c r="H1077" i="6"/>
  <c r="H1109" i="6"/>
  <c r="H1125" i="6"/>
  <c r="H1141" i="6"/>
  <c r="H1157" i="6"/>
  <c r="H1173" i="6"/>
  <c r="H1189" i="6"/>
  <c r="H1205" i="6"/>
  <c r="H1237" i="6"/>
  <c r="I1001" i="6"/>
  <c r="I1002" i="6"/>
  <c r="I1017" i="6"/>
  <c r="I1018" i="6"/>
  <c r="I1033" i="6"/>
  <c r="I1034" i="6"/>
  <c r="I1049" i="6"/>
  <c r="I1050" i="6"/>
  <c r="I1065" i="6"/>
  <c r="I1066" i="6"/>
  <c r="I1097" i="6"/>
  <c r="I1129" i="6"/>
  <c r="I1130" i="6"/>
  <c r="I1145" i="6"/>
  <c r="I1146" i="6"/>
  <c r="I1161" i="6"/>
  <c r="I1193" i="6"/>
  <c r="I1209" i="6"/>
  <c r="I1210" i="6"/>
  <c r="I1241" i="6"/>
  <c r="I1242" i="6"/>
  <c r="H118" i="6"/>
  <c r="H134" i="6"/>
  <c r="H166" i="6"/>
  <c r="H182" i="6"/>
  <c r="H198" i="6"/>
  <c r="H214" i="6"/>
  <c r="H246" i="6"/>
  <c r="H262" i="6"/>
  <c r="H278" i="6"/>
  <c r="H294" i="6"/>
  <c r="H310" i="6"/>
  <c r="H358" i="6"/>
  <c r="H374" i="6"/>
  <c r="H390" i="6"/>
  <c r="H422" i="6"/>
  <c r="H454" i="6"/>
  <c r="H470" i="6"/>
  <c r="H518" i="6"/>
  <c r="H534" i="6"/>
  <c r="H566" i="6"/>
  <c r="H598" i="6"/>
  <c r="H614" i="6"/>
  <c r="H662" i="6"/>
  <c r="H678" i="6"/>
  <c r="H710" i="6"/>
  <c r="H726" i="6"/>
  <c r="H742" i="6"/>
  <c r="H758" i="6"/>
  <c r="H774" i="6"/>
  <c r="H806" i="6"/>
  <c r="H822" i="6"/>
  <c r="H838" i="6"/>
  <c r="H854" i="6"/>
  <c r="H886" i="6"/>
  <c r="H902" i="6"/>
  <c r="H918" i="6"/>
  <c r="H934" i="6"/>
  <c r="H950" i="6"/>
  <c r="H966" i="6"/>
  <c r="H982" i="6"/>
  <c r="H998" i="6"/>
  <c r="H1014" i="6"/>
  <c r="H1030" i="6"/>
  <c r="H1046" i="6"/>
  <c r="H1062" i="6"/>
  <c r="H1078" i="6"/>
  <c r="H1094" i="6"/>
  <c r="H1110" i="6"/>
  <c r="H1126" i="6"/>
  <c r="H1142" i="6"/>
  <c r="H1158" i="6"/>
  <c r="H1174" i="6"/>
  <c r="H1190" i="6"/>
  <c r="H1206" i="6"/>
  <c r="H1222" i="6"/>
  <c r="H1238" i="6"/>
  <c r="I10" i="6"/>
  <c r="I26" i="6"/>
  <c r="I42" i="6"/>
  <c r="I58" i="6"/>
  <c r="I74" i="6"/>
  <c r="I90" i="6"/>
  <c r="I122" i="6"/>
  <c r="I138" i="6"/>
  <c r="I154" i="6"/>
  <c r="I170" i="6"/>
  <c r="I186" i="6"/>
  <c r="I218" i="6"/>
  <c r="I234" i="6"/>
  <c r="I250" i="6"/>
  <c r="I266" i="6"/>
  <c r="I298" i="6"/>
  <c r="I314" i="6"/>
  <c r="I330" i="6"/>
  <c r="I346" i="6"/>
  <c r="I362" i="6"/>
  <c r="I378" i="6"/>
  <c r="I394" i="6"/>
  <c r="I410" i="6"/>
  <c r="I426" i="6"/>
  <c r="I442" i="6"/>
  <c r="I458" i="6"/>
  <c r="I474" i="6"/>
  <c r="I490" i="6"/>
  <c r="I506" i="6"/>
  <c r="I522" i="6"/>
  <c r="I538" i="6"/>
  <c r="I554" i="6"/>
  <c r="I570" i="6"/>
  <c r="I586" i="6"/>
  <c r="I602" i="6"/>
  <c r="I618" i="6"/>
  <c r="I619" i="6"/>
  <c r="I634" i="6"/>
  <c r="I650" i="6"/>
  <c r="I651" i="6"/>
  <c r="I666" i="6"/>
  <c r="I682" i="6"/>
  <c r="I683" i="6"/>
  <c r="I698" i="6"/>
  <c r="I699" i="6"/>
  <c r="I715" i="6"/>
  <c r="I714" i="6"/>
  <c r="I730" i="6"/>
  <c r="I731" i="6"/>
  <c r="I746" i="6"/>
  <c r="I747" i="6"/>
  <c r="I762" i="6"/>
  <c r="I763" i="6"/>
  <c r="I778" i="6"/>
  <c r="I794" i="6"/>
  <c r="I795" i="6"/>
  <c r="I810" i="6"/>
  <c r="I826" i="6"/>
  <c r="I827" i="6"/>
  <c r="I842" i="6"/>
  <c r="I858" i="6"/>
  <c r="I874" i="6"/>
  <c r="I875" i="6"/>
  <c r="I890" i="6"/>
  <c r="I891" i="6"/>
  <c r="I922" i="6"/>
  <c r="I938" i="6"/>
  <c r="I939" i="6"/>
  <c r="I955" i="6"/>
  <c r="I954" i="6"/>
  <c r="I970" i="6"/>
  <c r="I986" i="6"/>
  <c r="I987" i="6"/>
  <c r="I1098" i="6"/>
  <c r="I1194" i="6"/>
  <c r="I1177" i="6"/>
  <c r="I734" i="6"/>
  <c r="I750" i="6"/>
  <c r="I766" i="6"/>
  <c r="I782" i="6"/>
  <c r="I798" i="6"/>
  <c r="I814" i="6"/>
  <c r="I830" i="6"/>
  <c r="I846" i="6"/>
  <c r="I862" i="6"/>
  <c r="I894" i="6"/>
  <c r="I910" i="6"/>
  <c r="I942" i="6"/>
  <c r="I958" i="6"/>
  <c r="I974" i="6"/>
  <c r="I990" i="6"/>
  <c r="I1006" i="6"/>
  <c r="I1022" i="6"/>
  <c r="I1038" i="6"/>
  <c r="I1070" i="6"/>
  <c r="I1086" i="6"/>
  <c r="I1102" i="6"/>
  <c r="I1118" i="6"/>
  <c r="I1134" i="6"/>
  <c r="I1198" i="6"/>
  <c r="I1214" i="6"/>
  <c r="H301" i="6"/>
  <c r="H317" i="6"/>
  <c r="H333" i="6"/>
  <c r="H349" i="6"/>
  <c r="H397" i="6"/>
  <c r="H429" i="6"/>
  <c r="H445" i="6"/>
  <c r="H461" i="6"/>
  <c r="H477" i="6"/>
  <c r="H509" i="6"/>
  <c r="H541" i="6"/>
  <c r="H557" i="6"/>
  <c r="H573" i="6"/>
  <c r="H589" i="6"/>
  <c r="H605" i="6"/>
  <c r="H621" i="6"/>
  <c r="H637" i="6"/>
  <c r="H669" i="6"/>
  <c r="H685" i="6"/>
  <c r="H701" i="6"/>
  <c r="H717" i="6"/>
  <c r="H733" i="6"/>
  <c r="H765" i="6"/>
  <c r="H781" i="6"/>
  <c r="H797" i="6"/>
  <c r="H813" i="6"/>
  <c r="H829" i="6"/>
  <c r="H861" i="6"/>
  <c r="H877" i="6"/>
  <c r="H893" i="6"/>
  <c r="H909" i="6"/>
  <c r="H925" i="6"/>
  <c r="H957" i="6"/>
  <c r="H989" i="6"/>
  <c r="H1005" i="6"/>
  <c r="H1021" i="6"/>
  <c r="H1037" i="6"/>
  <c r="H1069" i="6"/>
  <c r="H1101" i="6"/>
  <c r="H1133" i="6"/>
  <c r="H1149" i="6"/>
  <c r="I17" i="6"/>
  <c r="I33" i="6"/>
  <c r="I49" i="6"/>
  <c r="I65" i="6"/>
  <c r="I113" i="6"/>
  <c r="I129" i="6"/>
  <c r="I177" i="6"/>
  <c r="I193" i="6"/>
  <c r="I209" i="6"/>
  <c r="I225" i="6"/>
  <c r="I241" i="6"/>
  <c r="I257" i="6"/>
  <c r="I289" i="6"/>
  <c r="I321" i="6"/>
  <c r="I337" i="6"/>
  <c r="I353" i="6"/>
  <c r="I401" i="6"/>
  <c r="I417" i="6"/>
  <c r="I433" i="6"/>
  <c r="G1195" i="6"/>
  <c r="G1211" i="6"/>
  <c r="G1227" i="6"/>
  <c r="G1243" i="6"/>
  <c r="H15" i="6"/>
  <c r="H31" i="6"/>
  <c r="H47" i="6"/>
  <c r="H63" i="6"/>
  <c r="H79" i="6"/>
  <c r="H95" i="6"/>
  <c r="H111" i="6"/>
  <c r="H127" i="6"/>
  <c r="H159" i="6"/>
  <c r="H175" i="6"/>
  <c r="H207" i="6"/>
  <c r="H223" i="6"/>
  <c r="H239" i="6"/>
  <c r="H287" i="6"/>
  <c r="H319" i="6"/>
  <c r="H335" i="6"/>
  <c r="H351" i="6"/>
  <c r="H399" i="6"/>
  <c r="H431" i="6"/>
  <c r="H463" i="6"/>
  <c r="H495" i="6"/>
  <c r="H511" i="6"/>
  <c r="H575" i="6"/>
  <c r="H591" i="6"/>
  <c r="H607" i="6"/>
  <c r="H623" i="6"/>
  <c r="H639" i="6"/>
  <c r="H655" i="6"/>
  <c r="H671" i="6"/>
  <c r="H687" i="6"/>
  <c r="H703" i="6"/>
  <c r="H719" i="6"/>
  <c r="H735" i="6"/>
  <c r="H751" i="6"/>
  <c r="H767" i="6"/>
  <c r="H783" i="6"/>
  <c r="H799" i="6"/>
  <c r="H815" i="6"/>
  <c r="H831" i="6"/>
  <c r="H847" i="6"/>
  <c r="H863" i="6"/>
  <c r="H879" i="6"/>
  <c r="H895" i="6"/>
  <c r="H911" i="6"/>
  <c r="H927" i="6"/>
  <c r="H975" i="6"/>
  <c r="H991" i="6"/>
  <c r="H1023" i="6"/>
  <c r="H1055" i="6"/>
  <c r="H1071" i="6"/>
  <c r="H1103" i="6"/>
  <c r="H1135" i="6"/>
  <c r="H1151" i="6"/>
  <c r="H1167" i="6"/>
  <c r="H1183" i="6"/>
  <c r="H1199" i="6"/>
  <c r="H1215" i="6"/>
  <c r="I3" i="6"/>
  <c r="I19" i="6"/>
  <c r="I35" i="6"/>
  <c r="I51" i="6"/>
  <c r="I67" i="6"/>
  <c r="I115" i="6"/>
  <c r="I131" i="6"/>
  <c r="I147" i="6"/>
  <c r="I163" i="6"/>
  <c r="I179" i="6"/>
  <c r="I211" i="6"/>
  <c r="I243" i="6"/>
  <c r="I259" i="6"/>
  <c r="I275" i="6"/>
  <c r="I291" i="6"/>
  <c r="I307" i="6"/>
  <c r="I323" i="6"/>
  <c r="I339" i="6"/>
  <c r="I371" i="6"/>
  <c r="I387" i="6"/>
  <c r="I419" i="6"/>
  <c r="I435" i="6"/>
  <c r="I451" i="6"/>
  <c r="I467" i="6"/>
  <c r="I483" i="6"/>
  <c r="I499" i="6"/>
  <c r="I531" i="6"/>
  <c r="I547" i="6"/>
  <c r="I563" i="6"/>
  <c r="I579" i="6"/>
  <c r="I595" i="6"/>
  <c r="I611" i="6"/>
  <c r="I627" i="6"/>
  <c r="I643" i="6"/>
  <c r="I659" i="6"/>
  <c r="I675" i="6"/>
  <c r="I707" i="6"/>
  <c r="I723" i="6"/>
  <c r="I739" i="6"/>
  <c r="I755" i="6"/>
  <c r="I771" i="6"/>
  <c r="I787" i="6"/>
  <c r="I803" i="6"/>
  <c r="I835" i="6"/>
  <c r="I867" i="6"/>
  <c r="I883" i="6"/>
  <c r="I899" i="6"/>
  <c r="I931" i="6"/>
  <c r="I947" i="6"/>
  <c r="I963" i="6"/>
  <c r="I979" i="6"/>
  <c r="I995" i="6"/>
  <c r="I1011" i="6"/>
  <c r="I1027" i="6"/>
  <c r="I1043" i="6"/>
  <c r="I1059" i="6"/>
  <c r="I1107" i="6"/>
  <c r="I1139" i="6"/>
  <c r="I1155" i="6"/>
  <c r="I1171" i="6"/>
  <c r="I1187" i="6"/>
  <c r="I1203" i="6"/>
  <c r="G1196" i="6"/>
  <c r="G1212" i="6"/>
  <c r="G1228" i="6"/>
  <c r="G1244" i="6"/>
  <c r="H32" i="6"/>
  <c r="H48" i="6"/>
  <c r="H64" i="6"/>
  <c r="H128" i="6"/>
  <c r="H144" i="6"/>
  <c r="H160" i="6"/>
  <c r="H176" i="6"/>
  <c r="H208" i="6"/>
  <c r="H240" i="6"/>
  <c r="H288" i="6"/>
  <c r="H320" i="6"/>
  <c r="H352" i="6"/>
  <c r="H400" i="6"/>
  <c r="H432" i="6"/>
  <c r="H448" i="6"/>
  <c r="H464" i="6"/>
  <c r="H480" i="6"/>
  <c r="H496" i="6"/>
  <c r="H512" i="6"/>
  <c r="H528" i="6"/>
  <c r="H576" i="6"/>
  <c r="H592" i="6"/>
  <c r="H640" i="6"/>
  <c r="H672" i="6"/>
  <c r="H688" i="6"/>
  <c r="H736" i="6"/>
  <c r="H768" i="6"/>
  <c r="H784" i="6"/>
  <c r="H816" i="6"/>
  <c r="H832" i="6"/>
  <c r="H912" i="6"/>
  <c r="H944" i="6"/>
  <c r="H960" i="6"/>
  <c r="H992" i="6"/>
  <c r="H1008" i="6"/>
  <c r="H1040" i="6"/>
  <c r="I20" i="6"/>
  <c r="I36" i="6"/>
  <c r="I52" i="6"/>
  <c r="I68" i="6"/>
  <c r="I84" i="6"/>
  <c r="I100" i="6"/>
  <c r="I116" i="6"/>
  <c r="I132" i="6"/>
  <c r="I148" i="6"/>
  <c r="I164" i="6"/>
  <c r="I180" i="6"/>
  <c r="I212" i="6"/>
  <c r="I244" i="6"/>
  <c r="I260" i="6"/>
  <c r="I292" i="6"/>
  <c r="I308" i="6"/>
  <c r="I324" i="6"/>
  <c r="I340" i="6"/>
  <c r="I356" i="6"/>
  <c r="I372" i="6"/>
  <c r="I388" i="6"/>
  <c r="I404" i="6"/>
  <c r="I436" i="6"/>
  <c r="I452" i="6"/>
  <c r="I468" i="6"/>
  <c r="I484" i="6"/>
  <c r="I500" i="6"/>
  <c r="I532" i="6"/>
  <c r="I564" i="6"/>
  <c r="I580" i="6"/>
  <c r="I596" i="6"/>
  <c r="I612" i="6"/>
  <c r="I644" i="6"/>
  <c r="I692" i="6"/>
  <c r="I708" i="6"/>
  <c r="I724" i="6"/>
  <c r="I740" i="6"/>
  <c r="I756" i="6"/>
  <c r="I788" i="6"/>
  <c r="I804" i="6"/>
  <c r="I868" i="6"/>
  <c r="I884" i="6"/>
  <c r="I900" i="6"/>
  <c r="I932" i="6"/>
  <c r="I980" i="6"/>
  <c r="I996" i="6"/>
  <c r="I1028" i="6"/>
  <c r="I1044" i="6"/>
  <c r="I1060" i="6"/>
  <c r="I1092" i="6"/>
  <c r="I1108" i="6"/>
  <c r="I1124" i="6"/>
  <c r="I1156" i="6"/>
  <c r="I1204" i="6"/>
  <c r="I1220" i="6"/>
  <c r="I1236" i="6"/>
  <c r="I656" i="6"/>
  <c r="I672" i="6"/>
  <c r="I752" i="6"/>
  <c r="I864" i="6"/>
  <c r="I944" i="6"/>
  <c r="I1040" i="6"/>
  <c r="I1216" i="6"/>
  <c r="I587" i="6"/>
  <c r="I603" i="6"/>
  <c r="I811" i="6"/>
  <c r="I843" i="6"/>
  <c r="I859" i="6"/>
  <c r="I923" i="6"/>
  <c r="I1051" i="6"/>
  <c r="I1179" i="6"/>
  <c r="P10" i="6" l="1"/>
  <c r="P9" i="6"/>
  <c r="P8" i="6" a="1"/>
  <c r="P8" i="6" s="1"/>
  <c r="P11" i="6" s="1"/>
  <c r="J1159" i="6"/>
  <c r="J1175" i="6"/>
  <c r="J157" i="6"/>
  <c r="J207" i="6"/>
  <c r="J1111" i="6"/>
  <c r="J917" i="6"/>
  <c r="J1143" i="6"/>
  <c r="J692" i="6"/>
  <c r="J80" i="6"/>
  <c r="J1009" i="6"/>
  <c r="J706" i="6"/>
  <c r="J105" i="6"/>
  <c r="J447" i="6"/>
  <c r="J507" i="6"/>
  <c r="J1070" i="6"/>
  <c r="J608" i="6"/>
  <c r="J1105" i="6"/>
  <c r="J1232" i="6"/>
  <c r="J988" i="6"/>
  <c r="J752" i="6"/>
  <c r="J1136" i="6"/>
  <c r="J923" i="6"/>
  <c r="J411" i="6"/>
  <c r="J855" i="6"/>
  <c r="J1003" i="6"/>
  <c r="J546" i="6"/>
  <c r="J143" i="6"/>
  <c r="J1163" i="6"/>
  <c r="J1016" i="6"/>
  <c r="J201" i="6"/>
  <c r="J416" i="6"/>
  <c r="J678" i="6"/>
  <c r="J1113" i="6"/>
  <c r="J400" i="6"/>
  <c r="J281" i="6"/>
  <c r="J896" i="6"/>
  <c r="J160" i="6"/>
  <c r="J1214" i="6"/>
  <c r="J1221" i="6"/>
  <c r="J1173" i="6"/>
  <c r="J384" i="6"/>
  <c r="J918" i="6"/>
  <c r="J850" i="6"/>
  <c r="J112" i="6"/>
  <c r="J1029" i="6"/>
  <c r="J1095" i="6"/>
  <c r="J96" i="6"/>
  <c r="J962" i="6"/>
  <c r="J836" i="6"/>
  <c r="J121" i="6"/>
  <c r="J70" i="6"/>
  <c r="J57" i="6"/>
  <c r="J1026" i="6"/>
  <c r="J224" i="6"/>
  <c r="J434" i="6"/>
  <c r="J1086" i="6"/>
  <c r="J720" i="6"/>
  <c r="J629" i="6"/>
  <c r="J738" i="6"/>
  <c r="J32" i="6"/>
  <c r="J479" i="6"/>
  <c r="J593" i="6"/>
  <c r="J1059" i="6"/>
  <c r="J508" i="6"/>
  <c r="J1121" i="6"/>
  <c r="J731" i="6"/>
  <c r="J98" i="6"/>
  <c r="J601" i="6"/>
  <c r="J48" i="6"/>
  <c r="J985" i="6"/>
  <c r="J789" i="6"/>
  <c r="J490" i="6"/>
  <c r="J1245" i="6"/>
  <c r="J537" i="6"/>
  <c r="J1047" i="6"/>
  <c r="J1223" i="6"/>
  <c r="J89" i="6"/>
  <c r="J75" i="6"/>
  <c r="J498" i="6"/>
  <c r="J774" i="6"/>
  <c r="J270" i="6"/>
  <c r="J43" i="6"/>
  <c r="J493" i="6"/>
  <c r="J1058" i="6"/>
  <c r="J604" i="6"/>
  <c r="J1169" i="6"/>
  <c r="J667" i="6"/>
  <c r="J27" i="6"/>
  <c r="J406" i="6"/>
  <c r="J1057" i="6"/>
  <c r="J619" i="6"/>
  <c r="J11" i="6"/>
  <c r="J1124" i="6"/>
  <c r="J703" i="6"/>
  <c r="J956" i="6"/>
  <c r="J1204" i="6"/>
  <c r="J809" i="6"/>
  <c r="J1067" i="6"/>
  <c r="J167" i="6"/>
  <c r="J674" i="6"/>
  <c r="J503" i="6"/>
  <c r="J423" i="6"/>
  <c r="J205" i="6"/>
  <c r="J572" i="6"/>
  <c r="J1137" i="6"/>
  <c r="J635" i="6"/>
  <c r="J1025" i="6"/>
  <c r="J413" i="6"/>
  <c r="J540" i="6"/>
  <c r="J587" i="6"/>
  <c r="J402" i="6"/>
  <c r="J993" i="6"/>
  <c r="J571" i="6"/>
  <c r="J119" i="6"/>
  <c r="J1034" i="6"/>
  <c r="J116" i="6"/>
  <c r="J99" i="6"/>
  <c r="J9" i="6"/>
  <c r="J409" i="6"/>
  <c r="J1198" i="6"/>
  <c r="J1015" i="6"/>
  <c r="J1085" i="6"/>
  <c r="J482" i="6"/>
  <c r="J1073" i="6"/>
  <c r="J539" i="6"/>
  <c r="J1152" i="6"/>
  <c r="J903" i="6"/>
  <c r="J1084" i="6"/>
  <c r="J374" i="6"/>
  <c r="J581" i="6"/>
  <c r="J916" i="6"/>
  <c r="J880" i="6"/>
  <c r="J265" i="6"/>
  <c r="J502" i="6"/>
  <c r="J1089" i="6"/>
  <c r="J1041" i="6"/>
  <c r="J1168" i="6"/>
  <c r="J491" i="6"/>
  <c r="J1036" i="6"/>
  <c r="J517" i="6"/>
  <c r="J268" i="6"/>
  <c r="J1090" i="6"/>
  <c r="J163" i="6"/>
  <c r="J915" i="6"/>
  <c r="J616" i="6"/>
  <c r="J816" i="6"/>
  <c r="J1076" i="6"/>
  <c r="J475" i="6"/>
  <c r="J446" i="6"/>
  <c r="J102" i="6"/>
  <c r="J41" i="6"/>
  <c r="J1001" i="6"/>
  <c r="J1208" i="6"/>
  <c r="J295" i="6"/>
  <c r="J453" i="6"/>
  <c r="J261" i="6"/>
  <c r="J697" i="6"/>
  <c r="J1150" i="6"/>
  <c r="J5" i="6"/>
  <c r="J1079" i="6"/>
  <c r="J25" i="6"/>
  <c r="J501" i="6"/>
  <c r="J223" i="6"/>
  <c r="J322" i="6"/>
  <c r="J630" i="6"/>
  <c r="J1161" i="6"/>
  <c r="J839" i="6"/>
  <c r="J231" i="6"/>
  <c r="J290" i="6"/>
  <c r="J665" i="6"/>
  <c r="J93" i="6"/>
  <c r="J820" i="6"/>
  <c r="J1210" i="6"/>
  <c r="J415" i="6"/>
  <c r="J1063" i="6"/>
  <c r="J585" i="6"/>
  <c r="J1237" i="6"/>
  <c r="J963" i="6"/>
  <c r="J1104" i="6"/>
  <c r="J582" i="6"/>
  <c r="J359" i="6"/>
  <c r="J841" i="6"/>
  <c r="J210" i="6"/>
  <c r="J791" i="6"/>
  <c r="J141" i="6"/>
  <c r="J1157" i="6"/>
  <c r="J848" i="6"/>
  <c r="J279" i="6"/>
  <c r="J745" i="6"/>
  <c r="J227" i="6"/>
  <c r="J996" i="6"/>
  <c r="J624" i="6"/>
  <c r="J115" i="6"/>
  <c r="J681" i="6"/>
  <c r="J871" i="6"/>
  <c r="J233" i="6"/>
  <c r="J834" i="6"/>
  <c r="J178" i="6"/>
  <c r="J128" i="6"/>
  <c r="J549" i="6"/>
  <c r="J52" i="6"/>
  <c r="J790" i="6"/>
  <c r="J1156" i="6"/>
  <c r="J688" i="6"/>
  <c r="J63" i="6"/>
  <c r="J958" i="6"/>
  <c r="J983" i="6"/>
  <c r="J679" i="6"/>
  <c r="J1231" i="6"/>
  <c r="J29" i="6"/>
  <c r="J521" i="6"/>
  <c r="J982" i="6"/>
  <c r="J818" i="6"/>
  <c r="J162" i="6"/>
  <c r="J64" i="6"/>
  <c r="J194" i="6"/>
  <c r="J390" i="6"/>
  <c r="J441" i="6"/>
  <c r="J932" i="6"/>
  <c r="J4" i="6"/>
  <c r="J560" i="6"/>
  <c r="J704" i="6"/>
  <c r="J682" i="6"/>
  <c r="J726" i="6"/>
  <c r="J1148" i="6"/>
  <c r="J920" i="6"/>
  <c r="J887" i="6"/>
  <c r="J1127" i="6"/>
  <c r="J370" i="6"/>
  <c r="J761" i="6"/>
  <c r="J1031" i="6"/>
  <c r="J741" i="6"/>
  <c r="J990" i="6"/>
  <c r="J756" i="6"/>
  <c r="J786" i="6"/>
  <c r="J310" i="6"/>
  <c r="J845" i="6"/>
  <c r="J361" i="6"/>
  <c r="J437" i="6"/>
  <c r="J12" i="6"/>
  <c r="J130" i="6"/>
  <c r="J222" i="6"/>
  <c r="J1100" i="6"/>
  <c r="J278" i="6"/>
  <c r="J329" i="6"/>
  <c r="J405" i="6"/>
  <c r="J680" i="6"/>
  <c r="J772" i="6"/>
  <c r="J83" i="6"/>
  <c r="J1035" i="6"/>
  <c r="J1019" i="6"/>
  <c r="J626" i="6"/>
  <c r="J736" i="6"/>
  <c r="J1217" i="6"/>
  <c r="J1162" i="6"/>
  <c r="J262" i="6"/>
  <c r="J249" i="6"/>
  <c r="J341" i="6"/>
  <c r="J1129" i="6"/>
  <c r="J574" i="6"/>
  <c r="J313" i="6"/>
  <c r="J267" i="6"/>
  <c r="J221" i="6"/>
  <c r="J147" i="6"/>
  <c r="J68" i="6"/>
  <c r="J336" i="6"/>
  <c r="J553" i="6"/>
  <c r="J999" i="6"/>
  <c r="J1017" i="6"/>
  <c r="J967" i="6"/>
  <c r="J146" i="6"/>
  <c r="J1239" i="6"/>
  <c r="J1207" i="6"/>
  <c r="J793" i="6"/>
  <c r="J91" i="6"/>
  <c r="J588" i="6"/>
  <c r="J811" i="6"/>
  <c r="J555" i="6"/>
  <c r="J1134" i="6"/>
  <c r="J966" i="6"/>
  <c r="J173" i="6"/>
  <c r="J536" i="6"/>
  <c r="J428" i="6"/>
  <c r="J1118" i="6"/>
  <c r="J462" i="6"/>
  <c r="J429" i="6"/>
  <c r="J473" i="6"/>
  <c r="J615" i="6"/>
  <c r="J153" i="6"/>
  <c r="J1191" i="6"/>
  <c r="J1235" i="6"/>
  <c r="J66" i="6"/>
  <c r="J557" i="6"/>
  <c r="J1106" i="6"/>
  <c r="J368" i="6"/>
  <c r="J636" i="6"/>
  <c r="J59" i="6"/>
  <c r="J1182" i="6"/>
  <c r="J190" i="6"/>
  <c r="J944" i="6"/>
  <c r="J192" i="6"/>
  <c r="J556" i="6"/>
  <c r="J1153" i="6"/>
  <c r="J763" i="6"/>
  <c r="J139" i="6"/>
  <c r="J1139" i="6"/>
  <c r="J283" i="6"/>
  <c r="J90" i="6"/>
  <c r="J725" i="6"/>
  <c r="J805" i="6"/>
  <c r="J893" i="6"/>
  <c r="J995" i="6"/>
  <c r="J768" i="6"/>
  <c r="J1141" i="6"/>
  <c r="J492" i="6"/>
  <c r="J1184" i="6"/>
  <c r="J960" i="6"/>
  <c r="J84" i="6"/>
  <c r="J513" i="6"/>
  <c r="J386" i="6"/>
  <c r="J444" i="6"/>
  <c r="J802" i="6"/>
  <c r="J870" i="6"/>
  <c r="J884" i="6"/>
  <c r="J111" i="6"/>
  <c r="J750" i="6"/>
  <c r="J908" i="6"/>
  <c r="J800" i="6"/>
  <c r="J232" i="6"/>
  <c r="J718" i="6"/>
  <c r="J54" i="6"/>
  <c r="J1233" i="6"/>
  <c r="J311" i="6"/>
  <c r="J22" i="6"/>
  <c r="J596" i="6"/>
  <c r="J1172" i="6"/>
  <c r="J832" i="6"/>
  <c r="J418" i="6"/>
  <c r="J912" i="6"/>
  <c r="J614" i="6"/>
  <c r="J1243" i="6"/>
  <c r="J489" i="6"/>
  <c r="J16" i="6"/>
  <c r="J548" i="6"/>
  <c r="J360" i="6"/>
  <c r="J345" i="6"/>
  <c r="J174" i="6"/>
  <c r="J864" i="6"/>
  <c r="J751" i="6"/>
  <c r="J439" i="6"/>
  <c r="J419" i="6"/>
  <c r="J199" i="6"/>
  <c r="J566" i="6"/>
  <c r="J1195" i="6"/>
  <c r="J1065" i="6"/>
  <c r="J457" i="6"/>
  <c r="J516" i="6"/>
  <c r="J1160" i="6"/>
  <c r="J936" i="6"/>
  <c r="J328" i="6"/>
  <c r="J523" i="6"/>
  <c r="J656" i="6"/>
  <c r="J144" i="6"/>
  <c r="J445" i="6"/>
  <c r="J545" i="6"/>
  <c r="J529" i="6"/>
  <c r="J142" i="6"/>
  <c r="J657" i="6"/>
  <c r="J401" i="6"/>
  <c r="J145" i="6"/>
  <c r="J633" i="6"/>
  <c r="J757" i="6"/>
  <c r="J618" i="6"/>
  <c r="J425" i="6"/>
  <c r="J344" i="6"/>
  <c r="J468" i="6"/>
  <c r="J1112" i="6"/>
  <c r="J312" i="6"/>
  <c r="J544" i="6"/>
  <c r="J387" i="6"/>
  <c r="J852" i="6"/>
  <c r="J610" i="6"/>
  <c r="J804" i="6"/>
  <c r="J868" i="6"/>
  <c r="J921" i="6"/>
  <c r="J1149" i="6"/>
  <c r="J288" i="6"/>
  <c r="J273" i="6"/>
  <c r="J109" i="6"/>
  <c r="J256" i="6"/>
  <c r="J853" i="6"/>
  <c r="J338" i="6"/>
  <c r="J924" i="6"/>
  <c r="J133" i="6"/>
  <c r="J108" i="6"/>
  <c r="J928" i="6"/>
  <c r="J644" i="6"/>
  <c r="J67" i="6"/>
  <c r="J86" i="6"/>
  <c r="J831" i="6"/>
  <c r="J580" i="6"/>
  <c r="J573" i="6"/>
  <c r="J1189" i="6"/>
  <c r="J354" i="6"/>
  <c r="J352" i="6"/>
  <c r="J875" i="6"/>
  <c r="J298" i="6"/>
  <c r="J586" i="6"/>
  <c r="J58" i="6"/>
  <c r="J394" i="6"/>
  <c r="J1099" i="6"/>
  <c r="J377" i="6"/>
  <c r="J420" i="6"/>
  <c r="J659" i="6"/>
  <c r="J1064" i="6"/>
  <c r="J168" i="6"/>
  <c r="J323" i="6"/>
  <c r="J1177" i="6"/>
  <c r="J909" i="6"/>
  <c r="J485" i="6"/>
  <c r="J1066" i="6"/>
  <c r="J784" i="6"/>
  <c r="J953" i="6"/>
  <c r="J801" i="6"/>
  <c r="J1119" i="6"/>
  <c r="J785" i="6"/>
  <c r="J854" i="6"/>
  <c r="J1006" i="6"/>
  <c r="J649" i="6"/>
  <c r="J414" i="6"/>
  <c r="J766" i="6"/>
  <c r="J617" i="6"/>
  <c r="J863" i="6"/>
  <c r="J466" i="6"/>
  <c r="J364" i="6"/>
  <c r="J569" i="6"/>
  <c r="J934" i="6"/>
  <c r="J770" i="6"/>
  <c r="J1091" i="6"/>
  <c r="J496" i="6"/>
  <c r="J1205" i="6"/>
  <c r="J881" i="6"/>
  <c r="J625" i="6"/>
  <c r="J964" i="6"/>
  <c r="J690" i="6"/>
  <c r="J266" i="6"/>
  <c r="J148" i="6"/>
  <c r="J307" i="6"/>
  <c r="J158" i="6"/>
  <c r="J554" i="6"/>
  <c r="J26" i="6"/>
  <c r="J1196" i="6"/>
  <c r="J937" i="6"/>
  <c r="J1048" i="6"/>
  <c r="J872" i="6"/>
  <c r="J280" i="6"/>
  <c r="J470" i="6"/>
  <c r="J1130" i="6"/>
  <c r="J525" i="6"/>
  <c r="J196" i="6"/>
  <c r="J259" i="6"/>
  <c r="J1215" i="6"/>
  <c r="J20" i="6"/>
  <c r="J514" i="6"/>
  <c r="J412" i="6"/>
  <c r="J272" i="6"/>
  <c r="J889" i="6"/>
  <c r="J349" i="6"/>
  <c r="J1125" i="6"/>
  <c r="J769" i="6"/>
  <c r="J460" i="6"/>
  <c r="J1022" i="6"/>
  <c r="J335" i="6"/>
  <c r="J1102" i="6"/>
  <c r="J127" i="6"/>
  <c r="J1209" i="6"/>
  <c r="J1054" i="6"/>
  <c r="J87" i="6"/>
  <c r="J1120" i="6"/>
  <c r="J1038" i="6"/>
  <c r="J876" i="6"/>
  <c r="J1072" i="6"/>
  <c r="J1088" i="6"/>
  <c r="J500" i="6"/>
  <c r="J965" i="6"/>
  <c r="J353" i="6"/>
  <c r="J97" i="6"/>
  <c r="J18" i="6"/>
  <c r="J668" i="6"/>
  <c r="J961" i="6"/>
  <c r="J530" i="6"/>
  <c r="J1230" i="6"/>
  <c r="J238" i="6"/>
  <c r="J365" i="6"/>
  <c r="J240" i="6"/>
  <c r="J1185" i="6"/>
  <c r="J607" i="6"/>
  <c r="J171" i="6"/>
  <c r="J50" i="6"/>
  <c r="J522" i="6"/>
  <c r="J975" i="6"/>
  <c r="J1164" i="6"/>
  <c r="J905" i="6"/>
  <c r="J421" i="6"/>
  <c r="J552" i="6"/>
  <c r="J264" i="6"/>
  <c r="J551" i="6"/>
  <c r="J422" i="6"/>
  <c r="J677" i="6"/>
  <c r="J1082" i="6"/>
  <c r="J1228" i="6"/>
  <c r="J164" i="6"/>
  <c r="J211" i="6"/>
  <c r="J672" i="6"/>
  <c r="J857" i="6"/>
  <c r="J505" i="6"/>
  <c r="J1109" i="6"/>
  <c r="J753" i="6"/>
  <c r="J497" i="6"/>
  <c r="J1238" i="6"/>
  <c r="J671" i="6"/>
  <c r="J287" i="6"/>
  <c r="J946" i="6"/>
  <c r="J306" i="6"/>
  <c r="J510" i="6"/>
  <c r="J125" i="6"/>
  <c r="J1122" i="6"/>
  <c r="J1056" i="6"/>
  <c r="J78" i="6"/>
  <c r="J1004" i="6"/>
  <c r="J230" i="6"/>
  <c r="J873" i="6"/>
  <c r="J217" i="6"/>
  <c r="J676" i="6"/>
  <c r="J1192" i="6"/>
  <c r="J874" i="6"/>
  <c r="J276" i="6"/>
  <c r="J92" i="6"/>
  <c r="J456" i="6"/>
  <c r="J152" i="6"/>
  <c r="J1133" i="6"/>
  <c r="J823" i="6"/>
  <c r="J215" i="6"/>
  <c r="J1224" i="6"/>
  <c r="J1108" i="6"/>
  <c r="J640" i="6"/>
  <c r="J176" i="6"/>
  <c r="J997" i="6"/>
  <c r="J318" i="6"/>
  <c r="J797" i="6"/>
  <c r="J825" i="6"/>
  <c r="J1093" i="6"/>
  <c r="J737" i="6"/>
  <c r="J481" i="6"/>
  <c r="J655" i="6"/>
  <c r="J1188" i="6"/>
  <c r="J930" i="6"/>
  <c r="J642" i="6"/>
  <c r="J274" i="6"/>
  <c r="J926" i="6"/>
  <c r="J430" i="6"/>
  <c r="J528" i="6"/>
  <c r="J765" i="6"/>
  <c r="J235" i="6"/>
  <c r="J1234" i="6"/>
  <c r="J862" i="6"/>
  <c r="J464" i="6"/>
  <c r="J182" i="6"/>
  <c r="J169" i="6"/>
  <c r="J520" i="6"/>
  <c r="J628" i="6"/>
  <c r="J1144" i="6"/>
  <c r="J842" i="6"/>
  <c r="J76" i="6"/>
  <c r="J744" i="6"/>
  <c r="J440" i="6"/>
  <c r="J136" i="6"/>
  <c r="J1131" i="6"/>
  <c r="J807" i="6"/>
  <c r="J183" i="6"/>
  <c r="J297" i="6"/>
  <c r="J660" i="6"/>
  <c r="J1097" i="6"/>
  <c r="J1176" i="6"/>
  <c r="J968" i="6"/>
  <c r="J208" i="6"/>
  <c r="J351" i="6"/>
  <c r="J1060" i="6"/>
  <c r="J754" i="6"/>
  <c r="J595" i="6"/>
  <c r="J442" i="6"/>
  <c r="J1167" i="6"/>
  <c r="J743" i="6"/>
  <c r="J150" i="6"/>
  <c r="J532" i="6"/>
  <c r="J1096" i="6"/>
  <c r="J316" i="6"/>
  <c r="J728" i="6"/>
  <c r="J424" i="6"/>
  <c r="J775" i="6"/>
  <c r="J135" i="6"/>
  <c r="J185" i="6"/>
  <c r="J1128" i="6"/>
  <c r="J343" i="6"/>
  <c r="J1092" i="6"/>
  <c r="J851" i="6"/>
  <c r="J914" i="6"/>
  <c r="J910" i="6"/>
  <c r="J576" i="6"/>
  <c r="J719" i="6"/>
  <c r="J263" i="6"/>
  <c r="J1166" i="6"/>
  <c r="J705" i="6"/>
  <c r="J449" i="6"/>
  <c r="J943" i="6"/>
  <c r="J623" i="6"/>
  <c r="J239" i="6"/>
  <c r="J1044" i="6"/>
  <c r="J898" i="6"/>
  <c r="J578" i="6"/>
  <c r="J242" i="6"/>
  <c r="J894" i="6"/>
  <c r="J979" i="6"/>
  <c r="J938" i="6"/>
  <c r="J410" i="6"/>
  <c r="J1135" i="6"/>
  <c r="J583" i="6"/>
  <c r="J452" i="6"/>
  <c r="J40" i="6"/>
  <c r="J712" i="6"/>
  <c r="J408" i="6"/>
  <c r="J759" i="6"/>
  <c r="J103" i="6"/>
  <c r="J137" i="6"/>
  <c r="J564" i="6"/>
  <c r="J1080" i="6"/>
  <c r="J269" i="6"/>
  <c r="J1140" i="6"/>
  <c r="J1013" i="6"/>
  <c r="J981" i="6"/>
  <c r="J721" i="6"/>
  <c r="J398" i="6"/>
  <c r="J480" i="6"/>
  <c r="J149" i="6"/>
  <c r="J693" i="6"/>
  <c r="J945" i="6"/>
  <c r="J689" i="6"/>
  <c r="J433" i="6"/>
  <c r="J175" i="6"/>
  <c r="J1028" i="6"/>
  <c r="J882" i="6"/>
  <c r="J562" i="6"/>
  <c r="J226" i="6"/>
  <c r="J251" i="6"/>
  <c r="J782" i="6"/>
  <c r="J906" i="6"/>
  <c r="J1103" i="6"/>
  <c r="J535" i="6"/>
  <c r="J922" i="6"/>
  <c r="J21" i="6"/>
  <c r="J984" i="6"/>
  <c r="J948" i="6"/>
  <c r="J796" i="6"/>
  <c r="J284" i="6"/>
  <c r="J28" i="6"/>
  <c r="J696" i="6"/>
  <c r="J392" i="6"/>
  <c r="J88" i="6"/>
  <c r="J727" i="6"/>
  <c r="J73" i="6"/>
  <c r="J484" i="6"/>
  <c r="J46" i="6"/>
  <c r="J957" i="6"/>
  <c r="J465" i="6"/>
  <c r="J258" i="6"/>
  <c r="J1227" i="6"/>
  <c r="J1211" i="6"/>
  <c r="J1030" i="6"/>
  <c r="J729" i="6"/>
  <c r="J393" i="6"/>
  <c r="J673" i="6"/>
  <c r="J417" i="6"/>
  <c r="J161" i="6"/>
  <c r="J911" i="6"/>
  <c r="J159" i="6"/>
  <c r="J1012" i="6"/>
  <c r="J866" i="6"/>
  <c r="J814" i="6"/>
  <c r="J1170" i="6"/>
  <c r="J34" i="6"/>
  <c r="J350" i="6"/>
  <c r="J397" i="6"/>
  <c r="J304" i="6"/>
  <c r="J620" i="6"/>
  <c r="J859" i="6"/>
  <c r="J219" i="6"/>
  <c r="J594" i="6"/>
  <c r="J82" i="6"/>
  <c r="J342" i="6"/>
  <c r="J858" i="6"/>
  <c r="J330" i="6"/>
  <c r="J487" i="6"/>
  <c r="J6" i="6"/>
  <c r="J197" i="6"/>
  <c r="J900" i="6"/>
  <c r="J664" i="6"/>
  <c r="J376" i="6"/>
  <c r="J1052" i="6"/>
  <c r="J362" i="6"/>
  <c r="J448" i="6"/>
  <c r="J289" i="6"/>
  <c r="J285" i="6"/>
  <c r="J407" i="6"/>
  <c r="J971" i="6"/>
  <c r="J320" i="6"/>
  <c r="J257" i="6"/>
  <c r="J1010" i="6"/>
  <c r="J495" i="6"/>
  <c r="J241" i="6"/>
  <c r="J776" i="6"/>
  <c r="J317" i="6"/>
  <c r="J225" i="6"/>
  <c r="J450" i="6"/>
  <c r="J969" i="6"/>
  <c r="J179" i="6"/>
  <c r="J1117" i="6"/>
  <c r="J592" i="6"/>
  <c r="J1077" i="6"/>
  <c r="J1220" i="6"/>
  <c r="J658" i="6"/>
  <c r="J942" i="6"/>
  <c r="J1107" i="6"/>
  <c r="J371" i="6"/>
  <c r="J181" i="6"/>
  <c r="J931" i="6"/>
  <c r="J120" i="6"/>
  <c r="J1101" i="6"/>
  <c r="J1071" i="6"/>
  <c r="J715" i="6"/>
  <c r="J976" i="6"/>
  <c r="J1062" i="6"/>
  <c r="J1061" i="6"/>
  <c r="J271" i="6"/>
  <c r="J30" i="6"/>
  <c r="J1158" i="6"/>
  <c r="J355" i="6"/>
  <c r="J375" i="6"/>
  <c r="J822" i="6"/>
  <c r="J869" i="6"/>
  <c r="J899" i="6"/>
  <c r="J104" i="6"/>
  <c r="J1201" i="6"/>
  <c r="J1045" i="6"/>
  <c r="J639" i="6"/>
  <c r="J255" i="6"/>
  <c r="J974" i="6"/>
  <c r="J101" i="6"/>
  <c r="J867" i="6"/>
  <c r="J114" i="6"/>
  <c r="J455" i="6"/>
  <c r="J33" i="6"/>
  <c r="J699" i="6"/>
  <c r="J683" i="6"/>
  <c r="J17" i="6"/>
  <c r="J237" i="6"/>
  <c r="J758" i="6"/>
  <c r="J14" i="6"/>
  <c r="J512" i="6"/>
  <c r="J382" i="6"/>
  <c r="J847" i="6"/>
  <c r="J100" i="6"/>
  <c r="J524" i="6"/>
  <c r="J846" i="6"/>
  <c r="J381" i="6"/>
  <c r="J826" i="6"/>
  <c r="J53" i="6"/>
  <c r="J819" i="6"/>
  <c r="J698" i="6"/>
  <c r="J38" i="6"/>
  <c r="J358" i="6"/>
  <c r="J877" i="6"/>
  <c r="J300" i="6"/>
  <c r="J385" i="6"/>
  <c r="J1075" i="6"/>
  <c r="J106" i="6"/>
  <c r="J294" i="6"/>
  <c r="J369" i="6"/>
  <c r="J113" i="6"/>
  <c r="J1094" i="6"/>
  <c r="J799" i="6"/>
  <c r="J399" i="6"/>
  <c r="J31" i="6"/>
  <c r="J638" i="6"/>
  <c r="J1043" i="6"/>
  <c r="J733" i="6"/>
  <c r="J45" i="6"/>
  <c r="J812" i="6"/>
  <c r="J220" i="6"/>
  <c r="J1024" i="6"/>
  <c r="J670" i="6"/>
  <c r="J621" i="6"/>
  <c r="J828" i="6"/>
  <c r="J204" i="6"/>
  <c r="J427" i="6"/>
  <c r="J602" i="6"/>
  <c r="J74" i="6"/>
  <c r="J327" i="6"/>
  <c r="J1115" i="6"/>
  <c r="J821" i="6"/>
  <c r="J1098" i="6"/>
  <c r="J404" i="6"/>
  <c r="J675" i="6"/>
  <c r="J778" i="6"/>
  <c r="J250" i="6"/>
  <c r="J991" i="6"/>
  <c r="J1020" i="6"/>
  <c r="J246" i="6"/>
  <c r="J389" i="6"/>
  <c r="J483" i="6"/>
  <c r="J856" i="6"/>
  <c r="J1229" i="6"/>
  <c r="J695" i="6"/>
  <c r="J23" i="6"/>
  <c r="J742" i="6"/>
  <c r="J69" i="6"/>
  <c r="J436" i="6"/>
  <c r="J691" i="6"/>
  <c r="J1194" i="6"/>
  <c r="J591" i="6"/>
  <c r="J476" i="6"/>
  <c r="J1225" i="6"/>
  <c r="J275" i="6"/>
  <c r="J803" i="6"/>
  <c r="J1069" i="6"/>
  <c r="J1206" i="6"/>
  <c r="J334" i="6"/>
  <c r="J829" i="6"/>
  <c r="J794" i="6"/>
  <c r="J277" i="6"/>
  <c r="J1193" i="6"/>
  <c r="J458" i="6"/>
  <c r="J771" i="6"/>
  <c r="J1053" i="6"/>
  <c r="J947" i="6"/>
  <c r="J193" i="6"/>
  <c r="J1171" i="6"/>
  <c r="J1187" i="6"/>
  <c r="J426" i="6"/>
  <c r="J7" i="6"/>
  <c r="J550" i="6"/>
  <c r="J952" i="6"/>
  <c r="J1037" i="6"/>
  <c r="J708" i="6"/>
  <c r="J35" i="6"/>
  <c r="J177" i="6"/>
  <c r="J253" i="6"/>
  <c r="J443" i="6"/>
  <c r="J1200" i="6"/>
  <c r="J118" i="6"/>
  <c r="J131" i="6"/>
  <c r="J378" i="6"/>
  <c r="J454" i="6"/>
  <c r="J632" i="6"/>
  <c r="J309" i="6"/>
  <c r="J929" i="6"/>
  <c r="J1142" i="6"/>
  <c r="J95" i="6"/>
  <c r="J734" i="6"/>
  <c r="J189" i="6"/>
  <c r="J878" i="6"/>
  <c r="J717" i="6"/>
  <c r="J827" i="6"/>
  <c r="J1049" i="6"/>
  <c r="J346" i="6"/>
  <c r="J1002" i="6"/>
  <c r="J499" i="6"/>
  <c r="J904" i="6"/>
  <c r="J8" i="6"/>
  <c r="J913" i="6"/>
  <c r="J1126" i="6"/>
  <c r="J1186" i="6"/>
  <c r="J666" i="6"/>
  <c r="J19" i="6"/>
  <c r="J469" i="6"/>
  <c r="J372" i="6"/>
  <c r="J611" i="6"/>
  <c r="J1240" i="6"/>
  <c r="J584" i="6"/>
  <c r="J296" i="6"/>
  <c r="J71" i="6"/>
  <c r="J641" i="6"/>
  <c r="J431" i="6"/>
  <c r="J206" i="6"/>
  <c r="J844" i="6"/>
  <c r="J315" i="6"/>
  <c r="J1154" i="6"/>
  <c r="J236" i="6"/>
  <c r="J662" i="6"/>
  <c r="J901" i="6"/>
  <c r="J739" i="6"/>
  <c r="J1023" i="6"/>
  <c r="J1000" i="6"/>
  <c r="J55" i="6"/>
  <c r="J723" i="6"/>
  <c r="J609" i="6"/>
  <c r="J1078" i="6"/>
  <c r="J383" i="6"/>
  <c r="J622" i="6"/>
  <c r="J941" i="6"/>
  <c r="J701" i="6"/>
  <c r="J13" i="6"/>
  <c r="J188" i="6"/>
  <c r="J939" i="6"/>
  <c r="J203" i="6"/>
  <c r="J542" i="6"/>
  <c r="J589" i="6"/>
  <c r="J1074" i="6"/>
  <c r="J764" i="6"/>
  <c r="J172" i="6"/>
  <c r="J379" i="6"/>
  <c r="J1008" i="6"/>
  <c r="J570" i="6"/>
  <c r="J42" i="6"/>
  <c r="J247" i="6"/>
  <c r="J1083" i="6"/>
  <c r="J1018" i="6"/>
  <c r="J356" i="6"/>
  <c r="J627" i="6"/>
  <c r="J747" i="6"/>
  <c r="J218" i="6"/>
  <c r="J599" i="6"/>
  <c r="J214" i="6"/>
  <c r="J357" i="6"/>
  <c r="J228" i="6"/>
  <c r="J435" i="6"/>
  <c r="J840" i="6"/>
  <c r="J248" i="6"/>
  <c r="J1213" i="6"/>
  <c r="J760" i="6"/>
  <c r="J663" i="6"/>
  <c r="J972" i="6"/>
  <c r="J694" i="6"/>
  <c r="J933" i="6"/>
  <c r="J388" i="6"/>
  <c r="J643" i="6"/>
  <c r="J849" i="6"/>
  <c r="J337" i="6"/>
  <c r="J81" i="6"/>
  <c r="J1046" i="6"/>
  <c r="J767" i="6"/>
  <c r="J367" i="6"/>
  <c r="J980" i="6"/>
  <c r="J606" i="6"/>
  <c r="J110" i="6"/>
  <c r="J1011" i="6"/>
  <c r="J461" i="6"/>
  <c r="J955" i="6"/>
  <c r="J669" i="6"/>
  <c r="J1202" i="6"/>
  <c r="J748" i="6"/>
  <c r="J156" i="6"/>
  <c r="J891" i="6"/>
  <c r="J187" i="6"/>
  <c r="J526" i="6"/>
  <c r="J541" i="6"/>
  <c r="J1042" i="6"/>
  <c r="J432" i="6"/>
  <c r="J732" i="6"/>
  <c r="J140" i="6"/>
  <c r="J347" i="6"/>
  <c r="J538" i="6"/>
  <c r="J10" i="6"/>
  <c r="J151" i="6"/>
  <c r="J534" i="6"/>
  <c r="J1051" i="6"/>
  <c r="J709" i="6"/>
  <c r="J986" i="6"/>
  <c r="J308" i="6"/>
  <c r="J579" i="6"/>
  <c r="J1032" i="6"/>
  <c r="J746" i="6"/>
  <c r="J170" i="6"/>
  <c r="J519" i="6"/>
  <c r="J198" i="6"/>
  <c r="J325" i="6"/>
  <c r="J180" i="6"/>
  <c r="J403" i="6"/>
  <c r="J824" i="6"/>
  <c r="J504" i="6"/>
  <c r="J216" i="6"/>
  <c r="J1197" i="6"/>
  <c r="J951" i="6"/>
  <c r="J647" i="6"/>
  <c r="J1244" i="6"/>
  <c r="J646" i="6"/>
  <c r="J885" i="6"/>
  <c r="J970" i="6"/>
  <c r="J340" i="6"/>
  <c r="J563" i="6"/>
  <c r="J927" i="6"/>
  <c r="J366" i="6"/>
  <c r="J861" i="6"/>
  <c r="J1039" i="6"/>
  <c r="J209" i="6"/>
  <c r="J795" i="6"/>
  <c r="J1007" i="6"/>
  <c r="J243" i="6"/>
  <c r="J1183" i="6"/>
  <c r="J1242" i="6"/>
  <c r="J72" i="6"/>
  <c r="J788" i="6"/>
  <c r="J51" i="6"/>
  <c r="J1190" i="6"/>
  <c r="J559" i="6"/>
  <c r="J302" i="6"/>
  <c r="J813" i="6"/>
  <c r="J762" i="6"/>
  <c r="J950" i="6"/>
  <c r="J724" i="6"/>
  <c r="J195" i="6"/>
  <c r="J1147" i="6"/>
  <c r="J1114" i="6"/>
  <c r="J373" i="6"/>
  <c r="J1145" i="6"/>
  <c r="J1174" i="6"/>
  <c r="J879" i="6"/>
  <c r="J191" i="6"/>
  <c r="J1155" i="6"/>
  <c r="J749" i="6"/>
  <c r="J202" i="6"/>
  <c r="J902" i="6"/>
  <c r="J1081" i="6"/>
  <c r="J890" i="6"/>
  <c r="J1050" i="6"/>
  <c r="J24" i="6"/>
  <c r="J883" i="6"/>
  <c r="J511" i="6"/>
  <c r="J1123" i="6"/>
  <c r="J925" i="6"/>
  <c r="J396" i="6"/>
  <c r="J107" i="6"/>
  <c r="J806" i="6"/>
  <c r="J85" i="6"/>
  <c r="J600" i="6"/>
  <c r="J1005" i="6"/>
  <c r="J886" i="6"/>
  <c r="J1033" i="6"/>
  <c r="J835" i="6"/>
  <c r="J463" i="6"/>
  <c r="J686" i="6"/>
  <c r="J331" i="6"/>
  <c r="J830" i="6"/>
  <c r="J685" i="6"/>
  <c r="J710" i="6"/>
  <c r="J949" i="6"/>
  <c r="J314" i="6"/>
  <c r="J326" i="6"/>
  <c r="J989" i="6"/>
  <c r="J838" i="6"/>
  <c r="J129" i="6"/>
  <c r="J47" i="6"/>
  <c r="J252" i="6"/>
  <c r="J1040" i="6"/>
  <c r="J653" i="6"/>
  <c r="J860" i="6"/>
  <c r="J1179" i="6"/>
  <c r="J810" i="6"/>
  <c r="J324" i="6"/>
  <c r="J547" i="6"/>
  <c r="J568" i="6"/>
  <c r="J117" i="6"/>
  <c r="J15" i="6"/>
  <c r="J126" i="6"/>
  <c r="J780" i="6"/>
  <c r="J37" i="6"/>
  <c r="J577" i="6"/>
  <c r="J321" i="6"/>
  <c r="J65" i="6"/>
  <c r="J1014" i="6"/>
  <c r="J735" i="6"/>
  <c r="J319" i="6"/>
  <c r="J590" i="6"/>
  <c r="J94" i="6"/>
  <c r="J395" i="6"/>
  <c r="J637" i="6"/>
  <c r="J716" i="6"/>
  <c r="J124" i="6"/>
  <c r="J843" i="6"/>
  <c r="J155" i="6"/>
  <c r="J494" i="6"/>
  <c r="J509" i="6"/>
  <c r="J994" i="6"/>
  <c r="J684" i="6"/>
  <c r="J60" i="6"/>
  <c r="J299" i="6"/>
  <c r="J506" i="6"/>
  <c r="J959" i="6"/>
  <c r="J39" i="6"/>
  <c r="J486" i="6"/>
  <c r="J987" i="6"/>
  <c r="J645" i="6"/>
  <c r="J260" i="6"/>
  <c r="J531" i="6"/>
  <c r="J714" i="6"/>
  <c r="J138" i="6"/>
  <c r="J471" i="6"/>
  <c r="J166" i="6"/>
  <c r="J293" i="6"/>
  <c r="J132" i="6"/>
  <c r="J339" i="6"/>
  <c r="J808" i="6"/>
  <c r="J488" i="6"/>
  <c r="J200" i="6"/>
  <c r="J1181" i="6"/>
  <c r="J935" i="6"/>
  <c r="J631" i="6"/>
  <c r="J1180" i="6"/>
  <c r="J598" i="6"/>
  <c r="J837" i="6"/>
  <c r="J1226" i="6"/>
  <c r="J292" i="6"/>
  <c r="J515" i="6"/>
  <c r="J1222" i="6"/>
  <c r="J1219" i="6"/>
  <c r="J651" i="6"/>
  <c r="J3" i="6"/>
  <c r="J575" i="6"/>
  <c r="J1203" i="6"/>
  <c r="J333" i="6"/>
  <c r="J661" i="6"/>
  <c r="J1241" i="6"/>
  <c r="J895" i="6"/>
  <c r="J798" i="6"/>
  <c r="J301" i="6"/>
  <c r="J781" i="6"/>
  <c r="J380" i="6"/>
  <c r="J603" i="6"/>
  <c r="J234" i="6"/>
  <c r="J213" i="6"/>
  <c r="J954" i="6"/>
  <c r="J1151" i="6"/>
  <c r="J613" i="6"/>
  <c r="J755" i="6"/>
  <c r="J648" i="6"/>
  <c r="J56" i="6"/>
  <c r="J527" i="6"/>
  <c r="J286" i="6"/>
  <c r="J940" i="6"/>
  <c r="J61" i="6"/>
  <c r="J348" i="6"/>
  <c r="J730" i="6"/>
  <c r="J565" i="6"/>
  <c r="J707" i="6"/>
  <c r="J1021" i="6"/>
  <c r="J543" i="6"/>
  <c r="J254" i="6"/>
  <c r="J363" i="6"/>
  <c r="J978" i="6"/>
  <c r="J332" i="6"/>
  <c r="J186" i="6"/>
  <c r="J777" i="6"/>
  <c r="J1087" i="6"/>
  <c r="J533" i="6"/>
  <c r="J245" i="6"/>
  <c r="J612" i="6"/>
  <c r="J79" i="6"/>
  <c r="J892" i="6"/>
  <c r="J1216" i="6"/>
  <c r="J154" i="6"/>
  <c r="J1055" i="6"/>
  <c r="J1116" i="6"/>
  <c r="J888" i="6"/>
  <c r="J973" i="6"/>
  <c r="J165" i="6"/>
  <c r="J787" i="6"/>
  <c r="J897" i="6"/>
  <c r="J1110" i="6"/>
  <c r="J815" i="6"/>
  <c r="J654" i="6"/>
  <c r="J77" i="6"/>
  <c r="J459" i="6"/>
  <c r="J634" i="6"/>
  <c r="J391" i="6"/>
  <c r="J1146" i="6"/>
  <c r="J282" i="6"/>
  <c r="J1068" i="6"/>
  <c r="J711" i="6"/>
  <c r="J865" i="6"/>
  <c r="J783" i="6"/>
  <c r="J722" i="6"/>
  <c r="J1027" i="6"/>
  <c r="J992" i="6"/>
  <c r="J833" i="6"/>
  <c r="J817" i="6"/>
  <c r="J561" i="6"/>
  <c r="J305" i="6"/>
  <c r="J49" i="6"/>
  <c r="J998" i="6"/>
  <c r="J687" i="6"/>
  <c r="J303" i="6"/>
  <c r="J1236" i="6"/>
  <c r="J558" i="6"/>
  <c r="J62" i="6"/>
  <c r="J702" i="6"/>
  <c r="J1218" i="6"/>
  <c r="J605" i="6"/>
  <c r="J1138" i="6"/>
  <c r="J700" i="6"/>
  <c r="J44" i="6"/>
  <c r="J779" i="6"/>
  <c r="J123" i="6"/>
  <c r="J478" i="6"/>
  <c r="J477" i="6"/>
  <c r="J652" i="6"/>
  <c r="J977" i="6"/>
  <c r="J907" i="6"/>
  <c r="J474" i="6"/>
  <c r="J1199" i="6"/>
  <c r="J1212" i="6"/>
  <c r="J438" i="6"/>
  <c r="J597" i="6"/>
  <c r="J212" i="6"/>
  <c r="J467" i="6"/>
  <c r="J650" i="6"/>
  <c r="J122" i="6"/>
  <c r="J134" i="6"/>
  <c r="J713" i="6"/>
  <c r="J229" i="6"/>
  <c r="J36" i="6"/>
  <c r="J291" i="6"/>
  <c r="J792" i="6"/>
  <c r="J472" i="6"/>
  <c r="J184" i="6"/>
  <c r="J1165" i="6"/>
  <c r="J919" i="6"/>
  <c r="J567" i="6"/>
  <c r="J1132" i="6"/>
  <c r="J518" i="6"/>
  <c r="J773" i="6"/>
  <c r="J1178" i="6"/>
  <c r="J244" i="6"/>
  <c r="J451" i="6"/>
  <c r="J740" i="6"/>
  <c r="O8" i="6" l="1" a="1"/>
  <c r="O8" i="6" s="1"/>
  <c r="O11" i="6" s="1"/>
  <c r="O10" i="6"/>
  <c r="O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CB407-6177-465C-949C-9399B1B97409}" keepAlive="1" name="Query - HDBK Historical Data" description="Connection to the 'HDBK Historical Data' query in the workbook." type="5" refreshedVersion="8" background="1" saveData="1">
    <dbPr connection="Provider=Microsoft.Mashup.OleDb.1;Data Source=$Workbook$;Location=&quot;HDBK Historical Data&quot;;Extended Properties=&quot;&quot;" command="SELECT * FROM [HDBK Historical Data]"/>
  </connection>
  <connection id="2" xr16:uid="{648A56F7-503D-4477-8E5F-5BDBF870963B}" keepAlive="1" name="Query - Nifty 50 Historical Data (1)" description="Connection to the 'Nifty 50 Historical Data (1)' query in the workbook." type="5" refreshedVersion="8" background="1" saveData="1">
    <dbPr connection="Provider=Microsoft.Mashup.OleDb.1;Data Source=$Workbook$;Location=&quot;Nifty 50 Historical Data (1)&quot;;Extended Properties=&quot;&quot;" command="SELECT * FROM [Nifty 50 Historical Data (1)]"/>
  </connection>
  <connection id="3" xr16:uid="{D70140F7-1C23-4753-B0BF-944B5EC1C2DA}" keepAlive="1" name="Query - RELI Historical Data" description="Connection to the 'RELI Historical Data' query in the workbook." type="5" refreshedVersion="8" background="1" saveData="1">
    <dbPr connection="Provider=Microsoft.Mashup.OleDb.1;Data Source=$Workbook$;Location=&quot;RELI Historical Data&quot;;Extended Properties=&quot;&quot;" command="SELECT * FROM [RELI Historical Data]"/>
  </connection>
  <connection id="4" xr16:uid="{7BF09D1A-55EC-40DD-9AD4-8F01524806A7}" keepAlive="1" name="Query - TCS Historical Data" description="Connection to the 'TCS Historical Data' query in the workbook." type="5" refreshedVersion="8" background="1" saveData="1">
    <dbPr connection="Provider=Microsoft.Mashup.OleDb.1;Data Source=$Workbook$;Location=&quot;TCS Historical Data&quot;;Extended Properties=&quot;&quot;" command="SELECT * FROM [TCS Historical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<sst xmlns="http://schemas.openxmlformats.org/spreadsheetml/2006/main" count="32" uniqueCount="22">
  <si>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Date</t>
  </si>
  <si>
    <t>Price</t>
  </si>
  <si>
    <t>Reliance</t>
  </si>
  <si>
    <t>TCS</t>
  </si>
  <si>
    <t>HDFC</t>
  </si>
  <si>
    <t>NIFTY 50</t>
  </si>
  <si>
    <t>Reliance_return</t>
  </si>
  <si>
    <t>Tcs_return</t>
  </si>
  <si>
    <t>Hdfc_return</t>
  </si>
  <si>
    <t>Nifty_return</t>
  </si>
  <si>
    <t>stock</t>
  </si>
  <si>
    <t>weights</t>
  </si>
  <si>
    <t>RELIANCE</t>
  </si>
  <si>
    <t>NIFTY50</t>
  </si>
  <si>
    <t>portfolio_daily_returns</t>
  </si>
  <si>
    <t>Annualized return</t>
  </si>
  <si>
    <t>Average daily return</t>
  </si>
  <si>
    <t>annualized voltality</t>
  </si>
  <si>
    <t>Metrics</t>
  </si>
  <si>
    <t>sharpee ratio</t>
  </si>
  <si>
    <t>portfolio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</si>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</sst>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2" fillId="2" borderId="1" xfId="0" applyFont="1" applyFill="1" applyBorder="1"/>
    <xf numFmtId="9" fontId="0" fillId="0" borderId="0" xfId="1" applyFont="1"/>
    <xf numFmtId="14" fontId="0" fillId="0" borderId="1" xfId="0" applyNumberFormat="1" applyBorder="1"/>
    <xf numFmtId="14" fontId="0" fillId="3" borderId="1" xfId="0" applyNumberFormat="1" applyFill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13" formatCode="0%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NIfty</a:t>
            </a:r>
            <a:r>
              <a:rPr lang="en-IN" baseline="0"/>
              <a:t> vs Portfolio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67825896762902"/>
          <c:y val="4.8484848484848485E-2"/>
          <c:w val="0.87232174103237092"/>
          <c:h val="0.769400461305973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portfolio!$O$7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portfolio!$N$8:$N$11</c:f>
              <c:strCache>
                <c:ptCount val="4"/>
                <c:pt idx="0">
                  <c:v>Annualized return</c:v>
                </c:pt>
                <c:pt idx="1">
                  <c:v>Average daily return</c:v>
                </c:pt>
                <c:pt idx="2">
                  <c:v>annualized voltality</c:v>
                </c:pt>
                <c:pt idx="3">
                  <c:v>sharpee ratio</c:v>
                </c:pt>
              </c:strCache>
            </c:strRef>
          </c:cat>
          <c:val>
            <c:numRef>
              <c:f>portfolio!$O$8:$O$11</c:f>
              <c:numCache>
                <c:formatCode>0.00%</c:formatCode>
                <c:ptCount val="4"/>
                <c:pt idx="0" formatCode="0%">
                  <c:v>0.15643731754909385</c:v>
                </c:pt>
                <c:pt idx="1">
                  <c:v>6.262882215017602E-4</c:v>
                </c:pt>
                <c:pt idx="2" formatCode="0%">
                  <c:v>0.15767730285608261</c:v>
                </c:pt>
                <c:pt idx="3">
                  <c:v>0.61161191751938726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E-4C6F-8B8F-80FB5AAE796C}"/>
            </c:ext>
          </c:extLst>
        </c:ser>
        <c:ser>
          <c:idx val="1"/>
          <c:order val="1"/>
          <c:tx>
            <c:strRef>
              <c:f>portfolio!$P$7</c:f>
              <c:strCache>
                <c:ptCount val="1"/>
                <c:pt idx="0">
                  <c:v>nifty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portfolio!$N$8:$N$11</c:f>
              <c:strCache>
                <c:ptCount val="4"/>
                <c:pt idx="0">
                  <c:v>Annualized return</c:v>
                </c:pt>
                <c:pt idx="1">
                  <c:v>Average daily return</c:v>
                </c:pt>
                <c:pt idx="2">
                  <c:v>annualized voltality</c:v>
                </c:pt>
                <c:pt idx="3">
                  <c:v>sharpee ratio</c:v>
                </c:pt>
              </c:strCache>
            </c:strRef>
          </c:cat>
          <c:val>
            <c:numRef>
              <c:f>portfolio!$P$8:$P$11</c:f>
              <c:numCache>
                <c:formatCode>0.00%</c:formatCode>
                <c:ptCount val="4"/>
                <c:pt idx="0" formatCode="0%">
                  <c:v>0.20027250957684251</c:v>
                </c:pt>
                <c:pt idx="1">
                  <c:v>7.6706036451614531E-4</c:v>
                </c:pt>
                <c:pt idx="2" formatCode="0%">
                  <c:v>0.1460242536665862</c:v>
                </c:pt>
                <c:pt idx="3">
                  <c:v>0.96061103587027052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E-4C6F-8B8F-80FB5AAE7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121231"/>
        <c:axId val="249122191"/>
      </c:barChart>
      <c:catAx>
        <c:axId val="24912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22191"/>
        <c:crosses val="autoZero"/>
        <c:auto val="1"/>
        <c:lblAlgn val="ctr"/>
        <c:lblOffset val="100"/>
        <c:noMultiLvlLbl val="0"/>
      </c:catAx>
      <c:valAx>
        <c:axId val="249122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2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13</xdr:row>
      <xdr:rowOff>144780</xdr:rowOff>
    </xdr:from>
    <xdr:to>
      <xdr:col>15</xdr:col>
      <xdr:colOff>784860</xdr:colOff>
      <xdr:row>30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C473EC-03F3-F01B-FB04-191AFAFE8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7734AC-4C75-4BFA-885B-18127F86068E}" autoFormatId="16" applyNumberFormats="0" applyBorderFormats="0" applyFontFormats="0" applyPatternFormats="0" applyAlignmentFormats="0" applyWidthHeightFormats="0">
  <queryTableRefresh nextId="13">
    <queryTableFields count="2">
      <queryTableField id="1" name="Date" tableColumnId="1"/>
      <queryTableField id="2" name="Price" tableColumnId="2"/>
    </queryTableFields>
    <queryTableDeletedFields count="10">
      <deletedField name="Open"/>
      <deletedField name="High"/>
      <deletedField name="Low"/>
      <deletedField name="Vol."/>
      <deletedField name="Change %"/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30D44AD-5817-485C-95F9-C5D9F595ADAD}" autoFormatId="16" applyNumberFormats="0" applyBorderFormats="0" applyFontFormats="0" applyPatternFormats="0" applyAlignmentFormats="0" applyWidthHeightFormats="0">
  <queryTableRefresh nextId="13">
    <queryTableFields count="2">
      <queryTableField id="1" name="Date" tableColumnId="1"/>
      <queryTableField id="2" name="Price" tableColumnId="2"/>
    </queryTableFields>
    <queryTableDeletedFields count="10">
      <deletedField name="Open"/>
      <deletedField name="High"/>
      <deletedField name="Low"/>
      <deletedField name="Vol."/>
      <deletedField name="Change %"/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6F3085-F0CD-4747-942D-21F46747D02E}" autoFormatId="16" applyNumberFormats="0" applyBorderFormats="0" applyFontFormats="0" applyPatternFormats="0" applyAlignmentFormats="0" applyWidthHeightFormats="0">
  <queryTableRefresh nextId="13">
    <queryTableFields count="2">
      <queryTableField id="1" name="Date" tableColumnId="1"/>
      <queryTableField id="2" name="Price" tableColumnId="2"/>
    </queryTableFields>
    <queryTableDeletedFields count="10">
      <deletedField name="Open"/>
      <deletedField name="High"/>
      <deletedField name="Low"/>
      <deletedField name="Vol."/>
      <deletedField name="Change %"/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9122A4-0BBA-4435-88FB-442DB0EBA8F1}" autoFormatId="16" applyNumberFormats="0" applyBorderFormats="0" applyFontFormats="0" applyPatternFormats="0" applyAlignmentFormats="0" applyWidthHeightFormats="0">
  <queryTableRefresh nextId="13">
    <queryTableFields count="2">
      <queryTableField id="1" name="Date" tableColumnId="1"/>
      <queryTableField id="2" name="Price" tableColumnId="2"/>
    </queryTableFields>
    <queryTableDeletedFields count="10">
      <deletedField name="Open"/>
      <deletedField name="High"/>
      <deletedField name="Low"/>
      <deletedField name="Vol."/>
      <deletedField name="Change %"/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32375-F1B4-41FC-AF8F-46636832E187}" name="RELI_Historical_Data" displayName="RELI_Historical_Data" ref="A1:B1245" tableType="queryTable" totalsRowShown="0">
  <autoFilter ref="A1:B1245" xr:uid="{55432375-F1B4-41FC-AF8F-46636832E187}"/>
  <sortState xmlns:xlrd2="http://schemas.microsoft.com/office/spreadsheetml/2017/richdata2" ref="A2:B1245">
    <sortCondition ref="A2:A1245"/>
  </sortState>
  <tableColumns count="2">
    <tableColumn id="1" xr3:uid="{6905A9AF-A998-49A8-B241-2961BABB0A2E}" uniqueName="1" name="Date" queryTableFieldId="1" dataDxfId="12"/>
    <tableColumn id="2" xr3:uid="{4EDAF36C-66B0-4F3D-BB29-F492B0D6F9D4}" uniqueName="2" name="Pric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625B5-E3D5-4953-9A26-B9EE3D336C5B}" name="TCS_Historical_Data" displayName="TCS_Historical_Data" ref="A1:B1245" tableType="queryTable" totalsRowShown="0">
  <autoFilter ref="A1:B1245" xr:uid="{7BF625B5-E3D5-4953-9A26-B9EE3D336C5B}"/>
  <sortState xmlns:xlrd2="http://schemas.microsoft.com/office/spreadsheetml/2017/richdata2" ref="A2:B1245">
    <sortCondition ref="A2:A1245"/>
  </sortState>
  <tableColumns count="2">
    <tableColumn id="1" xr3:uid="{8F816BDE-013B-4438-AB56-19178B596E1B}" uniqueName="1" name="Date" queryTableFieldId="1" dataDxfId="11"/>
    <tableColumn id="2" xr3:uid="{A0BF67EF-FF24-41A7-B128-9D3E4BF7CE65}" uniqueName="2" name="Pri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1368E-459C-4BF3-A486-64B08631AA40}" name="HDBK_Historical_Data" displayName="HDBK_Historical_Data" ref="A1:B1245" tableType="queryTable" totalsRowShown="0">
  <autoFilter ref="A1:B1245" xr:uid="{9E41368E-459C-4BF3-A486-64B08631AA40}"/>
  <sortState xmlns:xlrd2="http://schemas.microsoft.com/office/spreadsheetml/2017/richdata2" ref="A2:B1245">
    <sortCondition ref="A2:A1245"/>
  </sortState>
  <tableColumns count="2">
    <tableColumn id="1" xr3:uid="{9E23C472-AC6C-48E6-A513-0160A8187D89}" uniqueName="1" name="Date" queryTableFieldId="1" dataDxfId="10"/>
    <tableColumn id="2" xr3:uid="{A1A9E681-0A86-4338-ABC7-A5F9DE7016F9}" uniqueName="2" name="Pri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629706-138D-4BBD-91E5-80339D3A2335}" name="Nifty_50_Historical_Data__1" displayName="Nifty_50_Historical_Data__1" ref="A1:B1245" tableType="queryTable" totalsRowShown="0">
  <autoFilter ref="A1:B1245" xr:uid="{37629706-138D-4BBD-91E5-80339D3A2335}"/>
  <sortState xmlns:xlrd2="http://schemas.microsoft.com/office/spreadsheetml/2017/richdata2" ref="A2:B1245">
    <sortCondition ref="A2:A1245"/>
  </sortState>
  <tableColumns count="2">
    <tableColumn id="1" xr3:uid="{228164C5-D52F-4D85-9BB3-B995C7C2DD6D}" uniqueName="1" name="Date" queryTableFieldId="1" dataDxfId="9"/>
    <tableColumn id="2" xr3:uid="{17D8C9A1-852A-41A3-AAB9-16A03E1427FA}" uniqueName="2" name="Pric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F88F33-F5D2-4A05-BC75-A333B7F1BF89}" name="Table5" displayName="Table5" ref="L9:M13" totalsRowShown="0">
  <autoFilter ref="L9:M13" xr:uid="{59F88F33-F5D2-4A05-BC75-A333B7F1BF89}"/>
  <tableColumns count="2">
    <tableColumn id="1" xr3:uid="{0330CFBC-976F-49ED-BB53-B251E421C3DE}" name="stock"/>
    <tableColumn id="2" xr3:uid="{0EBDAA54-0EE0-426F-A8EE-DE37E91B8A6A}" name="weights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C4E4A0-D5DA-43EA-B526-D40A1FA7900E}" name="Table6" displayName="Table6" ref="A1:J1245" totalsRowShown="0" dataDxfId="0" tableBorderDxfId="7" dataCellStyle="Percent">
  <autoFilter ref="A1:J1245" xr:uid="{5FC4E4A0-D5DA-43EA-B526-D40A1FA7900E}"/>
  <tableColumns count="10">
    <tableColumn id="1" xr3:uid="{F7B879AF-26CF-4648-BF7B-D41D55F61788}" name="Date" dataDxfId="6"/>
    <tableColumn id="2" xr3:uid="{A335139A-B255-4B8D-8FE9-26F43C79A0BF}" name="Reliance">
      <calculatedColumnFormula>_xlfn.XLOOKUP(A2, RELIANCE!A:A, RELIANCE!B:B, "")</calculatedColumnFormula>
    </tableColumn>
    <tableColumn id="3" xr3:uid="{77D4CEA7-E72F-458A-88A8-657E457CA9F0}" name="TCS">
      <calculatedColumnFormula>_xlfn.XLOOKUP(A2,TCS!A:A,TCS!B:B,"")</calculatedColumnFormula>
    </tableColumn>
    <tableColumn id="4" xr3:uid="{4757154A-8097-48CD-BBBF-4B578F954A29}" name="HDFC">
      <calculatedColumnFormula>_xlfn.XLOOKUP(A2,HDFC!A:A,HDFC!B:B,"")</calculatedColumnFormula>
    </tableColumn>
    <tableColumn id="5" xr3:uid="{CF1D4CCA-1B9E-4747-81B7-28FCE14F54C4}" name="NIFTY 50">
      <calculatedColumnFormula>_xlfn.XLOOKUP(A2,NIFTY50!A:A,NIFTY50!B:B,"")</calculatedColumnFormula>
    </tableColumn>
    <tableColumn id="6" xr3:uid="{087CC1B7-0B30-42D8-A384-E9F1DA5D0918}" name="Reliance_return" dataDxfId="5" dataCellStyle="Percent">
      <calculatedColumnFormula>B2/B1-1</calculatedColumnFormula>
    </tableColumn>
    <tableColumn id="7" xr3:uid="{F33F297D-F781-449F-931F-9097B6A87653}" name="Tcs_return" dataDxfId="4" dataCellStyle="Percent">
      <calculatedColumnFormula>C2/C1-1</calculatedColumnFormula>
    </tableColumn>
    <tableColumn id="8" xr3:uid="{1E79484F-F618-4297-8453-3AA3C6668FDC}" name="Hdfc_return" dataDxfId="3" dataCellStyle="Percent">
      <calculatedColumnFormula>D2/D1-1</calculatedColumnFormula>
    </tableColumn>
    <tableColumn id="9" xr3:uid="{709410B1-B5F4-4684-939B-3075F7B2156E}" name="Nifty_return" dataDxfId="2" dataCellStyle="Percent">
      <calculatedColumnFormula>E2/E1-1</calculatedColumnFormula>
    </tableColumn>
    <tableColumn id="10" xr3:uid="{E0991B2B-0B5D-47C0-8F40-C5FC6AA02A80}" name="portfolio_daily_returns" dataDxfId="1">
      <calculatedColumnFormula>F2*$M$10 +G2*$M$11+H2*$M$12+I2*$M$13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85C7FE-5B9C-4CB8-BF7F-3FDB573FA697}" name="Table7" displayName="Table7" ref="N7:P11" totalsRowShown="0">
  <autoFilter ref="N7:P11" xr:uid="{7B85C7FE-5B9C-4CB8-BF7F-3FDB573FA697}"/>
  <tableColumns count="3">
    <tableColumn id="1" xr3:uid="{6BC73E0C-E7DF-4355-BA56-461B49544302}" name="Metrics"/>
    <tableColumn id="2" xr3:uid="{E261A08C-E26E-4A46-8B50-E3FB47745E0F}" name="portfolio"/>
    <tableColumn id="3" xr3:uid="{4FD25C59-0C90-4722-B4A0-2F7BD2450037}" name="nif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D36C-7191-4459-B752-8317615921BE}">
  <dimension ref="A1:B1245"/>
  <sheetViews>
    <sheetView topLeftCell="A79" workbookViewId="0">
      <selection activeCell="B102" sqref="B102"/>
    </sheetView>
  </sheetViews>
  <sheetFormatPr defaultRowHeight="14.4" x14ac:dyDescent="0.3"/>
  <cols>
    <col min="1" max="1" width="10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44008</v>
      </c>
      <c r="B2">
        <v>790.59</v>
      </c>
    </row>
    <row r="3" spans="1:2" x14ac:dyDescent="0.3">
      <c r="A3" s="1">
        <v>44011</v>
      </c>
      <c r="B3">
        <v>782.19</v>
      </c>
    </row>
    <row r="4" spans="1:2" x14ac:dyDescent="0.3">
      <c r="A4" s="1">
        <v>44012</v>
      </c>
      <c r="B4">
        <v>773.54</v>
      </c>
    </row>
    <row r="5" spans="1:2" x14ac:dyDescent="0.3">
      <c r="A5" s="1">
        <v>44013</v>
      </c>
      <c r="B5">
        <v>788.75</v>
      </c>
    </row>
    <row r="6" spans="1:2" x14ac:dyDescent="0.3">
      <c r="A6" s="1">
        <v>44014</v>
      </c>
      <c r="B6">
        <v>799.07</v>
      </c>
    </row>
    <row r="7" spans="1:2" x14ac:dyDescent="0.3">
      <c r="A7" s="1">
        <v>44015</v>
      </c>
      <c r="B7">
        <v>811.58</v>
      </c>
    </row>
    <row r="8" spans="1:2" x14ac:dyDescent="0.3">
      <c r="A8" s="1">
        <v>44018</v>
      </c>
      <c r="B8">
        <v>840.59</v>
      </c>
    </row>
    <row r="9" spans="1:2" x14ac:dyDescent="0.3">
      <c r="A9" s="1">
        <v>44019</v>
      </c>
      <c r="B9">
        <v>827.72</v>
      </c>
    </row>
    <row r="10" spans="1:2" x14ac:dyDescent="0.3">
      <c r="A10" s="1">
        <v>44020</v>
      </c>
      <c r="B10">
        <v>816.17</v>
      </c>
    </row>
    <row r="11" spans="1:2" x14ac:dyDescent="0.3">
      <c r="A11" s="1">
        <v>44021</v>
      </c>
      <c r="B11">
        <v>828.08</v>
      </c>
    </row>
    <row r="12" spans="1:2" x14ac:dyDescent="0.3">
      <c r="A12" s="1">
        <v>44022</v>
      </c>
      <c r="B12">
        <v>852.5</v>
      </c>
    </row>
    <row r="13" spans="1:2" x14ac:dyDescent="0.3">
      <c r="A13" s="1">
        <v>44025</v>
      </c>
      <c r="B13">
        <v>878.35</v>
      </c>
    </row>
    <row r="14" spans="1:2" x14ac:dyDescent="0.3">
      <c r="A14" s="1">
        <v>44026</v>
      </c>
      <c r="B14">
        <v>870.18</v>
      </c>
    </row>
    <row r="15" spans="1:2" x14ac:dyDescent="0.3">
      <c r="A15" s="1">
        <v>44027</v>
      </c>
      <c r="B15">
        <v>837.05</v>
      </c>
    </row>
    <row r="16" spans="1:2" x14ac:dyDescent="0.3">
      <c r="A16" s="1">
        <v>44028</v>
      </c>
      <c r="B16">
        <v>836.77</v>
      </c>
    </row>
    <row r="17" spans="1:2" x14ac:dyDescent="0.3">
      <c r="A17" s="1">
        <v>44029</v>
      </c>
      <c r="B17">
        <v>867.78</v>
      </c>
    </row>
    <row r="18" spans="1:2" x14ac:dyDescent="0.3">
      <c r="A18" s="1">
        <v>44032</v>
      </c>
      <c r="B18">
        <v>871.5</v>
      </c>
    </row>
    <row r="19" spans="1:2" x14ac:dyDescent="0.3">
      <c r="A19" s="1">
        <v>44033</v>
      </c>
      <c r="B19">
        <v>894.94</v>
      </c>
    </row>
    <row r="20" spans="1:2" x14ac:dyDescent="0.3">
      <c r="A20" s="1">
        <v>44034</v>
      </c>
      <c r="B20">
        <v>909.67</v>
      </c>
    </row>
    <row r="21" spans="1:2" x14ac:dyDescent="0.3">
      <c r="A21" s="1">
        <v>44035</v>
      </c>
      <c r="B21">
        <v>934.1</v>
      </c>
    </row>
    <row r="22" spans="1:2" x14ac:dyDescent="0.3">
      <c r="A22" s="1">
        <v>44036</v>
      </c>
      <c r="B22">
        <v>974.2</v>
      </c>
    </row>
    <row r="23" spans="1:2" x14ac:dyDescent="0.3">
      <c r="A23" s="1">
        <v>44039</v>
      </c>
      <c r="B23">
        <v>978.76</v>
      </c>
    </row>
    <row r="24" spans="1:2" x14ac:dyDescent="0.3">
      <c r="A24" s="1">
        <v>44040</v>
      </c>
      <c r="B24">
        <v>988.52</v>
      </c>
    </row>
    <row r="25" spans="1:2" x14ac:dyDescent="0.3">
      <c r="A25" s="1">
        <v>44041</v>
      </c>
      <c r="B25">
        <v>951.73</v>
      </c>
    </row>
    <row r="26" spans="1:2" x14ac:dyDescent="0.3">
      <c r="A26" s="1">
        <v>44042</v>
      </c>
      <c r="B26">
        <v>957.27</v>
      </c>
    </row>
    <row r="27" spans="1:2" x14ac:dyDescent="0.3">
      <c r="A27" s="1">
        <v>44043</v>
      </c>
      <c r="B27">
        <v>938.32</v>
      </c>
    </row>
    <row r="28" spans="1:2" x14ac:dyDescent="0.3">
      <c r="A28" s="1">
        <v>44046</v>
      </c>
      <c r="B28">
        <v>911.94</v>
      </c>
    </row>
    <row r="29" spans="1:2" x14ac:dyDescent="0.3">
      <c r="A29" s="1">
        <v>44047</v>
      </c>
      <c r="B29">
        <v>976.22</v>
      </c>
    </row>
    <row r="30" spans="1:2" x14ac:dyDescent="0.3">
      <c r="A30" s="1">
        <v>44048</v>
      </c>
      <c r="B30">
        <v>965.26</v>
      </c>
    </row>
    <row r="31" spans="1:2" x14ac:dyDescent="0.3">
      <c r="A31" s="1">
        <v>44049</v>
      </c>
      <c r="B31">
        <v>968.73</v>
      </c>
    </row>
    <row r="32" spans="1:2" x14ac:dyDescent="0.3">
      <c r="A32" s="1">
        <v>44050</v>
      </c>
      <c r="B32">
        <v>974.34</v>
      </c>
    </row>
    <row r="33" spans="1:2" x14ac:dyDescent="0.3">
      <c r="A33" s="1">
        <v>44053</v>
      </c>
      <c r="B33">
        <v>962.26</v>
      </c>
    </row>
    <row r="34" spans="1:2" x14ac:dyDescent="0.3">
      <c r="A34" s="1">
        <v>44054</v>
      </c>
      <c r="B34">
        <v>968.59</v>
      </c>
    </row>
    <row r="35" spans="1:2" x14ac:dyDescent="0.3">
      <c r="A35" s="1">
        <v>44055</v>
      </c>
      <c r="B35">
        <v>965.78</v>
      </c>
    </row>
    <row r="36" spans="1:2" x14ac:dyDescent="0.3">
      <c r="A36" s="1">
        <v>44056</v>
      </c>
      <c r="B36">
        <v>963.26</v>
      </c>
    </row>
    <row r="37" spans="1:2" x14ac:dyDescent="0.3">
      <c r="A37" s="1">
        <v>44057</v>
      </c>
      <c r="B37">
        <v>959.52</v>
      </c>
    </row>
    <row r="38" spans="1:2" x14ac:dyDescent="0.3">
      <c r="A38" s="1">
        <v>44060</v>
      </c>
      <c r="B38">
        <v>949.33</v>
      </c>
    </row>
    <row r="39" spans="1:2" x14ac:dyDescent="0.3">
      <c r="A39" s="1">
        <v>44061</v>
      </c>
      <c r="B39">
        <v>961.67</v>
      </c>
    </row>
    <row r="40" spans="1:2" x14ac:dyDescent="0.3">
      <c r="A40" s="1">
        <v>44062</v>
      </c>
      <c r="B40">
        <v>967.57</v>
      </c>
    </row>
    <row r="41" spans="1:2" x14ac:dyDescent="0.3">
      <c r="A41" s="1">
        <v>44063</v>
      </c>
      <c r="B41">
        <v>951.91</v>
      </c>
    </row>
    <row r="42" spans="1:2" x14ac:dyDescent="0.3">
      <c r="A42" s="1">
        <v>44064</v>
      </c>
      <c r="B42">
        <v>945.01</v>
      </c>
    </row>
    <row r="43" spans="1:2" x14ac:dyDescent="0.3">
      <c r="A43" s="1">
        <v>44067</v>
      </c>
      <c r="B43">
        <v>951.32</v>
      </c>
    </row>
    <row r="44" spans="1:2" x14ac:dyDescent="0.3">
      <c r="A44" s="1">
        <v>44068</v>
      </c>
      <c r="B44">
        <v>945.13</v>
      </c>
    </row>
    <row r="45" spans="1:2" x14ac:dyDescent="0.3">
      <c r="A45" s="1">
        <v>44069</v>
      </c>
      <c r="B45">
        <v>970.18</v>
      </c>
    </row>
    <row r="46" spans="1:2" x14ac:dyDescent="0.3">
      <c r="A46" s="1">
        <v>44070</v>
      </c>
      <c r="B46">
        <v>958.06</v>
      </c>
    </row>
    <row r="47" spans="1:2" x14ac:dyDescent="0.3">
      <c r="A47" s="1">
        <v>44071</v>
      </c>
      <c r="B47">
        <v>960.58</v>
      </c>
    </row>
    <row r="48" spans="1:2" x14ac:dyDescent="0.3">
      <c r="A48" s="1">
        <v>44074</v>
      </c>
      <c r="B48">
        <v>944.49</v>
      </c>
    </row>
    <row r="49" spans="1:2" x14ac:dyDescent="0.3">
      <c r="A49" s="1">
        <v>44075</v>
      </c>
      <c r="B49">
        <v>947.46</v>
      </c>
    </row>
    <row r="50" spans="1:2" x14ac:dyDescent="0.3">
      <c r="A50" s="1">
        <v>44076</v>
      </c>
      <c r="B50">
        <v>966.05</v>
      </c>
    </row>
    <row r="51" spans="1:2" x14ac:dyDescent="0.3">
      <c r="A51" s="1">
        <v>44077</v>
      </c>
      <c r="B51">
        <v>958.74</v>
      </c>
    </row>
    <row r="52" spans="1:2" x14ac:dyDescent="0.3">
      <c r="A52" s="1">
        <v>44078</v>
      </c>
      <c r="B52">
        <v>942.93</v>
      </c>
    </row>
    <row r="53" spans="1:2" x14ac:dyDescent="0.3">
      <c r="A53" s="1">
        <v>44081</v>
      </c>
      <c r="B53">
        <v>945.38</v>
      </c>
    </row>
    <row r="54" spans="1:2" x14ac:dyDescent="0.3">
      <c r="A54" s="1">
        <v>44082</v>
      </c>
      <c r="B54">
        <v>956.47</v>
      </c>
    </row>
    <row r="55" spans="1:2" x14ac:dyDescent="0.3">
      <c r="A55" s="1">
        <v>44083</v>
      </c>
      <c r="B55">
        <v>981.1</v>
      </c>
    </row>
    <row r="56" spans="1:2" x14ac:dyDescent="0.3">
      <c r="A56" s="1">
        <v>44084</v>
      </c>
      <c r="B56">
        <v>1050.3900000000001</v>
      </c>
    </row>
    <row r="57" spans="1:2" x14ac:dyDescent="0.3">
      <c r="A57" s="1">
        <v>44085</v>
      </c>
      <c r="B57">
        <v>1053</v>
      </c>
    </row>
    <row r="58" spans="1:2" x14ac:dyDescent="0.3">
      <c r="A58" s="1">
        <v>44088</v>
      </c>
      <c r="B58">
        <v>1045.2</v>
      </c>
    </row>
    <row r="59" spans="1:2" x14ac:dyDescent="0.3">
      <c r="A59" s="1">
        <v>44089</v>
      </c>
      <c r="B59">
        <v>1052.5899999999999</v>
      </c>
    </row>
    <row r="60" spans="1:2" x14ac:dyDescent="0.3">
      <c r="A60" s="1">
        <v>44090</v>
      </c>
      <c r="B60">
        <v>1055.18</v>
      </c>
    </row>
    <row r="61" spans="1:2" x14ac:dyDescent="0.3">
      <c r="A61" s="1">
        <v>44091</v>
      </c>
      <c r="B61">
        <v>1043.47</v>
      </c>
    </row>
    <row r="62" spans="1:2" x14ac:dyDescent="0.3">
      <c r="A62" s="1">
        <v>44092</v>
      </c>
      <c r="B62">
        <v>1046.6300000000001</v>
      </c>
    </row>
    <row r="63" spans="1:2" x14ac:dyDescent="0.3">
      <c r="A63" s="1">
        <v>44095</v>
      </c>
      <c r="B63">
        <v>1024</v>
      </c>
    </row>
    <row r="64" spans="1:2" x14ac:dyDescent="0.3">
      <c r="A64" s="1">
        <v>44096</v>
      </c>
      <c r="B64">
        <v>1003.71</v>
      </c>
    </row>
    <row r="65" spans="1:2" x14ac:dyDescent="0.3">
      <c r="A65" s="1">
        <v>44097</v>
      </c>
      <c r="B65">
        <v>1012.63</v>
      </c>
    </row>
    <row r="66" spans="1:2" x14ac:dyDescent="0.3">
      <c r="A66" s="1">
        <v>44098</v>
      </c>
      <c r="B66">
        <v>990.11</v>
      </c>
    </row>
    <row r="67" spans="1:2" x14ac:dyDescent="0.3">
      <c r="A67" s="1">
        <v>44099</v>
      </c>
      <c r="B67">
        <v>999.42</v>
      </c>
    </row>
    <row r="68" spans="1:2" x14ac:dyDescent="0.3">
      <c r="A68" s="1">
        <v>44102</v>
      </c>
      <c r="B68">
        <v>1006.02</v>
      </c>
    </row>
    <row r="69" spans="1:2" x14ac:dyDescent="0.3">
      <c r="A69" s="1">
        <v>44103</v>
      </c>
      <c r="B69">
        <v>1019.09</v>
      </c>
    </row>
    <row r="70" spans="1:2" x14ac:dyDescent="0.3">
      <c r="A70" s="1">
        <v>44104</v>
      </c>
      <c r="B70">
        <v>1014.24</v>
      </c>
    </row>
    <row r="71" spans="1:2" x14ac:dyDescent="0.3">
      <c r="A71" s="1">
        <v>44105</v>
      </c>
      <c r="B71">
        <v>1010.11</v>
      </c>
    </row>
    <row r="72" spans="1:2" x14ac:dyDescent="0.3">
      <c r="A72" s="1">
        <v>44109</v>
      </c>
      <c r="B72">
        <v>1004.18</v>
      </c>
    </row>
    <row r="73" spans="1:2" x14ac:dyDescent="0.3">
      <c r="A73" s="1">
        <v>44110</v>
      </c>
      <c r="B73">
        <v>1003.34</v>
      </c>
    </row>
    <row r="74" spans="1:2" x14ac:dyDescent="0.3">
      <c r="A74" s="1">
        <v>44111</v>
      </c>
      <c r="B74">
        <v>1024.75</v>
      </c>
    </row>
    <row r="75" spans="1:2" x14ac:dyDescent="0.3">
      <c r="A75" s="1">
        <v>44112</v>
      </c>
      <c r="B75">
        <v>1016.46</v>
      </c>
    </row>
    <row r="76" spans="1:2" x14ac:dyDescent="0.3">
      <c r="A76" s="1">
        <v>44113</v>
      </c>
      <c r="B76">
        <v>1013.83</v>
      </c>
    </row>
    <row r="77" spans="1:2" x14ac:dyDescent="0.3">
      <c r="A77" s="1">
        <v>44116</v>
      </c>
      <c r="B77">
        <v>1015.46</v>
      </c>
    </row>
    <row r="78" spans="1:2" x14ac:dyDescent="0.3">
      <c r="A78" s="1">
        <v>44117</v>
      </c>
      <c r="B78">
        <v>1035.28</v>
      </c>
    </row>
    <row r="79" spans="1:2" x14ac:dyDescent="0.3">
      <c r="A79" s="1">
        <v>44118</v>
      </c>
      <c r="B79">
        <v>1038.3599999999999</v>
      </c>
    </row>
    <row r="80" spans="1:2" x14ac:dyDescent="0.3">
      <c r="A80" s="1">
        <v>44119</v>
      </c>
      <c r="B80">
        <v>1001.6</v>
      </c>
    </row>
    <row r="81" spans="1:2" x14ac:dyDescent="0.3">
      <c r="A81" s="1">
        <v>44120</v>
      </c>
      <c r="B81">
        <v>987.66</v>
      </c>
    </row>
    <row r="82" spans="1:2" x14ac:dyDescent="0.3">
      <c r="A82" s="1">
        <v>44123</v>
      </c>
      <c r="B82">
        <v>987.84</v>
      </c>
    </row>
    <row r="83" spans="1:2" x14ac:dyDescent="0.3">
      <c r="A83" s="1">
        <v>44124</v>
      </c>
      <c r="B83">
        <v>978.63</v>
      </c>
    </row>
    <row r="84" spans="1:2" x14ac:dyDescent="0.3">
      <c r="A84" s="1">
        <v>44125</v>
      </c>
      <c r="B84">
        <v>964.42</v>
      </c>
    </row>
    <row r="85" spans="1:2" x14ac:dyDescent="0.3">
      <c r="A85" s="1">
        <v>44126</v>
      </c>
      <c r="B85">
        <v>956.41</v>
      </c>
    </row>
    <row r="86" spans="1:2" x14ac:dyDescent="0.3">
      <c r="A86" s="1">
        <v>44127</v>
      </c>
      <c r="B86">
        <v>959.18</v>
      </c>
    </row>
    <row r="87" spans="1:2" x14ac:dyDescent="0.3">
      <c r="A87" s="1">
        <v>44130</v>
      </c>
      <c r="B87">
        <v>921.07</v>
      </c>
    </row>
    <row r="88" spans="1:2" x14ac:dyDescent="0.3">
      <c r="A88" s="1">
        <v>44131</v>
      </c>
      <c r="B88">
        <v>923.52</v>
      </c>
    </row>
    <row r="89" spans="1:2" x14ac:dyDescent="0.3">
      <c r="A89" s="1">
        <v>44132</v>
      </c>
      <c r="B89">
        <v>913.06</v>
      </c>
    </row>
    <row r="90" spans="1:2" x14ac:dyDescent="0.3">
      <c r="A90" s="1">
        <v>44133</v>
      </c>
      <c r="B90">
        <v>920.07</v>
      </c>
    </row>
    <row r="91" spans="1:2" x14ac:dyDescent="0.3">
      <c r="A91" s="1">
        <v>44134</v>
      </c>
      <c r="B91">
        <v>932.6</v>
      </c>
    </row>
    <row r="92" spans="1:2" x14ac:dyDescent="0.3">
      <c r="A92" s="1">
        <v>44137</v>
      </c>
      <c r="B92">
        <v>852.23</v>
      </c>
    </row>
    <row r="93" spans="1:2" x14ac:dyDescent="0.3">
      <c r="A93" s="1">
        <v>44138</v>
      </c>
      <c r="B93">
        <v>839.95</v>
      </c>
    </row>
    <row r="94" spans="1:2" x14ac:dyDescent="0.3">
      <c r="A94" s="1">
        <v>44139</v>
      </c>
      <c r="B94">
        <v>868.46</v>
      </c>
    </row>
    <row r="95" spans="1:2" x14ac:dyDescent="0.3">
      <c r="A95" s="1">
        <v>44140</v>
      </c>
      <c r="B95">
        <v>887.43</v>
      </c>
    </row>
    <row r="96" spans="1:2" x14ac:dyDescent="0.3">
      <c r="A96" s="1">
        <v>44141</v>
      </c>
      <c r="B96">
        <v>921.09</v>
      </c>
    </row>
    <row r="97" spans="1:2" x14ac:dyDescent="0.3">
      <c r="A97" s="1">
        <v>44144</v>
      </c>
      <c r="B97">
        <v>930.87</v>
      </c>
    </row>
    <row r="98" spans="1:2" x14ac:dyDescent="0.3">
      <c r="A98" s="1">
        <v>44145</v>
      </c>
      <c r="B98">
        <v>946.24</v>
      </c>
    </row>
    <row r="99" spans="1:2" x14ac:dyDescent="0.3">
      <c r="A99" s="1">
        <v>44146</v>
      </c>
      <c r="B99">
        <v>906.59</v>
      </c>
    </row>
    <row r="100" spans="1:2" x14ac:dyDescent="0.3">
      <c r="A100" s="1">
        <v>44147</v>
      </c>
      <c r="B100">
        <v>898.78</v>
      </c>
    </row>
    <row r="101" spans="1:2" x14ac:dyDescent="0.3">
      <c r="A101" s="1">
        <v>44148</v>
      </c>
      <c r="B101">
        <v>906.22</v>
      </c>
    </row>
    <row r="102" spans="1:2" x14ac:dyDescent="0.3">
      <c r="A102" s="1">
        <v>44149</v>
      </c>
      <c r="B102">
        <v>908.9</v>
      </c>
    </row>
    <row r="103" spans="1:2" x14ac:dyDescent="0.3">
      <c r="A103" s="1">
        <v>44152</v>
      </c>
      <c r="B103">
        <v>904.79</v>
      </c>
    </row>
    <row r="104" spans="1:2" x14ac:dyDescent="0.3">
      <c r="A104" s="1">
        <v>44153</v>
      </c>
      <c r="B104">
        <v>902.05</v>
      </c>
    </row>
    <row r="105" spans="1:2" x14ac:dyDescent="0.3">
      <c r="A105" s="1">
        <v>44154</v>
      </c>
      <c r="B105">
        <v>895.67</v>
      </c>
    </row>
    <row r="106" spans="1:2" x14ac:dyDescent="0.3">
      <c r="A106" s="1">
        <v>44155</v>
      </c>
      <c r="B106">
        <v>862.24</v>
      </c>
    </row>
    <row r="107" spans="1:2" x14ac:dyDescent="0.3">
      <c r="A107" s="1">
        <v>44158</v>
      </c>
      <c r="B107">
        <v>885.48</v>
      </c>
    </row>
    <row r="108" spans="1:2" x14ac:dyDescent="0.3">
      <c r="A108" s="1">
        <v>44159</v>
      </c>
      <c r="B108">
        <v>891.54</v>
      </c>
    </row>
    <row r="109" spans="1:2" x14ac:dyDescent="0.3">
      <c r="A109" s="1">
        <v>44160</v>
      </c>
      <c r="B109">
        <v>884.16</v>
      </c>
    </row>
    <row r="110" spans="1:2" x14ac:dyDescent="0.3">
      <c r="A110" s="1">
        <v>44161</v>
      </c>
      <c r="B110">
        <v>886.34</v>
      </c>
    </row>
    <row r="111" spans="1:2" x14ac:dyDescent="0.3">
      <c r="A111" s="1">
        <v>44162</v>
      </c>
      <c r="B111">
        <v>875.99</v>
      </c>
    </row>
    <row r="112" spans="1:2" x14ac:dyDescent="0.3">
      <c r="A112" s="1">
        <v>44166</v>
      </c>
      <c r="B112">
        <v>887.39</v>
      </c>
    </row>
    <row r="113" spans="1:2" x14ac:dyDescent="0.3">
      <c r="A113" s="1">
        <v>44167</v>
      </c>
      <c r="B113">
        <v>888.86</v>
      </c>
    </row>
    <row r="114" spans="1:2" x14ac:dyDescent="0.3">
      <c r="A114" s="1">
        <v>44168</v>
      </c>
      <c r="B114">
        <v>891.54</v>
      </c>
    </row>
    <row r="115" spans="1:2" x14ac:dyDescent="0.3">
      <c r="A115" s="1">
        <v>44169</v>
      </c>
      <c r="B115">
        <v>883.69</v>
      </c>
    </row>
    <row r="116" spans="1:2" x14ac:dyDescent="0.3">
      <c r="A116" s="1">
        <v>44172</v>
      </c>
      <c r="B116">
        <v>888.88</v>
      </c>
    </row>
    <row r="117" spans="1:2" x14ac:dyDescent="0.3">
      <c r="A117" s="1">
        <v>44173</v>
      </c>
      <c r="B117">
        <v>905.02</v>
      </c>
    </row>
    <row r="118" spans="1:2" x14ac:dyDescent="0.3">
      <c r="A118" s="1">
        <v>44174</v>
      </c>
      <c r="B118">
        <v>920.09</v>
      </c>
    </row>
    <row r="119" spans="1:2" x14ac:dyDescent="0.3">
      <c r="A119" s="1">
        <v>44175</v>
      </c>
      <c r="B119">
        <v>911.04</v>
      </c>
    </row>
    <row r="120" spans="1:2" x14ac:dyDescent="0.3">
      <c r="A120" s="1">
        <v>44176</v>
      </c>
      <c r="B120">
        <v>910.49</v>
      </c>
    </row>
    <row r="121" spans="1:2" x14ac:dyDescent="0.3">
      <c r="A121" s="1">
        <v>44179</v>
      </c>
      <c r="B121">
        <v>903.91</v>
      </c>
    </row>
    <row r="122" spans="1:2" x14ac:dyDescent="0.3">
      <c r="A122" s="1">
        <v>44180</v>
      </c>
      <c r="B122">
        <v>896.22</v>
      </c>
    </row>
    <row r="123" spans="1:2" x14ac:dyDescent="0.3">
      <c r="A123" s="1">
        <v>44181</v>
      </c>
      <c r="B123">
        <v>897.21</v>
      </c>
    </row>
    <row r="124" spans="1:2" x14ac:dyDescent="0.3">
      <c r="A124" s="1">
        <v>44182</v>
      </c>
      <c r="B124">
        <v>901.32</v>
      </c>
    </row>
    <row r="125" spans="1:2" x14ac:dyDescent="0.3">
      <c r="A125" s="1">
        <v>44183</v>
      </c>
      <c r="B125">
        <v>904.02</v>
      </c>
    </row>
    <row r="126" spans="1:2" x14ac:dyDescent="0.3">
      <c r="A126" s="1">
        <v>44186</v>
      </c>
      <c r="B126">
        <v>880.49</v>
      </c>
    </row>
    <row r="127" spans="1:2" x14ac:dyDescent="0.3">
      <c r="A127" s="1">
        <v>44187</v>
      </c>
      <c r="B127">
        <v>879.13</v>
      </c>
    </row>
    <row r="128" spans="1:2" x14ac:dyDescent="0.3">
      <c r="A128" s="1">
        <v>44188</v>
      </c>
      <c r="B128">
        <v>882.37</v>
      </c>
    </row>
    <row r="129" spans="1:2" x14ac:dyDescent="0.3">
      <c r="A129" s="1">
        <v>44189</v>
      </c>
      <c r="B129">
        <v>905.2</v>
      </c>
    </row>
    <row r="130" spans="1:2" x14ac:dyDescent="0.3">
      <c r="A130" s="1">
        <v>44193</v>
      </c>
      <c r="B130">
        <v>909.36</v>
      </c>
    </row>
    <row r="131" spans="1:2" x14ac:dyDescent="0.3">
      <c r="A131" s="1">
        <v>44194</v>
      </c>
      <c r="B131">
        <v>903.34</v>
      </c>
    </row>
    <row r="132" spans="1:2" x14ac:dyDescent="0.3">
      <c r="A132" s="1">
        <v>44195</v>
      </c>
      <c r="B132">
        <v>905.82</v>
      </c>
    </row>
    <row r="133" spans="1:2" x14ac:dyDescent="0.3">
      <c r="A133" s="1">
        <v>44196</v>
      </c>
      <c r="B133">
        <v>901.19</v>
      </c>
    </row>
    <row r="134" spans="1:2" x14ac:dyDescent="0.3">
      <c r="A134" s="1">
        <v>44197</v>
      </c>
      <c r="B134">
        <v>902.18</v>
      </c>
    </row>
    <row r="135" spans="1:2" x14ac:dyDescent="0.3">
      <c r="A135" s="1">
        <v>44200</v>
      </c>
      <c r="B135">
        <v>903.71</v>
      </c>
    </row>
    <row r="136" spans="1:2" x14ac:dyDescent="0.3">
      <c r="A136" s="1">
        <v>44201</v>
      </c>
      <c r="B136">
        <v>892.47</v>
      </c>
    </row>
    <row r="137" spans="1:2" x14ac:dyDescent="0.3">
      <c r="A137" s="1">
        <v>44202</v>
      </c>
      <c r="B137">
        <v>868.93</v>
      </c>
    </row>
    <row r="138" spans="1:2" x14ac:dyDescent="0.3">
      <c r="A138" s="1">
        <v>44203</v>
      </c>
      <c r="B138">
        <v>867.53</v>
      </c>
    </row>
    <row r="139" spans="1:2" x14ac:dyDescent="0.3">
      <c r="A139" s="1">
        <v>44204</v>
      </c>
      <c r="B139">
        <v>877.76</v>
      </c>
    </row>
    <row r="140" spans="1:2" x14ac:dyDescent="0.3">
      <c r="A140" s="1">
        <v>44207</v>
      </c>
      <c r="B140">
        <v>861.22</v>
      </c>
    </row>
    <row r="141" spans="1:2" x14ac:dyDescent="0.3">
      <c r="A141" s="1">
        <v>44208</v>
      </c>
      <c r="B141">
        <v>888.36</v>
      </c>
    </row>
    <row r="142" spans="1:2" x14ac:dyDescent="0.3">
      <c r="A142" s="1">
        <v>44209</v>
      </c>
      <c r="B142">
        <v>880.08</v>
      </c>
    </row>
    <row r="143" spans="1:2" x14ac:dyDescent="0.3">
      <c r="A143" s="1">
        <v>44210</v>
      </c>
      <c r="B143">
        <v>889.97</v>
      </c>
    </row>
    <row r="144" spans="1:2" x14ac:dyDescent="0.3">
      <c r="A144" s="1">
        <v>44211</v>
      </c>
      <c r="B144">
        <v>879.47</v>
      </c>
    </row>
    <row r="145" spans="1:2" x14ac:dyDescent="0.3">
      <c r="A145" s="1">
        <v>44214</v>
      </c>
      <c r="B145">
        <v>900.57</v>
      </c>
    </row>
    <row r="146" spans="1:2" x14ac:dyDescent="0.3">
      <c r="A146" s="1">
        <v>44215</v>
      </c>
      <c r="B146">
        <v>915.3</v>
      </c>
    </row>
    <row r="147" spans="1:2" x14ac:dyDescent="0.3">
      <c r="A147" s="1">
        <v>44216</v>
      </c>
      <c r="B147">
        <v>932.69</v>
      </c>
    </row>
    <row r="148" spans="1:2" x14ac:dyDescent="0.3">
      <c r="A148" s="1">
        <v>44217</v>
      </c>
      <c r="B148">
        <v>952.98</v>
      </c>
    </row>
    <row r="149" spans="1:2" x14ac:dyDescent="0.3">
      <c r="A149" s="1">
        <v>44218</v>
      </c>
      <c r="B149">
        <v>930.37</v>
      </c>
    </row>
    <row r="150" spans="1:2" x14ac:dyDescent="0.3">
      <c r="A150" s="1">
        <v>44221</v>
      </c>
      <c r="B150">
        <v>881.08</v>
      </c>
    </row>
    <row r="151" spans="1:2" x14ac:dyDescent="0.3">
      <c r="A151" s="1">
        <v>44223</v>
      </c>
      <c r="B151">
        <v>860.2</v>
      </c>
    </row>
    <row r="152" spans="1:2" x14ac:dyDescent="0.3">
      <c r="A152" s="1">
        <v>44224</v>
      </c>
      <c r="B152">
        <v>851.82</v>
      </c>
    </row>
    <row r="153" spans="1:2" x14ac:dyDescent="0.3">
      <c r="A153" s="1">
        <v>44225</v>
      </c>
      <c r="B153">
        <v>836.12</v>
      </c>
    </row>
    <row r="154" spans="1:2" x14ac:dyDescent="0.3">
      <c r="A154" s="1">
        <v>44228</v>
      </c>
      <c r="B154">
        <v>860.33</v>
      </c>
    </row>
    <row r="155" spans="1:2" x14ac:dyDescent="0.3">
      <c r="A155" s="1">
        <v>44229</v>
      </c>
      <c r="B155">
        <v>874.18</v>
      </c>
    </row>
    <row r="156" spans="1:2" x14ac:dyDescent="0.3">
      <c r="A156" s="1">
        <v>44230</v>
      </c>
      <c r="B156">
        <v>876.38</v>
      </c>
    </row>
    <row r="157" spans="1:2" x14ac:dyDescent="0.3">
      <c r="A157" s="1">
        <v>44231</v>
      </c>
      <c r="B157">
        <v>873.5</v>
      </c>
    </row>
    <row r="158" spans="1:2" x14ac:dyDescent="0.3">
      <c r="A158" s="1">
        <v>44232</v>
      </c>
      <c r="B158">
        <v>873.25</v>
      </c>
    </row>
    <row r="159" spans="1:2" x14ac:dyDescent="0.3">
      <c r="A159" s="1">
        <v>44235</v>
      </c>
      <c r="B159">
        <v>885.82</v>
      </c>
    </row>
    <row r="160" spans="1:2" x14ac:dyDescent="0.3">
      <c r="A160" s="1">
        <v>44236</v>
      </c>
      <c r="B160">
        <v>887.95</v>
      </c>
    </row>
    <row r="161" spans="1:2" x14ac:dyDescent="0.3">
      <c r="A161" s="1">
        <v>44237</v>
      </c>
      <c r="B161">
        <v>896.19</v>
      </c>
    </row>
    <row r="162" spans="1:2" x14ac:dyDescent="0.3">
      <c r="A162" s="1">
        <v>44238</v>
      </c>
      <c r="B162">
        <v>933.14</v>
      </c>
    </row>
    <row r="163" spans="1:2" x14ac:dyDescent="0.3">
      <c r="A163" s="1">
        <v>44239</v>
      </c>
      <c r="B163">
        <v>926.74</v>
      </c>
    </row>
    <row r="164" spans="1:2" x14ac:dyDescent="0.3">
      <c r="A164" s="1">
        <v>44242</v>
      </c>
      <c r="B164">
        <v>922.66</v>
      </c>
    </row>
    <row r="165" spans="1:2" x14ac:dyDescent="0.3">
      <c r="A165" s="1">
        <v>44243</v>
      </c>
      <c r="B165">
        <v>934.87</v>
      </c>
    </row>
    <row r="166" spans="1:2" x14ac:dyDescent="0.3">
      <c r="A166" s="1">
        <v>44244</v>
      </c>
      <c r="B166">
        <v>945.65</v>
      </c>
    </row>
    <row r="167" spans="1:2" x14ac:dyDescent="0.3">
      <c r="A167" s="1">
        <v>44245</v>
      </c>
      <c r="B167">
        <v>938.59</v>
      </c>
    </row>
    <row r="168" spans="1:2" x14ac:dyDescent="0.3">
      <c r="A168" s="1">
        <v>44246</v>
      </c>
      <c r="B168">
        <v>944.31</v>
      </c>
    </row>
    <row r="169" spans="1:2" x14ac:dyDescent="0.3">
      <c r="A169" s="1">
        <v>44249</v>
      </c>
      <c r="B169">
        <v>911.54</v>
      </c>
    </row>
    <row r="170" spans="1:2" x14ac:dyDescent="0.3">
      <c r="A170" s="1">
        <v>44250</v>
      </c>
      <c r="B170">
        <v>918.5</v>
      </c>
    </row>
    <row r="171" spans="1:2" x14ac:dyDescent="0.3">
      <c r="A171" s="1">
        <v>44251</v>
      </c>
      <c r="B171">
        <v>935.55</v>
      </c>
    </row>
    <row r="172" spans="1:2" x14ac:dyDescent="0.3">
      <c r="A172" s="1">
        <v>44252</v>
      </c>
      <c r="B172">
        <v>973.38</v>
      </c>
    </row>
    <row r="173" spans="1:2" x14ac:dyDescent="0.3">
      <c r="A173" s="1">
        <v>44253</v>
      </c>
      <c r="B173">
        <v>946.81</v>
      </c>
    </row>
    <row r="174" spans="1:2" x14ac:dyDescent="0.3">
      <c r="A174" s="1">
        <v>44256</v>
      </c>
      <c r="B174">
        <v>954.02</v>
      </c>
    </row>
    <row r="175" spans="1:2" x14ac:dyDescent="0.3">
      <c r="A175" s="1">
        <v>44257</v>
      </c>
      <c r="B175">
        <v>955.98</v>
      </c>
    </row>
    <row r="176" spans="1:2" x14ac:dyDescent="0.3">
      <c r="A176" s="1">
        <v>44258</v>
      </c>
      <c r="B176">
        <v>999.6</v>
      </c>
    </row>
    <row r="177" spans="1:2" x14ac:dyDescent="0.3">
      <c r="A177" s="1">
        <v>44259</v>
      </c>
      <c r="B177">
        <v>987.68</v>
      </c>
    </row>
    <row r="178" spans="1:2" x14ac:dyDescent="0.3">
      <c r="A178" s="1">
        <v>44260</v>
      </c>
      <c r="B178">
        <v>988.98</v>
      </c>
    </row>
    <row r="179" spans="1:2" x14ac:dyDescent="0.3">
      <c r="A179" s="1">
        <v>44263</v>
      </c>
      <c r="B179">
        <v>994.6</v>
      </c>
    </row>
    <row r="180" spans="1:2" x14ac:dyDescent="0.3">
      <c r="A180" s="1">
        <v>44264</v>
      </c>
      <c r="B180">
        <v>994.58</v>
      </c>
    </row>
    <row r="181" spans="1:2" x14ac:dyDescent="0.3">
      <c r="A181" s="1">
        <v>44265</v>
      </c>
      <c r="B181">
        <v>990.45</v>
      </c>
    </row>
    <row r="182" spans="1:2" x14ac:dyDescent="0.3">
      <c r="A182" s="1">
        <v>44267</v>
      </c>
      <c r="B182">
        <v>970.32</v>
      </c>
    </row>
    <row r="183" spans="1:2" x14ac:dyDescent="0.3">
      <c r="A183" s="1">
        <v>44270</v>
      </c>
      <c r="B183">
        <v>957.29</v>
      </c>
    </row>
    <row r="184" spans="1:2" x14ac:dyDescent="0.3">
      <c r="A184" s="1">
        <v>44271</v>
      </c>
      <c r="B184">
        <v>953.52</v>
      </c>
    </row>
    <row r="185" spans="1:2" x14ac:dyDescent="0.3">
      <c r="A185" s="1">
        <v>44272</v>
      </c>
      <c r="B185">
        <v>932.98</v>
      </c>
    </row>
    <row r="186" spans="1:2" x14ac:dyDescent="0.3">
      <c r="A186" s="1">
        <v>44273</v>
      </c>
      <c r="B186">
        <v>911.99</v>
      </c>
    </row>
    <row r="187" spans="1:2" x14ac:dyDescent="0.3">
      <c r="A187" s="1">
        <v>44274</v>
      </c>
      <c r="B187">
        <v>945.08</v>
      </c>
    </row>
    <row r="188" spans="1:2" x14ac:dyDescent="0.3">
      <c r="A188" s="1">
        <v>44277</v>
      </c>
      <c r="B188">
        <v>936.18</v>
      </c>
    </row>
    <row r="189" spans="1:2" x14ac:dyDescent="0.3">
      <c r="A189" s="1">
        <v>44278</v>
      </c>
      <c r="B189">
        <v>947.58</v>
      </c>
    </row>
    <row r="190" spans="1:2" x14ac:dyDescent="0.3">
      <c r="A190" s="1">
        <v>44279</v>
      </c>
      <c r="B190">
        <v>929.33</v>
      </c>
    </row>
    <row r="191" spans="1:2" x14ac:dyDescent="0.3">
      <c r="A191" s="1">
        <v>44280</v>
      </c>
      <c r="B191">
        <v>903.98</v>
      </c>
    </row>
    <row r="192" spans="1:2" x14ac:dyDescent="0.3">
      <c r="A192" s="1">
        <v>44281</v>
      </c>
      <c r="B192">
        <v>905.43</v>
      </c>
    </row>
    <row r="193" spans="1:2" x14ac:dyDescent="0.3">
      <c r="A193" s="1">
        <v>44285</v>
      </c>
      <c r="B193">
        <v>921.16</v>
      </c>
    </row>
    <row r="194" spans="1:2" x14ac:dyDescent="0.3">
      <c r="A194" s="1">
        <v>44286</v>
      </c>
      <c r="B194">
        <v>909.27</v>
      </c>
    </row>
    <row r="195" spans="1:2" x14ac:dyDescent="0.3">
      <c r="A195" s="1">
        <v>44287</v>
      </c>
      <c r="B195">
        <v>917.78</v>
      </c>
    </row>
    <row r="196" spans="1:2" x14ac:dyDescent="0.3">
      <c r="A196" s="1">
        <v>44291</v>
      </c>
      <c r="B196">
        <v>904.5</v>
      </c>
    </row>
    <row r="197" spans="1:2" x14ac:dyDescent="0.3">
      <c r="A197" s="1">
        <v>44292</v>
      </c>
      <c r="B197">
        <v>900.73</v>
      </c>
    </row>
    <row r="198" spans="1:2" x14ac:dyDescent="0.3">
      <c r="A198" s="1">
        <v>44293</v>
      </c>
      <c r="B198">
        <v>909.15</v>
      </c>
    </row>
    <row r="199" spans="1:2" x14ac:dyDescent="0.3">
      <c r="A199" s="1">
        <v>44294</v>
      </c>
      <c r="B199">
        <v>910.29</v>
      </c>
    </row>
    <row r="200" spans="1:2" x14ac:dyDescent="0.3">
      <c r="A200" s="1">
        <v>44295</v>
      </c>
      <c r="B200">
        <v>899.71</v>
      </c>
    </row>
    <row r="201" spans="1:2" x14ac:dyDescent="0.3">
      <c r="A201" s="1">
        <v>44298</v>
      </c>
      <c r="B201">
        <v>867.53</v>
      </c>
    </row>
    <row r="202" spans="1:2" x14ac:dyDescent="0.3">
      <c r="A202" s="1">
        <v>44299</v>
      </c>
      <c r="B202">
        <v>876.9</v>
      </c>
    </row>
    <row r="203" spans="1:2" x14ac:dyDescent="0.3">
      <c r="A203" s="1">
        <v>44301</v>
      </c>
      <c r="B203">
        <v>882.58</v>
      </c>
    </row>
    <row r="204" spans="1:2" x14ac:dyDescent="0.3">
      <c r="A204" s="1">
        <v>44302</v>
      </c>
      <c r="B204">
        <v>877.04</v>
      </c>
    </row>
    <row r="205" spans="1:2" x14ac:dyDescent="0.3">
      <c r="A205" s="1">
        <v>44305</v>
      </c>
      <c r="B205">
        <v>863.24</v>
      </c>
    </row>
    <row r="206" spans="1:2" x14ac:dyDescent="0.3">
      <c r="A206" s="1">
        <v>44306</v>
      </c>
      <c r="B206">
        <v>862.99</v>
      </c>
    </row>
    <row r="207" spans="1:2" x14ac:dyDescent="0.3">
      <c r="A207" s="1">
        <v>44308</v>
      </c>
      <c r="B207">
        <v>865.37</v>
      </c>
    </row>
    <row r="208" spans="1:2" x14ac:dyDescent="0.3">
      <c r="A208" s="1">
        <v>44309</v>
      </c>
      <c r="B208">
        <v>864.44</v>
      </c>
    </row>
    <row r="209" spans="1:2" x14ac:dyDescent="0.3">
      <c r="A209" s="1">
        <v>44312</v>
      </c>
      <c r="B209">
        <v>879.65</v>
      </c>
    </row>
    <row r="210" spans="1:2" x14ac:dyDescent="0.3">
      <c r="A210" s="1">
        <v>44313</v>
      </c>
      <c r="B210">
        <v>902.71</v>
      </c>
    </row>
    <row r="211" spans="1:2" x14ac:dyDescent="0.3">
      <c r="A211" s="1">
        <v>44314</v>
      </c>
      <c r="B211">
        <v>906.63</v>
      </c>
    </row>
    <row r="212" spans="1:2" x14ac:dyDescent="0.3">
      <c r="A212" s="1">
        <v>44315</v>
      </c>
      <c r="B212">
        <v>918.78</v>
      </c>
    </row>
    <row r="213" spans="1:2" x14ac:dyDescent="0.3">
      <c r="A213" s="1">
        <v>44316</v>
      </c>
      <c r="B213">
        <v>905.36</v>
      </c>
    </row>
    <row r="214" spans="1:2" x14ac:dyDescent="0.3">
      <c r="A214" s="1">
        <v>44319</v>
      </c>
      <c r="B214">
        <v>889.27</v>
      </c>
    </row>
    <row r="215" spans="1:2" x14ac:dyDescent="0.3">
      <c r="A215" s="1">
        <v>44320</v>
      </c>
      <c r="B215">
        <v>870</v>
      </c>
    </row>
    <row r="216" spans="1:2" x14ac:dyDescent="0.3">
      <c r="A216" s="1">
        <v>44321</v>
      </c>
      <c r="B216">
        <v>871.59</v>
      </c>
    </row>
    <row r="217" spans="1:2" x14ac:dyDescent="0.3">
      <c r="A217" s="1">
        <v>44322</v>
      </c>
      <c r="B217">
        <v>876.54</v>
      </c>
    </row>
    <row r="218" spans="1:2" x14ac:dyDescent="0.3">
      <c r="A218" s="1">
        <v>44323</v>
      </c>
      <c r="B218">
        <v>876.88</v>
      </c>
    </row>
    <row r="219" spans="1:2" x14ac:dyDescent="0.3">
      <c r="A219" s="1">
        <v>44326</v>
      </c>
      <c r="B219">
        <v>874.36</v>
      </c>
    </row>
    <row r="220" spans="1:2" x14ac:dyDescent="0.3">
      <c r="A220" s="1">
        <v>44327</v>
      </c>
      <c r="B220">
        <v>877.51</v>
      </c>
    </row>
    <row r="221" spans="1:2" x14ac:dyDescent="0.3">
      <c r="A221" s="1">
        <v>44328</v>
      </c>
      <c r="B221">
        <v>868.44</v>
      </c>
    </row>
    <row r="222" spans="1:2" x14ac:dyDescent="0.3">
      <c r="A222" s="1">
        <v>44330</v>
      </c>
      <c r="B222">
        <v>879.4</v>
      </c>
    </row>
    <row r="223" spans="1:2" x14ac:dyDescent="0.3">
      <c r="A223" s="1">
        <v>44333</v>
      </c>
      <c r="B223">
        <v>889.86</v>
      </c>
    </row>
    <row r="224" spans="1:2" x14ac:dyDescent="0.3">
      <c r="A224" s="1">
        <v>44334</v>
      </c>
      <c r="B224">
        <v>902.39</v>
      </c>
    </row>
    <row r="225" spans="1:2" x14ac:dyDescent="0.3">
      <c r="A225" s="1">
        <v>44335</v>
      </c>
      <c r="B225">
        <v>906.52</v>
      </c>
    </row>
    <row r="226" spans="1:2" x14ac:dyDescent="0.3">
      <c r="A226" s="1">
        <v>44336</v>
      </c>
      <c r="B226">
        <v>901.23</v>
      </c>
    </row>
    <row r="227" spans="1:2" x14ac:dyDescent="0.3">
      <c r="A227" s="1">
        <v>44337</v>
      </c>
      <c r="B227">
        <v>909.02</v>
      </c>
    </row>
    <row r="228" spans="1:2" x14ac:dyDescent="0.3">
      <c r="A228" s="1">
        <v>44340</v>
      </c>
      <c r="B228">
        <v>901.35</v>
      </c>
    </row>
    <row r="229" spans="1:2" x14ac:dyDescent="0.3">
      <c r="A229" s="1">
        <v>44341</v>
      </c>
      <c r="B229">
        <v>891.13</v>
      </c>
    </row>
    <row r="230" spans="1:2" x14ac:dyDescent="0.3">
      <c r="A230" s="1">
        <v>44342</v>
      </c>
      <c r="B230">
        <v>894.26</v>
      </c>
    </row>
    <row r="231" spans="1:2" x14ac:dyDescent="0.3">
      <c r="A231" s="1">
        <v>44343</v>
      </c>
      <c r="B231">
        <v>897.01</v>
      </c>
    </row>
    <row r="232" spans="1:2" x14ac:dyDescent="0.3">
      <c r="A232" s="1">
        <v>44344</v>
      </c>
      <c r="B232">
        <v>950.89</v>
      </c>
    </row>
    <row r="233" spans="1:2" x14ac:dyDescent="0.3">
      <c r="A233" s="1">
        <v>44347</v>
      </c>
      <c r="B233">
        <v>980.62</v>
      </c>
    </row>
    <row r="234" spans="1:2" x14ac:dyDescent="0.3">
      <c r="A234" s="1">
        <v>44348</v>
      </c>
      <c r="B234">
        <v>984.53</v>
      </c>
    </row>
    <row r="235" spans="1:2" x14ac:dyDescent="0.3">
      <c r="A235" s="1">
        <v>44349</v>
      </c>
      <c r="B235">
        <v>999.21</v>
      </c>
    </row>
    <row r="236" spans="1:2" x14ac:dyDescent="0.3">
      <c r="A236" s="1">
        <v>44350</v>
      </c>
      <c r="B236">
        <v>1003.03</v>
      </c>
    </row>
    <row r="237" spans="1:2" x14ac:dyDescent="0.3">
      <c r="A237" s="1">
        <v>44351</v>
      </c>
      <c r="B237">
        <v>994.33</v>
      </c>
    </row>
    <row r="238" spans="1:2" x14ac:dyDescent="0.3">
      <c r="A238" s="1">
        <v>44354</v>
      </c>
      <c r="B238">
        <v>1011.08</v>
      </c>
    </row>
    <row r="239" spans="1:2" x14ac:dyDescent="0.3">
      <c r="A239" s="1">
        <v>44355</v>
      </c>
      <c r="B239">
        <v>1005.27</v>
      </c>
    </row>
    <row r="240" spans="1:2" x14ac:dyDescent="0.3">
      <c r="A240" s="1">
        <v>44356</v>
      </c>
      <c r="B240">
        <v>987.3</v>
      </c>
    </row>
    <row r="241" spans="1:2" x14ac:dyDescent="0.3">
      <c r="A241" s="1">
        <v>44357</v>
      </c>
      <c r="B241">
        <v>990.93</v>
      </c>
    </row>
    <row r="242" spans="1:2" x14ac:dyDescent="0.3">
      <c r="A242" s="1">
        <v>44358</v>
      </c>
      <c r="B242">
        <v>1004.61</v>
      </c>
    </row>
    <row r="243" spans="1:2" x14ac:dyDescent="0.3">
      <c r="A243" s="1">
        <v>44361</v>
      </c>
      <c r="B243">
        <v>1019.03</v>
      </c>
    </row>
    <row r="244" spans="1:2" x14ac:dyDescent="0.3">
      <c r="A244" s="1">
        <v>44362</v>
      </c>
      <c r="B244">
        <v>1021.34</v>
      </c>
    </row>
    <row r="245" spans="1:2" x14ac:dyDescent="0.3">
      <c r="A245" s="1">
        <v>44363</v>
      </c>
      <c r="B245">
        <v>1003.91</v>
      </c>
    </row>
    <row r="246" spans="1:2" x14ac:dyDescent="0.3">
      <c r="A246" s="1">
        <v>44364</v>
      </c>
      <c r="B246">
        <v>1005.75</v>
      </c>
    </row>
    <row r="247" spans="1:2" x14ac:dyDescent="0.3">
      <c r="A247" s="1">
        <v>44365</v>
      </c>
      <c r="B247">
        <v>1010.29</v>
      </c>
    </row>
    <row r="248" spans="1:2" x14ac:dyDescent="0.3">
      <c r="A248" s="1">
        <v>44368</v>
      </c>
      <c r="B248">
        <v>1015.55</v>
      </c>
    </row>
    <row r="249" spans="1:2" x14ac:dyDescent="0.3">
      <c r="A249" s="1">
        <v>44369</v>
      </c>
      <c r="B249">
        <v>1010.33</v>
      </c>
    </row>
    <row r="250" spans="1:2" x14ac:dyDescent="0.3">
      <c r="A250" s="1">
        <v>44370</v>
      </c>
      <c r="B250">
        <v>1001.07</v>
      </c>
    </row>
    <row r="251" spans="1:2" x14ac:dyDescent="0.3">
      <c r="A251" s="1">
        <v>44371</v>
      </c>
      <c r="B251">
        <v>977.54</v>
      </c>
    </row>
    <row r="252" spans="1:2" x14ac:dyDescent="0.3">
      <c r="A252" s="1">
        <v>44372</v>
      </c>
      <c r="B252">
        <v>955.27</v>
      </c>
    </row>
    <row r="253" spans="1:2" x14ac:dyDescent="0.3">
      <c r="A253" s="1">
        <v>44375</v>
      </c>
      <c r="B253">
        <v>946.9</v>
      </c>
    </row>
    <row r="254" spans="1:2" x14ac:dyDescent="0.3">
      <c r="A254" s="1">
        <v>44376</v>
      </c>
      <c r="B254">
        <v>947.71</v>
      </c>
    </row>
    <row r="255" spans="1:2" x14ac:dyDescent="0.3">
      <c r="A255" s="1">
        <v>44377</v>
      </c>
      <c r="B255">
        <v>958.09</v>
      </c>
    </row>
    <row r="256" spans="1:2" x14ac:dyDescent="0.3">
      <c r="A256" s="1">
        <v>44378</v>
      </c>
      <c r="B256">
        <v>952.32</v>
      </c>
    </row>
    <row r="257" spans="1:2" x14ac:dyDescent="0.3">
      <c r="A257" s="1">
        <v>44379</v>
      </c>
      <c r="B257">
        <v>966.44</v>
      </c>
    </row>
    <row r="258" spans="1:2" x14ac:dyDescent="0.3">
      <c r="A258" s="1">
        <v>44382</v>
      </c>
      <c r="B258">
        <v>976.04</v>
      </c>
    </row>
    <row r="259" spans="1:2" x14ac:dyDescent="0.3">
      <c r="A259" s="1">
        <v>44383</v>
      </c>
      <c r="B259">
        <v>964.51</v>
      </c>
    </row>
    <row r="260" spans="1:2" x14ac:dyDescent="0.3">
      <c r="A260" s="1">
        <v>44384</v>
      </c>
      <c r="B260">
        <v>957.81</v>
      </c>
    </row>
    <row r="261" spans="1:2" x14ac:dyDescent="0.3">
      <c r="A261" s="1">
        <v>44385</v>
      </c>
      <c r="B261">
        <v>949.89</v>
      </c>
    </row>
    <row r="262" spans="1:2" x14ac:dyDescent="0.3">
      <c r="A262" s="1">
        <v>44386</v>
      </c>
      <c r="B262">
        <v>940.18</v>
      </c>
    </row>
    <row r="263" spans="1:2" x14ac:dyDescent="0.3">
      <c r="A263" s="1">
        <v>44389</v>
      </c>
      <c r="B263">
        <v>946.03</v>
      </c>
    </row>
    <row r="264" spans="1:2" x14ac:dyDescent="0.3">
      <c r="A264" s="1">
        <v>44390</v>
      </c>
      <c r="B264">
        <v>953.12</v>
      </c>
    </row>
    <row r="265" spans="1:2" x14ac:dyDescent="0.3">
      <c r="A265" s="1">
        <v>44391</v>
      </c>
      <c r="B265">
        <v>946.9</v>
      </c>
    </row>
    <row r="266" spans="1:2" x14ac:dyDescent="0.3">
      <c r="A266" s="1">
        <v>44392</v>
      </c>
      <c r="B266">
        <v>945.24</v>
      </c>
    </row>
    <row r="267" spans="1:2" x14ac:dyDescent="0.3">
      <c r="A267" s="1">
        <v>44393</v>
      </c>
      <c r="B267">
        <v>958.88</v>
      </c>
    </row>
    <row r="268" spans="1:2" x14ac:dyDescent="0.3">
      <c r="A268" s="1">
        <v>44396</v>
      </c>
      <c r="B268">
        <v>952.78</v>
      </c>
    </row>
    <row r="269" spans="1:2" x14ac:dyDescent="0.3">
      <c r="A269" s="1">
        <v>44397</v>
      </c>
      <c r="B269">
        <v>950.44</v>
      </c>
    </row>
    <row r="270" spans="1:2" x14ac:dyDescent="0.3">
      <c r="A270" s="1">
        <v>44399</v>
      </c>
      <c r="B270">
        <v>962.65</v>
      </c>
    </row>
    <row r="271" spans="1:2" x14ac:dyDescent="0.3">
      <c r="A271" s="1">
        <v>44400</v>
      </c>
      <c r="B271">
        <v>955.84</v>
      </c>
    </row>
    <row r="272" spans="1:2" x14ac:dyDescent="0.3">
      <c r="A272" s="1">
        <v>44403</v>
      </c>
      <c r="B272">
        <v>942.74</v>
      </c>
    </row>
    <row r="273" spans="1:2" x14ac:dyDescent="0.3">
      <c r="A273" s="1">
        <v>44404</v>
      </c>
      <c r="B273">
        <v>932.83</v>
      </c>
    </row>
    <row r="274" spans="1:2" x14ac:dyDescent="0.3">
      <c r="A274" s="1">
        <v>44405</v>
      </c>
      <c r="B274">
        <v>924.81</v>
      </c>
    </row>
    <row r="275" spans="1:2" x14ac:dyDescent="0.3">
      <c r="A275" s="1">
        <v>44406</v>
      </c>
      <c r="B275">
        <v>932.03</v>
      </c>
    </row>
    <row r="276" spans="1:2" x14ac:dyDescent="0.3">
      <c r="A276" s="1">
        <v>44407</v>
      </c>
      <c r="B276">
        <v>923.88</v>
      </c>
    </row>
    <row r="277" spans="1:2" x14ac:dyDescent="0.3">
      <c r="A277" s="1">
        <v>44410</v>
      </c>
      <c r="B277">
        <v>940.77</v>
      </c>
    </row>
    <row r="278" spans="1:2" x14ac:dyDescent="0.3">
      <c r="A278" s="1">
        <v>44411</v>
      </c>
      <c r="B278">
        <v>947.69</v>
      </c>
    </row>
    <row r="279" spans="1:2" x14ac:dyDescent="0.3">
      <c r="A279" s="1">
        <v>44412</v>
      </c>
      <c r="B279">
        <v>954.95</v>
      </c>
    </row>
    <row r="280" spans="1:2" x14ac:dyDescent="0.3">
      <c r="A280" s="1">
        <v>44413</v>
      </c>
      <c r="B280">
        <v>968.8</v>
      </c>
    </row>
    <row r="281" spans="1:2" x14ac:dyDescent="0.3">
      <c r="A281" s="1">
        <v>44414</v>
      </c>
      <c r="B281">
        <v>948.28</v>
      </c>
    </row>
    <row r="282" spans="1:2" x14ac:dyDescent="0.3">
      <c r="A282" s="1">
        <v>44417</v>
      </c>
      <c r="B282">
        <v>942.88</v>
      </c>
    </row>
    <row r="283" spans="1:2" x14ac:dyDescent="0.3">
      <c r="A283" s="1">
        <v>44418</v>
      </c>
      <c r="B283">
        <v>947.83</v>
      </c>
    </row>
    <row r="284" spans="1:2" x14ac:dyDescent="0.3">
      <c r="A284" s="1">
        <v>44419</v>
      </c>
      <c r="B284">
        <v>961.1</v>
      </c>
    </row>
    <row r="285" spans="1:2" x14ac:dyDescent="0.3">
      <c r="A285" s="1">
        <v>44420</v>
      </c>
      <c r="B285">
        <v>958.02</v>
      </c>
    </row>
    <row r="286" spans="1:2" x14ac:dyDescent="0.3">
      <c r="A286" s="1">
        <v>44421</v>
      </c>
      <c r="B286">
        <v>973.97</v>
      </c>
    </row>
    <row r="287" spans="1:2" x14ac:dyDescent="0.3">
      <c r="A287" s="1">
        <v>44424</v>
      </c>
      <c r="B287">
        <v>986.62</v>
      </c>
    </row>
    <row r="288" spans="1:2" x14ac:dyDescent="0.3">
      <c r="A288" s="1">
        <v>44425</v>
      </c>
      <c r="B288">
        <v>982.42</v>
      </c>
    </row>
    <row r="289" spans="1:2" x14ac:dyDescent="0.3">
      <c r="A289" s="1">
        <v>44426</v>
      </c>
      <c r="B289">
        <v>986.23</v>
      </c>
    </row>
    <row r="290" spans="1:2" x14ac:dyDescent="0.3">
      <c r="A290" s="1">
        <v>44428</v>
      </c>
      <c r="B290">
        <v>975.15</v>
      </c>
    </row>
    <row r="291" spans="1:2" x14ac:dyDescent="0.3">
      <c r="A291" s="1">
        <v>44431</v>
      </c>
      <c r="B291">
        <v>981.55</v>
      </c>
    </row>
    <row r="292" spans="1:2" x14ac:dyDescent="0.3">
      <c r="A292" s="1">
        <v>44432</v>
      </c>
      <c r="B292">
        <v>991.25</v>
      </c>
    </row>
    <row r="293" spans="1:2" x14ac:dyDescent="0.3">
      <c r="A293" s="1">
        <v>44433</v>
      </c>
      <c r="B293">
        <v>999.83</v>
      </c>
    </row>
    <row r="294" spans="1:2" x14ac:dyDescent="0.3">
      <c r="A294" s="1">
        <v>44434</v>
      </c>
      <c r="B294">
        <v>1012.47</v>
      </c>
    </row>
    <row r="295" spans="1:2" x14ac:dyDescent="0.3">
      <c r="A295" s="1">
        <v>44435</v>
      </c>
      <c r="B295">
        <v>1011.08</v>
      </c>
    </row>
    <row r="296" spans="1:2" x14ac:dyDescent="0.3">
      <c r="A296" s="1">
        <v>44438</v>
      </c>
      <c r="B296">
        <v>1030.53</v>
      </c>
    </row>
    <row r="297" spans="1:2" x14ac:dyDescent="0.3">
      <c r="A297" s="1">
        <v>44439</v>
      </c>
      <c r="B297">
        <v>1025.04</v>
      </c>
    </row>
    <row r="298" spans="1:2" x14ac:dyDescent="0.3">
      <c r="A298" s="1">
        <v>44440</v>
      </c>
      <c r="B298">
        <v>1029.0999999999999</v>
      </c>
    </row>
    <row r="299" spans="1:2" x14ac:dyDescent="0.3">
      <c r="A299" s="1">
        <v>44441</v>
      </c>
      <c r="B299">
        <v>1041.5</v>
      </c>
    </row>
    <row r="300" spans="1:2" x14ac:dyDescent="0.3">
      <c r="A300" s="1">
        <v>44442</v>
      </c>
      <c r="B300">
        <v>1084.21</v>
      </c>
    </row>
    <row r="301" spans="1:2" x14ac:dyDescent="0.3">
      <c r="A301" s="1">
        <v>44445</v>
      </c>
      <c r="B301">
        <v>1101.05</v>
      </c>
    </row>
    <row r="302" spans="1:2" x14ac:dyDescent="0.3">
      <c r="A302" s="1">
        <v>44446</v>
      </c>
      <c r="B302">
        <v>1108</v>
      </c>
    </row>
    <row r="303" spans="1:2" x14ac:dyDescent="0.3">
      <c r="A303" s="1">
        <v>44447</v>
      </c>
      <c r="B303">
        <v>1103.6600000000001</v>
      </c>
    </row>
    <row r="304" spans="1:2" x14ac:dyDescent="0.3">
      <c r="A304" s="1">
        <v>44448</v>
      </c>
      <c r="B304">
        <v>1101.05</v>
      </c>
    </row>
    <row r="305" spans="1:2" x14ac:dyDescent="0.3">
      <c r="A305" s="1">
        <v>44452</v>
      </c>
      <c r="B305">
        <v>1076.52</v>
      </c>
    </row>
    <row r="306" spans="1:2" x14ac:dyDescent="0.3">
      <c r="A306" s="1">
        <v>44453</v>
      </c>
      <c r="B306">
        <v>1075.1099999999999</v>
      </c>
    </row>
    <row r="307" spans="1:2" x14ac:dyDescent="0.3">
      <c r="A307" s="1">
        <v>44454</v>
      </c>
      <c r="B307">
        <v>1079.58</v>
      </c>
    </row>
    <row r="308" spans="1:2" x14ac:dyDescent="0.3">
      <c r="A308" s="1">
        <v>44455</v>
      </c>
      <c r="B308">
        <v>1102.23</v>
      </c>
    </row>
    <row r="309" spans="1:2" x14ac:dyDescent="0.3">
      <c r="A309" s="1">
        <v>44456</v>
      </c>
      <c r="B309">
        <v>1085.1400000000001</v>
      </c>
    </row>
    <row r="310" spans="1:2" x14ac:dyDescent="0.3">
      <c r="A310" s="1">
        <v>44459</v>
      </c>
      <c r="B310">
        <v>1086.8699999999999</v>
      </c>
    </row>
    <row r="311" spans="1:2" x14ac:dyDescent="0.3">
      <c r="A311" s="1">
        <v>44460</v>
      </c>
      <c r="B311">
        <v>1091.56</v>
      </c>
    </row>
    <row r="312" spans="1:2" x14ac:dyDescent="0.3">
      <c r="A312" s="1">
        <v>44461</v>
      </c>
      <c r="B312">
        <v>1103.28</v>
      </c>
    </row>
    <row r="313" spans="1:2" x14ac:dyDescent="0.3">
      <c r="A313" s="1">
        <v>44462</v>
      </c>
      <c r="B313">
        <v>1130.24</v>
      </c>
    </row>
    <row r="314" spans="1:2" x14ac:dyDescent="0.3">
      <c r="A314" s="1">
        <v>44463</v>
      </c>
      <c r="B314">
        <v>1126.97</v>
      </c>
    </row>
    <row r="315" spans="1:2" x14ac:dyDescent="0.3">
      <c r="A315" s="1">
        <v>44466</v>
      </c>
      <c r="B315">
        <v>1145.92</v>
      </c>
    </row>
    <row r="316" spans="1:2" x14ac:dyDescent="0.3">
      <c r="A316" s="1">
        <v>44467</v>
      </c>
      <c r="B316">
        <v>1156.6400000000001</v>
      </c>
    </row>
    <row r="317" spans="1:2" x14ac:dyDescent="0.3">
      <c r="A317" s="1">
        <v>44468</v>
      </c>
      <c r="B317">
        <v>1147.47</v>
      </c>
    </row>
    <row r="318" spans="1:2" x14ac:dyDescent="0.3">
      <c r="A318" s="1">
        <v>44469</v>
      </c>
      <c r="B318">
        <v>1143.56</v>
      </c>
    </row>
    <row r="319" spans="1:2" x14ac:dyDescent="0.3">
      <c r="A319" s="1">
        <v>44470</v>
      </c>
      <c r="B319">
        <v>1145.58</v>
      </c>
    </row>
    <row r="320" spans="1:2" x14ac:dyDescent="0.3">
      <c r="A320" s="1">
        <v>44473</v>
      </c>
      <c r="B320">
        <v>1160.31</v>
      </c>
    </row>
    <row r="321" spans="1:2" x14ac:dyDescent="0.3">
      <c r="A321" s="1">
        <v>44474</v>
      </c>
      <c r="B321">
        <v>1184.3900000000001</v>
      </c>
    </row>
    <row r="322" spans="1:2" x14ac:dyDescent="0.3">
      <c r="A322" s="1">
        <v>44475</v>
      </c>
      <c r="B322">
        <v>1161.99</v>
      </c>
    </row>
    <row r="323" spans="1:2" x14ac:dyDescent="0.3">
      <c r="A323" s="1">
        <v>44476</v>
      </c>
      <c r="B323">
        <v>1167.69</v>
      </c>
    </row>
    <row r="324" spans="1:2" x14ac:dyDescent="0.3">
      <c r="A324" s="1">
        <v>44477</v>
      </c>
      <c r="B324">
        <v>1212.56</v>
      </c>
    </row>
    <row r="325" spans="1:2" x14ac:dyDescent="0.3">
      <c r="A325" s="1">
        <v>44480</v>
      </c>
      <c r="B325">
        <v>1204.1199999999999</v>
      </c>
    </row>
    <row r="326" spans="1:2" x14ac:dyDescent="0.3">
      <c r="A326" s="1">
        <v>44481</v>
      </c>
      <c r="B326">
        <v>1210.99</v>
      </c>
    </row>
    <row r="327" spans="1:2" x14ac:dyDescent="0.3">
      <c r="A327" s="1">
        <v>44482</v>
      </c>
      <c r="B327">
        <v>1223.32</v>
      </c>
    </row>
    <row r="328" spans="1:2" x14ac:dyDescent="0.3">
      <c r="A328" s="1">
        <v>44483</v>
      </c>
      <c r="B328">
        <v>1225.79</v>
      </c>
    </row>
    <row r="329" spans="1:2" x14ac:dyDescent="0.3">
      <c r="A329" s="1">
        <v>44487</v>
      </c>
      <c r="B329">
        <v>1229.06</v>
      </c>
    </row>
    <row r="330" spans="1:2" x14ac:dyDescent="0.3">
      <c r="A330" s="1">
        <v>44488</v>
      </c>
      <c r="B330">
        <v>1240.07</v>
      </c>
    </row>
    <row r="331" spans="1:2" x14ac:dyDescent="0.3">
      <c r="A331" s="1">
        <v>44489</v>
      </c>
      <c r="B331">
        <v>1225.79</v>
      </c>
    </row>
    <row r="332" spans="1:2" x14ac:dyDescent="0.3">
      <c r="A332" s="1">
        <v>44490</v>
      </c>
      <c r="B332">
        <v>1190.43</v>
      </c>
    </row>
    <row r="333" spans="1:2" x14ac:dyDescent="0.3">
      <c r="A333" s="1">
        <v>44491</v>
      </c>
      <c r="B333">
        <v>1192.6500000000001</v>
      </c>
    </row>
    <row r="334" spans="1:2" x14ac:dyDescent="0.3">
      <c r="A334" s="1">
        <v>44494</v>
      </c>
      <c r="B334">
        <v>1181.03</v>
      </c>
    </row>
    <row r="335" spans="1:2" x14ac:dyDescent="0.3">
      <c r="A335" s="1">
        <v>44495</v>
      </c>
      <c r="B335">
        <v>1207.93</v>
      </c>
    </row>
    <row r="336" spans="1:2" x14ac:dyDescent="0.3">
      <c r="A336" s="1">
        <v>44496</v>
      </c>
      <c r="B336">
        <v>1192.6500000000001</v>
      </c>
    </row>
    <row r="337" spans="1:2" x14ac:dyDescent="0.3">
      <c r="A337" s="1">
        <v>44497</v>
      </c>
      <c r="B337">
        <v>1179.58</v>
      </c>
    </row>
    <row r="338" spans="1:2" x14ac:dyDescent="0.3">
      <c r="A338" s="1">
        <v>44498</v>
      </c>
      <c r="B338">
        <v>1151.28</v>
      </c>
    </row>
    <row r="339" spans="1:2" x14ac:dyDescent="0.3">
      <c r="A339" s="1">
        <v>44501</v>
      </c>
      <c r="B339">
        <v>1151.98</v>
      </c>
    </row>
    <row r="340" spans="1:2" x14ac:dyDescent="0.3">
      <c r="A340" s="1">
        <v>44502</v>
      </c>
      <c r="B340">
        <v>1135.19</v>
      </c>
    </row>
    <row r="341" spans="1:2" x14ac:dyDescent="0.3">
      <c r="A341" s="1">
        <v>44503</v>
      </c>
      <c r="B341">
        <v>1127.3800000000001</v>
      </c>
    </row>
    <row r="342" spans="1:2" x14ac:dyDescent="0.3">
      <c r="A342" s="1">
        <v>44504</v>
      </c>
      <c r="B342">
        <v>1134.3</v>
      </c>
    </row>
    <row r="343" spans="1:2" x14ac:dyDescent="0.3">
      <c r="A343" s="1">
        <v>44508</v>
      </c>
      <c r="B343">
        <v>1135.71</v>
      </c>
    </row>
    <row r="344" spans="1:2" x14ac:dyDescent="0.3">
      <c r="A344" s="1">
        <v>44509</v>
      </c>
      <c r="B344">
        <v>1144.67</v>
      </c>
    </row>
    <row r="345" spans="1:2" x14ac:dyDescent="0.3">
      <c r="A345" s="1">
        <v>44510</v>
      </c>
      <c r="B345">
        <v>1157.47</v>
      </c>
    </row>
    <row r="346" spans="1:2" x14ac:dyDescent="0.3">
      <c r="A346" s="1">
        <v>44511</v>
      </c>
      <c r="B346">
        <v>1159.5899999999999</v>
      </c>
    </row>
    <row r="347" spans="1:2" x14ac:dyDescent="0.3">
      <c r="A347" s="1">
        <v>44512</v>
      </c>
      <c r="B347">
        <v>1177.08</v>
      </c>
    </row>
    <row r="348" spans="1:2" x14ac:dyDescent="0.3">
      <c r="A348" s="1">
        <v>44515</v>
      </c>
      <c r="B348">
        <v>1170.1400000000001</v>
      </c>
    </row>
    <row r="349" spans="1:2" x14ac:dyDescent="0.3">
      <c r="A349" s="1">
        <v>44516</v>
      </c>
      <c r="B349">
        <v>1142.95</v>
      </c>
    </row>
    <row r="350" spans="1:2" x14ac:dyDescent="0.3">
      <c r="A350" s="1">
        <v>44517</v>
      </c>
      <c r="B350">
        <v>1118.48</v>
      </c>
    </row>
    <row r="351" spans="1:2" x14ac:dyDescent="0.3">
      <c r="A351" s="1">
        <v>44518</v>
      </c>
      <c r="B351">
        <v>1122.7</v>
      </c>
    </row>
    <row r="352" spans="1:2" x14ac:dyDescent="0.3">
      <c r="A352" s="1">
        <v>44522</v>
      </c>
      <c r="B352">
        <v>1072.98</v>
      </c>
    </row>
    <row r="353" spans="1:2" x14ac:dyDescent="0.3">
      <c r="A353" s="1">
        <v>44523</v>
      </c>
      <c r="B353">
        <v>1083.01</v>
      </c>
    </row>
    <row r="354" spans="1:2" x14ac:dyDescent="0.3">
      <c r="A354" s="1">
        <v>44524</v>
      </c>
      <c r="B354">
        <v>1067.3699999999999</v>
      </c>
    </row>
    <row r="355" spans="1:2" x14ac:dyDescent="0.3">
      <c r="A355" s="1">
        <v>44525</v>
      </c>
      <c r="B355">
        <v>1131.6199999999999</v>
      </c>
    </row>
    <row r="356" spans="1:2" x14ac:dyDescent="0.3">
      <c r="A356" s="1">
        <v>44526</v>
      </c>
      <c r="B356">
        <v>1095.1500000000001</v>
      </c>
    </row>
    <row r="357" spans="1:2" x14ac:dyDescent="0.3">
      <c r="A357" s="1">
        <v>44529</v>
      </c>
      <c r="B357">
        <v>1108.27</v>
      </c>
    </row>
    <row r="358" spans="1:2" x14ac:dyDescent="0.3">
      <c r="A358" s="1">
        <v>44530</v>
      </c>
      <c r="B358">
        <v>1091.8800000000001</v>
      </c>
    </row>
    <row r="359" spans="1:2" x14ac:dyDescent="0.3">
      <c r="A359" s="1">
        <v>44531</v>
      </c>
      <c r="B359">
        <v>1119.8399999999999</v>
      </c>
    </row>
    <row r="360" spans="1:2" x14ac:dyDescent="0.3">
      <c r="A360" s="1">
        <v>44532</v>
      </c>
      <c r="B360">
        <v>1127.04</v>
      </c>
    </row>
    <row r="361" spans="1:2" x14ac:dyDescent="0.3">
      <c r="A361" s="1">
        <v>44533</v>
      </c>
      <c r="B361">
        <v>1093.18</v>
      </c>
    </row>
    <row r="362" spans="1:2" x14ac:dyDescent="0.3">
      <c r="A362" s="1">
        <v>44536</v>
      </c>
      <c r="B362">
        <v>1072.45</v>
      </c>
    </row>
    <row r="363" spans="1:2" x14ac:dyDescent="0.3">
      <c r="A363" s="1">
        <v>44537</v>
      </c>
      <c r="B363">
        <v>1081.19</v>
      </c>
    </row>
    <row r="364" spans="1:2" x14ac:dyDescent="0.3">
      <c r="A364" s="1">
        <v>44538</v>
      </c>
      <c r="B364">
        <v>1097.6500000000001</v>
      </c>
    </row>
    <row r="365" spans="1:2" x14ac:dyDescent="0.3">
      <c r="A365" s="1">
        <v>44539</v>
      </c>
      <c r="B365">
        <v>1115.06</v>
      </c>
    </row>
    <row r="366" spans="1:2" x14ac:dyDescent="0.3">
      <c r="A366" s="1">
        <v>44540</v>
      </c>
      <c r="B366">
        <v>1116.19</v>
      </c>
    </row>
    <row r="367" spans="1:2" x14ac:dyDescent="0.3">
      <c r="A367" s="1">
        <v>44543</v>
      </c>
      <c r="B367">
        <v>1093.81</v>
      </c>
    </row>
    <row r="368" spans="1:2" x14ac:dyDescent="0.3">
      <c r="A368" s="1">
        <v>44544</v>
      </c>
      <c r="B368">
        <v>1080.42</v>
      </c>
    </row>
    <row r="369" spans="1:2" x14ac:dyDescent="0.3">
      <c r="A369" s="1">
        <v>44545</v>
      </c>
      <c r="B369">
        <v>1077.27</v>
      </c>
    </row>
    <row r="370" spans="1:2" x14ac:dyDescent="0.3">
      <c r="A370" s="1">
        <v>44546</v>
      </c>
      <c r="B370">
        <v>1091.2</v>
      </c>
    </row>
    <row r="371" spans="1:2" x14ac:dyDescent="0.3">
      <c r="A371" s="1">
        <v>44547</v>
      </c>
      <c r="B371">
        <v>1062.4000000000001</v>
      </c>
    </row>
    <row r="372" spans="1:2" x14ac:dyDescent="0.3">
      <c r="A372" s="1">
        <v>44550</v>
      </c>
      <c r="B372">
        <v>1033.76</v>
      </c>
    </row>
    <row r="373" spans="1:2" x14ac:dyDescent="0.3">
      <c r="A373" s="1">
        <v>44551</v>
      </c>
      <c r="B373">
        <v>1049.1400000000001</v>
      </c>
    </row>
    <row r="374" spans="1:2" x14ac:dyDescent="0.3">
      <c r="A374" s="1">
        <v>44552</v>
      </c>
      <c r="B374">
        <v>1074.04</v>
      </c>
    </row>
    <row r="375" spans="1:2" x14ac:dyDescent="0.3">
      <c r="A375" s="1">
        <v>44553</v>
      </c>
      <c r="B375">
        <v>1073.6600000000001</v>
      </c>
    </row>
    <row r="376" spans="1:2" x14ac:dyDescent="0.3">
      <c r="A376" s="1">
        <v>44554</v>
      </c>
      <c r="B376">
        <v>1077.08</v>
      </c>
    </row>
    <row r="377" spans="1:2" x14ac:dyDescent="0.3">
      <c r="A377" s="1">
        <v>44557</v>
      </c>
      <c r="B377">
        <v>1075.93</v>
      </c>
    </row>
    <row r="378" spans="1:2" x14ac:dyDescent="0.3">
      <c r="A378" s="1">
        <v>44558</v>
      </c>
      <c r="B378">
        <v>1088.7</v>
      </c>
    </row>
    <row r="379" spans="1:2" x14ac:dyDescent="0.3">
      <c r="A379" s="1">
        <v>44559</v>
      </c>
      <c r="B379">
        <v>1090.57</v>
      </c>
    </row>
    <row r="380" spans="1:2" x14ac:dyDescent="0.3">
      <c r="A380" s="1">
        <v>44560</v>
      </c>
      <c r="B380">
        <v>1070.8699999999999</v>
      </c>
    </row>
    <row r="381" spans="1:2" x14ac:dyDescent="0.3">
      <c r="A381" s="1">
        <v>44561</v>
      </c>
      <c r="B381">
        <v>1074.97</v>
      </c>
    </row>
    <row r="382" spans="1:2" x14ac:dyDescent="0.3">
      <c r="A382" s="1">
        <v>44564</v>
      </c>
      <c r="B382">
        <v>1091.18</v>
      </c>
    </row>
    <row r="383" spans="1:2" x14ac:dyDescent="0.3">
      <c r="A383" s="1">
        <v>44565</v>
      </c>
      <c r="B383">
        <v>1115.8</v>
      </c>
    </row>
    <row r="384" spans="1:2" x14ac:dyDescent="0.3">
      <c r="A384" s="1">
        <v>44566</v>
      </c>
      <c r="B384">
        <v>1121.02</v>
      </c>
    </row>
    <row r="385" spans="1:2" x14ac:dyDescent="0.3">
      <c r="A385" s="1">
        <v>44567</v>
      </c>
      <c r="B385">
        <v>1096.92</v>
      </c>
    </row>
    <row r="386" spans="1:2" x14ac:dyDescent="0.3">
      <c r="A386" s="1">
        <v>44568</v>
      </c>
      <c r="B386">
        <v>1105.77</v>
      </c>
    </row>
    <row r="387" spans="1:2" x14ac:dyDescent="0.3">
      <c r="A387" s="1">
        <v>44571</v>
      </c>
      <c r="B387">
        <v>1106.68</v>
      </c>
    </row>
    <row r="388" spans="1:2" x14ac:dyDescent="0.3">
      <c r="A388" s="1">
        <v>44572</v>
      </c>
      <c r="B388">
        <v>1114.6500000000001</v>
      </c>
    </row>
    <row r="389" spans="1:2" x14ac:dyDescent="0.3">
      <c r="A389" s="1">
        <v>44573</v>
      </c>
      <c r="B389">
        <v>1144.4000000000001</v>
      </c>
    </row>
    <row r="390" spans="1:2" x14ac:dyDescent="0.3">
      <c r="A390" s="1">
        <v>44574</v>
      </c>
      <c r="B390">
        <v>1150.8499999999999</v>
      </c>
    </row>
    <row r="391" spans="1:2" x14ac:dyDescent="0.3">
      <c r="A391" s="1">
        <v>44575</v>
      </c>
      <c r="B391">
        <v>1152.53</v>
      </c>
    </row>
    <row r="392" spans="1:2" x14ac:dyDescent="0.3">
      <c r="A392" s="1">
        <v>44578</v>
      </c>
      <c r="B392">
        <v>1158.54</v>
      </c>
    </row>
    <row r="393" spans="1:2" x14ac:dyDescent="0.3">
      <c r="A393" s="1">
        <v>44579</v>
      </c>
      <c r="B393">
        <v>1144.72</v>
      </c>
    </row>
    <row r="394" spans="1:2" x14ac:dyDescent="0.3">
      <c r="A394" s="1">
        <v>44580</v>
      </c>
      <c r="B394">
        <v>1144.6300000000001</v>
      </c>
    </row>
    <row r="395" spans="1:2" x14ac:dyDescent="0.3">
      <c r="A395" s="1">
        <v>44581</v>
      </c>
      <c r="B395">
        <v>1124.5899999999999</v>
      </c>
    </row>
    <row r="396" spans="1:2" x14ac:dyDescent="0.3">
      <c r="A396" s="1">
        <v>44582</v>
      </c>
      <c r="B396">
        <v>1124.77</v>
      </c>
    </row>
    <row r="397" spans="1:2" x14ac:dyDescent="0.3">
      <c r="A397" s="1">
        <v>44585</v>
      </c>
      <c r="B397">
        <v>1079.4000000000001</v>
      </c>
    </row>
    <row r="398" spans="1:2" x14ac:dyDescent="0.3">
      <c r="A398" s="1">
        <v>44586</v>
      </c>
      <c r="B398">
        <v>1077.29</v>
      </c>
    </row>
    <row r="399" spans="1:2" x14ac:dyDescent="0.3">
      <c r="A399" s="1">
        <v>44588</v>
      </c>
      <c r="B399">
        <v>1061.33</v>
      </c>
    </row>
    <row r="400" spans="1:2" x14ac:dyDescent="0.3">
      <c r="A400" s="1">
        <v>44589</v>
      </c>
      <c r="B400">
        <v>1060.31</v>
      </c>
    </row>
    <row r="401" spans="1:2" x14ac:dyDescent="0.3">
      <c r="A401" s="1">
        <v>44592</v>
      </c>
      <c r="B401">
        <v>1083.3499999999999</v>
      </c>
    </row>
    <row r="402" spans="1:2" x14ac:dyDescent="0.3">
      <c r="A402" s="1">
        <v>44593</v>
      </c>
      <c r="B402">
        <v>1079.76</v>
      </c>
    </row>
    <row r="403" spans="1:2" x14ac:dyDescent="0.3">
      <c r="A403" s="1">
        <v>44594</v>
      </c>
      <c r="B403">
        <v>1081.96</v>
      </c>
    </row>
    <row r="404" spans="1:2" x14ac:dyDescent="0.3">
      <c r="A404" s="1">
        <v>44595</v>
      </c>
      <c r="B404">
        <v>1067.98</v>
      </c>
    </row>
    <row r="405" spans="1:2" x14ac:dyDescent="0.3">
      <c r="A405" s="1">
        <v>44596</v>
      </c>
      <c r="B405">
        <v>1058.25</v>
      </c>
    </row>
    <row r="406" spans="1:2" x14ac:dyDescent="0.3">
      <c r="A406" s="1">
        <v>44599</v>
      </c>
      <c r="B406">
        <v>1051.8</v>
      </c>
    </row>
    <row r="407" spans="1:2" x14ac:dyDescent="0.3">
      <c r="A407" s="1">
        <v>44600</v>
      </c>
      <c r="B407">
        <v>1069.48</v>
      </c>
    </row>
    <row r="408" spans="1:2" x14ac:dyDescent="0.3">
      <c r="A408" s="1">
        <v>44601</v>
      </c>
      <c r="B408">
        <v>1081.94</v>
      </c>
    </row>
    <row r="409" spans="1:2" x14ac:dyDescent="0.3">
      <c r="A409" s="1">
        <v>44602</v>
      </c>
      <c r="B409">
        <v>1080.83</v>
      </c>
    </row>
    <row r="410" spans="1:2" x14ac:dyDescent="0.3">
      <c r="A410" s="1">
        <v>44603</v>
      </c>
      <c r="B410">
        <v>1078.72</v>
      </c>
    </row>
    <row r="411" spans="1:2" x14ac:dyDescent="0.3">
      <c r="A411" s="1">
        <v>44606</v>
      </c>
      <c r="B411">
        <v>1061.54</v>
      </c>
    </row>
    <row r="412" spans="1:2" x14ac:dyDescent="0.3">
      <c r="A412" s="1">
        <v>44607</v>
      </c>
      <c r="B412">
        <v>1097.58</v>
      </c>
    </row>
    <row r="413" spans="1:2" x14ac:dyDescent="0.3">
      <c r="A413" s="1">
        <v>44608</v>
      </c>
      <c r="B413">
        <v>1095.31</v>
      </c>
    </row>
    <row r="414" spans="1:2" x14ac:dyDescent="0.3">
      <c r="A414" s="1">
        <v>44609</v>
      </c>
      <c r="B414">
        <v>1109.18</v>
      </c>
    </row>
    <row r="415" spans="1:2" x14ac:dyDescent="0.3">
      <c r="A415" s="1">
        <v>44610</v>
      </c>
      <c r="B415">
        <v>1100.51</v>
      </c>
    </row>
    <row r="416" spans="1:2" x14ac:dyDescent="0.3">
      <c r="A416" s="1">
        <v>44613</v>
      </c>
      <c r="B416">
        <v>1089.3900000000001</v>
      </c>
    </row>
    <row r="417" spans="1:2" x14ac:dyDescent="0.3">
      <c r="A417" s="1">
        <v>44614</v>
      </c>
      <c r="B417">
        <v>1084.44</v>
      </c>
    </row>
    <row r="418" spans="1:2" x14ac:dyDescent="0.3">
      <c r="A418" s="1">
        <v>44615</v>
      </c>
      <c r="B418">
        <v>1077.6500000000001</v>
      </c>
    </row>
    <row r="419" spans="1:2" x14ac:dyDescent="0.3">
      <c r="A419" s="1">
        <v>44616</v>
      </c>
      <c r="B419">
        <v>1023.95</v>
      </c>
    </row>
    <row r="420" spans="1:2" x14ac:dyDescent="0.3">
      <c r="A420" s="1">
        <v>44617</v>
      </c>
      <c r="B420">
        <v>1036.75</v>
      </c>
    </row>
    <row r="421" spans="1:2" x14ac:dyDescent="0.3">
      <c r="A421" s="1">
        <v>44620</v>
      </c>
      <c r="B421">
        <v>1071.07</v>
      </c>
    </row>
    <row r="422" spans="1:2" x14ac:dyDescent="0.3">
      <c r="A422" s="1">
        <v>44622</v>
      </c>
      <c r="B422">
        <v>1088.77</v>
      </c>
    </row>
    <row r="423" spans="1:2" x14ac:dyDescent="0.3">
      <c r="A423" s="1">
        <v>44623</v>
      </c>
      <c r="B423">
        <v>1079.58</v>
      </c>
    </row>
    <row r="424" spans="1:2" x14ac:dyDescent="0.3">
      <c r="A424" s="1">
        <v>44624</v>
      </c>
      <c r="B424">
        <v>1055.6400000000001</v>
      </c>
    </row>
    <row r="425" spans="1:2" x14ac:dyDescent="0.3">
      <c r="A425" s="1">
        <v>44627</v>
      </c>
      <c r="B425">
        <v>1016.6</v>
      </c>
    </row>
    <row r="426" spans="1:2" x14ac:dyDescent="0.3">
      <c r="A426" s="1">
        <v>44628</v>
      </c>
      <c r="B426">
        <v>1014.76</v>
      </c>
    </row>
    <row r="427" spans="1:2" x14ac:dyDescent="0.3">
      <c r="A427" s="1">
        <v>44629</v>
      </c>
      <c r="B427">
        <v>1068.5999999999999</v>
      </c>
    </row>
    <row r="428" spans="1:2" x14ac:dyDescent="0.3">
      <c r="A428" s="1">
        <v>44630</v>
      </c>
      <c r="B428">
        <v>1085.9100000000001</v>
      </c>
    </row>
    <row r="429" spans="1:2" x14ac:dyDescent="0.3">
      <c r="A429" s="1">
        <v>44631</v>
      </c>
      <c r="B429">
        <v>1089.04</v>
      </c>
    </row>
    <row r="430" spans="1:2" x14ac:dyDescent="0.3">
      <c r="A430" s="1">
        <v>44634</v>
      </c>
      <c r="B430">
        <v>1097.99</v>
      </c>
    </row>
    <row r="431" spans="1:2" x14ac:dyDescent="0.3">
      <c r="A431" s="1">
        <v>44635</v>
      </c>
      <c r="B431">
        <v>1072.8399999999999</v>
      </c>
    </row>
    <row r="432" spans="1:2" x14ac:dyDescent="0.3">
      <c r="A432" s="1">
        <v>44636</v>
      </c>
      <c r="B432">
        <v>1090.95</v>
      </c>
    </row>
    <row r="433" spans="1:2" x14ac:dyDescent="0.3">
      <c r="A433" s="1">
        <v>44637</v>
      </c>
      <c r="B433">
        <v>1126.52</v>
      </c>
    </row>
    <row r="434" spans="1:2" x14ac:dyDescent="0.3">
      <c r="A434" s="1">
        <v>44641</v>
      </c>
      <c r="B434">
        <v>1120.03</v>
      </c>
    </row>
    <row r="435" spans="1:2" x14ac:dyDescent="0.3">
      <c r="A435" s="1">
        <v>44642</v>
      </c>
      <c r="B435">
        <v>1148.96</v>
      </c>
    </row>
    <row r="436" spans="1:2" x14ac:dyDescent="0.3">
      <c r="A436" s="1">
        <v>44643</v>
      </c>
      <c r="B436">
        <v>1152.6199999999999</v>
      </c>
    </row>
    <row r="437" spans="1:2" x14ac:dyDescent="0.3">
      <c r="A437" s="1">
        <v>44644</v>
      </c>
      <c r="B437">
        <v>1170.53</v>
      </c>
    </row>
    <row r="438" spans="1:2" x14ac:dyDescent="0.3">
      <c r="A438" s="1">
        <v>44645</v>
      </c>
      <c r="B438">
        <v>1178.33</v>
      </c>
    </row>
    <row r="439" spans="1:2" x14ac:dyDescent="0.3">
      <c r="A439" s="1">
        <v>44648</v>
      </c>
      <c r="B439">
        <v>1190.18</v>
      </c>
    </row>
    <row r="440" spans="1:2" x14ac:dyDescent="0.3">
      <c r="A440" s="1">
        <v>44649</v>
      </c>
      <c r="B440">
        <v>1190.45</v>
      </c>
    </row>
    <row r="441" spans="1:2" x14ac:dyDescent="0.3">
      <c r="A441" s="1">
        <v>44650</v>
      </c>
      <c r="B441">
        <v>1213.33</v>
      </c>
    </row>
    <row r="442" spans="1:2" x14ac:dyDescent="0.3">
      <c r="A442" s="1">
        <v>44651</v>
      </c>
      <c r="B442">
        <v>1195.99</v>
      </c>
    </row>
    <row r="443" spans="1:2" x14ac:dyDescent="0.3">
      <c r="A443" s="1">
        <v>44652</v>
      </c>
      <c r="B443">
        <v>1205.57</v>
      </c>
    </row>
    <row r="444" spans="1:2" x14ac:dyDescent="0.3">
      <c r="A444" s="1">
        <v>44655</v>
      </c>
      <c r="B444">
        <v>1209.1300000000001</v>
      </c>
    </row>
    <row r="445" spans="1:2" x14ac:dyDescent="0.3">
      <c r="A445" s="1">
        <v>44656</v>
      </c>
      <c r="B445">
        <v>1192.04</v>
      </c>
    </row>
    <row r="446" spans="1:2" x14ac:dyDescent="0.3">
      <c r="A446" s="1">
        <v>44657</v>
      </c>
      <c r="B446">
        <v>1188.8599999999999</v>
      </c>
    </row>
    <row r="447" spans="1:2" x14ac:dyDescent="0.3">
      <c r="A447" s="1">
        <v>44658</v>
      </c>
      <c r="B447">
        <v>1167.8900000000001</v>
      </c>
    </row>
    <row r="448" spans="1:2" x14ac:dyDescent="0.3">
      <c r="A448" s="1">
        <v>44659</v>
      </c>
      <c r="B448">
        <v>1187.32</v>
      </c>
    </row>
    <row r="449" spans="1:2" x14ac:dyDescent="0.3">
      <c r="A449" s="1">
        <v>44662</v>
      </c>
      <c r="B449">
        <v>1184.8499999999999</v>
      </c>
    </row>
    <row r="450" spans="1:2" x14ac:dyDescent="0.3">
      <c r="A450" s="1">
        <v>44663</v>
      </c>
      <c r="B450">
        <v>1162.54</v>
      </c>
    </row>
    <row r="451" spans="1:2" x14ac:dyDescent="0.3">
      <c r="A451" s="1">
        <v>44664</v>
      </c>
      <c r="B451">
        <v>1158.27</v>
      </c>
    </row>
    <row r="452" spans="1:2" x14ac:dyDescent="0.3">
      <c r="A452" s="1">
        <v>44669</v>
      </c>
      <c r="B452">
        <v>1154.73</v>
      </c>
    </row>
    <row r="453" spans="1:2" x14ac:dyDescent="0.3">
      <c r="A453" s="1">
        <v>44670</v>
      </c>
      <c r="B453">
        <v>1198.74</v>
      </c>
    </row>
    <row r="454" spans="1:2" x14ac:dyDescent="0.3">
      <c r="A454" s="1">
        <v>44671</v>
      </c>
      <c r="B454">
        <v>1233.98</v>
      </c>
    </row>
    <row r="455" spans="1:2" x14ac:dyDescent="0.3">
      <c r="A455" s="1">
        <v>44672</v>
      </c>
      <c r="B455">
        <v>1262.8800000000001</v>
      </c>
    </row>
    <row r="456" spans="1:2" x14ac:dyDescent="0.3">
      <c r="A456" s="1">
        <v>44673</v>
      </c>
      <c r="B456">
        <v>1252.3</v>
      </c>
    </row>
    <row r="457" spans="1:2" x14ac:dyDescent="0.3">
      <c r="A457" s="1">
        <v>44676</v>
      </c>
      <c r="B457">
        <v>1223.3399999999999</v>
      </c>
    </row>
    <row r="458" spans="1:2" x14ac:dyDescent="0.3">
      <c r="A458" s="1">
        <v>44677</v>
      </c>
      <c r="B458">
        <v>1259.95</v>
      </c>
    </row>
    <row r="459" spans="1:2" x14ac:dyDescent="0.3">
      <c r="A459" s="1">
        <v>44678</v>
      </c>
      <c r="B459">
        <v>1261.18</v>
      </c>
    </row>
    <row r="460" spans="1:2" x14ac:dyDescent="0.3">
      <c r="A460" s="1">
        <v>44679</v>
      </c>
      <c r="B460">
        <v>1280.01</v>
      </c>
    </row>
    <row r="461" spans="1:2" x14ac:dyDescent="0.3">
      <c r="A461" s="1">
        <v>44680</v>
      </c>
      <c r="B461">
        <v>1266.58</v>
      </c>
    </row>
    <row r="462" spans="1:2" x14ac:dyDescent="0.3">
      <c r="A462" s="1">
        <v>44683</v>
      </c>
      <c r="B462">
        <v>1262.1300000000001</v>
      </c>
    </row>
    <row r="463" spans="1:2" x14ac:dyDescent="0.3">
      <c r="A463" s="1">
        <v>44685</v>
      </c>
      <c r="B463">
        <v>1222.73</v>
      </c>
    </row>
    <row r="464" spans="1:2" x14ac:dyDescent="0.3">
      <c r="A464" s="1">
        <v>44686</v>
      </c>
      <c r="B464">
        <v>1198.78</v>
      </c>
    </row>
    <row r="465" spans="1:2" x14ac:dyDescent="0.3">
      <c r="A465" s="1">
        <v>44687</v>
      </c>
      <c r="B465">
        <v>1189.5899999999999</v>
      </c>
    </row>
    <row r="466" spans="1:2" x14ac:dyDescent="0.3">
      <c r="A466" s="1">
        <v>44690</v>
      </c>
      <c r="B466">
        <v>1143.1300000000001</v>
      </c>
    </row>
    <row r="467" spans="1:2" x14ac:dyDescent="0.3">
      <c r="A467" s="1">
        <v>44691</v>
      </c>
      <c r="B467">
        <v>1123.32</v>
      </c>
    </row>
    <row r="468" spans="1:2" x14ac:dyDescent="0.3">
      <c r="A468" s="1">
        <v>44692</v>
      </c>
      <c r="B468">
        <v>1111.81</v>
      </c>
    </row>
    <row r="469" spans="1:2" x14ac:dyDescent="0.3">
      <c r="A469" s="1">
        <v>44693</v>
      </c>
      <c r="B469">
        <v>1089.1600000000001</v>
      </c>
    </row>
    <row r="470" spans="1:2" x14ac:dyDescent="0.3">
      <c r="A470" s="1">
        <v>44694</v>
      </c>
      <c r="B470">
        <v>1101.51</v>
      </c>
    </row>
    <row r="471" spans="1:2" x14ac:dyDescent="0.3">
      <c r="A471" s="1">
        <v>44697</v>
      </c>
      <c r="B471">
        <v>1101.78</v>
      </c>
    </row>
    <row r="472" spans="1:2" x14ac:dyDescent="0.3">
      <c r="A472" s="1">
        <v>44698</v>
      </c>
      <c r="B472">
        <v>1148.06</v>
      </c>
    </row>
    <row r="473" spans="1:2" x14ac:dyDescent="0.3">
      <c r="A473" s="1">
        <v>44699</v>
      </c>
      <c r="B473">
        <v>1152.23</v>
      </c>
    </row>
    <row r="474" spans="1:2" x14ac:dyDescent="0.3">
      <c r="A474" s="1">
        <v>44700</v>
      </c>
      <c r="B474">
        <v>1125.68</v>
      </c>
    </row>
    <row r="475" spans="1:2" x14ac:dyDescent="0.3">
      <c r="A475" s="1">
        <v>44701</v>
      </c>
      <c r="B475">
        <v>1191.32</v>
      </c>
    </row>
    <row r="476" spans="1:2" x14ac:dyDescent="0.3">
      <c r="A476" s="1">
        <v>44704</v>
      </c>
      <c r="B476">
        <v>1183.3499999999999</v>
      </c>
    </row>
    <row r="477" spans="1:2" x14ac:dyDescent="0.3">
      <c r="A477" s="1">
        <v>44705</v>
      </c>
      <c r="B477">
        <v>1187.4100000000001</v>
      </c>
    </row>
    <row r="478" spans="1:2" x14ac:dyDescent="0.3">
      <c r="A478" s="1">
        <v>44706</v>
      </c>
      <c r="B478">
        <v>1185.6600000000001</v>
      </c>
    </row>
    <row r="479" spans="1:2" x14ac:dyDescent="0.3">
      <c r="A479" s="1">
        <v>44707</v>
      </c>
      <c r="B479">
        <v>1174.3599999999999</v>
      </c>
    </row>
    <row r="480" spans="1:2" x14ac:dyDescent="0.3">
      <c r="A480" s="1">
        <v>44708</v>
      </c>
      <c r="B480">
        <v>1168.9100000000001</v>
      </c>
    </row>
    <row r="481" spans="1:2" x14ac:dyDescent="0.3">
      <c r="A481" s="1">
        <v>44711</v>
      </c>
      <c r="B481">
        <v>1209.6300000000001</v>
      </c>
    </row>
    <row r="482" spans="1:2" x14ac:dyDescent="0.3">
      <c r="A482" s="1">
        <v>44712</v>
      </c>
      <c r="B482">
        <v>1195.04</v>
      </c>
    </row>
    <row r="483" spans="1:2" x14ac:dyDescent="0.3">
      <c r="A483" s="1">
        <v>44713</v>
      </c>
      <c r="B483">
        <v>1195.42</v>
      </c>
    </row>
    <row r="484" spans="1:2" x14ac:dyDescent="0.3">
      <c r="A484" s="1">
        <v>44714</v>
      </c>
      <c r="B484">
        <v>1236.6400000000001</v>
      </c>
    </row>
    <row r="485" spans="1:2" x14ac:dyDescent="0.3">
      <c r="A485" s="1">
        <v>44715</v>
      </c>
      <c r="B485">
        <v>1261.7</v>
      </c>
    </row>
    <row r="486" spans="1:2" x14ac:dyDescent="0.3">
      <c r="A486" s="1">
        <v>44718</v>
      </c>
      <c r="B486">
        <v>1256.27</v>
      </c>
    </row>
    <row r="487" spans="1:2" x14ac:dyDescent="0.3">
      <c r="A487" s="1">
        <v>44719</v>
      </c>
      <c r="B487">
        <v>1258.6300000000001</v>
      </c>
    </row>
    <row r="488" spans="1:2" x14ac:dyDescent="0.3">
      <c r="A488" s="1">
        <v>44720</v>
      </c>
      <c r="B488">
        <v>1236.53</v>
      </c>
    </row>
    <row r="489" spans="1:2" x14ac:dyDescent="0.3">
      <c r="A489" s="1">
        <v>44721</v>
      </c>
      <c r="B489">
        <v>1270.44</v>
      </c>
    </row>
    <row r="490" spans="1:2" x14ac:dyDescent="0.3">
      <c r="A490" s="1">
        <v>44722</v>
      </c>
      <c r="B490">
        <v>1232.08</v>
      </c>
    </row>
    <row r="491" spans="1:2" x14ac:dyDescent="0.3">
      <c r="A491" s="1">
        <v>44725</v>
      </c>
      <c r="B491">
        <v>1208.77</v>
      </c>
    </row>
    <row r="492" spans="1:2" x14ac:dyDescent="0.3">
      <c r="A492" s="1">
        <v>44726</v>
      </c>
      <c r="B492">
        <v>1192.97</v>
      </c>
    </row>
    <row r="493" spans="1:2" x14ac:dyDescent="0.3">
      <c r="A493" s="1">
        <v>44727</v>
      </c>
      <c r="B493">
        <v>1178.54</v>
      </c>
    </row>
    <row r="494" spans="1:2" x14ac:dyDescent="0.3">
      <c r="A494" s="1">
        <v>44728</v>
      </c>
      <c r="B494">
        <v>1162.06</v>
      </c>
    </row>
    <row r="495" spans="1:2" x14ac:dyDescent="0.3">
      <c r="A495" s="1">
        <v>44729</v>
      </c>
      <c r="B495">
        <v>1175.68</v>
      </c>
    </row>
    <row r="496" spans="1:2" x14ac:dyDescent="0.3">
      <c r="A496" s="1">
        <v>44732</v>
      </c>
      <c r="B496">
        <v>1154.3699999999999</v>
      </c>
    </row>
    <row r="497" spans="1:2" x14ac:dyDescent="0.3">
      <c r="A497" s="1">
        <v>44733</v>
      </c>
      <c r="B497">
        <v>1173</v>
      </c>
    </row>
    <row r="498" spans="1:2" x14ac:dyDescent="0.3">
      <c r="A498" s="1">
        <v>44734</v>
      </c>
      <c r="B498">
        <v>1137.3699999999999</v>
      </c>
    </row>
    <row r="499" spans="1:2" x14ac:dyDescent="0.3">
      <c r="A499" s="1">
        <v>44735</v>
      </c>
      <c r="B499">
        <v>1118.9100000000001</v>
      </c>
    </row>
    <row r="500" spans="1:2" x14ac:dyDescent="0.3">
      <c r="A500" s="1">
        <v>44736</v>
      </c>
      <c r="B500">
        <v>1134.8499999999999</v>
      </c>
    </row>
    <row r="501" spans="1:2" x14ac:dyDescent="0.3">
      <c r="A501" s="1">
        <v>44739</v>
      </c>
      <c r="B501">
        <v>1131.49</v>
      </c>
    </row>
    <row r="502" spans="1:2" x14ac:dyDescent="0.3">
      <c r="A502" s="1">
        <v>44740</v>
      </c>
      <c r="B502">
        <v>1147.4000000000001</v>
      </c>
    </row>
    <row r="503" spans="1:2" x14ac:dyDescent="0.3">
      <c r="A503" s="1">
        <v>44741</v>
      </c>
      <c r="B503">
        <v>1171.21</v>
      </c>
    </row>
    <row r="504" spans="1:2" x14ac:dyDescent="0.3">
      <c r="A504" s="1">
        <v>44742</v>
      </c>
      <c r="B504">
        <v>1178.24</v>
      </c>
    </row>
    <row r="505" spans="1:2" x14ac:dyDescent="0.3">
      <c r="A505" s="1">
        <v>44743</v>
      </c>
      <c r="B505">
        <v>1093.3800000000001</v>
      </c>
    </row>
    <row r="506" spans="1:2" x14ac:dyDescent="0.3">
      <c r="A506" s="1">
        <v>44746</v>
      </c>
      <c r="B506">
        <v>1095.6500000000001</v>
      </c>
    </row>
    <row r="507" spans="1:2" x14ac:dyDescent="0.3">
      <c r="A507" s="1">
        <v>44747</v>
      </c>
      <c r="B507">
        <v>1104.52</v>
      </c>
    </row>
    <row r="508" spans="1:2" x14ac:dyDescent="0.3">
      <c r="A508" s="1">
        <v>44748</v>
      </c>
      <c r="B508">
        <v>1094.81</v>
      </c>
    </row>
    <row r="509" spans="1:2" x14ac:dyDescent="0.3">
      <c r="A509" s="1">
        <v>44749</v>
      </c>
      <c r="B509">
        <v>1084.03</v>
      </c>
    </row>
    <row r="510" spans="1:2" x14ac:dyDescent="0.3">
      <c r="A510" s="1">
        <v>44750</v>
      </c>
      <c r="B510">
        <v>1085.53</v>
      </c>
    </row>
    <row r="511" spans="1:2" x14ac:dyDescent="0.3">
      <c r="A511" s="1">
        <v>44753</v>
      </c>
      <c r="B511">
        <v>1100.28</v>
      </c>
    </row>
    <row r="512" spans="1:2" x14ac:dyDescent="0.3">
      <c r="A512" s="1">
        <v>44754</v>
      </c>
      <c r="B512">
        <v>1098.71</v>
      </c>
    </row>
    <row r="513" spans="1:2" x14ac:dyDescent="0.3">
      <c r="A513" s="1">
        <v>44755</v>
      </c>
      <c r="B513">
        <v>1079.24</v>
      </c>
    </row>
    <row r="514" spans="1:2" x14ac:dyDescent="0.3">
      <c r="A514" s="1">
        <v>44756</v>
      </c>
      <c r="B514">
        <v>1088.1400000000001</v>
      </c>
    </row>
    <row r="515" spans="1:2" x14ac:dyDescent="0.3">
      <c r="A515" s="1">
        <v>44757</v>
      </c>
      <c r="B515">
        <v>1090.25</v>
      </c>
    </row>
    <row r="516" spans="1:2" x14ac:dyDescent="0.3">
      <c r="A516" s="1">
        <v>44760</v>
      </c>
      <c r="B516">
        <v>1099.53</v>
      </c>
    </row>
    <row r="517" spans="1:2" x14ac:dyDescent="0.3">
      <c r="A517" s="1">
        <v>44761</v>
      </c>
      <c r="B517">
        <v>1106.27</v>
      </c>
    </row>
    <row r="518" spans="1:2" x14ac:dyDescent="0.3">
      <c r="A518" s="1">
        <v>44762</v>
      </c>
      <c r="B518">
        <v>1136.19</v>
      </c>
    </row>
    <row r="519" spans="1:2" x14ac:dyDescent="0.3">
      <c r="A519" s="1">
        <v>44763</v>
      </c>
      <c r="B519">
        <v>1128.5999999999999</v>
      </c>
    </row>
    <row r="520" spans="1:2" x14ac:dyDescent="0.3">
      <c r="A520" s="1">
        <v>44764</v>
      </c>
      <c r="B520">
        <v>1136.23</v>
      </c>
    </row>
    <row r="521" spans="1:2" x14ac:dyDescent="0.3">
      <c r="A521" s="1">
        <v>44767</v>
      </c>
      <c r="B521">
        <v>1098.69</v>
      </c>
    </row>
    <row r="522" spans="1:2" x14ac:dyDescent="0.3">
      <c r="A522" s="1">
        <v>44768</v>
      </c>
      <c r="B522">
        <v>1099.19</v>
      </c>
    </row>
    <row r="523" spans="1:2" x14ac:dyDescent="0.3">
      <c r="A523" s="1">
        <v>44769</v>
      </c>
      <c r="B523">
        <v>1098.1500000000001</v>
      </c>
    </row>
    <row r="524" spans="1:2" x14ac:dyDescent="0.3">
      <c r="A524" s="1">
        <v>44770</v>
      </c>
      <c r="B524">
        <v>1115.3499999999999</v>
      </c>
    </row>
    <row r="525" spans="1:2" x14ac:dyDescent="0.3">
      <c r="A525" s="1">
        <v>44771</v>
      </c>
      <c r="B525">
        <v>1139.1099999999999</v>
      </c>
    </row>
    <row r="526" spans="1:2" x14ac:dyDescent="0.3">
      <c r="A526" s="1">
        <v>44774</v>
      </c>
      <c r="B526">
        <v>1168.8</v>
      </c>
    </row>
    <row r="527" spans="1:2" x14ac:dyDescent="0.3">
      <c r="A527" s="1">
        <v>44775</v>
      </c>
      <c r="B527">
        <v>1173.25</v>
      </c>
    </row>
    <row r="528" spans="1:2" x14ac:dyDescent="0.3">
      <c r="A528" s="1">
        <v>44776</v>
      </c>
      <c r="B528">
        <v>1183.0999999999999</v>
      </c>
    </row>
    <row r="529" spans="1:2" x14ac:dyDescent="0.3">
      <c r="A529" s="1">
        <v>44777</v>
      </c>
      <c r="B529">
        <v>1167.46</v>
      </c>
    </row>
    <row r="530" spans="1:2" x14ac:dyDescent="0.3">
      <c r="A530" s="1">
        <v>44778</v>
      </c>
      <c r="B530">
        <v>1150.26</v>
      </c>
    </row>
    <row r="531" spans="1:2" x14ac:dyDescent="0.3">
      <c r="A531" s="1">
        <v>44781</v>
      </c>
      <c r="B531">
        <v>1165.31</v>
      </c>
    </row>
    <row r="532" spans="1:2" x14ac:dyDescent="0.3">
      <c r="A532" s="1">
        <v>44783</v>
      </c>
      <c r="B532">
        <v>1172.27</v>
      </c>
    </row>
    <row r="533" spans="1:2" x14ac:dyDescent="0.3">
      <c r="A533" s="1">
        <v>44784</v>
      </c>
      <c r="B533">
        <v>1176.18</v>
      </c>
    </row>
    <row r="534" spans="1:2" x14ac:dyDescent="0.3">
      <c r="A534" s="1">
        <v>44785</v>
      </c>
      <c r="B534">
        <v>1195.2</v>
      </c>
    </row>
    <row r="535" spans="1:2" x14ac:dyDescent="0.3">
      <c r="A535" s="1">
        <v>44789</v>
      </c>
      <c r="B535">
        <v>1203.5</v>
      </c>
    </row>
    <row r="536" spans="1:2" x14ac:dyDescent="0.3">
      <c r="A536" s="1">
        <v>44790</v>
      </c>
      <c r="B536">
        <v>1209.79</v>
      </c>
    </row>
    <row r="537" spans="1:2" x14ac:dyDescent="0.3">
      <c r="A537" s="1">
        <v>44791</v>
      </c>
      <c r="B537">
        <v>1208.04</v>
      </c>
    </row>
    <row r="538" spans="1:2" x14ac:dyDescent="0.3">
      <c r="A538" s="1">
        <v>44792</v>
      </c>
      <c r="B538">
        <v>1186.5</v>
      </c>
    </row>
    <row r="539" spans="1:2" x14ac:dyDescent="0.3">
      <c r="A539" s="1">
        <v>44795</v>
      </c>
      <c r="B539">
        <v>1183.21</v>
      </c>
    </row>
    <row r="540" spans="1:2" x14ac:dyDescent="0.3">
      <c r="A540" s="1">
        <v>44796</v>
      </c>
      <c r="B540">
        <v>1201.46</v>
      </c>
    </row>
    <row r="541" spans="1:2" x14ac:dyDescent="0.3">
      <c r="A541" s="1">
        <v>44797</v>
      </c>
      <c r="B541">
        <v>1198.26</v>
      </c>
    </row>
    <row r="542" spans="1:2" x14ac:dyDescent="0.3">
      <c r="A542" s="1">
        <v>44798</v>
      </c>
      <c r="B542">
        <v>1194.77</v>
      </c>
    </row>
    <row r="543" spans="1:2" x14ac:dyDescent="0.3">
      <c r="A543" s="1">
        <v>44799</v>
      </c>
      <c r="B543">
        <v>1188.3900000000001</v>
      </c>
    </row>
    <row r="544" spans="1:2" x14ac:dyDescent="0.3">
      <c r="A544" s="1">
        <v>44802</v>
      </c>
      <c r="B544">
        <v>1179.1500000000001</v>
      </c>
    </row>
    <row r="545" spans="1:2" x14ac:dyDescent="0.3">
      <c r="A545" s="1">
        <v>44803</v>
      </c>
      <c r="B545">
        <v>1197.44</v>
      </c>
    </row>
    <row r="546" spans="1:2" x14ac:dyDescent="0.3">
      <c r="A546" s="1">
        <v>44805</v>
      </c>
      <c r="B546">
        <v>1162.24</v>
      </c>
    </row>
    <row r="547" spans="1:2" x14ac:dyDescent="0.3">
      <c r="A547" s="1">
        <v>44806</v>
      </c>
      <c r="B547">
        <v>1148.67</v>
      </c>
    </row>
    <row r="548" spans="1:2" x14ac:dyDescent="0.3">
      <c r="A548" s="1">
        <v>44809</v>
      </c>
      <c r="B548">
        <v>1166.51</v>
      </c>
    </row>
    <row r="549" spans="1:2" x14ac:dyDescent="0.3">
      <c r="A549" s="1">
        <v>44810</v>
      </c>
      <c r="B549">
        <v>1178.79</v>
      </c>
    </row>
    <row r="550" spans="1:2" x14ac:dyDescent="0.3">
      <c r="A550" s="1">
        <v>44811</v>
      </c>
      <c r="B550">
        <v>1171.93</v>
      </c>
    </row>
    <row r="551" spans="1:2" x14ac:dyDescent="0.3">
      <c r="A551" s="1">
        <v>44812</v>
      </c>
      <c r="B551">
        <v>1173.5899999999999</v>
      </c>
    </row>
    <row r="552" spans="1:2" x14ac:dyDescent="0.3">
      <c r="A552" s="1">
        <v>44813</v>
      </c>
      <c r="B552">
        <v>1166.28</v>
      </c>
    </row>
    <row r="553" spans="1:2" x14ac:dyDescent="0.3">
      <c r="A553" s="1">
        <v>44816</v>
      </c>
      <c r="B553">
        <v>1179.33</v>
      </c>
    </row>
    <row r="554" spans="1:2" x14ac:dyDescent="0.3">
      <c r="A554" s="1">
        <v>44817</v>
      </c>
      <c r="B554">
        <v>1189.18</v>
      </c>
    </row>
    <row r="555" spans="1:2" x14ac:dyDescent="0.3">
      <c r="A555" s="1">
        <v>44818</v>
      </c>
      <c r="B555">
        <v>1174.93</v>
      </c>
    </row>
    <row r="556" spans="1:2" x14ac:dyDescent="0.3">
      <c r="A556" s="1">
        <v>44819</v>
      </c>
      <c r="B556">
        <v>1163.29</v>
      </c>
    </row>
    <row r="557" spans="1:2" x14ac:dyDescent="0.3">
      <c r="A557" s="1">
        <v>44820</v>
      </c>
      <c r="B557">
        <v>1134.46</v>
      </c>
    </row>
    <row r="558" spans="1:2" x14ac:dyDescent="0.3">
      <c r="A558" s="1">
        <v>44823</v>
      </c>
      <c r="B558">
        <v>1135.94</v>
      </c>
    </row>
    <row r="559" spans="1:2" x14ac:dyDescent="0.3">
      <c r="A559" s="1">
        <v>44824</v>
      </c>
      <c r="B559">
        <v>1136.1199999999999</v>
      </c>
    </row>
    <row r="560" spans="1:2" x14ac:dyDescent="0.3">
      <c r="A560" s="1">
        <v>44825</v>
      </c>
      <c r="B560">
        <v>1139.25</v>
      </c>
    </row>
    <row r="561" spans="1:2" x14ac:dyDescent="0.3">
      <c r="A561" s="1">
        <v>44826</v>
      </c>
      <c r="B561">
        <v>1128.51</v>
      </c>
    </row>
    <row r="562" spans="1:2" x14ac:dyDescent="0.3">
      <c r="A562" s="1">
        <v>44827</v>
      </c>
      <c r="B562">
        <v>1107.3599999999999</v>
      </c>
    </row>
    <row r="563" spans="1:2" x14ac:dyDescent="0.3">
      <c r="A563" s="1">
        <v>44830</v>
      </c>
      <c r="B563">
        <v>1079.1500000000001</v>
      </c>
    </row>
    <row r="564" spans="1:2" x14ac:dyDescent="0.3">
      <c r="A564" s="1">
        <v>44831</v>
      </c>
      <c r="B564">
        <v>1087.73</v>
      </c>
    </row>
    <row r="565" spans="1:2" x14ac:dyDescent="0.3">
      <c r="A565" s="1">
        <v>44832</v>
      </c>
      <c r="B565">
        <v>1058.77</v>
      </c>
    </row>
    <row r="566" spans="1:2" x14ac:dyDescent="0.3">
      <c r="A566" s="1">
        <v>44833</v>
      </c>
      <c r="B566">
        <v>1055.52</v>
      </c>
    </row>
    <row r="567" spans="1:2" x14ac:dyDescent="0.3">
      <c r="A567" s="1">
        <v>44834</v>
      </c>
      <c r="B567">
        <v>1079.33</v>
      </c>
    </row>
    <row r="568" spans="1:2" x14ac:dyDescent="0.3">
      <c r="A568" s="1">
        <v>44837</v>
      </c>
      <c r="B568">
        <v>1075.5899999999999</v>
      </c>
    </row>
    <row r="569" spans="1:2" x14ac:dyDescent="0.3">
      <c r="A569" s="1">
        <v>44838</v>
      </c>
      <c r="B569">
        <v>1095.42</v>
      </c>
    </row>
    <row r="570" spans="1:2" x14ac:dyDescent="0.3">
      <c r="A570" s="1">
        <v>44840</v>
      </c>
      <c r="B570">
        <v>1099.46</v>
      </c>
    </row>
    <row r="571" spans="1:2" x14ac:dyDescent="0.3">
      <c r="A571" s="1">
        <v>44841</v>
      </c>
      <c r="B571">
        <v>1104.1199999999999</v>
      </c>
    </row>
    <row r="572" spans="1:2" x14ac:dyDescent="0.3">
      <c r="A572" s="1">
        <v>44844</v>
      </c>
      <c r="B572">
        <v>1092.06</v>
      </c>
    </row>
    <row r="573" spans="1:2" x14ac:dyDescent="0.3">
      <c r="A573" s="1">
        <v>44845</v>
      </c>
      <c r="B573">
        <v>1070.32</v>
      </c>
    </row>
    <row r="574" spans="1:2" x14ac:dyDescent="0.3">
      <c r="A574" s="1">
        <v>44846</v>
      </c>
      <c r="B574">
        <v>1078.2</v>
      </c>
    </row>
    <row r="575" spans="1:2" x14ac:dyDescent="0.3">
      <c r="A575" s="1">
        <v>44847</v>
      </c>
      <c r="B575">
        <v>1081.6199999999999</v>
      </c>
    </row>
    <row r="576" spans="1:2" x14ac:dyDescent="0.3">
      <c r="A576" s="1">
        <v>44848</v>
      </c>
      <c r="B576">
        <v>1076.1300000000001</v>
      </c>
    </row>
    <row r="577" spans="1:2" x14ac:dyDescent="0.3">
      <c r="A577" s="1">
        <v>44851</v>
      </c>
      <c r="B577">
        <v>1093.4000000000001</v>
      </c>
    </row>
    <row r="578" spans="1:2" x14ac:dyDescent="0.3">
      <c r="A578" s="1">
        <v>44852</v>
      </c>
      <c r="B578">
        <v>1112.69</v>
      </c>
    </row>
    <row r="579" spans="1:2" x14ac:dyDescent="0.3">
      <c r="A579" s="1">
        <v>44853</v>
      </c>
      <c r="B579">
        <v>1132.05</v>
      </c>
    </row>
    <row r="580" spans="1:2" x14ac:dyDescent="0.3">
      <c r="A580" s="1">
        <v>44854</v>
      </c>
      <c r="B580">
        <v>1135.0999999999999</v>
      </c>
    </row>
    <row r="581" spans="1:2" x14ac:dyDescent="0.3">
      <c r="A581" s="1">
        <v>44855</v>
      </c>
      <c r="B581">
        <v>1121.93</v>
      </c>
    </row>
    <row r="582" spans="1:2" x14ac:dyDescent="0.3">
      <c r="A582" s="1">
        <v>44858</v>
      </c>
      <c r="B582">
        <v>1125.68</v>
      </c>
    </row>
    <row r="583" spans="1:2" x14ac:dyDescent="0.3">
      <c r="A583" s="1">
        <v>44859</v>
      </c>
      <c r="B583">
        <v>1108.29</v>
      </c>
    </row>
    <row r="584" spans="1:2" x14ac:dyDescent="0.3">
      <c r="A584" s="1">
        <v>44861</v>
      </c>
      <c r="B584">
        <v>1112.6500000000001</v>
      </c>
    </row>
    <row r="585" spans="1:2" x14ac:dyDescent="0.3">
      <c r="A585" s="1">
        <v>44862</v>
      </c>
      <c r="B585">
        <v>1146.69</v>
      </c>
    </row>
    <row r="586" spans="1:2" x14ac:dyDescent="0.3">
      <c r="A586" s="1">
        <v>44865</v>
      </c>
      <c r="B586">
        <v>1157.3399999999999</v>
      </c>
    </row>
    <row r="587" spans="1:2" x14ac:dyDescent="0.3">
      <c r="A587" s="1">
        <v>44866</v>
      </c>
      <c r="B587">
        <v>1148.3699999999999</v>
      </c>
    </row>
    <row r="588" spans="1:2" x14ac:dyDescent="0.3">
      <c r="A588" s="1">
        <v>44867</v>
      </c>
      <c r="B588">
        <v>1155.55</v>
      </c>
    </row>
    <row r="589" spans="1:2" x14ac:dyDescent="0.3">
      <c r="A589" s="1">
        <v>44868</v>
      </c>
      <c r="B589">
        <v>1159.8599999999999</v>
      </c>
    </row>
    <row r="590" spans="1:2" x14ac:dyDescent="0.3">
      <c r="A590" s="1">
        <v>44869</v>
      </c>
      <c r="B590">
        <v>1176.93</v>
      </c>
    </row>
    <row r="591" spans="1:2" x14ac:dyDescent="0.3">
      <c r="A591" s="1">
        <v>44872</v>
      </c>
      <c r="B591">
        <v>1183.21</v>
      </c>
    </row>
    <row r="592" spans="1:2" x14ac:dyDescent="0.3">
      <c r="A592" s="1">
        <v>44874</v>
      </c>
      <c r="B592">
        <v>1182.03</v>
      </c>
    </row>
    <row r="593" spans="1:2" x14ac:dyDescent="0.3">
      <c r="A593" s="1">
        <v>44875</v>
      </c>
      <c r="B593">
        <v>1167.73</v>
      </c>
    </row>
    <row r="594" spans="1:2" x14ac:dyDescent="0.3">
      <c r="A594" s="1">
        <v>44876</v>
      </c>
      <c r="B594">
        <v>1194.6500000000001</v>
      </c>
    </row>
    <row r="595" spans="1:2" x14ac:dyDescent="0.3">
      <c r="A595" s="1">
        <v>44879</v>
      </c>
      <c r="B595">
        <v>1188.8599999999999</v>
      </c>
    </row>
    <row r="596" spans="1:2" x14ac:dyDescent="0.3">
      <c r="A596" s="1">
        <v>44880</v>
      </c>
      <c r="B596">
        <v>1183.53</v>
      </c>
    </row>
    <row r="597" spans="1:2" x14ac:dyDescent="0.3">
      <c r="A597" s="1">
        <v>44881</v>
      </c>
      <c r="B597">
        <v>1176.74</v>
      </c>
    </row>
    <row r="598" spans="1:2" x14ac:dyDescent="0.3">
      <c r="A598" s="1">
        <v>44882</v>
      </c>
      <c r="B598">
        <v>1179.79</v>
      </c>
    </row>
    <row r="599" spans="1:2" x14ac:dyDescent="0.3">
      <c r="A599" s="1">
        <v>44883</v>
      </c>
      <c r="B599">
        <v>1179.1500000000001</v>
      </c>
    </row>
    <row r="600" spans="1:2" x14ac:dyDescent="0.3">
      <c r="A600" s="1">
        <v>44886</v>
      </c>
      <c r="B600">
        <v>1157.93</v>
      </c>
    </row>
    <row r="601" spans="1:2" x14ac:dyDescent="0.3">
      <c r="A601" s="1">
        <v>44887</v>
      </c>
      <c r="B601">
        <v>1164.3499999999999</v>
      </c>
    </row>
    <row r="602" spans="1:2" x14ac:dyDescent="0.3">
      <c r="A602" s="1">
        <v>44888</v>
      </c>
      <c r="B602">
        <v>1160.72</v>
      </c>
    </row>
    <row r="603" spans="1:2" x14ac:dyDescent="0.3">
      <c r="A603" s="1">
        <v>44889</v>
      </c>
      <c r="B603">
        <v>1170.73</v>
      </c>
    </row>
    <row r="604" spans="1:2" x14ac:dyDescent="0.3">
      <c r="A604" s="1">
        <v>44890</v>
      </c>
      <c r="B604">
        <v>1188.21</v>
      </c>
    </row>
    <row r="605" spans="1:2" x14ac:dyDescent="0.3">
      <c r="A605" s="1">
        <v>44893</v>
      </c>
      <c r="B605">
        <v>1229.04</v>
      </c>
    </row>
    <row r="606" spans="1:2" x14ac:dyDescent="0.3">
      <c r="A606" s="1">
        <v>44894</v>
      </c>
      <c r="B606">
        <v>1231.1500000000001</v>
      </c>
    </row>
    <row r="607" spans="1:2" x14ac:dyDescent="0.3">
      <c r="A607" s="1">
        <v>44895</v>
      </c>
      <c r="B607">
        <v>1239.8399999999999</v>
      </c>
    </row>
    <row r="608" spans="1:2" x14ac:dyDescent="0.3">
      <c r="A608" s="1">
        <v>44896</v>
      </c>
      <c r="B608">
        <v>1236.19</v>
      </c>
    </row>
    <row r="609" spans="1:2" x14ac:dyDescent="0.3">
      <c r="A609" s="1">
        <v>44897</v>
      </c>
      <c r="B609">
        <v>1235.6600000000001</v>
      </c>
    </row>
    <row r="610" spans="1:2" x14ac:dyDescent="0.3">
      <c r="A610" s="1">
        <v>44900</v>
      </c>
      <c r="B610">
        <v>1217.6400000000001</v>
      </c>
    </row>
    <row r="611" spans="1:2" x14ac:dyDescent="0.3">
      <c r="A611" s="1">
        <v>44901</v>
      </c>
      <c r="B611">
        <v>1221.1600000000001</v>
      </c>
    </row>
    <row r="612" spans="1:2" x14ac:dyDescent="0.3">
      <c r="A612" s="1">
        <v>44902</v>
      </c>
      <c r="B612">
        <v>1203.1400000000001</v>
      </c>
    </row>
    <row r="613" spans="1:2" x14ac:dyDescent="0.3">
      <c r="A613" s="1">
        <v>44903</v>
      </c>
      <c r="B613">
        <v>1202.57</v>
      </c>
    </row>
    <row r="614" spans="1:2" x14ac:dyDescent="0.3">
      <c r="A614" s="1">
        <v>44904</v>
      </c>
      <c r="B614">
        <v>1184.3499999999999</v>
      </c>
    </row>
    <row r="615" spans="1:2" x14ac:dyDescent="0.3">
      <c r="A615" s="1">
        <v>44907</v>
      </c>
      <c r="B615">
        <v>1186.1600000000001</v>
      </c>
    </row>
    <row r="616" spans="1:2" x14ac:dyDescent="0.3">
      <c r="A616" s="1">
        <v>44908</v>
      </c>
      <c r="B616">
        <v>1191.56</v>
      </c>
    </row>
    <row r="617" spans="1:2" x14ac:dyDescent="0.3">
      <c r="A617" s="1">
        <v>44909</v>
      </c>
      <c r="B617">
        <v>1187.25</v>
      </c>
    </row>
    <row r="618" spans="1:2" x14ac:dyDescent="0.3">
      <c r="A618" s="1">
        <v>44910</v>
      </c>
      <c r="B618">
        <v>1170.3900000000001</v>
      </c>
    </row>
    <row r="619" spans="1:2" x14ac:dyDescent="0.3">
      <c r="A619" s="1">
        <v>44911</v>
      </c>
      <c r="B619">
        <v>1164.5999999999999</v>
      </c>
    </row>
    <row r="620" spans="1:2" x14ac:dyDescent="0.3">
      <c r="A620" s="1">
        <v>44914</v>
      </c>
      <c r="B620">
        <v>1179.9000000000001</v>
      </c>
    </row>
    <row r="621" spans="1:2" x14ac:dyDescent="0.3">
      <c r="A621" s="1">
        <v>44915</v>
      </c>
      <c r="B621">
        <v>1190.1099999999999</v>
      </c>
    </row>
    <row r="622" spans="1:2" x14ac:dyDescent="0.3">
      <c r="A622" s="1">
        <v>44916</v>
      </c>
      <c r="B622">
        <v>1173.18</v>
      </c>
    </row>
    <row r="623" spans="1:2" x14ac:dyDescent="0.3">
      <c r="A623" s="1">
        <v>44917</v>
      </c>
      <c r="B623">
        <v>1170.1400000000001</v>
      </c>
    </row>
    <row r="624" spans="1:2" x14ac:dyDescent="0.3">
      <c r="A624" s="1">
        <v>44918</v>
      </c>
      <c r="B624">
        <v>1135.82</v>
      </c>
    </row>
    <row r="625" spans="1:2" x14ac:dyDescent="0.3">
      <c r="A625" s="1">
        <v>44921</v>
      </c>
      <c r="B625">
        <v>1145.74</v>
      </c>
    </row>
    <row r="626" spans="1:2" x14ac:dyDescent="0.3">
      <c r="A626" s="1">
        <v>44922</v>
      </c>
      <c r="B626">
        <v>1155.1099999999999</v>
      </c>
    </row>
    <row r="627" spans="1:2" x14ac:dyDescent="0.3">
      <c r="A627" s="1">
        <v>44923</v>
      </c>
      <c r="B627">
        <v>1155</v>
      </c>
    </row>
    <row r="628" spans="1:2" x14ac:dyDescent="0.3">
      <c r="A628" s="1">
        <v>44924</v>
      </c>
      <c r="B628">
        <v>1154.48</v>
      </c>
    </row>
    <row r="629" spans="1:2" x14ac:dyDescent="0.3">
      <c r="A629" s="1">
        <v>44925</v>
      </c>
      <c r="B629">
        <v>1156.25</v>
      </c>
    </row>
    <row r="630" spans="1:2" x14ac:dyDescent="0.3">
      <c r="A630" s="1">
        <v>44928</v>
      </c>
      <c r="B630">
        <v>1169.28</v>
      </c>
    </row>
    <row r="631" spans="1:2" x14ac:dyDescent="0.3">
      <c r="A631" s="1">
        <v>44929</v>
      </c>
      <c r="B631">
        <v>1160.72</v>
      </c>
    </row>
    <row r="632" spans="1:2" x14ac:dyDescent="0.3">
      <c r="A632" s="1">
        <v>44930</v>
      </c>
      <c r="B632">
        <v>1143.24</v>
      </c>
    </row>
    <row r="633" spans="1:2" x14ac:dyDescent="0.3">
      <c r="A633" s="1">
        <v>44931</v>
      </c>
      <c r="B633">
        <v>1141.2</v>
      </c>
    </row>
    <row r="634" spans="1:2" x14ac:dyDescent="0.3">
      <c r="A634" s="1">
        <v>44932</v>
      </c>
      <c r="B634">
        <v>1151.57</v>
      </c>
    </row>
    <row r="635" spans="1:2" x14ac:dyDescent="0.3">
      <c r="A635" s="1">
        <v>44935</v>
      </c>
      <c r="B635">
        <v>1178.76</v>
      </c>
    </row>
    <row r="636" spans="1:2" x14ac:dyDescent="0.3">
      <c r="A636" s="1">
        <v>44936</v>
      </c>
      <c r="B636">
        <v>1161.33</v>
      </c>
    </row>
    <row r="637" spans="1:2" x14ac:dyDescent="0.3">
      <c r="A637" s="1">
        <v>44937</v>
      </c>
      <c r="B637">
        <v>1146.69</v>
      </c>
    </row>
    <row r="638" spans="1:2" x14ac:dyDescent="0.3">
      <c r="A638" s="1">
        <v>44938</v>
      </c>
      <c r="B638">
        <v>1121.93</v>
      </c>
    </row>
    <row r="639" spans="1:2" x14ac:dyDescent="0.3">
      <c r="A639" s="1">
        <v>44939</v>
      </c>
      <c r="B639">
        <v>1120.1199999999999</v>
      </c>
    </row>
    <row r="640" spans="1:2" x14ac:dyDescent="0.3">
      <c r="A640" s="1">
        <v>44942</v>
      </c>
      <c r="B640">
        <v>1109.45</v>
      </c>
    </row>
    <row r="641" spans="1:2" x14ac:dyDescent="0.3">
      <c r="A641" s="1">
        <v>44943</v>
      </c>
      <c r="B641">
        <v>1125.2</v>
      </c>
    </row>
    <row r="642" spans="1:2" x14ac:dyDescent="0.3">
      <c r="A642" s="1">
        <v>44944</v>
      </c>
      <c r="B642">
        <v>1123.3399999999999</v>
      </c>
    </row>
    <row r="643" spans="1:2" x14ac:dyDescent="0.3">
      <c r="A643" s="1">
        <v>44945</v>
      </c>
      <c r="B643">
        <v>1122.1400000000001</v>
      </c>
    </row>
    <row r="644" spans="1:2" x14ac:dyDescent="0.3">
      <c r="A644" s="1">
        <v>44946</v>
      </c>
      <c r="B644">
        <v>1108.79</v>
      </c>
    </row>
    <row r="645" spans="1:2" x14ac:dyDescent="0.3">
      <c r="A645" s="1">
        <v>44949</v>
      </c>
      <c r="B645">
        <v>1103.18</v>
      </c>
    </row>
    <row r="646" spans="1:2" x14ac:dyDescent="0.3">
      <c r="A646" s="1">
        <v>44950</v>
      </c>
      <c r="B646">
        <v>1096.67</v>
      </c>
    </row>
    <row r="647" spans="1:2" x14ac:dyDescent="0.3">
      <c r="A647" s="1">
        <v>44951</v>
      </c>
      <c r="B647">
        <v>1081.51</v>
      </c>
    </row>
    <row r="648" spans="1:2" x14ac:dyDescent="0.3">
      <c r="A648" s="1">
        <v>44953</v>
      </c>
      <c r="B648">
        <v>1060.99</v>
      </c>
    </row>
    <row r="649" spans="1:2" x14ac:dyDescent="0.3">
      <c r="A649" s="1">
        <v>44956</v>
      </c>
      <c r="B649">
        <v>1071.1600000000001</v>
      </c>
    </row>
    <row r="650" spans="1:2" x14ac:dyDescent="0.3">
      <c r="A650" s="1">
        <v>44957</v>
      </c>
      <c r="B650">
        <v>1068.48</v>
      </c>
    </row>
    <row r="651" spans="1:2" x14ac:dyDescent="0.3">
      <c r="A651" s="1">
        <v>44958</v>
      </c>
      <c r="B651">
        <v>1062.1500000000001</v>
      </c>
    </row>
    <row r="652" spans="1:2" x14ac:dyDescent="0.3">
      <c r="A652" s="1">
        <v>44959</v>
      </c>
      <c r="B652">
        <v>1056.27</v>
      </c>
    </row>
    <row r="653" spans="1:2" x14ac:dyDescent="0.3">
      <c r="A653" s="1">
        <v>44960</v>
      </c>
      <c r="B653">
        <v>1057.2</v>
      </c>
    </row>
    <row r="654" spans="1:2" x14ac:dyDescent="0.3">
      <c r="A654" s="1">
        <v>44963</v>
      </c>
      <c r="B654">
        <v>1049.24</v>
      </c>
    </row>
    <row r="655" spans="1:2" x14ac:dyDescent="0.3">
      <c r="A655" s="1">
        <v>44964</v>
      </c>
      <c r="B655">
        <v>1046.72</v>
      </c>
    </row>
    <row r="656" spans="1:2" x14ac:dyDescent="0.3">
      <c r="A656" s="1">
        <v>44965</v>
      </c>
      <c r="B656">
        <v>1067.6199999999999</v>
      </c>
    </row>
    <row r="657" spans="1:2" x14ac:dyDescent="0.3">
      <c r="A657" s="1">
        <v>44966</v>
      </c>
      <c r="B657">
        <v>1069.48</v>
      </c>
    </row>
    <row r="658" spans="1:2" x14ac:dyDescent="0.3">
      <c r="A658" s="1">
        <v>44967</v>
      </c>
      <c r="B658">
        <v>1060.67</v>
      </c>
    </row>
    <row r="659" spans="1:2" x14ac:dyDescent="0.3">
      <c r="A659" s="1">
        <v>44970</v>
      </c>
      <c r="B659">
        <v>1054.6400000000001</v>
      </c>
    </row>
    <row r="660" spans="1:2" x14ac:dyDescent="0.3">
      <c r="A660" s="1">
        <v>44971</v>
      </c>
      <c r="B660">
        <v>1079.49</v>
      </c>
    </row>
    <row r="661" spans="1:2" x14ac:dyDescent="0.3">
      <c r="A661" s="1">
        <v>44972</v>
      </c>
      <c r="B661">
        <v>1103.93</v>
      </c>
    </row>
    <row r="662" spans="1:2" x14ac:dyDescent="0.3">
      <c r="A662" s="1">
        <v>44973</v>
      </c>
      <c r="B662">
        <v>1103.07</v>
      </c>
    </row>
    <row r="663" spans="1:2" x14ac:dyDescent="0.3">
      <c r="A663" s="1">
        <v>44974</v>
      </c>
      <c r="B663">
        <v>1107.68</v>
      </c>
    </row>
    <row r="664" spans="1:2" x14ac:dyDescent="0.3">
      <c r="A664" s="1">
        <v>44977</v>
      </c>
      <c r="B664">
        <v>1095.97</v>
      </c>
    </row>
    <row r="665" spans="1:2" x14ac:dyDescent="0.3">
      <c r="A665" s="1">
        <v>44978</v>
      </c>
      <c r="B665">
        <v>1104.9100000000001</v>
      </c>
    </row>
    <row r="666" spans="1:2" x14ac:dyDescent="0.3">
      <c r="A666" s="1">
        <v>44979</v>
      </c>
      <c r="B666">
        <v>1079.8499999999999</v>
      </c>
    </row>
    <row r="667" spans="1:2" x14ac:dyDescent="0.3">
      <c r="A667" s="1">
        <v>44980</v>
      </c>
      <c r="B667">
        <v>1074.68</v>
      </c>
    </row>
    <row r="668" spans="1:2" x14ac:dyDescent="0.3">
      <c r="A668" s="1">
        <v>44981</v>
      </c>
      <c r="B668">
        <v>1082.03</v>
      </c>
    </row>
    <row r="669" spans="1:2" x14ac:dyDescent="0.3">
      <c r="A669" s="1">
        <v>44984</v>
      </c>
      <c r="B669">
        <v>1074.8399999999999</v>
      </c>
    </row>
    <row r="670" spans="1:2" x14ac:dyDescent="0.3">
      <c r="A670" s="1">
        <v>44985</v>
      </c>
      <c r="B670">
        <v>1054.27</v>
      </c>
    </row>
    <row r="671" spans="1:2" x14ac:dyDescent="0.3">
      <c r="A671" s="1">
        <v>44986</v>
      </c>
      <c r="B671">
        <v>1063.97</v>
      </c>
    </row>
    <row r="672" spans="1:2" x14ac:dyDescent="0.3">
      <c r="A672" s="1">
        <v>44987</v>
      </c>
      <c r="B672">
        <v>1055.8599999999999</v>
      </c>
    </row>
    <row r="673" spans="1:2" x14ac:dyDescent="0.3">
      <c r="A673" s="1">
        <v>44988</v>
      </c>
      <c r="B673">
        <v>1082.8</v>
      </c>
    </row>
    <row r="674" spans="1:2" x14ac:dyDescent="0.3">
      <c r="A674" s="1">
        <v>44991</v>
      </c>
      <c r="B674">
        <v>1093.3800000000001</v>
      </c>
    </row>
    <row r="675" spans="1:2" x14ac:dyDescent="0.3">
      <c r="A675" s="1">
        <v>44993</v>
      </c>
      <c r="B675">
        <v>1097.31</v>
      </c>
    </row>
    <row r="676" spans="1:2" x14ac:dyDescent="0.3">
      <c r="A676" s="1">
        <v>44994</v>
      </c>
      <c r="B676">
        <v>1070.93</v>
      </c>
    </row>
    <row r="677" spans="1:2" x14ac:dyDescent="0.3">
      <c r="A677" s="1">
        <v>44995</v>
      </c>
      <c r="B677">
        <v>1054.3399999999999</v>
      </c>
    </row>
    <row r="678" spans="1:2" x14ac:dyDescent="0.3">
      <c r="A678" s="1">
        <v>44998</v>
      </c>
      <c r="B678">
        <v>1037</v>
      </c>
    </row>
    <row r="679" spans="1:2" x14ac:dyDescent="0.3">
      <c r="A679" s="1">
        <v>44999</v>
      </c>
      <c r="B679">
        <v>1033.1199999999999</v>
      </c>
    </row>
    <row r="680" spans="1:2" x14ac:dyDescent="0.3">
      <c r="A680" s="1">
        <v>45000</v>
      </c>
      <c r="B680">
        <v>1015.46</v>
      </c>
    </row>
    <row r="681" spans="1:2" x14ac:dyDescent="0.3">
      <c r="A681" s="1">
        <v>45001</v>
      </c>
      <c r="B681">
        <v>1010.4</v>
      </c>
    </row>
    <row r="682" spans="1:2" x14ac:dyDescent="0.3">
      <c r="A682" s="1">
        <v>45002</v>
      </c>
      <c r="B682">
        <v>1009.13</v>
      </c>
    </row>
    <row r="683" spans="1:2" x14ac:dyDescent="0.3">
      <c r="A683" s="1">
        <v>45005</v>
      </c>
      <c r="B683">
        <v>999.21</v>
      </c>
    </row>
    <row r="684" spans="1:2" x14ac:dyDescent="0.3">
      <c r="A684" s="1">
        <v>45006</v>
      </c>
      <c r="B684">
        <v>1030.28</v>
      </c>
    </row>
    <row r="685" spans="1:2" x14ac:dyDescent="0.3">
      <c r="A685" s="1">
        <v>45007</v>
      </c>
      <c r="B685">
        <v>1033.42</v>
      </c>
    </row>
    <row r="686" spans="1:2" x14ac:dyDescent="0.3">
      <c r="A686" s="1">
        <v>45008</v>
      </c>
      <c r="B686">
        <v>1020.34</v>
      </c>
    </row>
    <row r="687" spans="1:2" x14ac:dyDescent="0.3">
      <c r="A687" s="1">
        <v>45009</v>
      </c>
      <c r="B687">
        <v>1000.14</v>
      </c>
    </row>
    <row r="688" spans="1:2" x14ac:dyDescent="0.3">
      <c r="A688" s="1">
        <v>45012</v>
      </c>
      <c r="B688">
        <v>1015.69</v>
      </c>
    </row>
    <row r="689" spans="1:2" x14ac:dyDescent="0.3">
      <c r="A689" s="1">
        <v>45013</v>
      </c>
      <c r="B689">
        <v>1020.43</v>
      </c>
    </row>
    <row r="690" spans="1:2" x14ac:dyDescent="0.3">
      <c r="A690" s="1">
        <v>45014</v>
      </c>
      <c r="B690">
        <v>1014.4</v>
      </c>
    </row>
    <row r="691" spans="1:2" x14ac:dyDescent="0.3">
      <c r="A691" s="1">
        <v>45016</v>
      </c>
      <c r="B691">
        <v>1058.1300000000001</v>
      </c>
    </row>
    <row r="692" spans="1:2" x14ac:dyDescent="0.3">
      <c r="A692" s="1">
        <v>45019</v>
      </c>
      <c r="B692">
        <v>1058.31</v>
      </c>
    </row>
    <row r="693" spans="1:2" x14ac:dyDescent="0.3">
      <c r="A693" s="1">
        <v>45021</v>
      </c>
      <c r="B693">
        <v>1055.77</v>
      </c>
    </row>
    <row r="694" spans="1:2" x14ac:dyDescent="0.3">
      <c r="A694" s="1">
        <v>45022</v>
      </c>
      <c r="B694">
        <v>1062.8499999999999</v>
      </c>
    </row>
    <row r="695" spans="1:2" x14ac:dyDescent="0.3">
      <c r="A695" s="1">
        <v>45026</v>
      </c>
      <c r="B695">
        <v>1055.32</v>
      </c>
    </row>
    <row r="696" spans="1:2" x14ac:dyDescent="0.3">
      <c r="A696" s="1">
        <v>45027</v>
      </c>
      <c r="B696">
        <v>1060.54</v>
      </c>
    </row>
    <row r="697" spans="1:2" x14ac:dyDescent="0.3">
      <c r="A697" s="1">
        <v>45028</v>
      </c>
      <c r="B697">
        <v>1065.21</v>
      </c>
    </row>
    <row r="698" spans="1:2" x14ac:dyDescent="0.3">
      <c r="A698" s="1">
        <v>45029</v>
      </c>
      <c r="B698">
        <v>1069.23</v>
      </c>
    </row>
    <row r="699" spans="1:2" x14ac:dyDescent="0.3">
      <c r="A699" s="1">
        <v>45033</v>
      </c>
      <c r="B699">
        <v>1074.6600000000001</v>
      </c>
    </row>
    <row r="700" spans="1:2" x14ac:dyDescent="0.3">
      <c r="A700" s="1">
        <v>45034</v>
      </c>
      <c r="B700">
        <v>1062.3499999999999</v>
      </c>
    </row>
    <row r="701" spans="1:2" x14ac:dyDescent="0.3">
      <c r="A701" s="1">
        <v>45035</v>
      </c>
      <c r="B701">
        <v>1067.6400000000001</v>
      </c>
    </row>
    <row r="702" spans="1:2" x14ac:dyDescent="0.3">
      <c r="A702" s="1">
        <v>45036</v>
      </c>
      <c r="B702">
        <v>1064.94</v>
      </c>
    </row>
    <row r="703" spans="1:2" x14ac:dyDescent="0.3">
      <c r="A703" s="1">
        <v>45037</v>
      </c>
      <c r="B703">
        <v>1066.28</v>
      </c>
    </row>
    <row r="704" spans="1:2" x14ac:dyDescent="0.3">
      <c r="A704" s="1">
        <v>45040</v>
      </c>
      <c r="B704">
        <v>1070.3699999999999</v>
      </c>
    </row>
    <row r="705" spans="1:2" x14ac:dyDescent="0.3">
      <c r="A705" s="1">
        <v>45041</v>
      </c>
      <c r="B705">
        <v>1078.56</v>
      </c>
    </row>
    <row r="706" spans="1:2" x14ac:dyDescent="0.3">
      <c r="A706" s="1">
        <v>45042</v>
      </c>
      <c r="B706">
        <v>1072.23</v>
      </c>
    </row>
    <row r="707" spans="1:2" x14ac:dyDescent="0.3">
      <c r="A707" s="1">
        <v>45043</v>
      </c>
      <c r="B707">
        <v>1079.01</v>
      </c>
    </row>
    <row r="708" spans="1:2" x14ac:dyDescent="0.3">
      <c r="A708" s="1">
        <v>45044</v>
      </c>
      <c r="B708">
        <v>1098.74</v>
      </c>
    </row>
    <row r="709" spans="1:2" x14ac:dyDescent="0.3">
      <c r="A709" s="1">
        <v>45048</v>
      </c>
      <c r="B709">
        <v>1108.06</v>
      </c>
    </row>
    <row r="710" spans="1:2" x14ac:dyDescent="0.3">
      <c r="A710" s="1">
        <v>45049</v>
      </c>
      <c r="B710">
        <v>1098.55</v>
      </c>
    </row>
    <row r="711" spans="1:2" x14ac:dyDescent="0.3">
      <c r="A711" s="1">
        <v>45050</v>
      </c>
      <c r="B711">
        <v>1111.22</v>
      </c>
    </row>
    <row r="712" spans="1:2" x14ac:dyDescent="0.3">
      <c r="A712" s="1">
        <v>45051</v>
      </c>
      <c r="B712">
        <v>1108.3800000000001</v>
      </c>
    </row>
    <row r="713" spans="1:2" x14ac:dyDescent="0.3">
      <c r="A713" s="1">
        <v>45054</v>
      </c>
      <c r="B713">
        <v>1122.07</v>
      </c>
    </row>
    <row r="714" spans="1:2" x14ac:dyDescent="0.3">
      <c r="A714" s="1">
        <v>45055</v>
      </c>
      <c r="B714">
        <v>1125.54</v>
      </c>
    </row>
    <row r="715" spans="1:2" x14ac:dyDescent="0.3">
      <c r="A715" s="1">
        <v>45056</v>
      </c>
      <c r="B715">
        <v>1133.28</v>
      </c>
    </row>
    <row r="716" spans="1:2" x14ac:dyDescent="0.3">
      <c r="A716" s="1">
        <v>45057</v>
      </c>
      <c r="B716">
        <v>1125.8800000000001</v>
      </c>
    </row>
    <row r="717" spans="1:2" x14ac:dyDescent="0.3">
      <c r="A717" s="1">
        <v>45058</v>
      </c>
      <c r="B717">
        <v>1127.72</v>
      </c>
    </row>
    <row r="718" spans="1:2" x14ac:dyDescent="0.3">
      <c r="A718" s="1">
        <v>45061</v>
      </c>
      <c r="B718">
        <v>1129.94</v>
      </c>
    </row>
    <row r="719" spans="1:2" x14ac:dyDescent="0.3">
      <c r="A719" s="1">
        <v>45062</v>
      </c>
      <c r="B719">
        <v>1113.8499999999999</v>
      </c>
    </row>
    <row r="720" spans="1:2" x14ac:dyDescent="0.3">
      <c r="A720" s="1">
        <v>45063</v>
      </c>
      <c r="B720">
        <v>1107.27</v>
      </c>
    </row>
    <row r="721" spans="1:2" x14ac:dyDescent="0.3">
      <c r="A721" s="1">
        <v>45064</v>
      </c>
      <c r="B721">
        <v>1104.8900000000001</v>
      </c>
    </row>
    <row r="722" spans="1:2" x14ac:dyDescent="0.3">
      <c r="A722" s="1">
        <v>45065</v>
      </c>
      <c r="B722">
        <v>1108.47</v>
      </c>
    </row>
    <row r="723" spans="1:2" x14ac:dyDescent="0.3">
      <c r="A723" s="1">
        <v>45068</v>
      </c>
      <c r="B723">
        <v>1114.4000000000001</v>
      </c>
    </row>
    <row r="724" spans="1:2" x14ac:dyDescent="0.3">
      <c r="A724" s="1">
        <v>45069</v>
      </c>
      <c r="B724">
        <v>1114.19</v>
      </c>
    </row>
    <row r="725" spans="1:2" x14ac:dyDescent="0.3">
      <c r="A725" s="1">
        <v>45070</v>
      </c>
      <c r="B725">
        <v>1107.7</v>
      </c>
    </row>
    <row r="726" spans="1:2" x14ac:dyDescent="0.3">
      <c r="A726" s="1">
        <v>45071</v>
      </c>
      <c r="B726">
        <v>1107.57</v>
      </c>
    </row>
    <row r="727" spans="1:2" x14ac:dyDescent="0.3">
      <c r="A727" s="1">
        <v>45072</v>
      </c>
      <c r="B727">
        <v>1137.77</v>
      </c>
    </row>
    <row r="728" spans="1:2" x14ac:dyDescent="0.3">
      <c r="A728" s="1">
        <v>45075</v>
      </c>
      <c r="B728">
        <v>1144.17</v>
      </c>
    </row>
    <row r="729" spans="1:2" x14ac:dyDescent="0.3">
      <c r="A729" s="1">
        <v>45076</v>
      </c>
      <c r="B729">
        <v>1143.8800000000001</v>
      </c>
    </row>
    <row r="730" spans="1:2" x14ac:dyDescent="0.3">
      <c r="A730" s="1">
        <v>45077</v>
      </c>
      <c r="B730">
        <v>1121.1600000000001</v>
      </c>
    </row>
    <row r="731" spans="1:2" x14ac:dyDescent="0.3">
      <c r="A731" s="1">
        <v>45078</v>
      </c>
      <c r="B731">
        <v>1118.1400000000001</v>
      </c>
    </row>
    <row r="732" spans="1:2" x14ac:dyDescent="0.3">
      <c r="A732" s="1">
        <v>45079</v>
      </c>
      <c r="B732">
        <v>1114.49</v>
      </c>
    </row>
    <row r="733" spans="1:2" x14ac:dyDescent="0.3">
      <c r="A733" s="1">
        <v>45082</v>
      </c>
      <c r="B733">
        <v>1124.5</v>
      </c>
    </row>
    <row r="734" spans="1:2" x14ac:dyDescent="0.3">
      <c r="A734" s="1">
        <v>45083</v>
      </c>
      <c r="B734">
        <v>1125.45</v>
      </c>
    </row>
    <row r="735" spans="1:2" x14ac:dyDescent="0.3">
      <c r="A735" s="1">
        <v>45084</v>
      </c>
      <c r="B735">
        <v>1133.98</v>
      </c>
    </row>
    <row r="736" spans="1:2" x14ac:dyDescent="0.3">
      <c r="A736" s="1">
        <v>45085</v>
      </c>
      <c r="B736">
        <v>1134.6600000000001</v>
      </c>
    </row>
    <row r="737" spans="1:2" x14ac:dyDescent="0.3">
      <c r="A737" s="1">
        <v>45086</v>
      </c>
      <c r="B737">
        <v>1126.6300000000001</v>
      </c>
    </row>
    <row r="738" spans="1:2" x14ac:dyDescent="0.3">
      <c r="A738" s="1">
        <v>45089</v>
      </c>
      <c r="B738">
        <v>1127.6300000000001</v>
      </c>
    </row>
    <row r="739" spans="1:2" x14ac:dyDescent="0.3">
      <c r="A739" s="1">
        <v>45090</v>
      </c>
      <c r="B739">
        <v>1144.29</v>
      </c>
    </row>
    <row r="740" spans="1:2" x14ac:dyDescent="0.3">
      <c r="A740" s="1">
        <v>45091</v>
      </c>
      <c r="B740">
        <v>1158.3599999999999</v>
      </c>
    </row>
    <row r="741" spans="1:2" x14ac:dyDescent="0.3">
      <c r="A741" s="1">
        <v>45092</v>
      </c>
      <c r="B741">
        <v>1158.68</v>
      </c>
    </row>
    <row r="742" spans="1:2" x14ac:dyDescent="0.3">
      <c r="A742" s="1">
        <v>45093</v>
      </c>
      <c r="B742">
        <v>1169.96</v>
      </c>
    </row>
    <row r="743" spans="1:2" x14ac:dyDescent="0.3">
      <c r="A743" s="1">
        <v>45096</v>
      </c>
      <c r="B743">
        <v>1158.3399999999999</v>
      </c>
    </row>
    <row r="744" spans="1:2" x14ac:dyDescent="0.3">
      <c r="A744" s="1">
        <v>45097</v>
      </c>
      <c r="B744">
        <v>1160.74</v>
      </c>
    </row>
    <row r="745" spans="1:2" x14ac:dyDescent="0.3">
      <c r="A745" s="1">
        <v>45098</v>
      </c>
      <c r="B745">
        <v>1164.01</v>
      </c>
    </row>
    <row r="746" spans="1:2" x14ac:dyDescent="0.3">
      <c r="A746" s="1">
        <v>45099</v>
      </c>
      <c r="B746">
        <v>1150.94</v>
      </c>
    </row>
    <row r="747" spans="1:2" x14ac:dyDescent="0.3">
      <c r="A747" s="1">
        <v>45100</v>
      </c>
      <c r="B747">
        <v>1141.52</v>
      </c>
    </row>
    <row r="748" spans="1:2" x14ac:dyDescent="0.3">
      <c r="A748" s="1">
        <v>45103</v>
      </c>
      <c r="B748">
        <v>1132.8</v>
      </c>
    </row>
    <row r="749" spans="1:2" x14ac:dyDescent="0.3">
      <c r="A749" s="1">
        <v>45104</v>
      </c>
      <c r="B749">
        <v>1133.21</v>
      </c>
    </row>
    <row r="750" spans="1:2" x14ac:dyDescent="0.3">
      <c r="A750" s="1">
        <v>45105</v>
      </c>
      <c r="B750">
        <v>1148.21</v>
      </c>
    </row>
    <row r="751" spans="1:2" x14ac:dyDescent="0.3">
      <c r="A751" s="1">
        <v>45107</v>
      </c>
      <c r="B751">
        <v>1157.6300000000001</v>
      </c>
    </row>
    <row r="752" spans="1:2" x14ac:dyDescent="0.3">
      <c r="A752" s="1">
        <v>45110</v>
      </c>
      <c r="B752">
        <v>1187.3399999999999</v>
      </c>
    </row>
    <row r="753" spans="1:2" x14ac:dyDescent="0.3">
      <c r="A753" s="1">
        <v>45111</v>
      </c>
      <c r="B753">
        <v>1175.1099999999999</v>
      </c>
    </row>
    <row r="754" spans="1:2" x14ac:dyDescent="0.3">
      <c r="A754" s="1">
        <v>45112</v>
      </c>
      <c r="B754">
        <v>1173.18</v>
      </c>
    </row>
    <row r="755" spans="1:2" x14ac:dyDescent="0.3">
      <c r="A755" s="1">
        <v>45113</v>
      </c>
      <c r="B755">
        <v>1197.81</v>
      </c>
    </row>
    <row r="756" spans="1:2" x14ac:dyDescent="0.3">
      <c r="A756" s="1">
        <v>45114</v>
      </c>
      <c r="B756">
        <v>1195.47</v>
      </c>
    </row>
    <row r="757" spans="1:2" x14ac:dyDescent="0.3">
      <c r="A757" s="1">
        <v>45117</v>
      </c>
      <c r="B757">
        <v>1241.52</v>
      </c>
    </row>
    <row r="758" spans="1:2" x14ac:dyDescent="0.3">
      <c r="A758" s="1">
        <v>45118</v>
      </c>
      <c r="B758">
        <v>1254.98</v>
      </c>
    </row>
    <row r="759" spans="1:2" x14ac:dyDescent="0.3">
      <c r="A759" s="1">
        <v>45119</v>
      </c>
      <c r="B759">
        <v>1256.3599999999999</v>
      </c>
    </row>
    <row r="760" spans="1:2" x14ac:dyDescent="0.3">
      <c r="A760" s="1">
        <v>45120</v>
      </c>
      <c r="B760">
        <v>1245.1300000000001</v>
      </c>
    </row>
    <row r="761" spans="1:2" x14ac:dyDescent="0.3">
      <c r="A761" s="1">
        <v>45121</v>
      </c>
      <c r="B761">
        <v>1244.08</v>
      </c>
    </row>
    <row r="762" spans="1:2" x14ac:dyDescent="0.3">
      <c r="A762" s="1">
        <v>45124</v>
      </c>
      <c r="B762">
        <v>1269.5</v>
      </c>
    </row>
    <row r="763" spans="1:2" x14ac:dyDescent="0.3">
      <c r="A763" s="1">
        <v>45125</v>
      </c>
      <c r="B763">
        <v>1280.29</v>
      </c>
    </row>
    <row r="764" spans="1:2" x14ac:dyDescent="0.3">
      <c r="A764" s="1">
        <v>45126</v>
      </c>
      <c r="B764">
        <v>1290</v>
      </c>
    </row>
    <row r="765" spans="1:2" x14ac:dyDescent="0.3">
      <c r="A765" s="1">
        <v>45127</v>
      </c>
      <c r="B765">
        <v>1309.93</v>
      </c>
    </row>
    <row r="766" spans="1:2" x14ac:dyDescent="0.3">
      <c r="A766" s="1">
        <v>45128</v>
      </c>
      <c r="B766">
        <v>1269.3800000000001</v>
      </c>
    </row>
    <row r="767" spans="1:2" x14ac:dyDescent="0.3">
      <c r="A767" s="1">
        <v>45131</v>
      </c>
      <c r="B767">
        <v>1243.7</v>
      </c>
    </row>
    <row r="768" spans="1:2" x14ac:dyDescent="0.3">
      <c r="A768" s="1">
        <v>45132</v>
      </c>
      <c r="B768">
        <v>1242.9000000000001</v>
      </c>
    </row>
    <row r="769" spans="1:2" x14ac:dyDescent="0.3">
      <c r="A769" s="1">
        <v>45133</v>
      </c>
      <c r="B769">
        <v>1263.0999999999999</v>
      </c>
    </row>
    <row r="770" spans="1:2" x14ac:dyDescent="0.3">
      <c r="A770" s="1">
        <v>45134</v>
      </c>
      <c r="B770">
        <v>1251.3499999999999</v>
      </c>
    </row>
    <row r="771" spans="1:2" x14ac:dyDescent="0.3">
      <c r="A771" s="1">
        <v>45135</v>
      </c>
      <c r="B771">
        <v>1263.93</v>
      </c>
    </row>
    <row r="772" spans="1:2" x14ac:dyDescent="0.3">
      <c r="A772" s="1">
        <v>45138</v>
      </c>
      <c r="B772">
        <v>1274.6300000000001</v>
      </c>
    </row>
    <row r="773" spans="1:2" x14ac:dyDescent="0.3">
      <c r="A773" s="1">
        <v>45139</v>
      </c>
      <c r="B773">
        <v>1256.5999999999999</v>
      </c>
    </row>
    <row r="774" spans="1:2" x14ac:dyDescent="0.3">
      <c r="A774" s="1">
        <v>45140</v>
      </c>
      <c r="B774">
        <v>1243.18</v>
      </c>
    </row>
    <row r="775" spans="1:2" x14ac:dyDescent="0.3">
      <c r="A775" s="1">
        <v>45141</v>
      </c>
      <c r="B775">
        <v>1237.95</v>
      </c>
    </row>
    <row r="776" spans="1:2" x14ac:dyDescent="0.3">
      <c r="A776" s="1">
        <v>45142</v>
      </c>
      <c r="B776">
        <v>1254.78</v>
      </c>
    </row>
    <row r="777" spans="1:2" x14ac:dyDescent="0.3">
      <c r="A777" s="1">
        <v>45145</v>
      </c>
      <c r="B777">
        <v>1261.93</v>
      </c>
    </row>
    <row r="778" spans="1:2" x14ac:dyDescent="0.3">
      <c r="A778" s="1">
        <v>45146</v>
      </c>
      <c r="B778">
        <v>1254.32</v>
      </c>
    </row>
    <row r="779" spans="1:2" x14ac:dyDescent="0.3">
      <c r="A779" s="1">
        <v>45147</v>
      </c>
      <c r="B779">
        <v>1262.5999999999999</v>
      </c>
    </row>
    <row r="780" spans="1:2" x14ac:dyDescent="0.3">
      <c r="A780" s="1">
        <v>45148</v>
      </c>
      <c r="B780">
        <v>1268.22</v>
      </c>
    </row>
    <row r="781" spans="1:2" x14ac:dyDescent="0.3">
      <c r="A781" s="1">
        <v>45149</v>
      </c>
      <c r="B781">
        <v>1273.57</v>
      </c>
    </row>
    <row r="782" spans="1:2" x14ac:dyDescent="0.3">
      <c r="A782" s="1">
        <v>45152</v>
      </c>
      <c r="B782">
        <v>1288.6300000000001</v>
      </c>
    </row>
    <row r="783" spans="1:2" x14ac:dyDescent="0.3">
      <c r="A783" s="1">
        <v>45154</v>
      </c>
      <c r="B783">
        <v>1287.57</v>
      </c>
    </row>
    <row r="784" spans="1:2" x14ac:dyDescent="0.3">
      <c r="A784" s="1">
        <v>45155</v>
      </c>
      <c r="B784">
        <v>1269</v>
      </c>
    </row>
    <row r="785" spans="1:2" x14ac:dyDescent="0.3">
      <c r="A785" s="1">
        <v>45156</v>
      </c>
      <c r="B785">
        <v>1278.4000000000001</v>
      </c>
    </row>
    <row r="786" spans="1:2" x14ac:dyDescent="0.3">
      <c r="A786" s="1">
        <v>45159</v>
      </c>
      <c r="B786">
        <v>1260</v>
      </c>
    </row>
    <row r="787" spans="1:2" x14ac:dyDescent="0.3">
      <c r="A787" s="1">
        <v>45160</v>
      </c>
      <c r="B787">
        <v>1259.7</v>
      </c>
    </row>
    <row r="788" spans="1:2" x14ac:dyDescent="0.3">
      <c r="A788" s="1">
        <v>45161</v>
      </c>
      <c r="B788">
        <v>1261.0999999999999</v>
      </c>
    </row>
    <row r="789" spans="1:2" x14ac:dyDescent="0.3">
      <c r="A789" s="1">
        <v>45162</v>
      </c>
      <c r="B789">
        <v>1239.9000000000001</v>
      </c>
    </row>
    <row r="790" spans="1:2" x14ac:dyDescent="0.3">
      <c r="A790" s="1">
        <v>45163</v>
      </c>
      <c r="B790">
        <v>1234.18</v>
      </c>
    </row>
    <row r="791" spans="1:2" x14ac:dyDescent="0.3">
      <c r="A791" s="1">
        <v>45166</v>
      </c>
      <c r="B791">
        <v>1221.8800000000001</v>
      </c>
    </row>
    <row r="792" spans="1:2" x14ac:dyDescent="0.3">
      <c r="A792" s="1">
        <v>45167</v>
      </c>
      <c r="B792">
        <v>1210.18</v>
      </c>
    </row>
    <row r="793" spans="1:2" x14ac:dyDescent="0.3">
      <c r="A793" s="1">
        <v>45168</v>
      </c>
      <c r="B793">
        <v>1209.03</v>
      </c>
    </row>
    <row r="794" spans="1:2" x14ac:dyDescent="0.3">
      <c r="A794" s="1">
        <v>45169</v>
      </c>
      <c r="B794">
        <v>1203.5</v>
      </c>
    </row>
    <row r="795" spans="1:2" x14ac:dyDescent="0.3">
      <c r="A795" s="1">
        <v>45170</v>
      </c>
      <c r="B795">
        <v>1206.32</v>
      </c>
    </row>
    <row r="796" spans="1:2" x14ac:dyDescent="0.3">
      <c r="A796" s="1">
        <v>45173</v>
      </c>
      <c r="B796">
        <v>1205.3499999999999</v>
      </c>
    </row>
    <row r="797" spans="1:2" x14ac:dyDescent="0.3">
      <c r="A797" s="1">
        <v>45174</v>
      </c>
      <c r="B797">
        <v>1211.8</v>
      </c>
    </row>
    <row r="798" spans="1:2" x14ac:dyDescent="0.3">
      <c r="A798" s="1">
        <v>45175</v>
      </c>
      <c r="B798">
        <v>1214.3499999999999</v>
      </c>
    </row>
    <row r="799" spans="1:2" x14ac:dyDescent="0.3">
      <c r="A799" s="1">
        <v>45176</v>
      </c>
      <c r="B799">
        <v>1216</v>
      </c>
    </row>
    <row r="800" spans="1:2" x14ac:dyDescent="0.3">
      <c r="A800" s="1">
        <v>45177</v>
      </c>
      <c r="B800">
        <v>1224.0999999999999</v>
      </c>
    </row>
    <row r="801" spans="1:2" x14ac:dyDescent="0.3">
      <c r="A801" s="1">
        <v>45180</v>
      </c>
      <c r="B801">
        <v>1237.3</v>
      </c>
    </row>
    <row r="802" spans="1:2" x14ac:dyDescent="0.3">
      <c r="A802" s="1">
        <v>45181</v>
      </c>
      <c r="B802">
        <v>1219.43</v>
      </c>
    </row>
    <row r="803" spans="1:2" x14ac:dyDescent="0.3">
      <c r="A803" s="1">
        <v>45182</v>
      </c>
      <c r="B803">
        <v>1225.53</v>
      </c>
    </row>
    <row r="804" spans="1:2" x14ac:dyDescent="0.3">
      <c r="A804" s="1">
        <v>45183</v>
      </c>
      <c r="B804">
        <v>1226.6500000000001</v>
      </c>
    </row>
    <row r="805" spans="1:2" x14ac:dyDescent="0.3">
      <c r="A805" s="1">
        <v>45184</v>
      </c>
      <c r="B805">
        <v>1228.93</v>
      </c>
    </row>
    <row r="806" spans="1:2" x14ac:dyDescent="0.3">
      <c r="A806" s="1">
        <v>45187</v>
      </c>
      <c r="B806">
        <v>1218.22</v>
      </c>
    </row>
    <row r="807" spans="1:2" x14ac:dyDescent="0.3">
      <c r="A807" s="1">
        <v>45189</v>
      </c>
      <c r="B807">
        <v>1191.07</v>
      </c>
    </row>
    <row r="808" spans="1:2" x14ac:dyDescent="0.3">
      <c r="A808" s="1">
        <v>45190</v>
      </c>
      <c r="B808">
        <v>1182.4000000000001</v>
      </c>
    </row>
    <row r="809" spans="1:2" x14ac:dyDescent="0.3">
      <c r="A809" s="1">
        <v>45191</v>
      </c>
      <c r="B809">
        <v>1177.47</v>
      </c>
    </row>
    <row r="810" spans="1:2" x14ac:dyDescent="0.3">
      <c r="A810" s="1">
        <v>45194</v>
      </c>
      <c r="B810">
        <v>1170.22</v>
      </c>
    </row>
    <row r="811" spans="1:2" x14ac:dyDescent="0.3">
      <c r="A811" s="1">
        <v>45195</v>
      </c>
      <c r="B811">
        <v>1171.25</v>
      </c>
    </row>
    <row r="812" spans="1:2" x14ac:dyDescent="0.3">
      <c r="A812" s="1">
        <v>45196</v>
      </c>
      <c r="B812">
        <v>1184.45</v>
      </c>
    </row>
    <row r="813" spans="1:2" x14ac:dyDescent="0.3">
      <c r="A813" s="1">
        <v>45197</v>
      </c>
      <c r="B813">
        <v>1167.05</v>
      </c>
    </row>
    <row r="814" spans="1:2" x14ac:dyDescent="0.3">
      <c r="A814" s="1">
        <v>45198</v>
      </c>
      <c r="B814">
        <v>1172.5</v>
      </c>
    </row>
    <row r="815" spans="1:2" x14ac:dyDescent="0.3">
      <c r="A815" s="1">
        <v>45202</v>
      </c>
      <c r="B815">
        <v>1159.07</v>
      </c>
    </row>
    <row r="816" spans="1:2" x14ac:dyDescent="0.3">
      <c r="A816" s="1">
        <v>45203</v>
      </c>
      <c r="B816">
        <v>1157.07</v>
      </c>
    </row>
    <row r="817" spans="1:2" x14ac:dyDescent="0.3">
      <c r="A817" s="1">
        <v>45204</v>
      </c>
      <c r="B817">
        <v>1157.05</v>
      </c>
    </row>
    <row r="818" spans="1:2" x14ac:dyDescent="0.3">
      <c r="A818" s="1">
        <v>45205</v>
      </c>
      <c r="B818">
        <v>1159</v>
      </c>
    </row>
    <row r="819" spans="1:2" x14ac:dyDescent="0.3">
      <c r="A819" s="1">
        <v>45208</v>
      </c>
      <c r="B819">
        <v>1149.1300000000001</v>
      </c>
    </row>
    <row r="820" spans="1:2" x14ac:dyDescent="0.3">
      <c r="A820" s="1">
        <v>45209</v>
      </c>
      <c r="B820">
        <v>1154.2</v>
      </c>
    </row>
    <row r="821" spans="1:2" x14ac:dyDescent="0.3">
      <c r="A821" s="1">
        <v>45210</v>
      </c>
      <c r="B821">
        <v>1172.53</v>
      </c>
    </row>
    <row r="822" spans="1:2" x14ac:dyDescent="0.3">
      <c r="A822" s="1">
        <v>45211</v>
      </c>
      <c r="B822">
        <v>1174.7</v>
      </c>
    </row>
    <row r="823" spans="1:2" x14ac:dyDescent="0.3">
      <c r="A823" s="1">
        <v>45212</v>
      </c>
      <c r="B823">
        <v>1174.6500000000001</v>
      </c>
    </row>
    <row r="824" spans="1:2" x14ac:dyDescent="0.3">
      <c r="A824" s="1">
        <v>45215</v>
      </c>
      <c r="B824">
        <v>1172.03</v>
      </c>
    </row>
    <row r="825" spans="1:2" x14ac:dyDescent="0.3">
      <c r="A825" s="1">
        <v>45216</v>
      </c>
      <c r="B825">
        <v>1177.6300000000001</v>
      </c>
    </row>
    <row r="826" spans="1:2" x14ac:dyDescent="0.3">
      <c r="A826" s="1">
        <v>45217</v>
      </c>
      <c r="B826">
        <v>1162</v>
      </c>
    </row>
    <row r="827" spans="1:2" x14ac:dyDescent="0.3">
      <c r="A827" s="1">
        <v>45218</v>
      </c>
      <c r="B827">
        <v>1153.07</v>
      </c>
    </row>
    <row r="828" spans="1:2" x14ac:dyDescent="0.3">
      <c r="A828" s="1">
        <v>45219</v>
      </c>
      <c r="B828">
        <v>1149.55</v>
      </c>
    </row>
    <row r="829" spans="1:2" x14ac:dyDescent="0.3">
      <c r="A829" s="1">
        <v>45222</v>
      </c>
      <c r="B829">
        <v>1131.5999999999999</v>
      </c>
    </row>
    <row r="830" spans="1:2" x14ac:dyDescent="0.3">
      <c r="A830" s="1">
        <v>45224</v>
      </c>
      <c r="B830">
        <v>1128.97</v>
      </c>
    </row>
    <row r="831" spans="1:2" x14ac:dyDescent="0.3">
      <c r="A831" s="1">
        <v>45225</v>
      </c>
      <c r="B831">
        <v>1113.25</v>
      </c>
    </row>
    <row r="832" spans="1:2" x14ac:dyDescent="0.3">
      <c r="A832" s="1">
        <v>45226</v>
      </c>
      <c r="B832">
        <v>1132.9000000000001</v>
      </c>
    </row>
    <row r="833" spans="1:2" x14ac:dyDescent="0.3">
      <c r="A833" s="1">
        <v>45229</v>
      </c>
      <c r="B833">
        <v>1156.25</v>
      </c>
    </row>
    <row r="834" spans="1:2" x14ac:dyDescent="0.3">
      <c r="A834" s="1">
        <v>45230</v>
      </c>
      <c r="B834">
        <v>1143.95</v>
      </c>
    </row>
    <row r="835" spans="1:2" x14ac:dyDescent="0.3">
      <c r="A835" s="1">
        <v>45231</v>
      </c>
      <c r="B835">
        <v>1148.7</v>
      </c>
    </row>
    <row r="836" spans="1:2" x14ac:dyDescent="0.3">
      <c r="A836" s="1">
        <v>45232</v>
      </c>
      <c r="B836">
        <v>1160.0999999999999</v>
      </c>
    </row>
    <row r="837" spans="1:2" x14ac:dyDescent="0.3">
      <c r="A837" s="1">
        <v>45233</v>
      </c>
      <c r="B837">
        <v>1159.8499999999999</v>
      </c>
    </row>
    <row r="838" spans="1:2" x14ac:dyDescent="0.3">
      <c r="A838" s="1">
        <v>45236</v>
      </c>
      <c r="B838">
        <v>1169.5</v>
      </c>
    </row>
    <row r="839" spans="1:2" x14ac:dyDescent="0.3">
      <c r="A839" s="1">
        <v>45237</v>
      </c>
      <c r="B839">
        <v>1161.9000000000001</v>
      </c>
    </row>
    <row r="840" spans="1:2" x14ac:dyDescent="0.3">
      <c r="A840" s="1">
        <v>45238</v>
      </c>
      <c r="B840">
        <v>1167.95</v>
      </c>
    </row>
    <row r="841" spans="1:2" x14ac:dyDescent="0.3">
      <c r="A841" s="1">
        <v>45239</v>
      </c>
      <c r="B841">
        <v>1155.28</v>
      </c>
    </row>
    <row r="842" spans="1:2" x14ac:dyDescent="0.3">
      <c r="A842" s="1">
        <v>45240</v>
      </c>
      <c r="B842">
        <v>1157.45</v>
      </c>
    </row>
    <row r="843" spans="1:2" x14ac:dyDescent="0.3">
      <c r="A843" s="1">
        <v>45242</v>
      </c>
      <c r="B843">
        <v>1165.33</v>
      </c>
    </row>
    <row r="844" spans="1:2" x14ac:dyDescent="0.3">
      <c r="A844" s="1">
        <v>45243</v>
      </c>
      <c r="B844">
        <v>1157.3</v>
      </c>
    </row>
    <row r="845" spans="1:2" x14ac:dyDescent="0.3">
      <c r="A845" s="1">
        <v>45245</v>
      </c>
      <c r="B845">
        <v>1178.22</v>
      </c>
    </row>
    <row r="846" spans="1:2" x14ac:dyDescent="0.3">
      <c r="A846" s="1">
        <v>45246</v>
      </c>
      <c r="B846">
        <v>1180.3499999999999</v>
      </c>
    </row>
    <row r="847" spans="1:2" x14ac:dyDescent="0.3">
      <c r="A847" s="1">
        <v>45247</v>
      </c>
      <c r="B847">
        <v>1177.78</v>
      </c>
    </row>
    <row r="848" spans="1:2" x14ac:dyDescent="0.3">
      <c r="A848" s="1">
        <v>45250</v>
      </c>
      <c r="B848">
        <v>1174.68</v>
      </c>
    </row>
    <row r="849" spans="1:2" x14ac:dyDescent="0.3">
      <c r="A849" s="1">
        <v>45251</v>
      </c>
      <c r="B849">
        <v>1189.45</v>
      </c>
    </row>
    <row r="850" spans="1:2" x14ac:dyDescent="0.3">
      <c r="A850" s="1">
        <v>45252</v>
      </c>
      <c r="B850">
        <v>1194.0999999999999</v>
      </c>
    </row>
    <row r="851" spans="1:2" x14ac:dyDescent="0.3">
      <c r="A851" s="1">
        <v>45253</v>
      </c>
      <c r="B851">
        <v>1197.75</v>
      </c>
    </row>
    <row r="852" spans="1:2" x14ac:dyDescent="0.3">
      <c r="A852" s="1">
        <v>45254</v>
      </c>
      <c r="B852">
        <v>1196.95</v>
      </c>
    </row>
    <row r="853" spans="1:2" x14ac:dyDescent="0.3">
      <c r="A853" s="1">
        <v>45258</v>
      </c>
      <c r="B853">
        <v>1197.2</v>
      </c>
    </row>
    <row r="854" spans="1:2" x14ac:dyDescent="0.3">
      <c r="A854" s="1">
        <v>45259</v>
      </c>
      <c r="B854">
        <v>1200.3499999999999</v>
      </c>
    </row>
    <row r="855" spans="1:2" x14ac:dyDescent="0.3">
      <c r="A855" s="1">
        <v>45260</v>
      </c>
      <c r="B855">
        <v>1188.72</v>
      </c>
    </row>
    <row r="856" spans="1:2" x14ac:dyDescent="0.3">
      <c r="A856" s="1">
        <v>45261</v>
      </c>
      <c r="B856">
        <v>1197.1500000000001</v>
      </c>
    </row>
    <row r="857" spans="1:2" x14ac:dyDescent="0.3">
      <c r="A857" s="1">
        <v>45264</v>
      </c>
      <c r="B857">
        <v>1210.0999999999999</v>
      </c>
    </row>
    <row r="858" spans="1:2" x14ac:dyDescent="0.3">
      <c r="A858" s="1">
        <v>45265</v>
      </c>
      <c r="B858">
        <v>1218.8800000000001</v>
      </c>
    </row>
    <row r="859" spans="1:2" x14ac:dyDescent="0.3">
      <c r="A859" s="1">
        <v>45266</v>
      </c>
      <c r="B859">
        <v>1230.55</v>
      </c>
    </row>
    <row r="860" spans="1:2" x14ac:dyDescent="0.3">
      <c r="A860" s="1">
        <v>45267</v>
      </c>
      <c r="B860">
        <v>1228.53</v>
      </c>
    </row>
    <row r="861" spans="1:2" x14ac:dyDescent="0.3">
      <c r="A861" s="1">
        <v>45268</v>
      </c>
      <c r="B861">
        <v>1227.8800000000001</v>
      </c>
    </row>
    <row r="862" spans="1:2" x14ac:dyDescent="0.3">
      <c r="A862" s="1">
        <v>45271</v>
      </c>
      <c r="B862">
        <v>1229.68</v>
      </c>
    </row>
    <row r="863" spans="1:2" x14ac:dyDescent="0.3">
      <c r="A863" s="1">
        <v>45272</v>
      </c>
      <c r="B863">
        <v>1212.03</v>
      </c>
    </row>
    <row r="864" spans="1:2" x14ac:dyDescent="0.3">
      <c r="A864" s="1">
        <v>45273</v>
      </c>
      <c r="B864">
        <v>1216.97</v>
      </c>
    </row>
    <row r="865" spans="1:2" x14ac:dyDescent="0.3">
      <c r="A865" s="1">
        <v>45274</v>
      </c>
      <c r="B865">
        <v>1232.07</v>
      </c>
    </row>
    <row r="866" spans="1:2" x14ac:dyDescent="0.3">
      <c r="A866" s="1">
        <v>45275</v>
      </c>
      <c r="B866">
        <v>1247.8</v>
      </c>
    </row>
    <row r="867" spans="1:2" x14ac:dyDescent="0.3">
      <c r="A867" s="1">
        <v>45278</v>
      </c>
      <c r="B867">
        <v>1260.5</v>
      </c>
    </row>
    <row r="868" spans="1:2" x14ac:dyDescent="0.3">
      <c r="A868" s="1">
        <v>45279</v>
      </c>
      <c r="B868">
        <v>1279.05</v>
      </c>
    </row>
    <row r="869" spans="1:2" x14ac:dyDescent="0.3">
      <c r="A869" s="1">
        <v>45280</v>
      </c>
      <c r="B869">
        <v>1263.57</v>
      </c>
    </row>
    <row r="870" spans="1:2" x14ac:dyDescent="0.3">
      <c r="A870" s="1">
        <v>45281</v>
      </c>
      <c r="B870">
        <v>1281.28</v>
      </c>
    </row>
    <row r="871" spans="1:2" x14ac:dyDescent="0.3">
      <c r="A871" s="1">
        <v>45282</v>
      </c>
      <c r="B871">
        <v>1282.53</v>
      </c>
    </row>
    <row r="872" spans="1:2" x14ac:dyDescent="0.3">
      <c r="A872" s="1">
        <v>45286</v>
      </c>
      <c r="B872">
        <v>1289.03</v>
      </c>
    </row>
    <row r="873" spans="1:2" x14ac:dyDescent="0.3">
      <c r="A873" s="1">
        <v>45287</v>
      </c>
      <c r="B873">
        <v>1293.43</v>
      </c>
    </row>
    <row r="874" spans="1:2" x14ac:dyDescent="0.3">
      <c r="A874" s="1">
        <v>45288</v>
      </c>
      <c r="B874">
        <v>1302.78</v>
      </c>
    </row>
    <row r="875" spans="1:2" x14ac:dyDescent="0.3">
      <c r="A875" s="1">
        <v>45289</v>
      </c>
      <c r="B875">
        <v>1292.47</v>
      </c>
    </row>
    <row r="876" spans="1:2" x14ac:dyDescent="0.3">
      <c r="A876" s="1">
        <v>45292</v>
      </c>
      <c r="B876">
        <v>1295.1300000000001</v>
      </c>
    </row>
    <row r="877" spans="1:2" x14ac:dyDescent="0.3">
      <c r="A877" s="1">
        <v>45293</v>
      </c>
      <c r="B877">
        <v>1305.8499999999999</v>
      </c>
    </row>
    <row r="878" spans="1:2" x14ac:dyDescent="0.3">
      <c r="A878" s="1">
        <v>45294</v>
      </c>
      <c r="B878">
        <v>1291.6500000000001</v>
      </c>
    </row>
    <row r="879" spans="1:2" x14ac:dyDescent="0.3">
      <c r="A879" s="1">
        <v>45295</v>
      </c>
      <c r="B879">
        <v>1298.32</v>
      </c>
    </row>
    <row r="880" spans="1:2" x14ac:dyDescent="0.3">
      <c r="A880" s="1">
        <v>45296</v>
      </c>
      <c r="B880">
        <v>1303.8499999999999</v>
      </c>
    </row>
    <row r="881" spans="1:2" x14ac:dyDescent="0.3">
      <c r="A881" s="1">
        <v>45299</v>
      </c>
      <c r="B881">
        <v>1293.68</v>
      </c>
    </row>
    <row r="882" spans="1:2" x14ac:dyDescent="0.3">
      <c r="A882" s="1">
        <v>45300</v>
      </c>
      <c r="B882">
        <v>1290.25</v>
      </c>
    </row>
    <row r="883" spans="1:2" x14ac:dyDescent="0.3">
      <c r="A883" s="1">
        <v>45301</v>
      </c>
      <c r="B883">
        <v>1325.05</v>
      </c>
    </row>
    <row r="884" spans="1:2" x14ac:dyDescent="0.3">
      <c r="A884" s="1">
        <v>45302</v>
      </c>
      <c r="B884">
        <v>1359.9</v>
      </c>
    </row>
    <row r="885" spans="1:2" x14ac:dyDescent="0.3">
      <c r="A885" s="1">
        <v>45303</v>
      </c>
      <c r="B885">
        <v>1370.72</v>
      </c>
    </row>
    <row r="886" spans="1:2" x14ac:dyDescent="0.3">
      <c r="A886" s="1">
        <v>45306</v>
      </c>
      <c r="B886">
        <v>1394.13</v>
      </c>
    </row>
    <row r="887" spans="1:2" x14ac:dyDescent="0.3">
      <c r="A887" s="1">
        <v>45307</v>
      </c>
      <c r="B887">
        <v>1374.63</v>
      </c>
    </row>
    <row r="888" spans="1:2" x14ac:dyDescent="0.3">
      <c r="A888" s="1">
        <v>45308</v>
      </c>
      <c r="B888">
        <v>1361.57</v>
      </c>
    </row>
    <row r="889" spans="1:2" x14ac:dyDescent="0.3">
      <c r="A889" s="1">
        <v>45309</v>
      </c>
      <c r="B889">
        <v>1367.95</v>
      </c>
    </row>
    <row r="890" spans="1:2" x14ac:dyDescent="0.3">
      <c r="A890" s="1">
        <v>45310</v>
      </c>
      <c r="B890">
        <v>1367.45</v>
      </c>
    </row>
    <row r="891" spans="1:2" x14ac:dyDescent="0.3">
      <c r="A891" s="1">
        <v>45311</v>
      </c>
      <c r="B891">
        <v>1356.65</v>
      </c>
    </row>
    <row r="892" spans="1:2" x14ac:dyDescent="0.3">
      <c r="A892" s="1">
        <v>45314</v>
      </c>
      <c r="B892">
        <v>1328.57</v>
      </c>
    </row>
    <row r="893" spans="1:2" x14ac:dyDescent="0.3">
      <c r="A893" s="1">
        <v>45315</v>
      </c>
      <c r="B893">
        <v>1343.88</v>
      </c>
    </row>
    <row r="894" spans="1:2" x14ac:dyDescent="0.3">
      <c r="A894" s="1">
        <v>45316</v>
      </c>
      <c r="B894">
        <v>1353.07</v>
      </c>
    </row>
    <row r="895" spans="1:2" x14ac:dyDescent="0.3">
      <c r="A895" s="1">
        <v>45320</v>
      </c>
      <c r="B895">
        <v>1448.05</v>
      </c>
    </row>
    <row r="896" spans="1:2" x14ac:dyDescent="0.3">
      <c r="A896" s="1">
        <v>45321</v>
      </c>
      <c r="B896">
        <v>1407.63</v>
      </c>
    </row>
    <row r="897" spans="1:2" x14ac:dyDescent="0.3">
      <c r="A897" s="1">
        <v>45322</v>
      </c>
      <c r="B897">
        <v>1426.63</v>
      </c>
    </row>
    <row r="898" spans="1:2" x14ac:dyDescent="0.3">
      <c r="A898" s="1">
        <v>45323</v>
      </c>
      <c r="B898">
        <v>1426.65</v>
      </c>
    </row>
    <row r="899" spans="1:2" x14ac:dyDescent="0.3">
      <c r="A899" s="1">
        <v>45324</v>
      </c>
      <c r="B899">
        <v>1457.7</v>
      </c>
    </row>
    <row r="900" spans="1:2" x14ac:dyDescent="0.3">
      <c r="A900" s="1">
        <v>45327</v>
      </c>
      <c r="B900">
        <v>1439.03</v>
      </c>
    </row>
    <row r="901" spans="1:2" x14ac:dyDescent="0.3">
      <c r="A901" s="1">
        <v>45328</v>
      </c>
      <c r="B901">
        <v>1427.8</v>
      </c>
    </row>
    <row r="902" spans="1:2" x14ac:dyDescent="0.3">
      <c r="A902" s="1">
        <v>45329</v>
      </c>
      <c r="B902">
        <v>1442.15</v>
      </c>
    </row>
    <row r="903" spans="1:2" x14ac:dyDescent="0.3">
      <c r="A903" s="1">
        <v>45330</v>
      </c>
      <c r="B903">
        <v>1450.13</v>
      </c>
    </row>
    <row r="904" spans="1:2" x14ac:dyDescent="0.3">
      <c r="A904" s="1">
        <v>45331</v>
      </c>
      <c r="B904">
        <v>1460.75</v>
      </c>
    </row>
    <row r="905" spans="1:2" x14ac:dyDescent="0.3">
      <c r="A905" s="1">
        <v>45334</v>
      </c>
      <c r="B905">
        <v>1452.35</v>
      </c>
    </row>
    <row r="906" spans="1:2" x14ac:dyDescent="0.3">
      <c r="A906" s="1">
        <v>45335</v>
      </c>
      <c r="B906">
        <v>1465.1</v>
      </c>
    </row>
    <row r="907" spans="1:2" x14ac:dyDescent="0.3">
      <c r="A907" s="1">
        <v>45336</v>
      </c>
      <c r="B907">
        <v>1481.38</v>
      </c>
    </row>
    <row r="908" spans="1:2" x14ac:dyDescent="0.3">
      <c r="A908" s="1">
        <v>45337</v>
      </c>
      <c r="B908">
        <v>1470.6</v>
      </c>
    </row>
    <row r="909" spans="1:2" x14ac:dyDescent="0.3">
      <c r="A909" s="1">
        <v>45338</v>
      </c>
      <c r="B909">
        <v>1460.57</v>
      </c>
    </row>
    <row r="910" spans="1:2" x14ac:dyDescent="0.3">
      <c r="A910" s="1">
        <v>45341</v>
      </c>
      <c r="B910">
        <v>1474</v>
      </c>
    </row>
    <row r="911" spans="1:2" x14ac:dyDescent="0.3">
      <c r="A911" s="1">
        <v>45342</v>
      </c>
      <c r="B911">
        <v>1471.03</v>
      </c>
    </row>
    <row r="912" spans="1:2" x14ac:dyDescent="0.3">
      <c r="A912" s="1">
        <v>45343</v>
      </c>
      <c r="B912">
        <v>1467.7</v>
      </c>
    </row>
    <row r="913" spans="1:2" x14ac:dyDescent="0.3">
      <c r="A913" s="1">
        <v>45344</v>
      </c>
      <c r="B913">
        <v>1481.75</v>
      </c>
    </row>
    <row r="914" spans="1:2" x14ac:dyDescent="0.3">
      <c r="A914" s="1">
        <v>45345</v>
      </c>
      <c r="B914">
        <v>1493.63</v>
      </c>
    </row>
    <row r="915" spans="1:2" x14ac:dyDescent="0.3">
      <c r="A915" s="1">
        <v>45348</v>
      </c>
      <c r="B915">
        <v>1487.32</v>
      </c>
    </row>
    <row r="916" spans="1:2" x14ac:dyDescent="0.3">
      <c r="A916" s="1">
        <v>45349</v>
      </c>
      <c r="B916">
        <v>1485.65</v>
      </c>
    </row>
    <row r="917" spans="1:2" x14ac:dyDescent="0.3">
      <c r="A917" s="1">
        <v>45350</v>
      </c>
      <c r="B917">
        <v>1455.63</v>
      </c>
    </row>
    <row r="918" spans="1:2" x14ac:dyDescent="0.3">
      <c r="A918" s="1">
        <v>45351</v>
      </c>
      <c r="B918">
        <v>1460.8</v>
      </c>
    </row>
    <row r="919" spans="1:2" x14ac:dyDescent="0.3">
      <c r="A919" s="1">
        <v>45352</v>
      </c>
      <c r="B919">
        <v>1492.13</v>
      </c>
    </row>
    <row r="920" spans="1:2" x14ac:dyDescent="0.3">
      <c r="A920" s="1">
        <v>45353</v>
      </c>
      <c r="B920">
        <v>1491.08</v>
      </c>
    </row>
    <row r="921" spans="1:2" x14ac:dyDescent="0.3">
      <c r="A921" s="1">
        <v>45355</v>
      </c>
      <c r="B921">
        <v>1507.4</v>
      </c>
    </row>
    <row r="922" spans="1:2" x14ac:dyDescent="0.3">
      <c r="A922" s="1">
        <v>45356</v>
      </c>
      <c r="B922">
        <v>1500.2</v>
      </c>
    </row>
    <row r="923" spans="1:2" x14ac:dyDescent="0.3">
      <c r="A923" s="1">
        <v>45357</v>
      </c>
      <c r="B923">
        <v>1503</v>
      </c>
    </row>
    <row r="924" spans="1:2" x14ac:dyDescent="0.3">
      <c r="A924" s="1">
        <v>45358</v>
      </c>
      <c r="B924">
        <v>1478.93</v>
      </c>
    </row>
    <row r="925" spans="1:2" x14ac:dyDescent="0.3">
      <c r="A925" s="1">
        <v>45362</v>
      </c>
      <c r="B925">
        <v>1466.6</v>
      </c>
    </row>
    <row r="926" spans="1:2" x14ac:dyDescent="0.3">
      <c r="A926" s="1">
        <v>45363</v>
      </c>
      <c r="B926">
        <v>1475.43</v>
      </c>
    </row>
    <row r="927" spans="1:2" x14ac:dyDescent="0.3">
      <c r="A927" s="1">
        <v>45364</v>
      </c>
      <c r="B927">
        <v>1432.18</v>
      </c>
    </row>
    <row r="928" spans="1:2" x14ac:dyDescent="0.3">
      <c r="A928" s="1">
        <v>45365</v>
      </c>
      <c r="B928">
        <v>1431.47</v>
      </c>
    </row>
    <row r="929" spans="1:2" x14ac:dyDescent="0.3">
      <c r="A929" s="1">
        <v>45366</v>
      </c>
      <c r="B929">
        <v>1418.22</v>
      </c>
    </row>
    <row r="930" spans="1:2" x14ac:dyDescent="0.3">
      <c r="A930" s="1">
        <v>45369</v>
      </c>
      <c r="B930">
        <v>1439.47</v>
      </c>
    </row>
    <row r="931" spans="1:2" x14ac:dyDescent="0.3">
      <c r="A931" s="1">
        <v>45370</v>
      </c>
      <c r="B931">
        <v>1425.25</v>
      </c>
    </row>
    <row r="932" spans="1:2" x14ac:dyDescent="0.3">
      <c r="A932" s="1">
        <v>45371</v>
      </c>
      <c r="B932">
        <v>1443.75</v>
      </c>
    </row>
    <row r="933" spans="1:2" x14ac:dyDescent="0.3">
      <c r="A933" s="1">
        <v>45372</v>
      </c>
      <c r="B933">
        <v>1450.97</v>
      </c>
    </row>
    <row r="934" spans="1:2" x14ac:dyDescent="0.3">
      <c r="A934" s="1">
        <v>45373</v>
      </c>
      <c r="B934">
        <v>1455.03</v>
      </c>
    </row>
    <row r="935" spans="1:2" x14ac:dyDescent="0.3">
      <c r="A935" s="1">
        <v>45377</v>
      </c>
      <c r="B935">
        <v>1441.57</v>
      </c>
    </row>
    <row r="936" spans="1:2" x14ac:dyDescent="0.3">
      <c r="A936" s="1">
        <v>45378</v>
      </c>
      <c r="B936">
        <v>1492.85</v>
      </c>
    </row>
    <row r="937" spans="1:2" x14ac:dyDescent="0.3">
      <c r="A937" s="1">
        <v>45379</v>
      </c>
      <c r="B937">
        <v>1485.85</v>
      </c>
    </row>
    <row r="938" spans="1:2" x14ac:dyDescent="0.3">
      <c r="A938" s="1">
        <v>45383</v>
      </c>
      <c r="B938">
        <v>1484.78</v>
      </c>
    </row>
    <row r="939" spans="1:2" x14ac:dyDescent="0.3">
      <c r="A939" s="1">
        <v>45384</v>
      </c>
      <c r="B939">
        <v>1486.95</v>
      </c>
    </row>
    <row r="940" spans="1:2" x14ac:dyDescent="0.3">
      <c r="A940" s="1">
        <v>45385</v>
      </c>
      <c r="B940">
        <v>1471.6</v>
      </c>
    </row>
    <row r="941" spans="1:2" x14ac:dyDescent="0.3">
      <c r="A941" s="1">
        <v>45386</v>
      </c>
      <c r="B941">
        <v>1462.93</v>
      </c>
    </row>
    <row r="942" spans="1:2" x14ac:dyDescent="0.3">
      <c r="A942" s="1">
        <v>45387</v>
      </c>
      <c r="B942">
        <v>1460.1</v>
      </c>
    </row>
    <row r="943" spans="1:2" x14ac:dyDescent="0.3">
      <c r="A943" s="1">
        <v>45390</v>
      </c>
      <c r="B943">
        <v>1485.97</v>
      </c>
    </row>
    <row r="944" spans="1:2" x14ac:dyDescent="0.3">
      <c r="A944" s="1">
        <v>45391</v>
      </c>
      <c r="B944">
        <v>1463.65</v>
      </c>
    </row>
    <row r="945" spans="1:2" x14ac:dyDescent="0.3">
      <c r="A945" s="1">
        <v>45392</v>
      </c>
      <c r="B945">
        <v>1479.57</v>
      </c>
    </row>
    <row r="946" spans="1:2" x14ac:dyDescent="0.3">
      <c r="A946" s="1">
        <v>45394</v>
      </c>
      <c r="B946">
        <v>1467.15</v>
      </c>
    </row>
    <row r="947" spans="1:2" x14ac:dyDescent="0.3">
      <c r="A947" s="1">
        <v>45397</v>
      </c>
      <c r="B947">
        <v>1464.82</v>
      </c>
    </row>
    <row r="948" spans="1:2" x14ac:dyDescent="0.3">
      <c r="A948" s="1">
        <v>45398</v>
      </c>
      <c r="B948">
        <v>1465.75</v>
      </c>
    </row>
    <row r="949" spans="1:2" x14ac:dyDescent="0.3">
      <c r="A949" s="1">
        <v>45400</v>
      </c>
      <c r="B949">
        <v>1464.32</v>
      </c>
    </row>
    <row r="950" spans="1:2" x14ac:dyDescent="0.3">
      <c r="A950" s="1">
        <v>45401</v>
      </c>
      <c r="B950">
        <v>1470.13</v>
      </c>
    </row>
    <row r="951" spans="1:2" x14ac:dyDescent="0.3">
      <c r="A951" s="1">
        <v>45404</v>
      </c>
      <c r="B951">
        <v>1479.85</v>
      </c>
    </row>
    <row r="952" spans="1:2" x14ac:dyDescent="0.3">
      <c r="A952" s="1">
        <v>45405</v>
      </c>
      <c r="B952">
        <v>1459.32</v>
      </c>
    </row>
    <row r="953" spans="1:2" x14ac:dyDescent="0.3">
      <c r="A953" s="1">
        <v>45406</v>
      </c>
      <c r="B953">
        <v>1450.18</v>
      </c>
    </row>
    <row r="954" spans="1:2" x14ac:dyDescent="0.3">
      <c r="A954" s="1">
        <v>45407</v>
      </c>
      <c r="B954">
        <v>1459.97</v>
      </c>
    </row>
    <row r="955" spans="1:2" x14ac:dyDescent="0.3">
      <c r="A955" s="1">
        <v>45408</v>
      </c>
      <c r="B955">
        <v>1452.55</v>
      </c>
    </row>
    <row r="956" spans="1:2" x14ac:dyDescent="0.3">
      <c r="A956" s="1">
        <v>45411</v>
      </c>
      <c r="B956">
        <v>1465.03</v>
      </c>
    </row>
    <row r="957" spans="1:2" x14ac:dyDescent="0.3">
      <c r="A957" s="1">
        <v>45412</v>
      </c>
      <c r="B957">
        <v>1467</v>
      </c>
    </row>
    <row r="958" spans="1:2" x14ac:dyDescent="0.3">
      <c r="A958" s="1">
        <v>45414</v>
      </c>
      <c r="B958">
        <v>1466.55</v>
      </c>
    </row>
    <row r="959" spans="1:2" x14ac:dyDescent="0.3">
      <c r="A959" s="1">
        <v>45415</v>
      </c>
      <c r="B959">
        <v>1434</v>
      </c>
    </row>
    <row r="960" spans="1:2" x14ac:dyDescent="0.3">
      <c r="A960" s="1">
        <v>45418</v>
      </c>
      <c r="B960">
        <v>1419.53</v>
      </c>
    </row>
    <row r="961" spans="1:2" x14ac:dyDescent="0.3">
      <c r="A961" s="1">
        <v>45419</v>
      </c>
      <c r="B961">
        <v>1401.47</v>
      </c>
    </row>
    <row r="962" spans="1:2" x14ac:dyDescent="0.3">
      <c r="A962" s="1">
        <v>45420</v>
      </c>
      <c r="B962">
        <v>1418.55</v>
      </c>
    </row>
    <row r="963" spans="1:2" x14ac:dyDescent="0.3">
      <c r="A963" s="1">
        <v>45421</v>
      </c>
      <c r="B963">
        <v>1394.13</v>
      </c>
    </row>
    <row r="964" spans="1:2" x14ac:dyDescent="0.3">
      <c r="A964" s="1">
        <v>45422</v>
      </c>
      <c r="B964">
        <v>1407.43</v>
      </c>
    </row>
    <row r="965" spans="1:2" x14ac:dyDescent="0.3">
      <c r="A965" s="1">
        <v>45425</v>
      </c>
      <c r="B965">
        <v>1402.7</v>
      </c>
    </row>
    <row r="966" spans="1:2" x14ac:dyDescent="0.3">
      <c r="A966" s="1">
        <v>45426</v>
      </c>
      <c r="B966">
        <v>1420.07</v>
      </c>
    </row>
    <row r="967" spans="1:2" x14ac:dyDescent="0.3">
      <c r="A967" s="1">
        <v>45427</v>
      </c>
      <c r="B967">
        <v>1416.28</v>
      </c>
    </row>
    <row r="968" spans="1:2" x14ac:dyDescent="0.3">
      <c r="A968" s="1">
        <v>45428</v>
      </c>
      <c r="B968">
        <v>1425.35</v>
      </c>
    </row>
    <row r="969" spans="1:2" x14ac:dyDescent="0.3">
      <c r="A969" s="1">
        <v>45429</v>
      </c>
      <c r="B969">
        <v>1435.7</v>
      </c>
    </row>
    <row r="970" spans="1:2" x14ac:dyDescent="0.3">
      <c r="A970" s="1">
        <v>45430</v>
      </c>
      <c r="B970">
        <v>1434.83</v>
      </c>
    </row>
    <row r="971" spans="1:2" x14ac:dyDescent="0.3">
      <c r="A971" s="1">
        <v>45433</v>
      </c>
      <c r="B971">
        <v>1436.13</v>
      </c>
    </row>
    <row r="972" spans="1:2" x14ac:dyDescent="0.3">
      <c r="A972" s="1">
        <v>45434</v>
      </c>
      <c r="B972">
        <v>1460.65</v>
      </c>
    </row>
    <row r="973" spans="1:2" x14ac:dyDescent="0.3">
      <c r="A973" s="1">
        <v>45435</v>
      </c>
      <c r="B973">
        <v>1486.05</v>
      </c>
    </row>
    <row r="974" spans="1:2" x14ac:dyDescent="0.3">
      <c r="A974" s="1">
        <v>45436</v>
      </c>
      <c r="B974">
        <v>1480.25</v>
      </c>
    </row>
    <row r="975" spans="1:2" x14ac:dyDescent="0.3">
      <c r="A975" s="1">
        <v>45439</v>
      </c>
      <c r="B975">
        <v>1466.25</v>
      </c>
    </row>
    <row r="976" spans="1:2" x14ac:dyDescent="0.3">
      <c r="A976" s="1">
        <v>45440</v>
      </c>
      <c r="B976">
        <v>1456.2</v>
      </c>
    </row>
    <row r="977" spans="1:2" x14ac:dyDescent="0.3">
      <c r="A977" s="1">
        <v>45441</v>
      </c>
      <c r="B977">
        <v>1440.78</v>
      </c>
    </row>
    <row r="978" spans="1:2" x14ac:dyDescent="0.3">
      <c r="A978" s="1">
        <v>45442</v>
      </c>
      <c r="B978">
        <v>1424.85</v>
      </c>
    </row>
    <row r="979" spans="1:2" x14ac:dyDescent="0.3">
      <c r="A979" s="1">
        <v>45443</v>
      </c>
      <c r="B979">
        <v>1430.4</v>
      </c>
    </row>
    <row r="980" spans="1:2" x14ac:dyDescent="0.3">
      <c r="A980" s="1">
        <v>45446</v>
      </c>
      <c r="B980">
        <v>1510.32</v>
      </c>
    </row>
    <row r="981" spans="1:2" x14ac:dyDescent="0.3">
      <c r="A981" s="1">
        <v>45447</v>
      </c>
      <c r="B981">
        <v>1397.28</v>
      </c>
    </row>
    <row r="982" spans="1:2" x14ac:dyDescent="0.3">
      <c r="A982" s="1">
        <v>45448</v>
      </c>
      <c r="B982">
        <v>1420.75</v>
      </c>
    </row>
    <row r="983" spans="1:2" x14ac:dyDescent="0.3">
      <c r="A983" s="1">
        <v>45449</v>
      </c>
      <c r="B983">
        <v>1431.6</v>
      </c>
    </row>
    <row r="984" spans="1:2" x14ac:dyDescent="0.3">
      <c r="A984" s="1">
        <v>45450</v>
      </c>
      <c r="B984">
        <v>1469.95</v>
      </c>
    </row>
    <row r="985" spans="1:2" x14ac:dyDescent="0.3">
      <c r="A985" s="1">
        <v>45453</v>
      </c>
      <c r="B985">
        <v>1471.4</v>
      </c>
    </row>
    <row r="986" spans="1:2" x14ac:dyDescent="0.3">
      <c r="A986" s="1">
        <v>45454</v>
      </c>
      <c r="B986">
        <v>1456.68</v>
      </c>
    </row>
    <row r="987" spans="1:2" x14ac:dyDescent="0.3">
      <c r="A987" s="1">
        <v>45455</v>
      </c>
      <c r="B987">
        <v>1463.32</v>
      </c>
    </row>
    <row r="988" spans="1:2" x14ac:dyDescent="0.3">
      <c r="A988" s="1">
        <v>45456</v>
      </c>
      <c r="B988">
        <v>1465.25</v>
      </c>
    </row>
    <row r="989" spans="1:2" x14ac:dyDescent="0.3">
      <c r="A989" s="1">
        <v>45457</v>
      </c>
      <c r="B989">
        <v>1477.55</v>
      </c>
    </row>
    <row r="990" spans="1:2" x14ac:dyDescent="0.3">
      <c r="A990" s="1">
        <v>45461</v>
      </c>
      <c r="B990">
        <v>1481.03</v>
      </c>
    </row>
    <row r="991" spans="1:2" x14ac:dyDescent="0.3">
      <c r="A991" s="1">
        <v>45462</v>
      </c>
      <c r="B991">
        <v>1458.65</v>
      </c>
    </row>
    <row r="992" spans="1:2" x14ac:dyDescent="0.3">
      <c r="A992" s="1">
        <v>45463</v>
      </c>
      <c r="B992">
        <v>1473.7</v>
      </c>
    </row>
    <row r="993" spans="1:2" x14ac:dyDescent="0.3">
      <c r="A993" s="1">
        <v>45464</v>
      </c>
      <c r="B993">
        <v>1454.2</v>
      </c>
    </row>
    <row r="994" spans="1:2" x14ac:dyDescent="0.3">
      <c r="A994" s="1">
        <v>45467</v>
      </c>
      <c r="B994">
        <v>1441.47</v>
      </c>
    </row>
    <row r="995" spans="1:2" x14ac:dyDescent="0.3">
      <c r="A995" s="1">
        <v>45468</v>
      </c>
      <c r="B995">
        <v>1454.15</v>
      </c>
    </row>
    <row r="996" spans="1:2" x14ac:dyDescent="0.3">
      <c r="A996" s="1">
        <v>45469</v>
      </c>
      <c r="B996">
        <v>1514.03</v>
      </c>
    </row>
    <row r="997" spans="1:2" x14ac:dyDescent="0.3">
      <c r="A997" s="1">
        <v>45470</v>
      </c>
      <c r="B997">
        <v>1530.55</v>
      </c>
    </row>
    <row r="998" spans="1:2" x14ac:dyDescent="0.3">
      <c r="A998" s="1">
        <v>45471</v>
      </c>
      <c r="B998">
        <v>1565.4</v>
      </c>
    </row>
    <row r="999" spans="1:2" x14ac:dyDescent="0.3">
      <c r="A999" s="1">
        <v>45474</v>
      </c>
      <c r="B999">
        <v>1560.15</v>
      </c>
    </row>
    <row r="1000" spans="1:2" x14ac:dyDescent="0.3">
      <c r="A1000" s="1">
        <v>45475</v>
      </c>
      <c r="B1000">
        <v>1565.18</v>
      </c>
    </row>
    <row r="1001" spans="1:2" x14ac:dyDescent="0.3">
      <c r="A1001" s="1">
        <v>45476</v>
      </c>
      <c r="B1001">
        <v>1552.43</v>
      </c>
    </row>
    <row r="1002" spans="1:2" x14ac:dyDescent="0.3">
      <c r="A1002" s="1">
        <v>45477</v>
      </c>
      <c r="B1002">
        <v>1554.03</v>
      </c>
    </row>
    <row r="1003" spans="1:2" x14ac:dyDescent="0.3">
      <c r="A1003" s="1">
        <v>45478</v>
      </c>
      <c r="B1003">
        <v>1588.63</v>
      </c>
    </row>
    <row r="1004" spans="1:2" x14ac:dyDescent="0.3">
      <c r="A1004" s="1">
        <v>45481</v>
      </c>
      <c r="B1004">
        <v>1600.9</v>
      </c>
    </row>
    <row r="1005" spans="1:2" x14ac:dyDescent="0.3">
      <c r="A1005" s="1">
        <v>45482</v>
      </c>
      <c r="B1005">
        <v>1590.28</v>
      </c>
    </row>
    <row r="1006" spans="1:2" x14ac:dyDescent="0.3">
      <c r="A1006" s="1">
        <v>45483</v>
      </c>
      <c r="B1006">
        <v>1584.22</v>
      </c>
    </row>
    <row r="1007" spans="1:2" x14ac:dyDescent="0.3">
      <c r="A1007" s="1">
        <v>45484</v>
      </c>
      <c r="B1007">
        <v>1580.65</v>
      </c>
    </row>
    <row r="1008" spans="1:2" x14ac:dyDescent="0.3">
      <c r="A1008" s="1">
        <v>45485</v>
      </c>
      <c r="B1008">
        <v>1596.72</v>
      </c>
    </row>
    <row r="1009" spans="1:2" x14ac:dyDescent="0.3">
      <c r="A1009" s="1">
        <v>45488</v>
      </c>
      <c r="B1009">
        <v>1597.22</v>
      </c>
    </row>
    <row r="1010" spans="1:2" x14ac:dyDescent="0.3">
      <c r="A1010" s="1">
        <v>45489</v>
      </c>
      <c r="B1010">
        <v>1576.25</v>
      </c>
    </row>
    <row r="1011" spans="1:2" x14ac:dyDescent="0.3">
      <c r="A1011" s="1">
        <v>45491</v>
      </c>
      <c r="B1011">
        <v>1586.68</v>
      </c>
    </row>
    <row r="1012" spans="1:2" x14ac:dyDescent="0.3">
      <c r="A1012" s="1">
        <v>45492</v>
      </c>
      <c r="B1012">
        <v>1555.15</v>
      </c>
    </row>
    <row r="1013" spans="1:2" x14ac:dyDescent="0.3">
      <c r="A1013" s="1">
        <v>45495</v>
      </c>
      <c r="B1013">
        <v>1500.68</v>
      </c>
    </row>
    <row r="1014" spans="1:2" x14ac:dyDescent="0.3">
      <c r="A1014" s="1">
        <v>45496</v>
      </c>
      <c r="B1014">
        <v>1487.9</v>
      </c>
    </row>
    <row r="1015" spans="1:2" x14ac:dyDescent="0.3">
      <c r="A1015" s="1">
        <v>45497</v>
      </c>
      <c r="B1015">
        <v>1495.7</v>
      </c>
    </row>
    <row r="1016" spans="1:2" x14ac:dyDescent="0.3">
      <c r="A1016" s="1">
        <v>45498</v>
      </c>
      <c r="B1016">
        <v>1492.4</v>
      </c>
    </row>
    <row r="1017" spans="1:2" x14ac:dyDescent="0.3">
      <c r="A1017" s="1">
        <v>45499</v>
      </c>
      <c r="B1017">
        <v>1509.03</v>
      </c>
    </row>
    <row r="1018" spans="1:2" x14ac:dyDescent="0.3">
      <c r="A1018" s="1">
        <v>45502</v>
      </c>
      <c r="B1018">
        <v>1520.1</v>
      </c>
    </row>
    <row r="1019" spans="1:2" x14ac:dyDescent="0.3">
      <c r="A1019" s="1">
        <v>45503</v>
      </c>
      <c r="B1019">
        <v>1513.15</v>
      </c>
    </row>
    <row r="1020" spans="1:2" x14ac:dyDescent="0.3">
      <c r="A1020" s="1">
        <v>45504</v>
      </c>
      <c r="B1020">
        <v>1505.43</v>
      </c>
    </row>
    <row r="1021" spans="1:2" x14ac:dyDescent="0.3">
      <c r="A1021" s="1">
        <v>45505</v>
      </c>
      <c r="B1021">
        <v>1515.3</v>
      </c>
    </row>
    <row r="1022" spans="1:2" x14ac:dyDescent="0.3">
      <c r="A1022" s="1">
        <v>45506</v>
      </c>
      <c r="B1022">
        <v>1499.32</v>
      </c>
    </row>
    <row r="1023" spans="1:2" x14ac:dyDescent="0.3">
      <c r="A1023" s="1">
        <v>45509</v>
      </c>
      <c r="B1023">
        <v>1447.32</v>
      </c>
    </row>
    <row r="1024" spans="1:2" x14ac:dyDescent="0.3">
      <c r="A1024" s="1">
        <v>45510</v>
      </c>
      <c r="B1024">
        <v>1456.05</v>
      </c>
    </row>
    <row r="1025" spans="1:2" x14ac:dyDescent="0.3">
      <c r="A1025" s="1">
        <v>45511</v>
      </c>
      <c r="B1025">
        <v>1464.82</v>
      </c>
    </row>
    <row r="1026" spans="1:2" x14ac:dyDescent="0.3">
      <c r="A1026" s="1">
        <v>45512</v>
      </c>
      <c r="B1026">
        <v>1449.13</v>
      </c>
    </row>
    <row r="1027" spans="1:2" x14ac:dyDescent="0.3">
      <c r="A1027" s="1">
        <v>45513</v>
      </c>
      <c r="B1027">
        <v>1474.3</v>
      </c>
    </row>
    <row r="1028" spans="1:2" x14ac:dyDescent="0.3">
      <c r="A1028" s="1">
        <v>45516</v>
      </c>
      <c r="B1028">
        <v>1460.63</v>
      </c>
    </row>
    <row r="1029" spans="1:2" x14ac:dyDescent="0.3">
      <c r="A1029" s="1">
        <v>45517</v>
      </c>
      <c r="B1029">
        <v>1463.63</v>
      </c>
    </row>
    <row r="1030" spans="1:2" x14ac:dyDescent="0.3">
      <c r="A1030" s="1">
        <v>45518</v>
      </c>
      <c r="B1030">
        <v>1461.85</v>
      </c>
    </row>
    <row r="1031" spans="1:2" x14ac:dyDescent="0.3">
      <c r="A1031" s="1">
        <v>45520</v>
      </c>
      <c r="B1031">
        <v>1478.2</v>
      </c>
    </row>
    <row r="1032" spans="1:2" x14ac:dyDescent="0.3">
      <c r="A1032" s="1">
        <v>45523</v>
      </c>
      <c r="B1032">
        <v>1488.4</v>
      </c>
    </row>
    <row r="1033" spans="1:2" x14ac:dyDescent="0.3">
      <c r="A1033" s="1">
        <v>45524</v>
      </c>
      <c r="B1033">
        <v>1495.95</v>
      </c>
    </row>
    <row r="1034" spans="1:2" x14ac:dyDescent="0.3">
      <c r="A1034" s="1">
        <v>45525</v>
      </c>
      <c r="B1034">
        <v>1498.68</v>
      </c>
    </row>
    <row r="1035" spans="1:2" x14ac:dyDescent="0.3">
      <c r="A1035" s="1">
        <v>45526</v>
      </c>
      <c r="B1035">
        <v>1498.13</v>
      </c>
    </row>
    <row r="1036" spans="1:2" x14ac:dyDescent="0.3">
      <c r="A1036" s="1">
        <v>45527</v>
      </c>
      <c r="B1036">
        <v>1499.97</v>
      </c>
    </row>
    <row r="1037" spans="1:2" x14ac:dyDescent="0.3">
      <c r="A1037" s="1">
        <v>45530</v>
      </c>
      <c r="B1037">
        <v>1512.6</v>
      </c>
    </row>
    <row r="1038" spans="1:2" x14ac:dyDescent="0.3">
      <c r="A1038" s="1">
        <v>45531</v>
      </c>
      <c r="B1038">
        <v>1500.45</v>
      </c>
    </row>
    <row r="1039" spans="1:2" x14ac:dyDescent="0.3">
      <c r="A1039" s="1">
        <v>45532</v>
      </c>
      <c r="B1039">
        <v>1498.3</v>
      </c>
    </row>
    <row r="1040" spans="1:2" x14ac:dyDescent="0.3">
      <c r="A1040" s="1">
        <v>45533</v>
      </c>
      <c r="B1040">
        <v>1520.93</v>
      </c>
    </row>
    <row r="1041" spans="1:2" x14ac:dyDescent="0.3">
      <c r="A1041" s="1">
        <v>45534</v>
      </c>
      <c r="B1041">
        <v>1509.63</v>
      </c>
    </row>
    <row r="1042" spans="1:2" x14ac:dyDescent="0.3">
      <c r="A1042" s="1">
        <v>45537</v>
      </c>
      <c r="B1042">
        <v>1516.25</v>
      </c>
    </row>
    <row r="1043" spans="1:2" x14ac:dyDescent="0.3">
      <c r="A1043" s="1">
        <v>45538</v>
      </c>
      <c r="B1043">
        <v>1509.13</v>
      </c>
    </row>
    <row r="1044" spans="1:2" x14ac:dyDescent="0.3">
      <c r="A1044" s="1">
        <v>45539</v>
      </c>
      <c r="B1044">
        <v>1514.55</v>
      </c>
    </row>
    <row r="1045" spans="1:2" x14ac:dyDescent="0.3">
      <c r="A1045" s="1">
        <v>45540</v>
      </c>
      <c r="B1045">
        <v>1492.97</v>
      </c>
    </row>
    <row r="1046" spans="1:2" x14ac:dyDescent="0.3">
      <c r="A1046" s="1">
        <v>45541</v>
      </c>
      <c r="B1046">
        <v>1464.82</v>
      </c>
    </row>
    <row r="1047" spans="1:2" x14ac:dyDescent="0.3">
      <c r="A1047" s="1">
        <v>45544</v>
      </c>
      <c r="B1047">
        <v>1462.45</v>
      </c>
    </row>
    <row r="1048" spans="1:2" x14ac:dyDescent="0.3">
      <c r="A1048" s="1">
        <v>45545</v>
      </c>
      <c r="B1048">
        <v>1461.53</v>
      </c>
    </row>
    <row r="1049" spans="1:2" x14ac:dyDescent="0.3">
      <c r="A1049" s="1">
        <v>45546</v>
      </c>
      <c r="B1049">
        <v>1451.5</v>
      </c>
    </row>
    <row r="1050" spans="1:2" x14ac:dyDescent="0.3">
      <c r="A1050" s="1">
        <v>45547</v>
      </c>
      <c r="B1050">
        <v>1479.8</v>
      </c>
    </row>
    <row r="1051" spans="1:2" x14ac:dyDescent="0.3">
      <c r="A1051" s="1">
        <v>45548</v>
      </c>
      <c r="B1051">
        <v>1472.63</v>
      </c>
    </row>
    <row r="1052" spans="1:2" x14ac:dyDescent="0.3">
      <c r="A1052" s="1">
        <v>45551</v>
      </c>
      <c r="B1052">
        <v>1471.35</v>
      </c>
    </row>
    <row r="1053" spans="1:2" x14ac:dyDescent="0.3">
      <c r="A1053" s="1">
        <v>45552</v>
      </c>
      <c r="B1053">
        <v>1472.3</v>
      </c>
    </row>
    <row r="1054" spans="1:2" x14ac:dyDescent="0.3">
      <c r="A1054" s="1">
        <v>45553</v>
      </c>
      <c r="B1054">
        <v>1463.45</v>
      </c>
    </row>
    <row r="1055" spans="1:2" x14ac:dyDescent="0.3">
      <c r="A1055" s="1">
        <v>45554</v>
      </c>
      <c r="B1055">
        <v>1469.68</v>
      </c>
    </row>
    <row r="1056" spans="1:2" x14ac:dyDescent="0.3">
      <c r="A1056" s="1">
        <v>45555</v>
      </c>
      <c r="B1056">
        <v>1485.93</v>
      </c>
    </row>
    <row r="1057" spans="1:2" x14ac:dyDescent="0.3">
      <c r="A1057" s="1">
        <v>45558</v>
      </c>
      <c r="B1057">
        <v>1493.38</v>
      </c>
    </row>
    <row r="1058" spans="1:2" x14ac:dyDescent="0.3">
      <c r="A1058" s="1">
        <v>45559</v>
      </c>
      <c r="B1058">
        <v>1489.38</v>
      </c>
    </row>
    <row r="1059" spans="1:2" x14ac:dyDescent="0.3">
      <c r="A1059" s="1">
        <v>45560</v>
      </c>
      <c r="B1059">
        <v>1493.95</v>
      </c>
    </row>
    <row r="1060" spans="1:2" x14ac:dyDescent="0.3">
      <c r="A1060" s="1">
        <v>45561</v>
      </c>
      <c r="B1060">
        <v>1497.95</v>
      </c>
    </row>
    <row r="1061" spans="1:2" x14ac:dyDescent="0.3">
      <c r="A1061" s="1">
        <v>45562</v>
      </c>
      <c r="B1061">
        <v>1526.18</v>
      </c>
    </row>
    <row r="1062" spans="1:2" x14ac:dyDescent="0.3">
      <c r="A1062" s="1">
        <v>45565</v>
      </c>
      <c r="B1062">
        <v>1476.57</v>
      </c>
    </row>
    <row r="1063" spans="1:2" x14ac:dyDescent="0.3">
      <c r="A1063" s="1">
        <v>45566</v>
      </c>
      <c r="B1063">
        <v>1464.82</v>
      </c>
    </row>
    <row r="1064" spans="1:2" x14ac:dyDescent="0.3">
      <c r="A1064" s="1">
        <v>45568</v>
      </c>
      <c r="B1064">
        <v>1406.97</v>
      </c>
    </row>
    <row r="1065" spans="1:2" x14ac:dyDescent="0.3">
      <c r="A1065" s="1">
        <v>45569</v>
      </c>
      <c r="B1065">
        <v>1386.53</v>
      </c>
    </row>
    <row r="1066" spans="1:2" x14ac:dyDescent="0.3">
      <c r="A1066" s="1">
        <v>45572</v>
      </c>
      <c r="B1066">
        <v>1370.72</v>
      </c>
    </row>
    <row r="1067" spans="1:2" x14ac:dyDescent="0.3">
      <c r="A1067" s="1">
        <v>45573</v>
      </c>
      <c r="B1067">
        <v>1397.35</v>
      </c>
    </row>
    <row r="1068" spans="1:2" x14ac:dyDescent="0.3">
      <c r="A1068" s="1">
        <v>45574</v>
      </c>
      <c r="B1068">
        <v>1374.6</v>
      </c>
    </row>
    <row r="1069" spans="1:2" x14ac:dyDescent="0.3">
      <c r="A1069" s="1">
        <v>45575</v>
      </c>
      <c r="B1069">
        <v>1371.05</v>
      </c>
    </row>
    <row r="1070" spans="1:2" x14ac:dyDescent="0.3">
      <c r="A1070" s="1">
        <v>45576</v>
      </c>
      <c r="B1070">
        <v>1372.1</v>
      </c>
    </row>
    <row r="1071" spans="1:2" x14ac:dyDescent="0.3">
      <c r="A1071" s="1">
        <v>45579</v>
      </c>
      <c r="B1071">
        <v>1372.53</v>
      </c>
    </row>
    <row r="1072" spans="1:2" x14ac:dyDescent="0.3">
      <c r="A1072" s="1">
        <v>45580</v>
      </c>
      <c r="B1072">
        <v>1344.03</v>
      </c>
    </row>
    <row r="1073" spans="1:2" x14ac:dyDescent="0.3">
      <c r="A1073" s="1">
        <v>45581</v>
      </c>
      <c r="B1073">
        <v>1354.07</v>
      </c>
    </row>
    <row r="1074" spans="1:2" x14ac:dyDescent="0.3">
      <c r="A1074" s="1">
        <v>45582</v>
      </c>
      <c r="B1074">
        <v>1356.43</v>
      </c>
    </row>
    <row r="1075" spans="1:2" x14ac:dyDescent="0.3">
      <c r="A1075" s="1">
        <v>45583</v>
      </c>
      <c r="B1075">
        <v>1359.3</v>
      </c>
    </row>
    <row r="1076" spans="1:2" x14ac:dyDescent="0.3">
      <c r="A1076" s="1">
        <v>45586</v>
      </c>
      <c r="B1076">
        <v>1369.2</v>
      </c>
    </row>
    <row r="1077" spans="1:2" x14ac:dyDescent="0.3">
      <c r="A1077" s="1">
        <v>45587</v>
      </c>
      <c r="B1077">
        <v>1343.35</v>
      </c>
    </row>
    <row r="1078" spans="1:2" x14ac:dyDescent="0.3">
      <c r="A1078" s="1">
        <v>45588</v>
      </c>
      <c r="B1078">
        <v>1338.53</v>
      </c>
    </row>
    <row r="1079" spans="1:2" x14ac:dyDescent="0.3">
      <c r="A1079" s="1">
        <v>45589</v>
      </c>
      <c r="B1079">
        <v>1339.8</v>
      </c>
    </row>
    <row r="1080" spans="1:2" x14ac:dyDescent="0.3">
      <c r="A1080" s="1">
        <v>45590</v>
      </c>
      <c r="B1080">
        <v>1327.85</v>
      </c>
    </row>
    <row r="1081" spans="1:2" x14ac:dyDescent="0.3">
      <c r="A1081" s="1">
        <v>45593</v>
      </c>
      <c r="B1081">
        <v>1334.35</v>
      </c>
    </row>
    <row r="1082" spans="1:2" x14ac:dyDescent="0.3">
      <c r="A1082" s="1">
        <v>45594</v>
      </c>
      <c r="B1082">
        <v>1340</v>
      </c>
    </row>
    <row r="1083" spans="1:2" x14ac:dyDescent="0.3">
      <c r="A1083" s="1">
        <v>45595</v>
      </c>
      <c r="B1083">
        <v>1343.9</v>
      </c>
    </row>
    <row r="1084" spans="1:2" x14ac:dyDescent="0.3">
      <c r="A1084" s="1">
        <v>45596</v>
      </c>
      <c r="B1084">
        <v>1332.05</v>
      </c>
    </row>
    <row r="1085" spans="1:2" x14ac:dyDescent="0.3">
      <c r="A1085" s="1">
        <v>45597</v>
      </c>
      <c r="B1085">
        <v>1338.65</v>
      </c>
    </row>
    <row r="1086" spans="1:2" x14ac:dyDescent="0.3">
      <c r="A1086" s="1">
        <v>45600</v>
      </c>
      <c r="B1086">
        <v>1302.1500000000001</v>
      </c>
    </row>
    <row r="1087" spans="1:2" x14ac:dyDescent="0.3">
      <c r="A1087" s="1">
        <v>45601</v>
      </c>
      <c r="B1087">
        <v>1305.3</v>
      </c>
    </row>
    <row r="1088" spans="1:2" x14ac:dyDescent="0.3">
      <c r="A1088" s="1">
        <v>45602</v>
      </c>
      <c r="B1088">
        <v>1325.35</v>
      </c>
    </row>
    <row r="1089" spans="1:2" x14ac:dyDescent="0.3">
      <c r="A1089" s="1">
        <v>45603</v>
      </c>
      <c r="B1089">
        <v>1305.6500000000001</v>
      </c>
    </row>
    <row r="1090" spans="1:2" x14ac:dyDescent="0.3">
      <c r="A1090" s="1">
        <v>45604</v>
      </c>
      <c r="B1090">
        <v>1283.75</v>
      </c>
    </row>
    <row r="1091" spans="1:2" x14ac:dyDescent="0.3">
      <c r="A1091" s="1">
        <v>45607</v>
      </c>
      <c r="B1091">
        <v>1272.7</v>
      </c>
    </row>
    <row r="1092" spans="1:2" x14ac:dyDescent="0.3">
      <c r="A1092" s="1">
        <v>45608</v>
      </c>
      <c r="B1092">
        <v>1274.25</v>
      </c>
    </row>
    <row r="1093" spans="1:2" x14ac:dyDescent="0.3">
      <c r="A1093" s="1">
        <v>45609</v>
      </c>
      <c r="B1093">
        <v>1252.05</v>
      </c>
    </row>
    <row r="1094" spans="1:2" x14ac:dyDescent="0.3">
      <c r="A1094" s="1">
        <v>45610</v>
      </c>
      <c r="B1094">
        <v>1267.5999999999999</v>
      </c>
    </row>
    <row r="1095" spans="1:2" x14ac:dyDescent="0.3">
      <c r="A1095" s="1">
        <v>45614</v>
      </c>
      <c r="B1095">
        <v>1260.75</v>
      </c>
    </row>
    <row r="1096" spans="1:2" x14ac:dyDescent="0.3">
      <c r="A1096" s="1">
        <v>45615</v>
      </c>
      <c r="B1096">
        <v>1241.6500000000001</v>
      </c>
    </row>
    <row r="1097" spans="1:2" x14ac:dyDescent="0.3">
      <c r="A1097" s="1">
        <v>45617</v>
      </c>
      <c r="B1097">
        <v>1223</v>
      </c>
    </row>
    <row r="1098" spans="1:2" x14ac:dyDescent="0.3">
      <c r="A1098" s="1">
        <v>45618</v>
      </c>
      <c r="B1098">
        <v>1265.4000000000001</v>
      </c>
    </row>
    <row r="1099" spans="1:2" x14ac:dyDescent="0.3">
      <c r="A1099" s="1">
        <v>45621</v>
      </c>
      <c r="B1099">
        <v>1287</v>
      </c>
    </row>
    <row r="1100" spans="1:2" x14ac:dyDescent="0.3">
      <c r="A1100" s="1">
        <v>45622</v>
      </c>
      <c r="B1100">
        <v>1295.7</v>
      </c>
    </row>
    <row r="1101" spans="1:2" x14ac:dyDescent="0.3">
      <c r="A1101" s="1">
        <v>45623</v>
      </c>
      <c r="B1101">
        <v>1293.2</v>
      </c>
    </row>
    <row r="1102" spans="1:2" x14ac:dyDescent="0.3">
      <c r="A1102" s="1">
        <v>45624</v>
      </c>
      <c r="B1102">
        <v>1270.8</v>
      </c>
    </row>
    <row r="1103" spans="1:2" x14ac:dyDescent="0.3">
      <c r="A1103" s="1">
        <v>45625</v>
      </c>
      <c r="B1103">
        <v>1292.2</v>
      </c>
    </row>
    <row r="1104" spans="1:2" x14ac:dyDescent="0.3">
      <c r="A1104" s="1">
        <v>45628</v>
      </c>
      <c r="B1104">
        <v>1309.1500000000001</v>
      </c>
    </row>
    <row r="1105" spans="1:2" x14ac:dyDescent="0.3">
      <c r="A1105" s="1">
        <v>45629</v>
      </c>
      <c r="B1105">
        <v>1323.3</v>
      </c>
    </row>
    <row r="1106" spans="1:2" x14ac:dyDescent="0.3">
      <c r="A1106" s="1">
        <v>45630</v>
      </c>
      <c r="B1106">
        <v>1308.95</v>
      </c>
    </row>
    <row r="1107" spans="1:2" x14ac:dyDescent="0.3">
      <c r="A1107" s="1">
        <v>45631</v>
      </c>
      <c r="B1107">
        <v>1322.05</v>
      </c>
    </row>
    <row r="1108" spans="1:2" x14ac:dyDescent="0.3">
      <c r="A1108" s="1">
        <v>45632</v>
      </c>
      <c r="B1108">
        <v>1311.55</v>
      </c>
    </row>
    <row r="1109" spans="1:2" x14ac:dyDescent="0.3">
      <c r="A1109" s="1">
        <v>45635</v>
      </c>
      <c r="B1109">
        <v>1295.1500000000001</v>
      </c>
    </row>
    <row r="1110" spans="1:2" x14ac:dyDescent="0.3">
      <c r="A1110" s="1">
        <v>45636</v>
      </c>
      <c r="B1110">
        <v>1284.8499999999999</v>
      </c>
    </row>
    <row r="1111" spans="1:2" x14ac:dyDescent="0.3">
      <c r="A1111" s="1">
        <v>45637</v>
      </c>
      <c r="B1111">
        <v>1278.2</v>
      </c>
    </row>
    <row r="1112" spans="1:2" x14ac:dyDescent="0.3">
      <c r="A1112" s="1">
        <v>45638</v>
      </c>
      <c r="B1112">
        <v>1262.9000000000001</v>
      </c>
    </row>
    <row r="1113" spans="1:2" x14ac:dyDescent="0.3">
      <c r="A1113" s="1">
        <v>45639</v>
      </c>
      <c r="B1113">
        <v>1272.8499999999999</v>
      </c>
    </row>
    <row r="1114" spans="1:2" x14ac:dyDescent="0.3">
      <c r="A1114" s="1">
        <v>45642</v>
      </c>
      <c r="B1114">
        <v>1268.3</v>
      </c>
    </row>
    <row r="1115" spans="1:2" x14ac:dyDescent="0.3">
      <c r="A1115" s="1">
        <v>45643</v>
      </c>
      <c r="B1115">
        <v>1245.3</v>
      </c>
    </row>
    <row r="1116" spans="1:2" x14ac:dyDescent="0.3">
      <c r="A1116" s="1">
        <v>45644</v>
      </c>
      <c r="B1116">
        <v>1253.25</v>
      </c>
    </row>
    <row r="1117" spans="1:2" x14ac:dyDescent="0.3">
      <c r="A1117" s="1">
        <v>45645</v>
      </c>
      <c r="B1117">
        <v>1230.45</v>
      </c>
    </row>
    <row r="1118" spans="1:2" x14ac:dyDescent="0.3">
      <c r="A1118" s="1">
        <v>45646</v>
      </c>
      <c r="B1118">
        <v>1205.3</v>
      </c>
    </row>
    <row r="1119" spans="1:2" x14ac:dyDescent="0.3">
      <c r="A1119" s="1">
        <v>45649</v>
      </c>
      <c r="B1119">
        <v>1222.3</v>
      </c>
    </row>
    <row r="1120" spans="1:2" x14ac:dyDescent="0.3">
      <c r="A1120" s="1">
        <v>45650</v>
      </c>
      <c r="B1120">
        <v>1222.75</v>
      </c>
    </row>
    <row r="1121" spans="1:2" x14ac:dyDescent="0.3">
      <c r="A1121" s="1">
        <v>45652</v>
      </c>
      <c r="B1121">
        <v>1216.55</v>
      </c>
    </row>
    <row r="1122" spans="1:2" x14ac:dyDescent="0.3">
      <c r="A1122" s="1">
        <v>45653</v>
      </c>
      <c r="B1122">
        <v>1221.05</v>
      </c>
    </row>
    <row r="1123" spans="1:2" x14ac:dyDescent="0.3">
      <c r="A1123" s="1">
        <v>45656</v>
      </c>
      <c r="B1123">
        <v>1210.7</v>
      </c>
    </row>
    <row r="1124" spans="1:2" x14ac:dyDescent="0.3">
      <c r="A1124" s="1">
        <v>45657</v>
      </c>
      <c r="B1124">
        <v>1215.45</v>
      </c>
    </row>
    <row r="1125" spans="1:2" x14ac:dyDescent="0.3">
      <c r="A1125" s="1">
        <v>45658</v>
      </c>
      <c r="B1125">
        <v>1221.25</v>
      </c>
    </row>
    <row r="1126" spans="1:2" x14ac:dyDescent="0.3">
      <c r="A1126" s="1">
        <v>45659</v>
      </c>
      <c r="B1126">
        <v>1241.8</v>
      </c>
    </row>
    <row r="1127" spans="1:2" x14ac:dyDescent="0.3">
      <c r="A1127" s="1">
        <v>45660</v>
      </c>
      <c r="B1127">
        <v>1251.1500000000001</v>
      </c>
    </row>
    <row r="1128" spans="1:2" x14ac:dyDescent="0.3">
      <c r="A1128" s="1">
        <v>45663</v>
      </c>
      <c r="B1128">
        <v>1218</v>
      </c>
    </row>
    <row r="1129" spans="1:2" x14ac:dyDescent="0.3">
      <c r="A1129" s="1">
        <v>45664</v>
      </c>
      <c r="B1129">
        <v>1240.8499999999999</v>
      </c>
    </row>
    <row r="1130" spans="1:2" x14ac:dyDescent="0.3">
      <c r="A1130" s="1">
        <v>45665</v>
      </c>
      <c r="B1130">
        <v>1265.5</v>
      </c>
    </row>
    <row r="1131" spans="1:2" x14ac:dyDescent="0.3">
      <c r="A1131" s="1">
        <v>45666</v>
      </c>
      <c r="B1131">
        <v>1254.75</v>
      </c>
    </row>
    <row r="1132" spans="1:2" x14ac:dyDescent="0.3">
      <c r="A1132" s="1">
        <v>45667</v>
      </c>
      <c r="B1132">
        <v>1241.9000000000001</v>
      </c>
    </row>
    <row r="1133" spans="1:2" x14ac:dyDescent="0.3">
      <c r="A1133" s="1">
        <v>45670</v>
      </c>
      <c r="B1133">
        <v>1239.8499999999999</v>
      </c>
    </row>
    <row r="1134" spans="1:2" x14ac:dyDescent="0.3">
      <c r="A1134" s="1">
        <v>45671</v>
      </c>
      <c r="B1134">
        <v>1238.75</v>
      </c>
    </row>
    <row r="1135" spans="1:2" x14ac:dyDescent="0.3">
      <c r="A1135" s="1">
        <v>45672</v>
      </c>
      <c r="B1135">
        <v>1252.2</v>
      </c>
    </row>
    <row r="1136" spans="1:2" x14ac:dyDescent="0.3">
      <c r="A1136" s="1">
        <v>45673</v>
      </c>
      <c r="B1136">
        <v>1266.45</v>
      </c>
    </row>
    <row r="1137" spans="1:2" x14ac:dyDescent="0.3">
      <c r="A1137" s="1">
        <v>45674</v>
      </c>
      <c r="B1137">
        <v>1302.3499999999999</v>
      </c>
    </row>
    <row r="1138" spans="1:2" x14ac:dyDescent="0.3">
      <c r="A1138" s="1">
        <v>45677</v>
      </c>
      <c r="B1138">
        <v>1305.45</v>
      </c>
    </row>
    <row r="1139" spans="1:2" x14ac:dyDescent="0.3">
      <c r="A1139" s="1">
        <v>45678</v>
      </c>
      <c r="B1139">
        <v>1273.7</v>
      </c>
    </row>
    <row r="1140" spans="1:2" x14ac:dyDescent="0.3">
      <c r="A1140" s="1">
        <v>45679</v>
      </c>
      <c r="B1140">
        <v>1277.0999999999999</v>
      </c>
    </row>
    <row r="1141" spans="1:2" x14ac:dyDescent="0.3">
      <c r="A1141" s="1">
        <v>45680</v>
      </c>
      <c r="B1141">
        <v>1263.6500000000001</v>
      </c>
    </row>
    <row r="1142" spans="1:2" x14ac:dyDescent="0.3">
      <c r="A1142" s="1">
        <v>45681</v>
      </c>
      <c r="B1142">
        <v>1246.3</v>
      </c>
    </row>
    <row r="1143" spans="1:2" x14ac:dyDescent="0.3">
      <c r="A1143" s="1">
        <v>45684</v>
      </c>
      <c r="B1143">
        <v>1229.3499999999999</v>
      </c>
    </row>
    <row r="1144" spans="1:2" x14ac:dyDescent="0.3">
      <c r="A1144" s="1">
        <v>45685</v>
      </c>
      <c r="B1144">
        <v>1234.4000000000001</v>
      </c>
    </row>
    <row r="1145" spans="1:2" x14ac:dyDescent="0.3">
      <c r="A1145" s="1">
        <v>45686</v>
      </c>
      <c r="B1145">
        <v>1235.5</v>
      </c>
    </row>
    <row r="1146" spans="1:2" x14ac:dyDescent="0.3">
      <c r="A1146" s="1">
        <v>45687</v>
      </c>
      <c r="B1146">
        <v>1253.05</v>
      </c>
    </row>
    <row r="1147" spans="1:2" x14ac:dyDescent="0.3">
      <c r="A1147" s="1">
        <v>45688</v>
      </c>
      <c r="B1147">
        <v>1265.0999999999999</v>
      </c>
    </row>
    <row r="1148" spans="1:2" x14ac:dyDescent="0.3">
      <c r="A1148" s="1">
        <v>45689</v>
      </c>
      <c r="B1148">
        <v>1264.5999999999999</v>
      </c>
    </row>
    <row r="1149" spans="1:2" x14ac:dyDescent="0.3">
      <c r="A1149" s="1">
        <v>45691</v>
      </c>
      <c r="B1149">
        <v>1245.9000000000001</v>
      </c>
    </row>
    <row r="1150" spans="1:2" x14ac:dyDescent="0.3">
      <c r="A1150" s="1">
        <v>45692</v>
      </c>
      <c r="B1150">
        <v>1285.2</v>
      </c>
    </row>
    <row r="1151" spans="1:2" x14ac:dyDescent="0.3">
      <c r="A1151" s="1">
        <v>45693</v>
      </c>
      <c r="B1151">
        <v>1278.2</v>
      </c>
    </row>
    <row r="1152" spans="1:2" x14ac:dyDescent="0.3">
      <c r="A1152" s="1">
        <v>45694</v>
      </c>
      <c r="B1152">
        <v>1281.55</v>
      </c>
    </row>
    <row r="1153" spans="1:2" x14ac:dyDescent="0.3">
      <c r="A1153" s="1">
        <v>45695</v>
      </c>
      <c r="B1153">
        <v>1266.7</v>
      </c>
    </row>
    <row r="1154" spans="1:2" x14ac:dyDescent="0.3">
      <c r="A1154" s="1">
        <v>45698</v>
      </c>
      <c r="B1154">
        <v>1253.6500000000001</v>
      </c>
    </row>
    <row r="1155" spans="1:2" x14ac:dyDescent="0.3">
      <c r="A1155" s="1">
        <v>45699</v>
      </c>
      <c r="B1155">
        <v>1234.8499999999999</v>
      </c>
    </row>
    <row r="1156" spans="1:2" x14ac:dyDescent="0.3">
      <c r="A1156" s="1">
        <v>45700</v>
      </c>
      <c r="B1156">
        <v>1216.55</v>
      </c>
    </row>
    <row r="1157" spans="1:2" x14ac:dyDescent="0.3">
      <c r="A1157" s="1">
        <v>45701</v>
      </c>
      <c r="B1157">
        <v>1216.0999999999999</v>
      </c>
    </row>
    <row r="1158" spans="1:2" x14ac:dyDescent="0.3">
      <c r="A1158" s="1">
        <v>45702</v>
      </c>
      <c r="B1158">
        <v>1217.25</v>
      </c>
    </row>
    <row r="1159" spans="1:2" x14ac:dyDescent="0.3">
      <c r="A1159" s="1">
        <v>45705</v>
      </c>
      <c r="B1159">
        <v>1224.9000000000001</v>
      </c>
    </row>
    <row r="1160" spans="1:2" x14ac:dyDescent="0.3">
      <c r="A1160" s="1">
        <v>45706</v>
      </c>
      <c r="B1160">
        <v>1225.4000000000001</v>
      </c>
    </row>
    <row r="1161" spans="1:2" x14ac:dyDescent="0.3">
      <c r="A1161" s="1">
        <v>45707</v>
      </c>
      <c r="B1161">
        <v>1227.45</v>
      </c>
    </row>
    <row r="1162" spans="1:2" x14ac:dyDescent="0.3">
      <c r="A1162" s="1">
        <v>45708</v>
      </c>
      <c r="B1162">
        <v>1233</v>
      </c>
    </row>
    <row r="1163" spans="1:2" x14ac:dyDescent="0.3">
      <c r="A1163" s="1">
        <v>45709</v>
      </c>
      <c r="B1163">
        <v>1228.1500000000001</v>
      </c>
    </row>
    <row r="1164" spans="1:2" x14ac:dyDescent="0.3">
      <c r="A1164" s="1">
        <v>45712</v>
      </c>
      <c r="B1164">
        <v>1214.55</v>
      </c>
    </row>
    <row r="1165" spans="1:2" x14ac:dyDescent="0.3">
      <c r="A1165" s="1">
        <v>45713</v>
      </c>
      <c r="B1165">
        <v>1204</v>
      </c>
    </row>
    <row r="1166" spans="1:2" x14ac:dyDescent="0.3">
      <c r="A1166" s="1">
        <v>45715</v>
      </c>
      <c r="B1166">
        <v>1207.0999999999999</v>
      </c>
    </row>
    <row r="1167" spans="1:2" x14ac:dyDescent="0.3">
      <c r="A1167" s="1">
        <v>45716</v>
      </c>
      <c r="B1167">
        <v>1200.0999999999999</v>
      </c>
    </row>
    <row r="1168" spans="1:2" x14ac:dyDescent="0.3">
      <c r="A1168" s="1">
        <v>45719</v>
      </c>
      <c r="B1168">
        <v>1171.25</v>
      </c>
    </row>
    <row r="1169" spans="1:2" x14ac:dyDescent="0.3">
      <c r="A1169" s="1">
        <v>45720</v>
      </c>
      <c r="B1169">
        <v>1161.9000000000001</v>
      </c>
    </row>
    <row r="1170" spans="1:2" x14ac:dyDescent="0.3">
      <c r="A1170" s="1">
        <v>45721</v>
      </c>
      <c r="B1170">
        <v>1175.5999999999999</v>
      </c>
    </row>
    <row r="1171" spans="1:2" x14ac:dyDescent="0.3">
      <c r="A1171" s="1">
        <v>45722</v>
      </c>
      <c r="B1171">
        <v>1209.5999999999999</v>
      </c>
    </row>
    <row r="1172" spans="1:2" x14ac:dyDescent="0.3">
      <c r="A1172" s="1">
        <v>45723</v>
      </c>
      <c r="B1172">
        <v>1249.8</v>
      </c>
    </row>
    <row r="1173" spans="1:2" x14ac:dyDescent="0.3">
      <c r="A1173" s="1">
        <v>45726</v>
      </c>
      <c r="B1173">
        <v>1238.4000000000001</v>
      </c>
    </row>
    <row r="1174" spans="1:2" x14ac:dyDescent="0.3">
      <c r="A1174" s="1">
        <v>45727</v>
      </c>
      <c r="B1174">
        <v>1247.3</v>
      </c>
    </row>
    <row r="1175" spans="1:2" x14ac:dyDescent="0.3">
      <c r="A1175" s="1">
        <v>45728</v>
      </c>
      <c r="B1175">
        <v>1257.05</v>
      </c>
    </row>
    <row r="1176" spans="1:2" x14ac:dyDescent="0.3">
      <c r="A1176" s="1">
        <v>45729</v>
      </c>
      <c r="B1176">
        <v>1247.9000000000001</v>
      </c>
    </row>
    <row r="1177" spans="1:2" x14ac:dyDescent="0.3">
      <c r="A1177" s="1">
        <v>45733</v>
      </c>
      <c r="B1177">
        <v>1238.8499999999999</v>
      </c>
    </row>
    <row r="1178" spans="1:2" x14ac:dyDescent="0.3">
      <c r="A1178" s="1">
        <v>45734</v>
      </c>
      <c r="B1178">
        <v>1238.8</v>
      </c>
    </row>
    <row r="1179" spans="1:2" x14ac:dyDescent="0.3">
      <c r="A1179" s="1">
        <v>45735</v>
      </c>
      <c r="B1179">
        <v>1247.1500000000001</v>
      </c>
    </row>
    <row r="1180" spans="1:2" x14ac:dyDescent="0.3">
      <c r="A1180" s="1">
        <v>45736</v>
      </c>
      <c r="B1180">
        <v>1269.1500000000001</v>
      </c>
    </row>
    <row r="1181" spans="1:2" x14ac:dyDescent="0.3">
      <c r="A1181" s="1">
        <v>45737</v>
      </c>
      <c r="B1181">
        <v>1276.3499999999999</v>
      </c>
    </row>
    <row r="1182" spans="1:2" x14ac:dyDescent="0.3">
      <c r="A1182" s="1">
        <v>45740</v>
      </c>
      <c r="B1182">
        <v>1302.0999999999999</v>
      </c>
    </row>
    <row r="1183" spans="1:2" x14ac:dyDescent="0.3">
      <c r="A1183" s="1">
        <v>45741</v>
      </c>
      <c r="B1183">
        <v>1285.45</v>
      </c>
    </row>
    <row r="1184" spans="1:2" x14ac:dyDescent="0.3">
      <c r="A1184" s="1">
        <v>45742</v>
      </c>
      <c r="B1184">
        <v>1273.05</v>
      </c>
    </row>
    <row r="1185" spans="1:2" x14ac:dyDescent="0.3">
      <c r="A1185" s="1">
        <v>45743</v>
      </c>
      <c r="B1185">
        <v>1278.2</v>
      </c>
    </row>
    <row r="1186" spans="1:2" x14ac:dyDescent="0.3">
      <c r="A1186" s="1">
        <v>45744</v>
      </c>
      <c r="B1186">
        <v>1275.0999999999999</v>
      </c>
    </row>
    <row r="1187" spans="1:2" x14ac:dyDescent="0.3">
      <c r="A1187" s="1">
        <v>45748</v>
      </c>
      <c r="B1187">
        <v>1252.5999999999999</v>
      </c>
    </row>
    <row r="1188" spans="1:2" x14ac:dyDescent="0.3">
      <c r="A1188" s="1">
        <v>45749</v>
      </c>
      <c r="B1188">
        <v>1251.1500000000001</v>
      </c>
    </row>
    <row r="1189" spans="1:2" x14ac:dyDescent="0.3">
      <c r="A1189" s="1">
        <v>45750</v>
      </c>
      <c r="B1189">
        <v>1248.7</v>
      </c>
    </row>
    <row r="1190" spans="1:2" x14ac:dyDescent="0.3">
      <c r="A1190" s="1">
        <v>45751</v>
      </c>
      <c r="B1190">
        <v>1204.7</v>
      </c>
    </row>
    <row r="1191" spans="1:2" x14ac:dyDescent="0.3">
      <c r="A1191" s="1">
        <v>45754</v>
      </c>
      <c r="B1191">
        <v>1165.7</v>
      </c>
    </row>
    <row r="1192" spans="1:2" x14ac:dyDescent="0.3">
      <c r="A1192" s="1">
        <v>45755</v>
      </c>
      <c r="B1192">
        <v>1182.2</v>
      </c>
    </row>
    <row r="1193" spans="1:2" x14ac:dyDescent="0.3">
      <c r="A1193" s="1">
        <v>45756</v>
      </c>
      <c r="B1193">
        <v>1185.3499999999999</v>
      </c>
    </row>
    <row r="1194" spans="1:2" x14ac:dyDescent="0.3">
      <c r="A1194" s="1">
        <v>45758</v>
      </c>
      <c r="B1194">
        <v>1218.95</v>
      </c>
    </row>
    <row r="1195" spans="1:2" x14ac:dyDescent="0.3">
      <c r="A1195" s="1">
        <v>45762</v>
      </c>
      <c r="B1195">
        <v>1240.0999999999999</v>
      </c>
    </row>
    <row r="1196" spans="1:2" x14ac:dyDescent="0.3">
      <c r="A1196" s="1">
        <v>45763</v>
      </c>
      <c r="B1196">
        <v>1239.3</v>
      </c>
    </row>
    <row r="1197" spans="1:2" x14ac:dyDescent="0.3">
      <c r="A1197" s="1">
        <v>45764</v>
      </c>
      <c r="B1197">
        <v>1274.5</v>
      </c>
    </row>
    <row r="1198" spans="1:2" x14ac:dyDescent="0.3">
      <c r="A1198" s="1">
        <v>45768</v>
      </c>
      <c r="B1198">
        <v>1295.5</v>
      </c>
    </row>
    <row r="1199" spans="1:2" x14ac:dyDescent="0.3">
      <c r="A1199" s="1">
        <v>45769</v>
      </c>
      <c r="B1199">
        <v>1291.2</v>
      </c>
    </row>
    <row r="1200" spans="1:2" x14ac:dyDescent="0.3">
      <c r="A1200" s="1">
        <v>45770</v>
      </c>
      <c r="B1200">
        <v>1300</v>
      </c>
    </row>
    <row r="1201" spans="1:2" x14ac:dyDescent="0.3">
      <c r="A1201" s="1">
        <v>45771</v>
      </c>
      <c r="B1201">
        <v>1301.5999999999999</v>
      </c>
    </row>
    <row r="1202" spans="1:2" x14ac:dyDescent="0.3">
      <c r="A1202" s="1">
        <v>45772</v>
      </c>
      <c r="B1202">
        <v>1300.4000000000001</v>
      </c>
    </row>
    <row r="1203" spans="1:2" x14ac:dyDescent="0.3">
      <c r="A1203" s="1">
        <v>45775</v>
      </c>
      <c r="B1203">
        <v>1368.8</v>
      </c>
    </row>
    <row r="1204" spans="1:2" x14ac:dyDescent="0.3">
      <c r="A1204" s="1">
        <v>45776</v>
      </c>
      <c r="B1204">
        <v>1399.7</v>
      </c>
    </row>
    <row r="1205" spans="1:2" x14ac:dyDescent="0.3">
      <c r="A1205" s="1">
        <v>45777</v>
      </c>
      <c r="B1205">
        <v>1405</v>
      </c>
    </row>
    <row r="1206" spans="1:2" x14ac:dyDescent="0.3">
      <c r="A1206" s="1">
        <v>45779</v>
      </c>
      <c r="B1206">
        <v>1422.4</v>
      </c>
    </row>
    <row r="1207" spans="1:2" x14ac:dyDescent="0.3">
      <c r="A1207" s="1">
        <v>45782</v>
      </c>
      <c r="B1207">
        <v>1431.3</v>
      </c>
    </row>
    <row r="1208" spans="1:2" x14ac:dyDescent="0.3">
      <c r="A1208" s="1">
        <v>45783</v>
      </c>
      <c r="B1208">
        <v>1420.9</v>
      </c>
    </row>
    <row r="1209" spans="1:2" x14ac:dyDescent="0.3">
      <c r="A1209" s="1">
        <v>45784</v>
      </c>
      <c r="B1209">
        <v>1406</v>
      </c>
    </row>
    <row r="1210" spans="1:2" x14ac:dyDescent="0.3">
      <c r="A1210" s="1">
        <v>45785</v>
      </c>
      <c r="B1210">
        <v>1407</v>
      </c>
    </row>
    <row r="1211" spans="1:2" x14ac:dyDescent="0.3">
      <c r="A1211" s="1">
        <v>45786</v>
      </c>
      <c r="B1211">
        <v>1377.2</v>
      </c>
    </row>
    <row r="1212" spans="1:2" x14ac:dyDescent="0.3">
      <c r="A1212" s="1">
        <v>45789</v>
      </c>
      <c r="B1212">
        <v>1436.5</v>
      </c>
    </row>
    <row r="1213" spans="1:2" x14ac:dyDescent="0.3">
      <c r="A1213" s="1">
        <v>45790</v>
      </c>
      <c r="B1213">
        <v>1415.7</v>
      </c>
    </row>
    <row r="1214" spans="1:2" x14ac:dyDescent="0.3">
      <c r="A1214" s="1">
        <v>45791</v>
      </c>
      <c r="B1214">
        <v>1424.4</v>
      </c>
    </row>
    <row r="1215" spans="1:2" x14ac:dyDescent="0.3">
      <c r="A1215" s="1">
        <v>45792</v>
      </c>
      <c r="B1215">
        <v>1454.2</v>
      </c>
    </row>
    <row r="1216" spans="1:2" x14ac:dyDescent="0.3">
      <c r="A1216" s="1">
        <v>45793</v>
      </c>
      <c r="B1216">
        <v>1456.4</v>
      </c>
    </row>
    <row r="1217" spans="1:2" x14ac:dyDescent="0.3">
      <c r="A1217" s="1">
        <v>45796</v>
      </c>
      <c r="B1217">
        <v>1440.8</v>
      </c>
    </row>
    <row r="1218" spans="1:2" x14ac:dyDescent="0.3">
      <c r="A1218" s="1">
        <v>45797</v>
      </c>
      <c r="B1218">
        <v>1424.6</v>
      </c>
    </row>
    <row r="1219" spans="1:2" x14ac:dyDescent="0.3">
      <c r="A1219" s="1">
        <v>45798</v>
      </c>
      <c r="B1219">
        <v>1429.2</v>
      </c>
    </row>
    <row r="1220" spans="1:2" x14ac:dyDescent="0.3">
      <c r="A1220" s="1">
        <v>45799</v>
      </c>
      <c r="B1220">
        <v>1409.4</v>
      </c>
    </row>
    <row r="1221" spans="1:2" x14ac:dyDescent="0.3">
      <c r="A1221" s="1">
        <v>45800</v>
      </c>
      <c r="B1221">
        <v>1426.8</v>
      </c>
    </row>
    <row r="1222" spans="1:2" x14ac:dyDescent="0.3">
      <c r="A1222" s="1">
        <v>45803</v>
      </c>
      <c r="B1222">
        <v>1434.8</v>
      </c>
    </row>
    <row r="1223" spans="1:2" x14ac:dyDescent="0.3">
      <c r="A1223" s="1">
        <v>45804</v>
      </c>
      <c r="B1223">
        <v>1422.1</v>
      </c>
    </row>
    <row r="1224" spans="1:2" x14ac:dyDescent="0.3">
      <c r="A1224" s="1">
        <v>45805</v>
      </c>
      <c r="B1224">
        <v>1412.9</v>
      </c>
    </row>
    <row r="1225" spans="1:2" x14ac:dyDescent="0.3">
      <c r="A1225" s="1">
        <v>45806</v>
      </c>
      <c r="B1225">
        <v>1417.8</v>
      </c>
    </row>
    <row r="1226" spans="1:2" x14ac:dyDescent="0.3">
      <c r="A1226" s="1">
        <v>45807</v>
      </c>
      <c r="B1226">
        <v>1420.9</v>
      </c>
    </row>
    <row r="1227" spans="1:2" x14ac:dyDescent="0.3">
      <c r="A1227" s="1">
        <v>45810</v>
      </c>
      <c r="B1227">
        <v>1413.7</v>
      </c>
    </row>
    <row r="1228" spans="1:2" x14ac:dyDescent="0.3">
      <c r="A1228" s="1">
        <v>45811</v>
      </c>
      <c r="B1228">
        <v>1405.5</v>
      </c>
    </row>
    <row r="1229" spans="1:2" x14ac:dyDescent="0.3">
      <c r="A1229" s="1">
        <v>45812</v>
      </c>
      <c r="B1229">
        <v>1423.5</v>
      </c>
    </row>
    <row r="1230" spans="1:2" x14ac:dyDescent="0.3">
      <c r="A1230" s="1">
        <v>45813</v>
      </c>
      <c r="B1230">
        <v>1442.4</v>
      </c>
    </row>
    <row r="1231" spans="1:2" x14ac:dyDescent="0.3">
      <c r="A1231" s="1">
        <v>45814</v>
      </c>
      <c r="B1231">
        <v>1443.5</v>
      </c>
    </row>
    <row r="1232" spans="1:2" x14ac:dyDescent="0.3">
      <c r="A1232" s="1">
        <v>45817</v>
      </c>
      <c r="B1232">
        <v>1448.8</v>
      </c>
    </row>
    <row r="1233" spans="1:2" x14ac:dyDescent="0.3">
      <c r="A1233" s="1">
        <v>45818</v>
      </c>
      <c r="B1233">
        <v>1438.5</v>
      </c>
    </row>
    <row r="1234" spans="1:2" x14ac:dyDescent="0.3">
      <c r="A1234" s="1">
        <v>45819</v>
      </c>
      <c r="B1234">
        <v>1448.9</v>
      </c>
    </row>
    <row r="1235" spans="1:2" x14ac:dyDescent="0.3">
      <c r="A1235" s="1">
        <v>45820</v>
      </c>
      <c r="B1235">
        <v>1441.6</v>
      </c>
    </row>
    <row r="1236" spans="1:2" x14ac:dyDescent="0.3">
      <c r="A1236" s="1">
        <v>45821</v>
      </c>
      <c r="B1236">
        <v>1427.9</v>
      </c>
    </row>
    <row r="1237" spans="1:2" x14ac:dyDescent="0.3">
      <c r="A1237" s="1">
        <v>45824</v>
      </c>
      <c r="B1237">
        <v>1437.8</v>
      </c>
    </row>
    <row r="1238" spans="1:2" x14ac:dyDescent="0.3">
      <c r="A1238" s="1">
        <v>45825</v>
      </c>
      <c r="B1238">
        <v>1431.2</v>
      </c>
    </row>
    <row r="1239" spans="1:2" x14ac:dyDescent="0.3">
      <c r="A1239" s="1">
        <v>45826</v>
      </c>
      <c r="B1239">
        <v>1430.1</v>
      </c>
    </row>
    <row r="1240" spans="1:2" x14ac:dyDescent="0.3">
      <c r="A1240" s="1">
        <v>45827</v>
      </c>
      <c r="B1240">
        <v>1433.3</v>
      </c>
    </row>
    <row r="1241" spans="1:2" x14ac:dyDescent="0.3">
      <c r="A1241" s="1">
        <v>45828</v>
      </c>
      <c r="B1241">
        <v>1466.2</v>
      </c>
    </row>
    <row r="1242" spans="1:2" x14ac:dyDescent="0.3">
      <c r="A1242" s="1">
        <v>45831</v>
      </c>
      <c r="B1242">
        <v>1456.8</v>
      </c>
    </row>
    <row r="1243" spans="1:2" x14ac:dyDescent="0.3">
      <c r="A1243" s="1">
        <v>45832</v>
      </c>
      <c r="B1243">
        <v>1450.8</v>
      </c>
    </row>
    <row r="1244" spans="1:2" x14ac:dyDescent="0.3">
      <c r="A1244" s="1">
        <v>45833</v>
      </c>
      <c r="B1244">
        <v>1467.3</v>
      </c>
    </row>
    <row r="1245" spans="1:2" x14ac:dyDescent="0.3">
      <c r="A1245" s="1">
        <v>45834</v>
      </c>
      <c r="B1245">
        <v>1495.3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5B00-292D-4CD8-8C6B-097251D49C77}">
  <dimension ref="A1:B1245"/>
  <sheetViews>
    <sheetView topLeftCell="A85" workbookViewId="0">
      <selection activeCell="D103" sqref="D103"/>
    </sheetView>
  </sheetViews>
  <sheetFormatPr defaultRowHeight="14.4" x14ac:dyDescent="0.3"/>
  <cols>
    <col min="1" max="1" width="10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44008</v>
      </c>
      <c r="B2">
        <v>2118.85</v>
      </c>
    </row>
    <row r="3" spans="1:2" x14ac:dyDescent="0.3">
      <c r="A3" s="1">
        <v>44011</v>
      </c>
      <c r="B3">
        <v>2101.65</v>
      </c>
    </row>
    <row r="4" spans="1:2" x14ac:dyDescent="0.3">
      <c r="A4" s="1">
        <v>44012</v>
      </c>
      <c r="B4">
        <v>2082.15</v>
      </c>
    </row>
    <row r="5" spans="1:2" x14ac:dyDescent="0.3">
      <c r="A5" s="1">
        <v>44013</v>
      </c>
      <c r="B5">
        <v>2092.0500000000002</v>
      </c>
    </row>
    <row r="6" spans="1:2" x14ac:dyDescent="0.3">
      <c r="A6" s="1">
        <v>44014</v>
      </c>
      <c r="B6">
        <v>2157.15</v>
      </c>
    </row>
    <row r="7" spans="1:2" x14ac:dyDescent="0.3">
      <c r="A7" s="1">
        <v>44015</v>
      </c>
      <c r="B7">
        <v>2199.65</v>
      </c>
    </row>
    <row r="8" spans="1:2" x14ac:dyDescent="0.3">
      <c r="A8" s="1">
        <v>44018</v>
      </c>
      <c r="B8">
        <v>2263.1999999999998</v>
      </c>
    </row>
    <row r="9" spans="1:2" x14ac:dyDescent="0.3">
      <c r="A9" s="1">
        <v>44019</v>
      </c>
      <c r="B9">
        <v>2269.9</v>
      </c>
    </row>
    <row r="10" spans="1:2" x14ac:dyDescent="0.3">
      <c r="A10" s="1">
        <v>44020</v>
      </c>
      <c r="B10">
        <v>2218.9</v>
      </c>
    </row>
    <row r="11" spans="1:2" x14ac:dyDescent="0.3">
      <c r="A11" s="1">
        <v>44021</v>
      </c>
      <c r="B11">
        <v>2204.35</v>
      </c>
    </row>
    <row r="12" spans="1:2" x14ac:dyDescent="0.3">
      <c r="A12" s="1">
        <v>44022</v>
      </c>
      <c r="B12">
        <v>2222.35</v>
      </c>
    </row>
    <row r="13" spans="1:2" x14ac:dyDescent="0.3">
      <c r="A13" s="1">
        <v>44025</v>
      </c>
      <c r="B13">
        <v>2220</v>
      </c>
    </row>
    <row r="14" spans="1:2" x14ac:dyDescent="0.3">
      <c r="A14" s="1">
        <v>44026</v>
      </c>
      <c r="B14">
        <v>2171.9499999999998</v>
      </c>
    </row>
    <row r="15" spans="1:2" x14ac:dyDescent="0.3">
      <c r="A15" s="1">
        <v>44027</v>
      </c>
      <c r="B15">
        <v>2233.9</v>
      </c>
    </row>
    <row r="16" spans="1:2" x14ac:dyDescent="0.3">
      <c r="A16" s="1">
        <v>44028</v>
      </c>
      <c r="B16">
        <v>2234.75</v>
      </c>
    </row>
    <row r="17" spans="1:2" x14ac:dyDescent="0.3">
      <c r="A17" s="1">
        <v>44029</v>
      </c>
      <c r="B17">
        <v>2200.75</v>
      </c>
    </row>
    <row r="18" spans="1:2" x14ac:dyDescent="0.3">
      <c r="A18" s="1">
        <v>44032</v>
      </c>
      <c r="B18">
        <v>2207.9</v>
      </c>
    </row>
    <row r="19" spans="1:2" x14ac:dyDescent="0.3">
      <c r="A19" s="1">
        <v>44033</v>
      </c>
      <c r="B19">
        <v>2225.0500000000002</v>
      </c>
    </row>
    <row r="20" spans="1:2" x14ac:dyDescent="0.3">
      <c r="A20" s="1">
        <v>44034</v>
      </c>
      <c r="B20">
        <v>2190.9499999999998</v>
      </c>
    </row>
    <row r="21" spans="1:2" x14ac:dyDescent="0.3">
      <c r="A21" s="1">
        <v>44035</v>
      </c>
      <c r="B21">
        <v>2171.1999999999998</v>
      </c>
    </row>
    <row r="22" spans="1:2" x14ac:dyDescent="0.3">
      <c r="A22" s="1">
        <v>44036</v>
      </c>
      <c r="B22">
        <v>2157.4</v>
      </c>
    </row>
    <row r="23" spans="1:2" x14ac:dyDescent="0.3">
      <c r="A23" s="1">
        <v>44039</v>
      </c>
      <c r="B23">
        <v>2206.8000000000002</v>
      </c>
    </row>
    <row r="24" spans="1:2" x14ac:dyDescent="0.3">
      <c r="A24" s="1">
        <v>44040</v>
      </c>
      <c r="B24">
        <v>2309.75</v>
      </c>
    </row>
    <row r="25" spans="1:2" x14ac:dyDescent="0.3">
      <c r="A25" s="1">
        <v>44041</v>
      </c>
      <c r="B25">
        <v>2276.0500000000002</v>
      </c>
    </row>
    <row r="26" spans="1:2" x14ac:dyDescent="0.3">
      <c r="A26" s="1">
        <v>44042</v>
      </c>
      <c r="B26">
        <v>2279.5</v>
      </c>
    </row>
    <row r="27" spans="1:2" x14ac:dyDescent="0.3">
      <c r="A27" s="1">
        <v>44043</v>
      </c>
      <c r="B27">
        <v>2281.4</v>
      </c>
    </row>
    <row r="28" spans="1:2" x14ac:dyDescent="0.3">
      <c r="A28" s="1">
        <v>44046</v>
      </c>
      <c r="B28">
        <v>2254.15</v>
      </c>
    </row>
    <row r="29" spans="1:2" x14ac:dyDescent="0.3">
      <c r="A29" s="1">
        <v>44047</v>
      </c>
      <c r="B29">
        <v>2249.6999999999998</v>
      </c>
    </row>
    <row r="30" spans="1:2" x14ac:dyDescent="0.3">
      <c r="A30" s="1">
        <v>44048</v>
      </c>
      <c r="B30">
        <v>2259.5</v>
      </c>
    </row>
    <row r="31" spans="1:2" x14ac:dyDescent="0.3">
      <c r="A31" s="1">
        <v>44049</v>
      </c>
      <c r="B31">
        <v>2308.1</v>
      </c>
    </row>
    <row r="32" spans="1:2" x14ac:dyDescent="0.3">
      <c r="A32" s="1">
        <v>44050</v>
      </c>
      <c r="B32">
        <v>2295.35</v>
      </c>
    </row>
    <row r="33" spans="1:2" x14ac:dyDescent="0.3">
      <c r="A33" s="1">
        <v>44053</v>
      </c>
      <c r="B33">
        <v>2282.8000000000002</v>
      </c>
    </row>
    <row r="34" spans="1:2" x14ac:dyDescent="0.3">
      <c r="A34" s="1">
        <v>44054</v>
      </c>
      <c r="B34">
        <v>2279.9</v>
      </c>
    </row>
    <row r="35" spans="1:2" x14ac:dyDescent="0.3">
      <c r="A35" s="1">
        <v>44055</v>
      </c>
      <c r="B35">
        <v>2257.35</v>
      </c>
    </row>
    <row r="36" spans="1:2" x14ac:dyDescent="0.3">
      <c r="A36" s="1">
        <v>44056</v>
      </c>
      <c r="B36">
        <v>2254.4499999999998</v>
      </c>
    </row>
    <row r="37" spans="1:2" x14ac:dyDescent="0.3">
      <c r="A37" s="1">
        <v>44057</v>
      </c>
      <c r="B37">
        <v>2242.15</v>
      </c>
    </row>
    <row r="38" spans="1:2" x14ac:dyDescent="0.3">
      <c r="A38" s="1">
        <v>44060</v>
      </c>
      <c r="B38">
        <v>2253.4</v>
      </c>
    </row>
    <row r="39" spans="1:2" x14ac:dyDescent="0.3">
      <c r="A39" s="1">
        <v>44061</v>
      </c>
      <c r="B39">
        <v>2269.75</v>
      </c>
    </row>
    <row r="40" spans="1:2" x14ac:dyDescent="0.3">
      <c r="A40" s="1">
        <v>44062</v>
      </c>
      <c r="B40">
        <v>2256.6</v>
      </c>
    </row>
    <row r="41" spans="1:2" x14ac:dyDescent="0.3">
      <c r="A41" s="1">
        <v>44063</v>
      </c>
      <c r="B41">
        <v>2252.85</v>
      </c>
    </row>
    <row r="42" spans="1:2" x14ac:dyDescent="0.3">
      <c r="A42" s="1">
        <v>44064</v>
      </c>
      <c r="B42">
        <v>2248.6</v>
      </c>
    </row>
    <row r="43" spans="1:2" x14ac:dyDescent="0.3">
      <c r="A43" s="1">
        <v>44067</v>
      </c>
      <c r="B43">
        <v>2248.1</v>
      </c>
    </row>
    <row r="44" spans="1:2" x14ac:dyDescent="0.3">
      <c r="A44" s="1">
        <v>44068</v>
      </c>
      <c r="B44">
        <v>2242.65</v>
      </c>
    </row>
    <row r="45" spans="1:2" x14ac:dyDescent="0.3">
      <c r="A45" s="1">
        <v>44069</v>
      </c>
      <c r="B45">
        <v>2253.5</v>
      </c>
    </row>
    <row r="46" spans="1:2" x14ac:dyDescent="0.3">
      <c r="A46" s="1">
        <v>44070</v>
      </c>
      <c r="B46">
        <v>2248.4</v>
      </c>
    </row>
    <row r="47" spans="1:2" x14ac:dyDescent="0.3">
      <c r="A47" s="1">
        <v>44071</v>
      </c>
      <c r="B47">
        <v>2238.5500000000002</v>
      </c>
    </row>
    <row r="48" spans="1:2" x14ac:dyDescent="0.3">
      <c r="A48" s="1">
        <v>44074</v>
      </c>
      <c r="B48">
        <v>2257.25</v>
      </c>
    </row>
    <row r="49" spans="1:2" x14ac:dyDescent="0.3">
      <c r="A49" s="1">
        <v>44075</v>
      </c>
      <c r="B49">
        <v>2246.35</v>
      </c>
    </row>
    <row r="50" spans="1:2" x14ac:dyDescent="0.3">
      <c r="A50" s="1">
        <v>44076</v>
      </c>
      <c r="B50">
        <v>2265.15</v>
      </c>
    </row>
    <row r="51" spans="1:2" x14ac:dyDescent="0.3">
      <c r="A51" s="1">
        <v>44077</v>
      </c>
      <c r="B51">
        <v>2299.5</v>
      </c>
    </row>
    <row r="52" spans="1:2" x14ac:dyDescent="0.3">
      <c r="A52" s="1">
        <v>44078</v>
      </c>
      <c r="B52">
        <v>2288.8000000000002</v>
      </c>
    </row>
    <row r="53" spans="1:2" x14ac:dyDescent="0.3">
      <c r="A53" s="1">
        <v>44081</v>
      </c>
      <c r="B53">
        <v>2327.0500000000002</v>
      </c>
    </row>
    <row r="54" spans="1:2" x14ac:dyDescent="0.3">
      <c r="A54" s="1">
        <v>44082</v>
      </c>
      <c r="B54">
        <v>2348.1999999999998</v>
      </c>
    </row>
    <row r="55" spans="1:2" x14ac:dyDescent="0.3">
      <c r="A55" s="1">
        <v>44083</v>
      </c>
      <c r="B55">
        <v>2327.65</v>
      </c>
    </row>
    <row r="56" spans="1:2" x14ac:dyDescent="0.3">
      <c r="A56" s="1">
        <v>44084</v>
      </c>
      <c r="B56">
        <v>2331.15</v>
      </c>
    </row>
    <row r="57" spans="1:2" x14ac:dyDescent="0.3">
      <c r="A57" s="1">
        <v>44085</v>
      </c>
      <c r="B57">
        <v>2374.1</v>
      </c>
    </row>
    <row r="58" spans="1:2" x14ac:dyDescent="0.3">
      <c r="A58" s="1">
        <v>44088</v>
      </c>
      <c r="B58">
        <v>2491.4</v>
      </c>
    </row>
    <row r="59" spans="1:2" x14ac:dyDescent="0.3">
      <c r="A59" s="1">
        <v>44089</v>
      </c>
      <c r="B59">
        <v>2491.4</v>
      </c>
    </row>
    <row r="60" spans="1:2" x14ac:dyDescent="0.3">
      <c r="A60" s="1">
        <v>44090</v>
      </c>
      <c r="B60">
        <v>2503</v>
      </c>
    </row>
    <row r="61" spans="1:2" x14ac:dyDescent="0.3">
      <c r="A61" s="1">
        <v>44091</v>
      </c>
      <c r="B61">
        <v>2460.9499999999998</v>
      </c>
    </row>
    <row r="62" spans="1:2" x14ac:dyDescent="0.3">
      <c r="A62" s="1">
        <v>44092</v>
      </c>
      <c r="B62">
        <v>2449.9</v>
      </c>
    </row>
    <row r="63" spans="1:2" x14ac:dyDescent="0.3">
      <c r="A63" s="1">
        <v>44095</v>
      </c>
      <c r="B63">
        <v>2465.3000000000002</v>
      </c>
    </row>
    <row r="64" spans="1:2" x14ac:dyDescent="0.3">
      <c r="A64" s="1">
        <v>44096</v>
      </c>
      <c r="B64">
        <v>2522.9499999999998</v>
      </c>
    </row>
    <row r="65" spans="1:2" x14ac:dyDescent="0.3">
      <c r="A65" s="1">
        <v>44097</v>
      </c>
      <c r="B65">
        <v>2467.4499999999998</v>
      </c>
    </row>
    <row r="66" spans="1:2" x14ac:dyDescent="0.3">
      <c r="A66" s="1">
        <v>44098</v>
      </c>
      <c r="B66">
        <v>2332.25</v>
      </c>
    </row>
    <row r="67" spans="1:2" x14ac:dyDescent="0.3">
      <c r="A67" s="1">
        <v>44099</v>
      </c>
      <c r="B67">
        <v>2422.3000000000002</v>
      </c>
    </row>
    <row r="68" spans="1:2" x14ac:dyDescent="0.3">
      <c r="A68" s="1">
        <v>44102</v>
      </c>
      <c r="B68">
        <v>2426.3000000000002</v>
      </c>
    </row>
    <row r="69" spans="1:2" x14ac:dyDescent="0.3">
      <c r="A69" s="1">
        <v>44103</v>
      </c>
      <c r="B69">
        <v>2488.4</v>
      </c>
    </row>
    <row r="70" spans="1:2" x14ac:dyDescent="0.3">
      <c r="A70" s="1">
        <v>44104</v>
      </c>
      <c r="B70">
        <v>2492.3000000000002</v>
      </c>
    </row>
    <row r="71" spans="1:2" x14ac:dyDescent="0.3">
      <c r="A71" s="1">
        <v>44105</v>
      </c>
      <c r="B71">
        <v>2523.4499999999998</v>
      </c>
    </row>
    <row r="72" spans="1:2" x14ac:dyDescent="0.3">
      <c r="A72" s="1">
        <v>44109</v>
      </c>
      <c r="B72">
        <v>2705.8</v>
      </c>
    </row>
    <row r="73" spans="1:2" x14ac:dyDescent="0.3">
      <c r="A73" s="1">
        <v>44110</v>
      </c>
      <c r="B73">
        <v>2714.3</v>
      </c>
    </row>
    <row r="74" spans="1:2" x14ac:dyDescent="0.3">
      <c r="A74" s="1">
        <v>44111</v>
      </c>
      <c r="B74">
        <v>2735.95</v>
      </c>
    </row>
    <row r="75" spans="1:2" x14ac:dyDescent="0.3">
      <c r="A75" s="1">
        <v>44112</v>
      </c>
      <c r="B75">
        <v>2825.7</v>
      </c>
    </row>
    <row r="76" spans="1:2" x14ac:dyDescent="0.3">
      <c r="A76" s="1">
        <v>44113</v>
      </c>
      <c r="B76">
        <v>2812.95</v>
      </c>
    </row>
    <row r="77" spans="1:2" x14ac:dyDescent="0.3">
      <c r="A77" s="1">
        <v>44116</v>
      </c>
      <c r="B77">
        <v>2830</v>
      </c>
    </row>
    <row r="78" spans="1:2" x14ac:dyDescent="0.3">
      <c r="A78" s="1">
        <v>44117</v>
      </c>
      <c r="B78">
        <v>2826.55</v>
      </c>
    </row>
    <row r="79" spans="1:2" x14ac:dyDescent="0.3">
      <c r="A79" s="1">
        <v>44118</v>
      </c>
      <c r="B79">
        <v>2809.6</v>
      </c>
    </row>
    <row r="80" spans="1:2" x14ac:dyDescent="0.3">
      <c r="A80" s="1">
        <v>44119</v>
      </c>
      <c r="B80">
        <v>2740.6</v>
      </c>
    </row>
    <row r="81" spans="1:2" x14ac:dyDescent="0.3">
      <c r="A81" s="1">
        <v>44120</v>
      </c>
      <c r="B81">
        <v>2763.3</v>
      </c>
    </row>
    <row r="82" spans="1:2" x14ac:dyDescent="0.3">
      <c r="A82" s="1">
        <v>44123</v>
      </c>
      <c r="B82">
        <v>2711.55</v>
      </c>
    </row>
    <row r="83" spans="1:2" x14ac:dyDescent="0.3">
      <c r="A83" s="1">
        <v>44124</v>
      </c>
      <c r="B83">
        <v>2739</v>
      </c>
    </row>
    <row r="84" spans="1:2" x14ac:dyDescent="0.3">
      <c r="A84" s="1">
        <v>44125</v>
      </c>
      <c r="B84">
        <v>2675.4</v>
      </c>
    </row>
    <row r="85" spans="1:2" x14ac:dyDescent="0.3">
      <c r="A85" s="1">
        <v>44126</v>
      </c>
      <c r="B85">
        <v>2671.15</v>
      </c>
    </row>
    <row r="86" spans="1:2" x14ac:dyDescent="0.3">
      <c r="A86" s="1">
        <v>44127</v>
      </c>
      <c r="B86">
        <v>2686.8</v>
      </c>
    </row>
    <row r="87" spans="1:2" x14ac:dyDescent="0.3">
      <c r="A87" s="1">
        <v>44130</v>
      </c>
      <c r="B87">
        <v>2688.2</v>
      </c>
    </row>
    <row r="88" spans="1:2" x14ac:dyDescent="0.3">
      <c r="A88" s="1">
        <v>44131</v>
      </c>
      <c r="B88">
        <v>2630.15</v>
      </c>
    </row>
    <row r="89" spans="1:2" x14ac:dyDescent="0.3">
      <c r="A89" s="1">
        <v>44132</v>
      </c>
      <c r="B89">
        <v>2622.2</v>
      </c>
    </row>
    <row r="90" spans="1:2" x14ac:dyDescent="0.3">
      <c r="A90" s="1">
        <v>44133</v>
      </c>
      <c r="B90">
        <v>2632.65</v>
      </c>
    </row>
    <row r="91" spans="1:2" x14ac:dyDescent="0.3">
      <c r="A91" s="1">
        <v>44134</v>
      </c>
      <c r="B91">
        <v>2664.85</v>
      </c>
    </row>
    <row r="92" spans="1:2" x14ac:dyDescent="0.3">
      <c r="A92" s="1">
        <v>44137</v>
      </c>
      <c r="B92">
        <v>2604.6</v>
      </c>
    </row>
    <row r="93" spans="1:2" x14ac:dyDescent="0.3">
      <c r="A93" s="1">
        <v>44138</v>
      </c>
      <c r="B93">
        <v>2633.6</v>
      </c>
    </row>
    <row r="94" spans="1:2" x14ac:dyDescent="0.3">
      <c r="A94" s="1">
        <v>44139</v>
      </c>
      <c r="B94">
        <v>2653.15</v>
      </c>
    </row>
    <row r="95" spans="1:2" x14ac:dyDescent="0.3">
      <c r="A95" s="1">
        <v>44140</v>
      </c>
      <c r="B95">
        <v>2685.7</v>
      </c>
    </row>
    <row r="96" spans="1:2" x14ac:dyDescent="0.3">
      <c r="A96" s="1">
        <v>44141</v>
      </c>
      <c r="B96">
        <v>2707.45</v>
      </c>
    </row>
    <row r="97" spans="1:2" x14ac:dyDescent="0.3">
      <c r="A97" s="1">
        <v>44144</v>
      </c>
      <c r="B97">
        <v>2726.6</v>
      </c>
    </row>
    <row r="98" spans="1:2" x14ac:dyDescent="0.3">
      <c r="A98" s="1">
        <v>44145</v>
      </c>
      <c r="B98">
        <v>2649.6</v>
      </c>
    </row>
    <row r="99" spans="1:2" x14ac:dyDescent="0.3">
      <c r="A99" s="1">
        <v>44146</v>
      </c>
      <c r="B99">
        <v>2687.8</v>
      </c>
    </row>
    <row r="100" spans="1:2" x14ac:dyDescent="0.3">
      <c r="A100" s="1">
        <v>44147</v>
      </c>
      <c r="B100">
        <v>2671.05</v>
      </c>
    </row>
    <row r="101" spans="1:2" x14ac:dyDescent="0.3">
      <c r="A101" s="1">
        <v>44148</v>
      </c>
      <c r="B101">
        <v>2656.85</v>
      </c>
    </row>
    <row r="102" spans="1:2" x14ac:dyDescent="0.3">
      <c r="A102" s="1">
        <v>44149</v>
      </c>
      <c r="B102">
        <v>2662.1</v>
      </c>
    </row>
    <row r="103" spans="1:2" x14ac:dyDescent="0.3">
      <c r="A103" s="1">
        <v>44152</v>
      </c>
      <c r="B103">
        <v>2666.05</v>
      </c>
    </row>
    <row r="104" spans="1:2" x14ac:dyDescent="0.3">
      <c r="A104" s="1">
        <v>44153</v>
      </c>
      <c r="B104">
        <v>2626.65</v>
      </c>
    </row>
    <row r="105" spans="1:2" x14ac:dyDescent="0.3">
      <c r="A105" s="1">
        <v>44154</v>
      </c>
      <c r="B105">
        <v>2636.9</v>
      </c>
    </row>
    <row r="106" spans="1:2" x14ac:dyDescent="0.3">
      <c r="A106" s="1">
        <v>44155</v>
      </c>
      <c r="B106">
        <v>2660.25</v>
      </c>
    </row>
    <row r="107" spans="1:2" x14ac:dyDescent="0.3">
      <c r="A107" s="1">
        <v>44158</v>
      </c>
      <c r="B107">
        <v>2724.25</v>
      </c>
    </row>
    <row r="108" spans="1:2" x14ac:dyDescent="0.3">
      <c r="A108" s="1">
        <v>44159</v>
      </c>
      <c r="B108">
        <v>2722.05</v>
      </c>
    </row>
    <row r="109" spans="1:2" x14ac:dyDescent="0.3">
      <c r="A109" s="1">
        <v>44160</v>
      </c>
      <c r="B109">
        <v>2701.3</v>
      </c>
    </row>
    <row r="110" spans="1:2" x14ac:dyDescent="0.3">
      <c r="A110" s="1">
        <v>44161</v>
      </c>
      <c r="B110">
        <v>2720.6</v>
      </c>
    </row>
    <row r="111" spans="1:2" x14ac:dyDescent="0.3">
      <c r="A111" s="1">
        <v>44162</v>
      </c>
      <c r="B111">
        <v>2679.65</v>
      </c>
    </row>
    <row r="112" spans="1:2" x14ac:dyDescent="0.3">
      <c r="A112" s="1">
        <v>44166</v>
      </c>
      <c r="B112">
        <v>2726.8</v>
      </c>
    </row>
    <row r="113" spans="1:2" x14ac:dyDescent="0.3">
      <c r="A113" s="1">
        <v>44167</v>
      </c>
      <c r="B113">
        <v>2749.55</v>
      </c>
    </row>
    <row r="114" spans="1:2" x14ac:dyDescent="0.3">
      <c r="A114" s="1">
        <v>44168</v>
      </c>
      <c r="B114">
        <v>2709.45</v>
      </c>
    </row>
    <row r="115" spans="1:2" x14ac:dyDescent="0.3">
      <c r="A115" s="1">
        <v>44169</v>
      </c>
      <c r="B115">
        <v>2727.55</v>
      </c>
    </row>
    <row r="116" spans="1:2" x14ac:dyDescent="0.3">
      <c r="A116" s="1">
        <v>44172</v>
      </c>
      <c r="B116">
        <v>2737.7</v>
      </c>
    </row>
    <row r="117" spans="1:2" x14ac:dyDescent="0.3">
      <c r="A117" s="1">
        <v>44173</v>
      </c>
      <c r="B117">
        <v>2797.3</v>
      </c>
    </row>
    <row r="118" spans="1:2" x14ac:dyDescent="0.3">
      <c r="A118" s="1">
        <v>44174</v>
      </c>
      <c r="B118">
        <v>2810.8</v>
      </c>
    </row>
    <row r="119" spans="1:2" x14ac:dyDescent="0.3">
      <c r="A119" s="1">
        <v>44175</v>
      </c>
      <c r="B119">
        <v>2784.3</v>
      </c>
    </row>
    <row r="120" spans="1:2" x14ac:dyDescent="0.3">
      <c r="A120" s="1">
        <v>44176</v>
      </c>
      <c r="B120">
        <v>2783.6</v>
      </c>
    </row>
    <row r="121" spans="1:2" x14ac:dyDescent="0.3">
      <c r="A121" s="1">
        <v>44179</v>
      </c>
      <c r="B121">
        <v>2797.7</v>
      </c>
    </row>
    <row r="122" spans="1:2" x14ac:dyDescent="0.3">
      <c r="A122" s="1">
        <v>44180</v>
      </c>
      <c r="B122">
        <v>2761.55</v>
      </c>
    </row>
    <row r="123" spans="1:2" x14ac:dyDescent="0.3">
      <c r="A123" s="1">
        <v>44181</v>
      </c>
      <c r="B123">
        <v>2814.2</v>
      </c>
    </row>
    <row r="124" spans="1:2" x14ac:dyDescent="0.3">
      <c r="A124" s="1">
        <v>44182</v>
      </c>
      <c r="B124">
        <v>2838.2</v>
      </c>
    </row>
    <row r="125" spans="1:2" x14ac:dyDescent="0.3">
      <c r="A125" s="1">
        <v>44183</v>
      </c>
      <c r="B125">
        <v>2861</v>
      </c>
    </row>
    <row r="126" spans="1:2" x14ac:dyDescent="0.3">
      <c r="A126" s="1">
        <v>44186</v>
      </c>
      <c r="B126">
        <v>2820.15</v>
      </c>
    </row>
    <row r="127" spans="1:2" x14ac:dyDescent="0.3">
      <c r="A127" s="1">
        <v>44187</v>
      </c>
      <c r="B127">
        <v>2872.5</v>
      </c>
    </row>
    <row r="128" spans="1:2" x14ac:dyDescent="0.3">
      <c r="A128" s="1">
        <v>44188</v>
      </c>
      <c r="B128">
        <v>2908.75</v>
      </c>
    </row>
    <row r="129" spans="1:2" x14ac:dyDescent="0.3">
      <c r="A129" s="1">
        <v>44189</v>
      </c>
      <c r="B129">
        <v>2909.35</v>
      </c>
    </row>
    <row r="130" spans="1:2" x14ac:dyDescent="0.3">
      <c r="A130" s="1">
        <v>44193</v>
      </c>
      <c r="B130">
        <v>2929.4</v>
      </c>
    </row>
    <row r="131" spans="1:2" x14ac:dyDescent="0.3">
      <c r="A131" s="1">
        <v>44194</v>
      </c>
      <c r="B131">
        <v>2930.5</v>
      </c>
    </row>
    <row r="132" spans="1:2" x14ac:dyDescent="0.3">
      <c r="A132" s="1">
        <v>44195</v>
      </c>
      <c r="B132">
        <v>2909.3</v>
      </c>
    </row>
    <row r="133" spans="1:2" x14ac:dyDescent="0.3">
      <c r="A133" s="1">
        <v>44196</v>
      </c>
      <c r="B133">
        <v>2862.75</v>
      </c>
    </row>
    <row r="134" spans="1:2" x14ac:dyDescent="0.3">
      <c r="A134" s="1">
        <v>44197</v>
      </c>
      <c r="B134">
        <v>2928.25</v>
      </c>
    </row>
    <row r="135" spans="1:2" x14ac:dyDescent="0.3">
      <c r="A135" s="1">
        <v>44200</v>
      </c>
      <c r="B135">
        <v>3039.45</v>
      </c>
    </row>
    <row r="136" spans="1:2" x14ac:dyDescent="0.3">
      <c r="A136" s="1">
        <v>44201</v>
      </c>
      <c r="B136">
        <v>3093</v>
      </c>
    </row>
    <row r="137" spans="1:2" x14ac:dyDescent="0.3">
      <c r="A137" s="1">
        <v>44202</v>
      </c>
      <c r="B137">
        <v>3051.5</v>
      </c>
    </row>
    <row r="138" spans="1:2" x14ac:dyDescent="0.3">
      <c r="A138" s="1">
        <v>44203</v>
      </c>
      <c r="B138">
        <v>3032.8</v>
      </c>
    </row>
    <row r="139" spans="1:2" x14ac:dyDescent="0.3">
      <c r="A139" s="1">
        <v>44204</v>
      </c>
      <c r="B139">
        <v>3120.9</v>
      </c>
    </row>
    <row r="140" spans="1:2" x14ac:dyDescent="0.3">
      <c r="A140" s="1">
        <v>44207</v>
      </c>
      <c r="B140">
        <v>3176.45</v>
      </c>
    </row>
    <row r="141" spans="1:2" x14ac:dyDescent="0.3">
      <c r="A141" s="1">
        <v>44208</v>
      </c>
      <c r="B141">
        <v>3174.85</v>
      </c>
    </row>
    <row r="142" spans="1:2" x14ac:dyDescent="0.3">
      <c r="A142" s="1">
        <v>44209</v>
      </c>
      <c r="B142">
        <v>3158.95</v>
      </c>
    </row>
    <row r="143" spans="1:2" x14ac:dyDescent="0.3">
      <c r="A143" s="1">
        <v>44210</v>
      </c>
      <c r="B143">
        <v>3250.7</v>
      </c>
    </row>
    <row r="144" spans="1:2" x14ac:dyDescent="0.3">
      <c r="A144" s="1">
        <v>44211</v>
      </c>
      <c r="B144">
        <v>3233.35</v>
      </c>
    </row>
    <row r="145" spans="1:2" x14ac:dyDescent="0.3">
      <c r="A145" s="1">
        <v>44214</v>
      </c>
      <c r="B145">
        <v>3221.75</v>
      </c>
    </row>
    <row r="146" spans="1:2" x14ac:dyDescent="0.3">
      <c r="A146" s="1">
        <v>44215</v>
      </c>
      <c r="B146">
        <v>3260.7</v>
      </c>
    </row>
    <row r="147" spans="1:2" x14ac:dyDescent="0.3">
      <c r="A147" s="1">
        <v>44216</v>
      </c>
      <c r="B147">
        <v>3308.8</v>
      </c>
    </row>
    <row r="148" spans="1:2" x14ac:dyDescent="0.3">
      <c r="A148" s="1">
        <v>44217</v>
      </c>
      <c r="B148">
        <v>3273.85</v>
      </c>
    </row>
    <row r="149" spans="1:2" x14ac:dyDescent="0.3">
      <c r="A149" s="1">
        <v>44218</v>
      </c>
      <c r="B149">
        <v>3303.1</v>
      </c>
    </row>
    <row r="150" spans="1:2" x14ac:dyDescent="0.3">
      <c r="A150" s="1">
        <v>44221</v>
      </c>
      <c r="B150">
        <v>3291.3</v>
      </c>
    </row>
    <row r="151" spans="1:2" x14ac:dyDescent="0.3">
      <c r="A151" s="1">
        <v>44223</v>
      </c>
      <c r="B151">
        <v>3261.05</v>
      </c>
    </row>
    <row r="152" spans="1:2" x14ac:dyDescent="0.3">
      <c r="A152" s="1">
        <v>44224</v>
      </c>
      <c r="B152">
        <v>3196.55</v>
      </c>
    </row>
    <row r="153" spans="1:2" x14ac:dyDescent="0.3">
      <c r="A153" s="1">
        <v>44225</v>
      </c>
      <c r="B153">
        <v>3111.35</v>
      </c>
    </row>
    <row r="154" spans="1:2" x14ac:dyDescent="0.3">
      <c r="A154" s="1">
        <v>44228</v>
      </c>
      <c r="B154">
        <v>3139.35</v>
      </c>
    </row>
    <row r="155" spans="1:2" x14ac:dyDescent="0.3">
      <c r="A155" s="1">
        <v>44229</v>
      </c>
      <c r="B155">
        <v>3203.45</v>
      </c>
    </row>
    <row r="156" spans="1:2" x14ac:dyDescent="0.3">
      <c r="A156" s="1">
        <v>44230</v>
      </c>
      <c r="B156">
        <v>3200.05</v>
      </c>
    </row>
    <row r="157" spans="1:2" x14ac:dyDescent="0.3">
      <c r="A157" s="1">
        <v>44231</v>
      </c>
      <c r="B157">
        <v>3188.45</v>
      </c>
    </row>
    <row r="158" spans="1:2" x14ac:dyDescent="0.3">
      <c r="A158" s="1">
        <v>44232</v>
      </c>
      <c r="B158">
        <v>3157.95</v>
      </c>
    </row>
    <row r="159" spans="1:2" x14ac:dyDescent="0.3">
      <c r="A159" s="1">
        <v>44235</v>
      </c>
      <c r="B159">
        <v>3214.1</v>
      </c>
    </row>
    <row r="160" spans="1:2" x14ac:dyDescent="0.3">
      <c r="A160" s="1">
        <v>44236</v>
      </c>
      <c r="B160">
        <v>3176.9</v>
      </c>
    </row>
    <row r="161" spans="1:2" x14ac:dyDescent="0.3">
      <c r="A161" s="1">
        <v>44237</v>
      </c>
      <c r="B161">
        <v>3213.3</v>
      </c>
    </row>
    <row r="162" spans="1:2" x14ac:dyDescent="0.3">
      <c r="A162" s="1">
        <v>44238</v>
      </c>
      <c r="B162">
        <v>3206</v>
      </c>
    </row>
    <row r="163" spans="1:2" x14ac:dyDescent="0.3">
      <c r="A163" s="1">
        <v>44239</v>
      </c>
      <c r="B163">
        <v>3190.8</v>
      </c>
    </row>
    <row r="164" spans="1:2" x14ac:dyDescent="0.3">
      <c r="A164" s="1">
        <v>44242</v>
      </c>
      <c r="B164">
        <v>3139.85</v>
      </c>
    </row>
    <row r="165" spans="1:2" x14ac:dyDescent="0.3">
      <c r="A165" s="1">
        <v>44243</v>
      </c>
      <c r="B165">
        <v>3108.8</v>
      </c>
    </row>
    <row r="166" spans="1:2" x14ac:dyDescent="0.3">
      <c r="A166" s="1">
        <v>44244</v>
      </c>
      <c r="B166">
        <v>3073.1</v>
      </c>
    </row>
    <row r="167" spans="1:2" x14ac:dyDescent="0.3">
      <c r="A167" s="1">
        <v>44245</v>
      </c>
      <c r="B167">
        <v>3057.35</v>
      </c>
    </row>
    <row r="168" spans="1:2" x14ac:dyDescent="0.3">
      <c r="A168" s="1">
        <v>44246</v>
      </c>
      <c r="B168">
        <v>3071.85</v>
      </c>
    </row>
    <row r="169" spans="1:2" x14ac:dyDescent="0.3">
      <c r="A169" s="1">
        <v>44249</v>
      </c>
      <c r="B169">
        <v>2958.45</v>
      </c>
    </row>
    <row r="170" spans="1:2" x14ac:dyDescent="0.3">
      <c r="A170" s="1">
        <v>44250</v>
      </c>
      <c r="B170">
        <v>2980.2</v>
      </c>
    </row>
    <row r="171" spans="1:2" x14ac:dyDescent="0.3">
      <c r="A171" s="1">
        <v>44251</v>
      </c>
      <c r="B171">
        <v>2948.1</v>
      </c>
    </row>
    <row r="172" spans="1:2" x14ac:dyDescent="0.3">
      <c r="A172" s="1">
        <v>44252</v>
      </c>
      <c r="B172">
        <v>2995.3</v>
      </c>
    </row>
    <row r="173" spans="1:2" x14ac:dyDescent="0.3">
      <c r="A173" s="1">
        <v>44253</v>
      </c>
      <c r="B173">
        <v>2894.3</v>
      </c>
    </row>
    <row r="174" spans="1:2" x14ac:dyDescent="0.3">
      <c r="A174" s="1">
        <v>44256</v>
      </c>
      <c r="B174">
        <v>2924.2</v>
      </c>
    </row>
    <row r="175" spans="1:2" x14ac:dyDescent="0.3">
      <c r="A175" s="1">
        <v>44257</v>
      </c>
      <c r="B175">
        <v>3006.35</v>
      </c>
    </row>
    <row r="176" spans="1:2" x14ac:dyDescent="0.3">
      <c r="A176" s="1">
        <v>44258</v>
      </c>
      <c r="B176">
        <v>3059.1</v>
      </c>
    </row>
    <row r="177" spans="1:2" x14ac:dyDescent="0.3">
      <c r="A177" s="1">
        <v>44259</v>
      </c>
      <c r="B177">
        <v>3049.7</v>
      </c>
    </row>
    <row r="178" spans="1:2" x14ac:dyDescent="0.3">
      <c r="A178" s="1">
        <v>44260</v>
      </c>
      <c r="B178">
        <v>3008.05</v>
      </c>
    </row>
    <row r="179" spans="1:2" x14ac:dyDescent="0.3">
      <c r="A179" s="1">
        <v>44263</v>
      </c>
      <c r="B179">
        <v>3006.95</v>
      </c>
    </row>
    <row r="180" spans="1:2" x14ac:dyDescent="0.3">
      <c r="A180" s="1">
        <v>44264</v>
      </c>
      <c r="B180">
        <v>3050.95</v>
      </c>
    </row>
    <row r="181" spans="1:2" x14ac:dyDescent="0.3">
      <c r="A181" s="1">
        <v>44265</v>
      </c>
      <c r="B181">
        <v>3070.95</v>
      </c>
    </row>
    <row r="182" spans="1:2" x14ac:dyDescent="0.3">
      <c r="A182" s="1">
        <v>44267</v>
      </c>
      <c r="B182">
        <v>3057.95</v>
      </c>
    </row>
    <row r="183" spans="1:2" x14ac:dyDescent="0.3">
      <c r="A183" s="1">
        <v>44270</v>
      </c>
      <c r="B183">
        <v>3066.15</v>
      </c>
    </row>
    <row r="184" spans="1:2" x14ac:dyDescent="0.3">
      <c r="A184" s="1">
        <v>44271</v>
      </c>
      <c r="B184">
        <v>3110.05</v>
      </c>
    </row>
    <row r="185" spans="1:2" x14ac:dyDescent="0.3">
      <c r="A185" s="1">
        <v>44272</v>
      </c>
      <c r="B185">
        <v>3112.95</v>
      </c>
    </row>
    <row r="186" spans="1:2" x14ac:dyDescent="0.3">
      <c r="A186" s="1">
        <v>44273</v>
      </c>
      <c r="B186">
        <v>3036.5</v>
      </c>
    </row>
    <row r="187" spans="1:2" x14ac:dyDescent="0.3">
      <c r="A187" s="1">
        <v>44274</v>
      </c>
      <c r="B187">
        <v>3050.2</v>
      </c>
    </row>
    <row r="188" spans="1:2" x14ac:dyDescent="0.3">
      <c r="A188" s="1">
        <v>44277</v>
      </c>
      <c r="B188">
        <v>3129.65</v>
      </c>
    </row>
    <row r="189" spans="1:2" x14ac:dyDescent="0.3">
      <c r="A189" s="1">
        <v>44278</v>
      </c>
      <c r="B189">
        <v>3142.6</v>
      </c>
    </row>
    <row r="190" spans="1:2" x14ac:dyDescent="0.3">
      <c r="A190" s="1">
        <v>44279</v>
      </c>
      <c r="B190">
        <v>3121.1</v>
      </c>
    </row>
    <row r="191" spans="1:2" x14ac:dyDescent="0.3">
      <c r="A191" s="1">
        <v>44280</v>
      </c>
      <c r="B191">
        <v>3064.85</v>
      </c>
    </row>
    <row r="192" spans="1:2" x14ac:dyDescent="0.3">
      <c r="A192" s="1">
        <v>44281</v>
      </c>
      <c r="B192">
        <v>3066.8</v>
      </c>
    </row>
    <row r="193" spans="1:2" x14ac:dyDescent="0.3">
      <c r="A193" s="1">
        <v>44285</v>
      </c>
      <c r="B193">
        <v>3158.55</v>
      </c>
    </row>
    <row r="194" spans="1:2" x14ac:dyDescent="0.3">
      <c r="A194" s="1">
        <v>44286</v>
      </c>
      <c r="B194">
        <v>3177.85</v>
      </c>
    </row>
    <row r="195" spans="1:2" x14ac:dyDescent="0.3">
      <c r="A195" s="1">
        <v>44287</v>
      </c>
      <c r="B195">
        <v>3165</v>
      </c>
    </row>
    <row r="196" spans="1:2" x14ac:dyDescent="0.3">
      <c r="A196" s="1">
        <v>44291</v>
      </c>
      <c r="B196">
        <v>3238.9</v>
      </c>
    </row>
    <row r="197" spans="1:2" x14ac:dyDescent="0.3">
      <c r="A197" s="1">
        <v>44292</v>
      </c>
      <c r="B197">
        <v>3264.7</v>
      </c>
    </row>
    <row r="198" spans="1:2" x14ac:dyDescent="0.3">
      <c r="A198" s="1">
        <v>44293</v>
      </c>
      <c r="B198">
        <v>3271.4</v>
      </c>
    </row>
    <row r="199" spans="1:2" x14ac:dyDescent="0.3">
      <c r="A199" s="1">
        <v>44294</v>
      </c>
      <c r="B199">
        <v>3317.35</v>
      </c>
    </row>
    <row r="200" spans="1:2" x14ac:dyDescent="0.3">
      <c r="A200" s="1">
        <v>44295</v>
      </c>
      <c r="B200">
        <v>3322.25</v>
      </c>
    </row>
    <row r="201" spans="1:2" x14ac:dyDescent="0.3">
      <c r="A201" s="1">
        <v>44298</v>
      </c>
      <c r="B201">
        <v>3246.55</v>
      </c>
    </row>
    <row r="202" spans="1:2" x14ac:dyDescent="0.3">
      <c r="A202" s="1">
        <v>44299</v>
      </c>
      <c r="B202">
        <v>3104.05</v>
      </c>
    </row>
    <row r="203" spans="1:2" x14ac:dyDescent="0.3">
      <c r="A203" s="1">
        <v>44301</v>
      </c>
      <c r="B203">
        <v>3218.95</v>
      </c>
    </row>
    <row r="204" spans="1:2" x14ac:dyDescent="0.3">
      <c r="A204" s="1">
        <v>44302</v>
      </c>
      <c r="B204">
        <v>3195.15</v>
      </c>
    </row>
    <row r="205" spans="1:2" x14ac:dyDescent="0.3">
      <c r="A205" s="1">
        <v>44305</v>
      </c>
      <c r="B205">
        <v>3161.8</v>
      </c>
    </row>
    <row r="206" spans="1:2" x14ac:dyDescent="0.3">
      <c r="A206" s="1">
        <v>44306</v>
      </c>
      <c r="B206">
        <v>3144.55</v>
      </c>
    </row>
    <row r="207" spans="1:2" x14ac:dyDescent="0.3">
      <c r="A207" s="1">
        <v>44308</v>
      </c>
      <c r="B207">
        <v>3118.8</v>
      </c>
    </row>
    <row r="208" spans="1:2" x14ac:dyDescent="0.3">
      <c r="A208" s="1">
        <v>44309</v>
      </c>
      <c r="B208">
        <v>3109.5</v>
      </c>
    </row>
    <row r="209" spans="1:2" x14ac:dyDescent="0.3">
      <c r="A209" s="1">
        <v>44312</v>
      </c>
      <c r="B209">
        <v>3100.8</v>
      </c>
    </row>
    <row r="210" spans="1:2" x14ac:dyDescent="0.3">
      <c r="A210" s="1">
        <v>44313</v>
      </c>
      <c r="B210">
        <v>3132</v>
      </c>
    </row>
    <row r="211" spans="1:2" x14ac:dyDescent="0.3">
      <c r="A211" s="1">
        <v>44314</v>
      </c>
      <c r="B211">
        <v>3124.1</v>
      </c>
    </row>
    <row r="212" spans="1:2" x14ac:dyDescent="0.3">
      <c r="A212" s="1">
        <v>44315</v>
      </c>
      <c r="B212">
        <v>3115.25</v>
      </c>
    </row>
    <row r="213" spans="1:2" x14ac:dyDescent="0.3">
      <c r="A213" s="1">
        <v>44316</v>
      </c>
      <c r="B213">
        <v>3035.65</v>
      </c>
    </row>
    <row r="214" spans="1:2" x14ac:dyDescent="0.3">
      <c r="A214" s="1">
        <v>44319</v>
      </c>
      <c r="B214">
        <v>3037</v>
      </c>
    </row>
    <row r="215" spans="1:2" x14ac:dyDescent="0.3">
      <c r="A215" s="1">
        <v>44320</v>
      </c>
      <c r="B215">
        <v>3049.75</v>
      </c>
    </row>
    <row r="216" spans="1:2" x14ac:dyDescent="0.3">
      <c r="A216" s="1">
        <v>44321</v>
      </c>
      <c r="B216">
        <v>3095.7</v>
      </c>
    </row>
    <row r="217" spans="1:2" x14ac:dyDescent="0.3">
      <c r="A217" s="1">
        <v>44322</v>
      </c>
      <c r="B217">
        <v>3111.45</v>
      </c>
    </row>
    <row r="218" spans="1:2" x14ac:dyDescent="0.3">
      <c r="A218" s="1">
        <v>44323</v>
      </c>
      <c r="B218">
        <v>3132.9</v>
      </c>
    </row>
    <row r="219" spans="1:2" x14ac:dyDescent="0.3">
      <c r="A219" s="1">
        <v>44326</v>
      </c>
      <c r="B219">
        <v>3145.5</v>
      </c>
    </row>
    <row r="220" spans="1:2" x14ac:dyDescent="0.3">
      <c r="A220" s="1">
        <v>44327</v>
      </c>
      <c r="B220">
        <v>3122.6</v>
      </c>
    </row>
    <row r="221" spans="1:2" x14ac:dyDescent="0.3">
      <c r="A221" s="1">
        <v>44328</v>
      </c>
      <c r="B221">
        <v>3087.6</v>
      </c>
    </row>
    <row r="222" spans="1:2" x14ac:dyDescent="0.3">
      <c r="A222" s="1">
        <v>44330</v>
      </c>
      <c r="B222">
        <v>3051.5</v>
      </c>
    </row>
    <row r="223" spans="1:2" x14ac:dyDescent="0.3">
      <c r="A223" s="1">
        <v>44333</v>
      </c>
      <c r="B223">
        <v>3069.75</v>
      </c>
    </row>
    <row r="224" spans="1:2" x14ac:dyDescent="0.3">
      <c r="A224" s="1">
        <v>44334</v>
      </c>
      <c r="B224">
        <v>3088.8</v>
      </c>
    </row>
    <row r="225" spans="1:2" x14ac:dyDescent="0.3">
      <c r="A225" s="1">
        <v>44335</v>
      </c>
      <c r="B225">
        <v>3082</v>
      </c>
    </row>
    <row r="226" spans="1:2" x14ac:dyDescent="0.3">
      <c r="A226" s="1">
        <v>44336</v>
      </c>
      <c r="B226">
        <v>3060</v>
      </c>
    </row>
    <row r="227" spans="1:2" x14ac:dyDescent="0.3">
      <c r="A227" s="1">
        <v>44337</v>
      </c>
      <c r="B227">
        <v>3080.5</v>
      </c>
    </row>
    <row r="228" spans="1:2" x14ac:dyDescent="0.3">
      <c r="A228" s="1">
        <v>44340</v>
      </c>
      <c r="B228">
        <v>3081.5</v>
      </c>
    </row>
    <row r="229" spans="1:2" x14ac:dyDescent="0.3">
      <c r="A229" s="1">
        <v>44341</v>
      </c>
      <c r="B229">
        <v>3114</v>
      </c>
    </row>
    <row r="230" spans="1:2" x14ac:dyDescent="0.3">
      <c r="A230" s="1">
        <v>44342</v>
      </c>
      <c r="B230">
        <v>3158.5</v>
      </c>
    </row>
    <row r="231" spans="1:2" x14ac:dyDescent="0.3">
      <c r="A231" s="1">
        <v>44343</v>
      </c>
      <c r="B231">
        <v>3180</v>
      </c>
    </row>
    <row r="232" spans="1:2" x14ac:dyDescent="0.3">
      <c r="A232" s="1">
        <v>44344</v>
      </c>
      <c r="B232">
        <v>3143.6</v>
      </c>
    </row>
    <row r="233" spans="1:2" x14ac:dyDescent="0.3">
      <c r="A233" s="1">
        <v>44347</v>
      </c>
      <c r="B233">
        <v>3159.15</v>
      </c>
    </row>
    <row r="234" spans="1:2" x14ac:dyDescent="0.3">
      <c r="A234" s="1">
        <v>44348</v>
      </c>
      <c r="B234">
        <v>3153</v>
      </c>
    </row>
    <row r="235" spans="1:2" x14ac:dyDescent="0.3">
      <c r="A235" s="1">
        <v>44349</v>
      </c>
      <c r="B235">
        <v>3129.45</v>
      </c>
    </row>
    <row r="236" spans="1:2" x14ac:dyDescent="0.3">
      <c r="A236" s="1">
        <v>44350</v>
      </c>
      <c r="B236">
        <v>3141.25</v>
      </c>
    </row>
    <row r="237" spans="1:2" x14ac:dyDescent="0.3">
      <c r="A237" s="1">
        <v>44351</v>
      </c>
      <c r="B237">
        <v>3143.75</v>
      </c>
    </row>
    <row r="238" spans="1:2" x14ac:dyDescent="0.3">
      <c r="A238" s="1">
        <v>44354</v>
      </c>
      <c r="B238">
        <v>3183.2</v>
      </c>
    </row>
    <row r="239" spans="1:2" x14ac:dyDescent="0.3">
      <c r="A239" s="1">
        <v>44355</v>
      </c>
      <c r="B239">
        <v>3200.15</v>
      </c>
    </row>
    <row r="240" spans="1:2" x14ac:dyDescent="0.3">
      <c r="A240" s="1">
        <v>44356</v>
      </c>
      <c r="B240">
        <v>3200.25</v>
      </c>
    </row>
    <row r="241" spans="1:2" x14ac:dyDescent="0.3">
      <c r="A241" s="1">
        <v>44357</v>
      </c>
      <c r="B241">
        <v>3216.8</v>
      </c>
    </row>
    <row r="242" spans="1:2" x14ac:dyDescent="0.3">
      <c r="A242" s="1">
        <v>44358</v>
      </c>
      <c r="B242">
        <v>3273.8</v>
      </c>
    </row>
    <row r="243" spans="1:2" x14ac:dyDescent="0.3">
      <c r="A243" s="1">
        <v>44361</v>
      </c>
      <c r="B243">
        <v>3276.35</v>
      </c>
    </row>
    <row r="244" spans="1:2" x14ac:dyDescent="0.3">
      <c r="A244" s="1">
        <v>44362</v>
      </c>
      <c r="B244">
        <v>3262.75</v>
      </c>
    </row>
    <row r="245" spans="1:2" x14ac:dyDescent="0.3">
      <c r="A245" s="1">
        <v>44363</v>
      </c>
      <c r="B245">
        <v>3274.35</v>
      </c>
    </row>
    <row r="246" spans="1:2" x14ac:dyDescent="0.3">
      <c r="A246" s="1">
        <v>44364</v>
      </c>
      <c r="B246">
        <v>3317.75</v>
      </c>
    </row>
    <row r="247" spans="1:2" x14ac:dyDescent="0.3">
      <c r="A247" s="1">
        <v>44365</v>
      </c>
      <c r="B247">
        <v>3297.3</v>
      </c>
    </row>
    <row r="248" spans="1:2" x14ac:dyDescent="0.3">
      <c r="A248" s="1">
        <v>44368</v>
      </c>
      <c r="B248">
        <v>3273.1</v>
      </c>
    </row>
    <row r="249" spans="1:2" x14ac:dyDescent="0.3">
      <c r="A249" s="1">
        <v>44369</v>
      </c>
      <c r="B249">
        <v>3301.2</v>
      </c>
    </row>
    <row r="250" spans="1:2" x14ac:dyDescent="0.3">
      <c r="A250" s="1">
        <v>44370</v>
      </c>
      <c r="B250">
        <v>3261.4</v>
      </c>
    </row>
    <row r="251" spans="1:2" x14ac:dyDescent="0.3">
      <c r="A251" s="1">
        <v>44371</v>
      </c>
      <c r="B251">
        <v>3373.6</v>
      </c>
    </row>
    <row r="252" spans="1:2" x14ac:dyDescent="0.3">
      <c r="A252" s="1">
        <v>44372</v>
      </c>
      <c r="B252">
        <v>3380.8</v>
      </c>
    </row>
    <row r="253" spans="1:2" x14ac:dyDescent="0.3">
      <c r="A253" s="1">
        <v>44375</v>
      </c>
      <c r="B253">
        <v>3336.75</v>
      </c>
    </row>
    <row r="254" spans="1:2" x14ac:dyDescent="0.3">
      <c r="A254" s="1">
        <v>44376</v>
      </c>
      <c r="B254">
        <v>3340.85</v>
      </c>
    </row>
    <row r="255" spans="1:2" x14ac:dyDescent="0.3">
      <c r="A255" s="1">
        <v>44377</v>
      </c>
      <c r="B255">
        <v>3345.75</v>
      </c>
    </row>
    <row r="256" spans="1:2" x14ac:dyDescent="0.3">
      <c r="A256" s="1">
        <v>44378</v>
      </c>
      <c r="B256">
        <v>3341.5</v>
      </c>
    </row>
    <row r="257" spans="1:2" x14ac:dyDescent="0.3">
      <c r="A257" s="1">
        <v>44379</v>
      </c>
      <c r="B257">
        <v>3325.45</v>
      </c>
    </row>
    <row r="258" spans="1:2" x14ac:dyDescent="0.3">
      <c r="A258" s="1">
        <v>44382</v>
      </c>
      <c r="B258">
        <v>3321</v>
      </c>
    </row>
    <row r="259" spans="1:2" x14ac:dyDescent="0.3">
      <c r="A259" s="1">
        <v>44383</v>
      </c>
      <c r="B259">
        <v>3262.3</v>
      </c>
    </row>
    <row r="260" spans="1:2" x14ac:dyDescent="0.3">
      <c r="A260" s="1">
        <v>44384</v>
      </c>
      <c r="B260">
        <v>3274.95</v>
      </c>
    </row>
    <row r="261" spans="1:2" x14ac:dyDescent="0.3">
      <c r="A261" s="1">
        <v>44385</v>
      </c>
      <c r="B261">
        <v>3258.5</v>
      </c>
    </row>
    <row r="262" spans="1:2" x14ac:dyDescent="0.3">
      <c r="A262" s="1">
        <v>44386</v>
      </c>
      <c r="B262">
        <v>3208.15</v>
      </c>
    </row>
    <row r="263" spans="1:2" x14ac:dyDescent="0.3">
      <c r="A263" s="1">
        <v>44389</v>
      </c>
      <c r="B263">
        <v>3193.1</v>
      </c>
    </row>
    <row r="264" spans="1:2" x14ac:dyDescent="0.3">
      <c r="A264" s="1">
        <v>44390</v>
      </c>
      <c r="B264">
        <v>3187.55</v>
      </c>
    </row>
    <row r="265" spans="1:2" x14ac:dyDescent="0.3">
      <c r="A265" s="1">
        <v>44391</v>
      </c>
      <c r="B265">
        <v>3214.55</v>
      </c>
    </row>
    <row r="266" spans="1:2" x14ac:dyDescent="0.3">
      <c r="A266" s="1">
        <v>44392</v>
      </c>
      <c r="B266">
        <v>3202.95</v>
      </c>
    </row>
    <row r="267" spans="1:2" x14ac:dyDescent="0.3">
      <c r="A267" s="1">
        <v>44393</v>
      </c>
      <c r="B267">
        <v>3194.8</v>
      </c>
    </row>
    <row r="268" spans="1:2" x14ac:dyDescent="0.3">
      <c r="A268" s="1">
        <v>44396</v>
      </c>
      <c r="B268">
        <v>3184.6</v>
      </c>
    </row>
    <row r="269" spans="1:2" x14ac:dyDescent="0.3">
      <c r="A269" s="1">
        <v>44397</v>
      </c>
      <c r="B269">
        <v>3205.8</v>
      </c>
    </row>
    <row r="270" spans="1:2" x14ac:dyDescent="0.3">
      <c r="A270" s="1">
        <v>44399</v>
      </c>
      <c r="B270">
        <v>3216.35</v>
      </c>
    </row>
    <row r="271" spans="1:2" x14ac:dyDescent="0.3">
      <c r="A271" s="1">
        <v>44400</v>
      </c>
      <c r="B271">
        <v>3212.85</v>
      </c>
    </row>
    <row r="272" spans="1:2" x14ac:dyDescent="0.3">
      <c r="A272" s="1">
        <v>44403</v>
      </c>
      <c r="B272">
        <v>3197.55</v>
      </c>
    </row>
    <row r="273" spans="1:2" x14ac:dyDescent="0.3">
      <c r="A273" s="1">
        <v>44404</v>
      </c>
      <c r="B273">
        <v>3182.95</v>
      </c>
    </row>
    <row r="274" spans="1:2" x14ac:dyDescent="0.3">
      <c r="A274" s="1">
        <v>44405</v>
      </c>
      <c r="B274">
        <v>3197.8</v>
      </c>
    </row>
    <row r="275" spans="1:2" x14ac:dyDescent="0.3">
      <c r="A275" s="1">
        <v>44406</v>
      </c>
      <c r="B275">
        <v>3195.8</v>
      </c>
    </row>
    <row r="276" spans="1:2" x14ac:dyDescent="0.3">
      <c r="A276" s="1">
        <v>44407</v>
      </c>
      <c r="B276">
        <v>3167.45</v>
      </c>
    </row>
    <row r="277" spans="1:2" x14ac:dyDescent="0.3">
      <c r="A277" s="1">
        <v>44410</v>
      </c>
      <c r="B277">
        <v>3219.4</v>
      </c>
    </row>
    <row r="278" spans="1:2" x14ac:dyDescent="0.3">
      <c r="A278" s="1">
        <v>44411</v>
      </c>
      <c r="B278">
        <v>3284.9</v>
      </c>
    </row>
    <row r="279" spans="1:2" x14ac:dyDescent="0.3">
      <c r="A279" s="1">
        <v>44412</v>
      </c>
      <c r="B279">
        <v>3273.95</v>
      </c>
    </row>
    <row r="280" spans="1:2" x14ac:dyDescent="0.3">
      <c r="A280" s="1">
        <v>44413</v>
      </c>
      <c r="B280">
        <v>3283.95</v>
      </c>
    </row>
    <row r="281" spans="1:2" x14ac:dyDescent="0.3">
      <c r="A281" s="1">
        <v>44414</v>
      </c>
      <c r="B281">
        <v>3309.8</v>
      </c>
    </row>
    <row r="282" spans="1:2" x14ac:dyDescent="0.3">
      <c r="A282" s="1">
        <v>44417</v>
      </c>
      <c r="B282">
        <v>3322.7</v>
      </c>
    </row>
    <row r="283" spans="1:2" x14ac:dyDescent="0.3">
      <c r="A283" s="1">
        <v>44418</v>
      </c>
      <c r="B283">
        <v>3333.9</v>
      </c>
    </row>
    <row r="284" spans="1:2" x14ac:dyDescent="0.3">
      <c r="A284" s="1">
        <v>44419</v>
      </c>
      <c r="B284">
        <v>3344.2</v>
      </c>
    </row>
    <row r="285" spans="1:2" x14ac:dyDescent="0.3">
      <c r="A285" s="1">
        <v>44420</v>
      </c>
      <c r="B285">
        <v>3351.75</v>
      </c>
    </row>
    <row r="286" spans="1:2" x14ac:dyDescent="0.3">
      <c r="A286" s="1">
        <v>44421</v>
      </c>
      <c r="B286">
        <v>3463.4</v>
      </c>
    </row>
    <row r="287" spans="1:2" x14ac:dyDescent="0.3">
      <c r="A287" s="1">
        <v>44424</v>
      </c>
      <c r="B287">
        <v>3472.95</v>
      </c>
    </row>
    <row r="288" spans="1:2" x14ac:dyDescent="0.3">
      <c r="A288" s="1">
        <v>44425</v>
      </c>
      <c r="B288">
        <v>3553.05</v>
      </c>
    </row>
    <row r="289" spans="1:2" x14ac:dyDescent="0.3">
      <c r="A289" s="1">
        <v>44426</v>
      </c>
      <c r="B289">
        <v>3560.55</v>
      </c>
    </row>
    <row r="290" spans="1:2" x14ac:dyDescent="0.3">
      <c r="A290" s="1">
        <v>44428</v>
      </c>
      <c r="B290">
        <v>3559.5</v>
      </c>
    </row>
    <row r="291" spans="1:2" x14ac:dyDescent="0.3">
      <c r="A291" s="1">
        <v>44431</v>
      </c>
      <c r="B291">
        <v>3637.4</v>
      </c>
    </row>
    <row r="292" spans="1:2" x14ac:dyDescent="0.3">
      <c r="A292" s="1">
        <v>44432</v>
      </c>
      <c r="B292">
        <v>3613.2</v>
      </c>
    </row>
    <row r="293" spans="1:2" x14ac:dyDescent="0.3">
      <c r="A293" s="1">
        <v>44433</v>
      </c>
      <c r="B293">
        <v>3659</v>
      </c>
    </row>
    <row r="294" spans="1:2" x14ac:dyDescent="0.3">
      <c r="A294" s="1">
        <v>44434</v>
      </c>
      <c r="B294">
        <v>3671.85</v>
      </c>
    </row>
    <row r="295" spans="1:2" x14ac:dyDescent="0.3">
      <c r="A295" s="1">
        <v>44435</v>
      </c>
      <c r="B295">
        <v>3720.15</v>
      </c>
    </row>
    <row r="296" spans="1:2" x14ac:dyDescent="0.3">
      <c r="A296" s="1">
        <v>44438</v>
      </c>
      <c r="B296">
        <v>3701.3</v>
      </c>
    </row>
    <row r="297" spans="1:2" x14ac:dyDescent="0.3">
      <c r="A297" s="1">
        <v>44439</v>
      </c>
      <c r="B297">
        <v>3786.45</v>
      </c>
    </row>
    <row r="298" spans="1:2" x14ac:dyDescent="0.3">
      <c r="A298" s="1">
        <v>44440</v>
      </c>
      <c r="B298">
        <v>3714.95</v>
      </c>
    </row>
    <row r="299" spans="1:2" x14ac:dyDescent="0.3">
      <c r="A299" s="1">
        <v>44441</v>
      </c>
      <c r="B299">
        <v>3836.75</v>
      </c>
    </row>
    <row r="300" spans="1:2" x14ac:dyDescent="0.3">
      <c r="A300" s="1">
        <v>44442</v>
      </c>
      <c r="B300">
        <v>3842.05</v>
      </c>
    </row>
    <row r="301" spans="1:2" x14ac:dyDescent="0.3">
      <c r="A301" s="1">
        <v>44445</v>
      </c>
      <c r="B301">
        <v>3852</v>
      </c>
    </row>
    <row r="302" spans="1:2" x14ac:dyDescent="0.3">
      <c r="A302" s="1">
        <v>44446</v>
      </c>
      <c r="B302">
        <v>3815.9</v>
      </c>
    </row>
    <row r="303" spans="1:2" x14ac:dyDescent="0.3">
      <c r="A303" s="1">
        <v>44447</v>
      </c>
      <c r="B303">
        <v>3774.15</v>
      </c>
    </row>
    <row r="304" spans="1:2" x14ac:dyDescent="0.3">
      <c r="A304" s="1">
        <v>44448</v>
      </c>
      <c r="B304">
        <v>3791.4</v>
      </c>
    </row>
    <row r="305" spans="1:2" x14ac:dyDescent="0.3">
      <c r="A305" s="1">
        <v>44452</v>
      </c>
      <c r="B305">
        <v>3845.35</v>
      </c>
    </row>
    <row r="306" spans="1:2" x14ac:dyDescent="0.3">
      <c r="A306" s="1">
        <v>44453</v>
      </c>
      <c r="B306">
        <v>3885.9</v>
      </c>
    </row>
    <row r="307" spans="1:2" x14ac:dyDescent="0.3">
      <c r="A307" s="1">
        <v>44454</v>
      </c>
      <c r="B307">
        <v>3954.55</v>
      </c>
    </row>
    <row r="308" spans="1:2" x14ac:dyDescent="0.3">
      <c r="A308" s="1">
        <v>44455</v>
      </c>
      <c r="B308">
        <v>3903.3</v>
      </c>
    </row>
    <row r="309" spans="1:2" x14ac:dyDescent="0.3">
      <c r="A309" s="1">
        <v>44456</v>
      </c>
      <c r="B309">
        <v>3827.85</v>
      </c>
    </row>
    <row r="310" spans="1:2" x14ac:dyDescent="0.3">
      <c r="A310" s="1">
        <v>44459</v>
      </c>
      <c r="B310">
        <v>3823.5</v>
      </c>
    </row>
    <row r="311" spans="1:2" x14ac:dyDescent="0.3">
      <c r="A311" s="1">
        <v>44460</v>
      </c>
      <c r="B311">
        <v>3862.95</v>
      </c>
    </row>
    <row r="312" spans="1:2" x14ac:dyDescent="0.3">
      <c r="A312" s="1">
        <v>44461</v>
      </c>
      <c r="B312">
        <v>3862.15</v>
      </c>
    </row>
    <row r="313" spans="1:2" x14ac:dyDescent="0.3">
      <c r="A313" s="1">
        <v>44462</v>
      </c>
      <c r="B313">
        <v>3869.25</v>
      </c>
    </row>
    <row r="314" spans="1:2" x14ac:dyDescent="0.3">
      <c r="A314" s="1">
        <v>44463</v>
      </c>
      <c r="B314">
        <v>3871.3</v>
      </c>
    </row>
    <row r="315" spans="1:2" x14ac:dyDescent="0.3">
      <c r="A315" s="1">
        <v>44466</v>
      </c>
      <c r="B315">
        <v>3836.95</v>
      </c>
    </row>
    <row r="316" spans="1:2" x14ac:dyDescent="0.3">
      <c r="A316" s="1">
        <v>44467</v>
      </c>
      <c r="B316">
        <v>3779.15</v>
      </c>
    </row>
    <row r="317" spans="1:2" x14ac:dyDescent="0.3">
      <c r="A317" s="1">
        <v>44468</v>
      </c>
      <c r="B317">
        <v>3791.9</v>
      </c>
    </row>
    <row r="318" spans="1:2" x14ac:dyDescent="0.3">
      <c r="A318" s="1">
        <v>44469</v>
      </c>
      <c r="B318">
        <v>3775.55</v>
      </c>
    </row>
    <row r="319" spans="1:2" x14ac:dyDescent="0.3">
      <c r="A319" s="1">
        <v>44470</v>
      </c>
      <c r="B319">
        <v>3730.2</v>
      </c>
    </row>
    <row r="320" spans="1:2" x14ac:dyDescent="0.3">
      <c r="A320" s="1">
        <v>44473</v>
      </c>
      <c r="B320">
        <v>3773.3</v>
      </c>
    </row>
    <row r="321" spans="1:2" x14ac:dyDescent="0.3">
      <c r="A321" s="1">
        <v>44474</v>
      </c>
      <c r="B321">
        <v>3833.3</v>
      </c>
    </row>
    <row r="322" spans="1:2" x14ac:dyDescent="0.3">
      <c r="A322" s="1">
        <v>44475</v>
      </c>
      <c r="B322">
        <v>3810.9</v>
      </c>
    </row>
    <row r="323" spans="1:2" x14ac:dyDescent="0.3">
      <c r="A323" s="1">
        <v>44476</v>
      </c>
      <c r="B323">
        <v>3892.9</v>
      </c>
    </row>
    <row r="324" spans="1:2" x14ac:dyDescent="0.3">
      <c r="A324" s="1">
        <v>44477</v>
      </c>
      <c r="B324">
        <v>3935.65</v>
      </c>
    </row>
    <row r="325" spans="1:2" x14ac:dyDescent="0.3">
      <c r="A325" s="1">
        <v>44480</v>
      </c>
      <c r="B325">
        <v>3685.6</v>
      </c>
    </row>
    <row r="326" spans="1:2" x14ac:dyDescent="0.3">
      <c r="A326" s="1">
        <v>44481</v>
      </c>
      <c r="B326">
        <v>3652.85</v>
      </c>
    </row>
    <row r="327" spans="1:2" x14ac:dyDescent="0.3">
      <c r="A327" s="1">
        <v>44482</v>
      </c>
      <c r="B327">
        <v>3655.2</v>
      </c>
    </row>
    <row r="328" spans="1:2" x14ac:dyDescent="0.3">
      <c r="A328" s="1">
        <v>44483</v>
      </c>
      <c r="B328">
        <v>3611.45</v>
      </c>
    </row>
    <row r="329" spans="1:2" x14ac:dyDescent="0.3">
      <c r="A329" s="1">
        <v>44487</v>
      </c>
      <c r="B329">
        <v>3647.15</v>
      </c>
    </row>
    <row r="330" spans="1:2" x14ac:dyDescent="0.3">
      <c r="A330" s="1">
        <v>44488</v>
      </c>
      <c r="B330">
        <v>3634.15</v>
      </c>
    </row>
    <row r="331" spans="1:2" x14ac:dyDescent="0.3">
      <c r="A331" s="1">
        <v>44489</v>
      </c>
      <c r="B331">
        <v>3608.85</v>
      </c>
    </row>
    <row r="332" spans="1:2" x14ac:dyDescent="0.3">
      <c r="A332" s="1">
        <v>44490</v>
      </c>
      <c r="B332">
        <v>3532.5</v>
      </c>
    </row>
    <row r="333" spans="1:2" x14ac:dyDescent="0.3">
      <c r="A333" s="1">
        <v>44491</v>
      </c>
      <c r="B333">
        <v>3498.85</v>
      </c>
    </row>
    <row r="334" spans="1:2" x14ac:dyDescent="0.3">
      <c r="A334" s="1">
        <v>44494</v>
      </c>
      <c r="B334">
        <v>3492.95</v>
      </c>
    </row>
    <row r="335" spans="1:2" x14ac:dyDescent="0.3">
      <c r="A335" s="1">
        <v>44495</v>
      </c>
      <c r="B335">
        <v>3482.6</v>
      </c>
    </row>
    <row r="336" spans="1:2" x14ac:dyDescent="0.3">
      <c r="A336" s="1">
        <v>44496</v>
      </c>
      <c r="B336">
        <v>3489.75</v>
      </c>
    </row>
    <row r="337" spans="1:2" x14ac:dyDescent="0.3">
      <c r="A337" s="1">
        <v>44497</v>
      </c>
      <c r="B337">
        <v>3421.65</v>
      </c>
    </row>
    <row r="338" spans="1:2" x14ac:dyDescent="0.3">
      <c r="A338" s="1">
        <v>44498</v>
      </c>
      <c r="B338">
        <v>3397.75</v>
      </c>
    </row>
    <row r="339" spans="1:2" x14ac:dyDescent="0.3">
      <c r="A339" s="1">
        <v>44501</v>
      </c>
      <c r="B339">
        <v>3476.4</v>
      </c>
    </row>
    <row r="340" spans="1:2" x14ac:dyDescent="0.3">
      <c r="A340" s="1">
        <v>44502</v>
      </c>
      <c r="B340">
        <v>3484.2</v>
      </c>
    </row>
    <row r="341" spans="1:2" x14ac:dyDescent="0.3">
      <c r="A341" s="1">
        <v>44503</v>
      </c>
      <c r="B341">
        <v>3492.25</v>
      </c>
    </row>
    <row r="342" spans="1:2" x14ac:dyDescent="0.3">
      <c r="A342" s="1">
        <v>44504</v>
      </c>
      <c r="B342">
        <v>3508.65</v>
      </c>
    </row>
    <row r="343" spans="1:2" x14ac:dyDescent="0.3">
      <c r="A343" s="1">
        <v>44508</v>
      </c>
      <c r="B343">
        <v>3502.75</v>
      </c>
    </row>
    <row r="344" spans="1:2" x14ac:dyDescent="0.3">
      <c r="A344" s="1">
        <v>44509</v>
      </c>
      <c r="B344">
        <v>3505.7</v>
      </c>
    </row>
    <row r="345" spans="1:2" x14ac:dyDescent="0.3">
      <c r="A345" s="1">
        <v>44510</v>
      </c>
      <c r="B345">
        <v>3484.3</v>
      </c>
    </row>
    <row r="346" spans="1:2" x14ac:dyDescent="0.3">
      <c r="A346" s="1">
        <v>44511</v>
      </c>
      <c r="B346">
        <v>3488.2</v>
      </c>
    </row>
    <row r="347" spans="1:2" x14ac:dyDescent="0.3">
      <c r="A347" s="1">
        <v>44512</v>
      </c>
      <c r="B347">
        <v>3526.05</v>
      </c>
    </row>
    <row r="348" spans="1:2" x14ac:dyDescent="0.3">
      <c r="A348" s="1">
        <v>44515</v>
      </c>
      <c r="B348">
        <v>3553.3</v>
      </c>
    </row>
    <row r="349" spans="1:2" x14ac:dyDescent="0.3">
      <c r="A349" s="1">
        <v>44516</v>
      </c>
      <c r="B349">
        <v>3556.4</v>
      </c>
    </row>
    <row r="350" spans="1:2" x14ac:dyDescent="0.3">
      <c r="A350" s="1">
        <v>44517</v>
      </c>
      <c r="B350">
        <v>3521.9</v>
      </c>
    </row>
    <row r="351" spans="1:2" x14ac:dyDescent="0.3">
      <c r="A351" s="1">
        <v>44518</v>
      </c>
      <c r="B351">
        <v>3475.7</v>
      </c>
    </row>
    <row r="352" spans="1:2" x14ac:dyDescent="0.3">
      <c r="A352" s="1">
        <v>44522</v>
      </c>
      <c r="B352">
        <v>3458.4</v>
      </c>
    </row>
    <row r="353" spans="1:2" x14ac:dyDescent="0.3">
      <c r="A353" s="1">
        <v>44523</v>
      </c>
      <c r="B353">
        <v>3464.25</v>
      </c>
    </row>
    <row r="354" spans="1:2" x14ac:dyDescent="0.3">
      <c r="A354" s="1">
        <v>44524</v>
      </c>
      <c r="B354">
        <v>3443.3</v>
      </c>
    </row>
    <row r="355" spans="1:2" x14ac:dyDescent="0.3">
      <c r="A355" s="1">
        <v>44525</v>
      </c>
      <c r="B355">
        <v>3445.9</v>
      </c>
    </row>
    <row r="356" spans="1:2" x14ac:dyDescent="0.3">
      <c r="A356" s="1">
        <v>44526</v>
      </c>
      <c r="B356">
        <v>3446.85</v>
      </c>
    </row>
    <row r="357" spans="1:2" x14ac:dyDescent="0.3">
      <c r="A357" s="1">
        <v>44529</v>
      </c>
      <c r="B357">
        <v>3502</v>
      </c>
    </row>
    <row r="358" spans="1:2" x14ac:dyDescent="0.3">
      <c r="A358" s="1">
        <v>44530</v>
      </c>
      <c r="B358">
        <v>3529.15</v>
      </c>
    </row>
    <row r="359" spans="1:2" x14ac:dyDescent="0.3">
      <c r="A359" s="1">
        <v>44531</v>
      </c>
      <c r="B359">
        <v>3577.8</v>
      </c>
    </row>
    <row r="360" spans="1:2" x14ac:dyDescent="0.3">
      <c r="A360" s="1">
        <v>44532</v>
      </c>
      <c r="B360">
        <v>3642.9</v>
      </c>
    </row>
    <row r="361" spans="1:2" x14ac:dyDescent="0.3">
      <c r="A361" s="1">
        <v>44533</v>
      </c>
      <c r="B361">
        <v>3640.45</v>
      </c>
    </row>
    <row r="362" spans="1:2" x14ac:dyDescent="0.3">
      <c r="A362" s="1">
        <v>44536</v>
      </c>
      <c r="B362">
        <v>3536.4</v>
      </c>
    </row>
    <row r="363" spans="1:2" x14ac:dyDescent="0.3">
      <c r="A363" s="1">
        <v>44537</v>
      </c>
      <c r="B363">
        <v>3584.5</v>
      </c>
    </row>
    <row r="364" spans="1:2" x14ac:dyDescent="0.3">
      <c r="A364" s="1">
        <v>44538</v>
      </c>
      <c r="B364">
        <v>3626.9</v>
      </c>
    </row>
    <row r="365" spans="1:2" x14ac:dyDescent="0.3">
      <c r="A365" s="1">
        <v>44539</v>
      </c>
      <c r="B365">
        <v>3601.75</v>
      </c>
    </row>
    <row r="366" spans="1:2" x14ac:dyDescent="0.3">
      <c r="A366" s="1">
        <v>44540</v>
      </c>
      <c r="B366">
        <v>3636.8</v>
      </c>
    </row>
    <row r="367" spans="1:2" x14ac:dyDescent="0.3">
      <c r="A367" s="1">
        <v>44543</v>
      </c>
      <c r="B367">
        <v>3609.65</v>
      </c>
    </row>
    <row r="368" spans="1:2" x14ac:dyDescent="0.3">
      <c r="A368" s="1">
        <v>44544</v>
      </c>
      <c r="B368">
        <v>3623.8</v>
      </c>
    </row>
    <row r="369" spans="1:2" x14ac:dyDescent="0.3">
      <c r="A369" s="1">
        <v>44545</v>
      </c>
      <c r="B369">
        <v>3570.35</v>
      </c>
    </row>
    <row r="370" spans="1:2" x14ac:dyDescent="0.3">
      <c r="A370" s="1">
        <v>44546</v>
      </c>
      <c r="B370">
        <v>3581.6</v>
      </c>
    </row>
    <row r="371" spans="1:2" x14ac:dyDescent="0.3">
      <c r="A371" s="1">
        <v>44547</v>
      </c>
      <c r="B371">
        <v>3584.35</v>
      </c>
    </row>
    <row r="372" spans="1:2" x14ac:dyDescent="0.3">
      <c r="A372" s="1">
        <v>44550</v>
      </c>
      <c r="B372">
        <v>3556.9</v>
      </c>
    </row>
    <row r="373" spans="1:2" x14ac:dyDescent="0.3">
      <c r="A373" s="1">
        <v>44551</v>
      </c>
      <c r="B373">
        <v>3608.3</v>
      </c>
    </row>
    <row r="374" spans="1:2" x14ac:dyDescent="0.3">
      <c r="A374" s="1">
        <v>44552</v>
      </c>
      <c r="B374">
        <v>3630.75</v>
      </c>
    </row>
    <row r="375" spans="1:2" x14ac:dyDescent="0.3">
      <c r="A375" s="1">
        <v>44553</v>
      </c>
      <c r="B375">
        <v>3662.7</v>
      </c>
    </row>
    <row r="376" spans="1:2" x14ac:dyDescent="0.3">
      <c r="A376" s="1">
        <v>44554</v>
      </c>
      <c r="B376">
        <v>3670.9</v>
      </c>
    </row>
    <row r="377" spans="1:2" x14ac:dyDescent="0.3">
      <c r="A377" s="1">
        <v>44557</v>
      </c>
      <c r="B377">
        <v>3696.1</v>
      </c>
    </row>
    <row r="378" spans="1:2" x14ac:dyDescent="0.3">
      <c r="A378" s="1">
        <v>44558</v>
      </c>
      <c r="B378">
        <v>3706.55</v>
      </c>
    </row>
    <row r="379" spans="1:2" x14ac:dyDescent="0.3">
      <c r="A379" s="1">
        <v>44559</v>
      </c>
      <c r="B379">
        <v>3694.7</v>
      </c>
    </row>
    <row r="380" spans="1:2" x14ac:dyDescent="0.3">
      <c r="A380" s="1">
        <v>44560</v>
      </c>
      <c r="B380">
        <v>3733.75</v>
      </c>
    </row>
    <row r="381" spans="1:2" x14ac:dyDescent="0.3">
      <c r="A381" s="1">
        <v>44561</v>
      </c>
      <c r="B381">
        <v>3738.35</v>
      </c>
    </row>
    <row r="382" spans="1:2" x14ac:dyDescent="0.3">
      <c r="A382" s="1">
        <v>44564</v>
      </c>
      <c r="B382">
        <v>3817.75</v>
      </c>
    </row>
    <row r="383" spans="1:2" x14ac:dyDescent="0.3">
      <c r="A383" s="1">
        <v>44565</v>
      </c>
      <c r="B383">
        <v>3884.75</v>
      </c>
    </row>
    <row r="384" spans="1:2" x14ac:dyDescent="0.3">
      <c r="A384" s="1">
        <v>44566</v>
      </c>
      <c r="B384">
        <v>3860.95</v>
      </c>
    </row>
    <row r="385" spans="1:2" x14ac:dyDescent="0.3">
      <c r="A385" s="1">
        <v>44567</v>
      </c>
      <c r="B385">
        <v>3807.45</v>
      </c>
    </row>
    <row r="386" spans="1:2" x14ac:dyDescent="0.3">
      <c r="A386" s="1">
        <v>44568</v>
      </c>
      <c r="B386">
        <v>3853.5</v>
      </c>
    </row>
    <row r="387" spans="1:2" x14ac:dyDescent="0.3">
      <c r="A387" s="1">
        <v>44571</v>
      </c>
      <c r="B387">
        <v>3879.85</v>
      </c>
    </row>
    <row r="388" spans="1:2" x14ac:dyDescent="0.3">
      <c r="A388" s="1">
        <v>44572</v>
      </c>
      <c r="B388">
        <v>3915.9</v>
      </c>
    </row>
    <row r="389" spans="1:2" x14ac:dyDescent="0.3">
      <c r="A389" s="1">
        <v>44573</v>
      </c>
      <c r="B389">
        <v>3859.9</v>
      </c>
    </row>
    <row r="390" spans="1:2" x14ac:dyDescent="0.3">
      <c r="A390" s="1">
        <v>44574</v>
      </c>
      <c r="B390">
        <v>3897.9</v>
      </c>
    </row>
    <row r="391" spans="1:2" x14ac:dyDescent="0.3">
      <c r="A391" s="1">
        <v>44575</v>
      </c>
      <c r="B391">
        <v>3968.15</v>
      </c>
    </row>
    <row r="392" spans="1:2" x14ac:dyDescent="0.3">
      <c r="A392" s="1">
        <v>44578</v>
      </c>
      <c r="B392">
        <v>4019.15</v>
      </c>
    </row>
    <row r="393" spans="1:2" x14ac:dyDescent="0.3">
      <c r="A393" s="1">
        <v>44579</v>
      </c>
      <c r="B393">
        <v>3990.6</v>
      </c>
    </row>
    <row r="394" spans="1:2" x14ac:dyDescent="0.3">
      <c r="A394" s="1">
        <v>44580</v>
      </c>
      <c r="B394">
        <v>3914.65</v>
      </c>
    </row>
    <row r="395" spans="1:2" x14ac:dyDescent="0.3">
      <c r="A395" s="1">
        <v>44581</v>
      </c>
      <c r="B395">
        <v>3826.55</v>
      </c>
    </row>
    <row r="396" spans="1:2" x14ac:dyDescent="0.3">
      <c r="A396" s="1">
        <v>44582</v>
      </c>
      <c r="B396">
        <v>3833.5</v>
      </c>
    </row>
    <row r="397" spans="1:2" x14ac:dyDescent="0.3">
      <c r="A397" s="1">
        <v>44585</v>
      </c>
      <c r="B397">
        <v>3771.35</v>
      </c>
    </row>
    <row r="398" spans="1:2" x14ac:dyDescent="0.3">
      <c r="A398" s="1">
        <v>44586</v>
      </c>
      <c r="B398">
        <v>3769.9</v>
      </c>
    </row>
    <row r="399" spans="1:2" x14ac:dyDescent="0.3">
      <c r="A399" s="1">
        <v>44588</v>
      </c>
      <c r="B399">
        <v>3649.25</v>
      </c>
    </row>
    <row r="400" spans="1:2" x14ac:dyDescent="0.3">
      <c r="A400" s="1">
        <v>44589</v>
      </c>
      <c r="B400">
        <v>3690.05</v>
      </c>
    </row>
    <row r="401" spans="1:2" x14ac:dyDescent="0.3">
      <c r="A401" s="1">
        <v>44592</v>
      </c>
      <c r="B401">
        <v>3736.25</v>
      </c>
    </row>
    <row r="402" spans="1:2" x14ac:dyDescent="0.3">
      <c r="A402" s="1">
        <v>44593</v>
      </c>
      <c r="B402">
        <v>3800.65</v>
      </c>
    </row>
    <row r="403" spans="1:2" x14ac:dyDescent="0.3">
      <c r="A403" s="1">
        <v>44594</v>
      </c>
      <c r="B403">
        <v>3856.2</v>
      </c>
    </row>
    <row r="404" spans="1:2" x14ac:dyDescent="0.3">
      <c r="A404" s="1">
        <v>44595</v>
      </c>
      <c r="B404">
        <v>3824.6</v>
      </c>
    </row>
    <row r="405" spans="1:2" x14ac:dyDescent="0.3">
      <c r="A405" s="1">
        <v>44596</v>
      </c>
      <c r="B405">
        <v>3814.9</v>
      </c>
    </row>
    <row r="406" spans="1:2" x14ac:dyDescent="0.3">
      <c r="A406" s="1">
        <v>44599</v>
      </c>
      <c r="B406">
        <v>3779</v>
      </c>
    </row>
    <row r="407" spans="1:2" x14ac:dyDescent="0.3">
      <c r="A407" s="1">
        <v>44600</v>
      </c>
      <c r="B407">
        <v>3743.45</v>
      </c>
    </row>
    <row r="408" spans="1:2" x14ac:dyDescent="0.3">
      <c r="A408" s="1">
        <v>44601</v>
      </c>
      <c r="B408">
        <v>3760.55</v>
      </c>
    </row>
    <row r="409" spans="1:2" x14ac:dyDescent="0.3">
      <c r="A409" s="1">
        <v>44602</v>
      </c>
      <c r="B409">
        <v>3770.35</v>
      </c>
    </row>
    <row r="410" spans="1:2" x14ac:dyDescent="0.3">
      <c r="A410" s="1">
        <v>44603</v>
      </c>
      <c r="B410">
        <v>3694.95</v>
      </c>
    </row>
    <row r="411" spans="1:2" x14ac:dyDescent="0.3">
      <c r="A411" s="1">
        <v>44606</v>
      </c>
      <c r="B411">
        <v>3733.75</v>
      </c>
    </row>
    <row r="412" spans="1:2" x14ac:dyDescent="0.3">
      <c r="A412" s="1">
        <v>44607</v>
      </c>
      <c r="B412">
        <v>3817.8</v>
      </c>
    </row>
    <row r="413" spans="1:2" x14ac:dyDescent="0.3">
      <c r="A413" s="1">
        <v>44608</v>
      </c>
      <c r="B413">
        <v>3813.1</v>
      </c>
    </row>
    <row r="414" spans="1:2" x14ac:dyDescent="0.3">
      <c r="A414" s="1">
        <v>44609</v>
      </c>
      <c r="B414">
        <v>3784.2</v>
      </c>
    </row>
    <row r="415" spans="1:2" x14ac:dyDescent="0.3">
      <c r="A415" s="1">
        <v>44610</v>
      </c>
      <c r="B415">
        <v>3793.9</v>
      </c>
    </row>
    <row r="416" spans="1:2" x14ac:dyDescent="0.3">
      <c r="A416" s="1">
        <v>44613</v>
      </c>
      <c r="B416">
        <v>3719.4</v>
      </c>
    </row>
    <row r="417" spans="1:2" x14ac:dyDescent="0.3">
      <c r="A417" s="1">
        <v>44614</v>
      </c>
      <c r="B417">
        <v>3586.4</v>
      </c>
    </row>
    <row r="418" spans="1:2" x14ac:dyDescent="0.3">
      <c r="A418" s="1">
        <v>44615</v>
      </c>
      <c r="B418">
        <v>3563.8</v>
      </c>
    </row>
    <row r="419" spans="1:2" x14ac:dyDescent="0.3">
      <c r="A419" s="1">
        <v>44616</v>
      </c>
      <c r="B419">
        <v>3401.65</v>
      </c>
    </row>
    <row r="420" spans="1:2" x14ac:dyDescent="0.3">
      <c r="A420" s="1">
        <v>44617</v>
      </c>
      <c r="B420">
        <v>3520.75</v>
      </c>
    </row>
    <row r="421" spans="1:2" x14ac:dyDescent="0.3">
      <c r="A421" s="1">
        <v>44620</v>
      </c>
      <c r="B421">
        <v>3554.2</v>
      </c>
    </row>
    <row r="422" spans="1:2" x14ac:dyDescent="0.3">
      <c r="A422" s="1">
        <v>44622</v>
      </c>
      <c r="B422">
        <v>3546.15</v>
      </c>
    </row>
    <row r="423" spans="1:2" x14ac:dyDescent="0.3">
      <c r="A423" s="1">
        <v>44623</v>
      </c>
      <c r="B423">
        <v>3544.4</v>
      </c>
    </row>
    <row r="424" spans="1:2" x14ac:dyDescent="0.3">
      <c r="A424" s="1">
        <v>44624</v>
      </c>
      <c r="B424">
        <v>3524.35</v>
      </c>
    </row>
    <row r="425" spans="1:2" x14ac:dyDescent="0.3">
      <c r="A425" s="1">
        <v>44627</v>
      </c>
      <c r="B425">
        <v>3484.9</v>
      </c>
    </row>
    <row r="426" spans="1:2" x14ac:dyDescent="0.3">
      <c r="A426" s="1">
        <v>44628</v>
      </c>
      <c r="B426">
        <v>3599.95</v>
      </c>
    </row>
    <row r="427" spans="1:2" x14ac:dyDescent="0.3">
      <c r="A427" s="1">
        <v>44629</v>
      </c>
      <c r="B427">
        <v>3632.6</v>
      </c>
    </row>
    <row r="428" spans="1:2" x14ac:dyDescent="0.3">
      <c r="A428" s="1">
        <v>44630</v>
      </c>
      <c r="B428">
        <v>3620.95</v>
      </c>
    </row>
    <row r="429" spans="1:2" x14ac:dyDescent="0.3">
      <c r="A429" s="1">
        <v>44631</v>
      </c>
      <c r="B429">
        <v>3599.15</v>
      </c>
    </row>
    <row r="430" spans="1:2" x14ac:dyDescent="0.3">
      <c r="A430" s="1">
        <v>44634</v>
      </c>
      <c r="B430">
        <v>3643</v>
      </c>
    </row>
    <row r="431" spans="1:2" x14ac:dyDescent="0.3">
      <c r="A431" s="1">
        <v>44635</v>
      </c>
      <c r="B431">
        <v>3593.9</v>
      </c>
    </row>
    <row r="432" spans="1:2" x14ac:dyDescent="0.3">
      <c r="A432" s="1">
        <v>44636</v>
      </c>
      <c r="B432">
        <v>3655.9</v>
      </c>
    </row>
    <row r="433" spans="1:2" x14ac:dyDescent="0.3">
      <c r="A433" s="1">
        <v>44637</v>
      </c>
      <c r="B433">
        <v>3672.75</v>
      </c>
    </row>
    <row r="434" spans="1:2" x14ac:dyDescent="0.3">
      <c r="A434" s="1">
        <v>44641</v>
      </c>
      <c r="B434">
        <v>3626.7</v>
      </c>
    </row>
    <row r="435" spans="1:2" x14ac:dyDescent="0.3">
      <c r="A435" s="1">
        <v>44642</v>
      </c>
      <c r="B435">
        <v>3700.95</v>
      </c>
    </row>
    <row r="436" spans="1:2" x14ac:dyDescent="0.3">
      <c r="A436" s="1">
        <v>44643</v>
      </c>
      <c r="B436">
        <v>3712.4</v>
      </c>
    </row>
    <row r="437" spans="1:2" x14ac:dyDescent="0.3">
      <c r="A437" s="1">
        <v>44644</v>
      </c>
      <c r="B437">
        <v>3749.85</v>
      </c>
    </row>
    <row r="438" spans="1:2" x14ac:dyDescent="0.3">
      <c r="A438" s="1">
        <v>44645</v>
      </c>
      <c r="B438">
        <v>3707.45</v>
      </c>
    </row>
    <row r="439" spans="1:2" x14ac:dyDescent="0.3">
      <c r="A439" s="1">
        <v>44648</v>
      </c>
      <c r="B439">
        <v>3707.7</v>
      </c>
    </row>
    <row r="440" spans="1:2" x14ac:dyDescent="0.3">
      <c r="A440" s="1">
        <v>44649</v>
      </c>
      <c r="B440">
        <v>3705.35</v>
      </c>
    </row>
    <row r="441" spans="1:2" x14ac:dyDescent="0.3">
      <c r="A441" s="1">
        <v>44650</v>
      </c>
      <c r="B441">
        <v>3731.55</v>
      </c>
    </row>
    <row r="442" spans="1:2" x14ac:dyDescent="0.3">
      <c r="A442" s="1">
        <v>44651</v>
      </c>
      <c r="B442">
        <v>3739.95</v>
      </c>
    </row>
    <row r="443" spans="1:2" x14ac:dyDescent="0.3">
      <c r="A443" s="1">
        <v>44652</v>
      </c>
      <c r="B443">
        <v>3758.75</v>
      </c>
    </row>
    <row r="444" spans="1:2" x14ac:dyDescent="0.3">
      <c r="A444" s="1">
        <v>44655</v>
      </c>
      <c r="B444">
        <v>3770.35</v>
      </c>
    </row>
    <row r="445" spans="1:2" x14ac:dyDescent="0.3">
      <c r="A445" s="1">
        <v>44656</v>
      </c>
      <c r="B445">
        <v>3814.8</v>
      </c>
    </row>
    <row r="446" spans="1:2" x14ac:dyDescent="0.3">
      <c r="A446" s="1">
        <v>44657</v>
      </c>
      <c r="B446">
        <v>3755.35</v>
      </c>
    </row>
    <row r="447" spans="1:2" x14ac:dyDescent="0.3">
      <c r="A447" s="1">
        <v>44658</v>
      </c>
      <c r="B447">
        <v>3684.15</v>
      </c>
    </row>
    <row r="448" spans="1:2" x14ac:dyDescent="0.3">
      <c r="A448" s="1">
        <v>44659</v>
      </c>
      <c r="B448">
        <v>3685.65</v>
      </c>
    </row>
    <row r="449" spans="1:2" x14ac:dyDescent="0.3">
      <c r="A449" s="1">
        <v>44662</v>
      </c>
      <c r="B449">
        <v>3696.4</v>
      </c>
    </row>
    <row r="450" spans="1:2" x14ac:dyDescent="0.3">
      <c r="A450" s="1">
        <v>44663</v>
      </c>
      <c r="B450">
        <v>3691.1</v>
      </c>
    </row>
    <row r="451" spans="1:2" x14ac:dyDescent="0.3">
      <c r="A451" s="1">
        <v>44664</v>
      </c>
      <c r="B451">
        <v>3661.95</v>
      </c>
    </row>
    <row r="452" spans="1:2" x14ac:dyDescent="0.3">
      <c r="A452" s="1">
        <v>44669</v>
      </c>
      <c r="B452">
        <v>3528.05</v>
      </c>
    </row>
    <row r="453" spans="1:2" x14ac:dyDescent="0.3">
      <c r="A453" s="1">
        <v>44670</v>
      </c>
      <c r="B453">
        <v>3471.9</v>
      </c>
    </row>
    <row r="454" spans="1:2" x14ac:dyDescent="0.3">
      <c r="A454" s="1">
        <v>44671</v>
      </c>
      <c r="B454">
        <v>3556.8</v>
      </c>
    </row>
    <row r="455" spans="1:2" x14ac:dyDescent="0.3">
      <c r="A455" s="1">
        <v>44672</v>
      </c>
      <c r="B455">
        <v>3628.65</v>
      </c>
    </row>
    <row r="456" spans="1:2" x14ac:dyDescent="0.3">
      <c r="A456" s="1">
        <v>44673</v>
      </c>
      <c r="B456">
        <v>3612.55</v>
      </c>
    </row>
    <row r="457" spans="1:2" x14ac:dyDescent="0.3">
      <c r="A457" s="1">
        <v>44676</v>
      </c>
      <c r="B457">
        <v>3548.2</v>
      </c>
    </row>
    <row r="458" spans="1:2" x14ac:dyDescent="0.3">
      <c r="A458" s="1">
        <v>44677</v>
      </c>
      <c r="B458">
        <v>3546.3</v>
      </c>
    </row>
    <row r="459" spans="1:2" x14ac:dyDescent="0.3">
      <c r="A459" s="1">
        <v>44678</v>
      </c>
      <c r="B459">
        <v>3561.2</v>
      </c>
    </row>
    <row r="460" spans="1:2" x14ac:dyDescent="0.3">
      <c r="A460" s="1">
        <v>44679</v>
      </c>
      <c r="B460">
        <v>3584.3</v>
      </c>
    </row>
    <row r="461" spans="1:2" x14ac:dyDescent="0.3">
      <c r="A461" s="1">
        <v>44680</v>
      </c>
      <c r="B461">
        <v>3546.7</v>
      </c>
    </row>
    <row r="462" spans="1:2" x14ac:dyDescent="0.3">
      <c r="A462" s="1">
        <v>44683</v>
      </c>
      <c r="B462">
        <v>3542.4</v>
      </c>
    </row>
    <row r="463" spans="1:2" x14ac:dyDescent="0.3">
      <c r="A463" s="1">
        <v>44685</v>
      </c>
      <c r="B463">
        <v>3479.75</v>
      </c>
    </row>
    <row r="464" spans="1:2" x14ac:dyDescent="0.3">
      <c r="A464" s="1">
        <v>44686</v>
      </c>
      <c r="B464">
        <v>3513.4</v>
      </c>
    </row>
    <row r="465" spans="1:2" x14ac:dyDescent="0.3">
      <c r="A465" s="1">
        <v>44687</v>
      </c>
      <c r="B465">
        <v>3432.6</v>
      </c>
    </row>
    <row r="466" spans="1:2" x14ac:dyDescent="0.3">
      <c r="A466" s="1">
        <v>44690</v>
      </c>
      <c r="B466">
        <v>3445.1</v>
      </c>
    </row>
    <row r="467" spans="1:2" x14ac:dyDescent="0.3">
      <c r="A467" s="1">
        <v>44691</v>
      </c>
      <c r="B467">
        <v>3438.75</v>
      </c>
    </row>
    <row r="468" spans="1:2" x14ac:dyDescent="0.3">
      <c r="A468" s="1">
        <v>44692</v>
      </c>
      <c r="B468">
        <v>3412</v>
      </c>
    </row>
    <row r="469" spans="1:2" x14ac:dyDescent="0.3">
      <c r="A469" s="1">
        <v>44693</v>
      </c>
      <c r="B469">
        <v>3408.65</v>
      </c>
    </row>
    <row r="470" spans="1:2" x14ac:dyDescent="0.3">
      <c r="A470" s="1">
        <v>44694</v>
      </c>
      <c r="B470">
        <v>3414.9</v>
      </c>
    </row>
    <row r="471" spans="1:2" x14ac:dyDescent="0.3">
      <c r="A471" s="1">
        <v>44697</v>
      </c>
      <c r="B471">
        <v>3376.8</v>
      </c>
    </row>
    <row r="472" spans="1:2" x14ac:dyDescent="0.3">
      <c r="A472" s="1">
        <v>44698</v>
      </c>
      <c r="B472">
        <v>3451.6</v>
      </c>
    </row>
    <row r="473" spans="1:2" x14ac:dyDescent="0.3">
      <c r="A473" s="1">
        <v>44699</v>
      </c>
      <c r="B473">
        <v>3448.8</v>
      </c>
    </row>
    <row r="474" spans="1:2" x14ac:dyDescent="0.3">
      <c r="A474" s="1">
        <v>44700</v>
      </c>
      <c r="B474">
        <v>3261.95</v>
      </c>
    </row>
    <row r="475" spans="1:2" x14ac:dyDescent="0.3">
      <c r="A475" s="1">
        <v>44701</v>
      </c>
      <c r="B475">
        <v>3293</v>
      </c>
    </row>
    <row r="476" spans="1:2" x14ac:dyDescent="0.3">
      <c r="A476" s="1">
        <v>44704</v>
      </c>
      <c r="B476">
        <v>3321.75</v>
      </c>
    </row>
    <row r="477" spans="1:2" x14ac:dyDescent="0.3">
      <c r="A477" s="1">
        <v>44705</v>
      </c>
      <c r="B477">
        <v>3288</v>
      </c>
    </row>
    <row r="478" spans="1:2" x14ac:dyDescent="0.3">
      <c r="A478" s="1">
        <v>44706</v>
      </c>
      <c r="B478">
        <v>3167.65</v>
      </c>
    </row>
    <row r="479" spans="1:2" x14ac:dyDescent="0.3">
      <c r="A479" s="1">
        <v>44707</v>
      </c>
      <c r="B479">
        <v>3226.95</v>
      </c>
    </row>
    <row r="480" spans="1:2" x14ac:dyDescent="0.3">
      <c r="A480" s="1">
        <v>44708</v>
      </c>
      <c r="B480">
        <v>3261.3</v>
      </c>
    </row>
    <row r="481" spans="1:2" x14ac:dyDescent="0.3">
      <c r="A481" s="1">
        <v>44711</v>
      </c>
      <c r="B481">
        <v>3375.25</v>
      </c>
    </row>
    <row r="482" spans="1:2" x14ac:dyDescent="0.3">
      <c r="A482" s="1">
        <v>44712</v>
      </c>
      <c r="B482">
        <v>3364.35</v>
      </c>
    </row>
    <row r="483" spans="1:2" x14ac:dyDescent="0.3">
      <c r="A483" s="1">
        <v>44713</v>
      </c>
      <c r="B483">
        <v>3355.2</v>
      </c>
    </row>
    <row r="484" spans="1:2" x14ac:dyDescent="0.3">
      <c r="A484" s="1">
        <v>44714</v>
      </c>
      <c r="B484">
        <v>3423</v>
      </c>
    </row>
    <row r="485" spans="1:2" x14ac:dyDescent="0.3">
      <c r="A485" s="1">
        <v>44715</v>
      </c>
      <c r="B485">
        <v>3440.15</v>
      </c>
    </row>
    <row r="486" spans="1:2" x14ac:dyDescent="0.3">
      <c r="A486" s="1">
        <v>44718</v>
      </c>
      <c r="B486">
        <v>3430.95</v>
      </c>
    </row>
    <row r="487" spans="1:2" x14ac:dyDescent="0.3">
      <c r="A487" s="1">
        <v>44719</v>
      </c>
      <c r="B487">
        <v>3362.7</v>
      </c>
    </row>
    <row r="488" spans="1:2" x14ac:dyDescent="0.3">
      <c r="A488" s="1">
        <v>44720</v>
      </c>
      <c r="B488">
        <v>3404.15</v>
      </c>
    </row>
    <row r="489" spans="1:2" x14ac:dyDescent="0.3">
      <c r="A489" s="1">
        <v>44721</v>
      </c>
      <c r="B489">
        <v>3427.1</v>
      </c>
    </row>
    <row r="490" spans="1:2" x14ac:dyDescent="0.3">
      <c r="A490" s="1">
        <v>44722</v>
      </c>
      <c r="B490">
        <v>3359.9</v>
      </c>
    </row>
    <row r="491" spans="1:2" x14ac:dyDescent="0.3">
      <c r="A491" s="1">
        <v>44725</v>
      </c>
      <c r="B491">
        <v>3219.6</v>
      </c>
    </row>
    <row r="492" spans="1:2" x14ac:dyDescent="0.3">
      <c r="A492" s="1">
        <v>44726</v>
      </c>
      <c r="B492">
        <v>3210.55</v>
      </c>
    </row>
    <row r="493" spans="1:2" x14ac:dyDescent="0.3">
      <c r="A493" s="1">
        <v>44727</v>
      </c>
      <c r="B493">
        <v>3206.3</v>
      </c>
    </row>
    <row r="494" spans="1:2" x14ac:dyDescent="0.3">
      <c r="A494" s="1">
        <v>44728</v>
      </c>
      <c r="B494">
        <v>3142</v>
      </c>
    </row>
    <row r="495" spans="1:2" x14ac:dyDescent="0.3">
      <c r="A495" s="1">
        <v>44729</v>
      </c>
      <c r="B495">
        <v>3088.9</v>
      </c>
    </row>
    <row r="496" spans="1:2" x14ac:dyDescent="0.3">
      <c r="A496" s="1">
        <v>44732</v>
      </c>
      <c r="B496">
        <v>3112.4</v>
      </c>
    </row>
    <row r="497" spans="1:2" x14ac:dyDescent="0.3">
      <c r="A497" s="1">
        <v>44733</v>
      </c>
      <c r="B497">
        <v>3133.66</v>
      </c>
    </row>
    <row r="498" spans="1:2" x14ac:dyDescent="0.3">
      <c r="A498" s="1">
        <v>44734</v>
      </c>
      <c r="B498">
        <v>3144.39</v>
      </c>
    </row>
    <row r="499" spans="1:2" x14ac:dyDescent="0.3">
      <c r="A499" s="1">
        <v>44735</v>
      </c>
      <c r="B499">
        <v>3228.15</v>
      </c>
    </row>
    <row r="500" spans="1:2" x14ac:dyDescent="0.3">
      <c r="A500" s="1">
        <v>44736</v>
      </c>
      <c r="B500">
        <v>3212.83</v>
      </c>
    </row>
    <row r="501" spans="1:2" x14ac:dyDescent="0.3">
      <c r="A501" s="1">
        <v>44739</v>
      </c>
      <c r="B501">
        <v>3233.91</v>
      </c>
    </row>
    <row r="502" spans="1:2" x14ac:dyDescent="0.3">
      <c r="A502" s="1">
        <v>44740</v>
      </c>
      <c r="B502">
        <v>3237.27</v>
      </c>
    </row>
    <row r="503" spans="1:2" x14ac:dyDescent="0.3">
      <c r="A503" s="1">
        <v>44741</v>
      </c>
      <c r="B503">
        <v>3210.3</v>
      </c>
    </row>
    <row r="504" spans="1:2" x14ac:dyDescent="0.3">
      <c r="A504" s="1">
        <v>44742</v>
      </c>
      <c r="B504">
        <v>3187.47</v>
      </c>
    </row>
    <row r="505" spans="1:2" x14ac:dyDescent="0.3">
      <c r="A505" s="1">
        <v>44743</v>
      </c>
      <c r="B505">
        <v>3234.3</v>
      </c>
    </row>
    <row r="506" spans="1:2" x14ac:dyDescent="0.3">
      <c r="A506" s="1">
        <v>44746</v>
      </c>
      <c r="B506">
        <v>3156.2</v>
      </c>
    </row>
    <row r="507" spans="1:2" x14ac:dyDescent="0.3">
      <c r="A507" s="1">
        <v>44747</v>
      </c>
      <c r="B507">
        <v>3137.91</v>
      </c>
    </row>
    <row r="508" spans="1:2" x14ac:dyDescent="0.3">
      <c r="A508" s="1">
        <v>44748</v>
      </c>
      <c r="B508">
        <v>3181.27</v>
      </c>
    </row>
    <row r="509" spans="1:2" x14ac:dyDescent="0.3">
      <c r="A509" s="1">
        <v>44749</v>
      </c>
      <c r="B509">
        <v>3207.71</v>
      </c>
    </row>
    <row r="510" spans="1:2" x14ac:dyDescent="0.3">
      <c r="A510" s="1">
        <v>44750</v>
      </c>
      <c r="B510">
        <v>3185.86</v>
      </c>
    </row>
    <row r="511" spans="1:2" x14ac:dyDescent="0.3">
      <c r="A511" s="1">
        <v>44753</v>
      </c>
      <c r="B511">
        <v>3037.9</v>
      </c>
    </row>
    <row r="512" spans="1:2" x14ac:dyDescent="0.3">
      <c r="A512" s="1">
        <v>44754</v>
      </c>
      <c r="B512">
        <v>3009.51</v>
      </c>
    </row>
    <row r="513" spans="1:2" x14ac:dyDescent="0.3">
      <c r="A513" s="1">
        <v>44755</v>
      </c>
      <c r="B513">
        <v>2964.68</v>
      </c>
    </row>
    <row r="514" spans="1:2" x14ac:dyDescent="0.3">
      <c r="A514" s="1">
        <v>44756</v>
      </c>
      <c r="B514">
        <v>2925.66</v>
      </c>
    </row>
    <row r="515" spans="1:2" x14ac:dyDescent="0.3">
      <c r="A515" s="1">
        <v>44757</v>
      </c>
      <c r="B515">
        <v>2921.61</v>
      </c>
    </row>
    <row r="516" spans="1:2" x14ac:dyDescent="0.3">
      <c r="A516" s="1">
        <v>44760</v>
      </c>
      <c r="B516">
        <v>2988.83</v>
      </c>
    </row>
    <row r="517" spans="1:2" x14ac:dyDescent="0.3">
      <c r="A517" s="1">
        <v>44761</v>
      </c>
      <c r="B517">
        <v>2999.32</v>
      </c>
    </row>
    <row r="518" spans="1:2" x14ac:dyDescent="0.3">
      <c r="A518" s="1">
        <v>44762</v>
      </c>
      <c r="B518">
        <v>3087.66</v>
      </c>
    </row>
    <row r="519" spans="1:2" x14ac:dyDescent="0.3">
      <c r="A519" s="1">
        <v>44763</v>
      </c>
      <c r="B519">
        <v>3099.85</v>
      </c>
    </row>
    <row r="520" spans="1:2" x14ac:dyDescent="0.3">
      <c r="A520" s="1">
        <v>44764</v>
      </c>
      <c r="B520">
        <v>3093.71</v>
      </c>
    </row>
    <row r="521" spans="1:2" x14ac:dyDescent="0.3">
      <c r="A521" s="1">
        <v>44767</v>
      </c>
      <c r="B521">
        <v>3089.56</v>
      </c>
    </row>
    <row r="522" spans="1:2" x14ac:dyDescent="0.3">
      <c r="A522" s="1">
        <v>44768</v>
      </c>
      <c r="B522">
        <v>3039.95</v>
      </c>
    </row>
    <row r="523" spans="1:2" x14ac:dyDescent="0.3">
      <c r="A523" s="1">
        <v>44769</v>
      </c>
      <c r="B523">
        <v>3111.12</v>
      </c>
    </row>
    <row r="524" spans="1:2" x14ac:dyDescent="0.3">
      <c r="A524" s="1">
        <v>44770</v>
      </c>
      <c r="B524">
        <v>3181.03</v>
      </c>
    </row>
    <row r="525" spans="1:2" x14ac:dyDescent="0.3">
      <c r="A525" s="1">
        <v>44771</v>
      </c>
      <c r="B525">
        <v>3221.42</v>
      </c>
    </row>
    <row r="526" spans="1:2" x14ac:dyDescent="0.3">
      <c r="A526" s="1">
        <v>44774</v>
      </c>
      <c r="B526">
        <v>3218.39</v>
      </c>
    </row>
    <row r="527" spans="1:2" x14ac:dyDescent="0.3">
      <c r="A527" s="1">
        <v>44775</v>
      </c>
      <c r="B527">
        <v>3211.56</v>
      </c>
    </row>
    <row r="528" spans="1:2" x14ac:dyDescent="0.3">
      <c r="A528" s="1">
        <v>44776</v>
      </c>
      <c r="B528">
        <v>3258.1</v>
      </c>
    </row>
    <row r="529" spans="1:2" x14ac:dyDescent="0.3">
      <c r="A529" s="1">
        <v>44777</v>
      </c>
      <c r="B529">
        <v>3273.18</v>
      </c>
    </row>
    <row r="530" spans="1:2" x14ac:dyDescent="0.3">
      <c r="A530" s="1">
        <v>44778</v>
      </c>
      <c r="B530">
        <v>3283.03</v>
      </c>
    </row>
    <row r="531" spans="1:2" x14ac:dyDescent="0.3">
      <c r="A531" s="1">
        <v>44781</v>
      </c>
      <c r="B531">
        <v>3292.2</v>
      </c>
    </row>
    <row r="532" spans="1:2" x14ac:dyDescent="0.3">
      <c r="A532" s="1">
        <v>44783</v>
      </c>
      <c r="B532">
        <v>3272.49</v>
      </c>
    </row>
    <row r="533" spans="1:2" x14ac:dyDescent="0.3">
      <c r="A533" s="1">
        <v>44784</v>
      </c>
      <c r="B533">
        <v>3339.08</v>
      </c>
    </row>
    <row r="534" spans="1:2" x14ac:dyDescent="0.3">
      <c r="A534" s="1">
        <v>44785</v>
      </c>
      <c r="B534">
        <v>3318.64</v>
      </c>
    </row>
    <row r="535" spans="1:2" x14ac:dyDescent="0.3">
      <c r="A535" s="1">
        <v>44789</v>
      </c>
      <c r="B535">
        <v>3310</v>
      </c>
    </row>
    <row r="536" spans="1:2" x14ac:dyDescent="0.3">
      <c r="A536" s="1">
        <v>44790</v>
      </c>
      <c r="B536">
        <v>3318.2</v>
      </c>
    </row>
    <row r="537" spans="1:2" x14ac:dyDescent="0.3">
      <c r="A537" s="1">
        <v>44791</v>
      </c>
      <c r="B537">
        <v>3298.83</v>
      </c>
    </row>
    <row r="538" spans="1:2" x14ac:dyDescent="0.3">
      <c r="A538" s="1">
        <v>44792</v>
      </c>
      <c r="B538">
        <v>3303.22</v>
      </c>
    </row>
    <row r="539" spans="1:2" x14ac:dyDescent="0.3">
      <c r="A539" s="1">
        <v>44795</v>
      </c>
      <c r="B539">
        <v>3272.78</v>
      </c>
    </row>
    <row r="540" spans="1:2" x14ac:dyDescent="0.3">
      <c r="A540" s="1">
        <v>44796</v>
      </c>
      <c r="B540">
        <v>3204.54</v>
      </c>
    </row>
    <row r="541" spans="1:2" x14ac:dyDescent="0.3">
      <c r="A541" s="1">
        <v>44797</v>
      </c>
      <c r="B541">
        <v>3176</v>
      </c>
    </row>
    <row r="542" spans="1:2" x14ac:dyDescent="0.3">
      <c r="A542" s="1">
        <v>44798</v>
      </c>
      <c r="B542">
        <v>3139.76</v>
      </c>
    </row>
    <row r="543" spans="1:2" x14ac:dyDescent="0.3">
      <c r="A543" s="1">
        <v>44799</v>
      </c>
      <c r="B543">
        <v>3143.66</v>
      </c>
    </row>
    <row r="544" spans="1:2" x14ac:dyDescent="0.3">
      <c r="A544" s="1">
        <v>44802</v>
      </c>
      <c r="B544">
        <v>3056.2</v>
      </c>
    </row>
    <row r="545" spans="1:2" x14ac:dyDescent="0.3">
      <c r="A545" s="1">
        <v>44803</v>
      </c>
      <c r="B545">
        <v>3132.88</v>
      </c>
    </row>
    <row r="546" spans="1:2" x14ac:dyDescent="0.3">
      <c r="A546" s="1">
        <v>44805</v>
      </c>
      <c r="B546">
        <v>3055.37</v>
      </c>
    </row>
    <row r="547" spans="1:2" x14ac:dyDescent="0.3">
      <c r="A547" s="1">
        <v>44806</v>
      </c>
      <c r="B547">
        <v>3054.1</v>
      </c>
    </row>
    <row r="548" spans="1:2" x14ac:dyDescent="0.3">
      <c r="A548" s="1">
        <v>44809</v>
      </c>
      <c r="B548">
        <v>3057.02</v>
      </c>
    </row>
    <row r="549" spans="1:2" x14ac:dyDescent="0.3">
      <c r="A549" s="1">
        <v>44810</v>
      </c>
      <c r="B549">
        <v>3050.83</v>
      </c>
    </row>
    <row r="550" spans="1:2" x14ac:dyDescent="0.3">
      <c r="A550" s="1">
        <v>44811</v>
      </c>
      <c r="B550">
        <v>3072.83</v>
      </c>
    </row>
    <row r="551" spans="1:2" x14ac:dyDescent="0.3">
      <c r="A551" s="1">
        <v>44812</v>
      </c>
      <c r="B551">
        <v>3092.39</v>
      </c>
    </row>
    <row r="552" spans="1:2" x14ac:dyDescent="0.3">
      <c r="A552" s="1">
        <v>44813</v>
      </c>
      <c r="B552">
        <v>3139.22</v>
      </c>
    </row>
    <row r="553" spans="1:2" x14ac:dyDescent="0.3">
      <c r="A553" s="1">
        <v>44816</v>
      </c>
      <c r="B553">
        <v>3163.91</v>
      </c>
    </row>
    <row r="554" spans="1:2" x14ac:dyDescent="0.3">
      <c r="A554" s="1">
        <v>44817</v>
      </c>
      <c r="B554">
        <v>3150.64</v>
      </c>
    </row>
    <row r="555" spans="1:2" x14ac:dyDescent="0.3">
      <c r="A555" s="1">
        <v>44818</v>
      </c>
      <c r="B555">
        <v>3044.34</v>
      </c>
    </row>
    <row r="556" spans="1:2" x14ac:dyDescent="0.3">
      <c r="A556" s="1">
        <v>44819</v>
      </c>
      <c r="B556">
        <v>3028.68</v>
      </c>
    </row>
    <row r="557" spans="1:2" x14ac:dyDescent="0.3">
      <c r="A557" s="1">
        <v>44820</v>
      </c>
      <c r="B557">
        <v>2935.36</v>
      </c>
    </row>
    <row r="558" spans="1:2" x14ac:dyDescent="0.3">
      <c r="A558" s="1">
        <v>44823</v>
      </c>
      <c r="B558">
        <v>2954.98</v>
      </c>
    </row>
    <row r="559" spans="1:2" x14ac:dyDescent="0.3">
      <c r="A559" s="1">
        <v>44824</v>
      </c>
      <c r="B559">
        <v>2966.19</v>
      </c>
    </row>
    <row r="560" spans="1:2" x14ac:dyDescent="0.3">
      <c r="A560" s="1">
        <v>44825</v>
      </c>
      <c r="B560">
        <v>2928.05</v>
      </c>
    </row>
    <row r="561" spans="1:2" x14ac:dyDescent="0.3">
      <c r="A561" s="1">
        <v>44826</v>
      </c>
      <c r="B561">
        <v>2934.1</v>
      </c>
    </row>
    <row r="562" spans="1:2" x14ac:dyDescent="0.3">
      <c r="A562" s="1">
        <v>44827</v>
      </c>
      <c r="B562">
        <v>2909.36</v>
      </c>
    </row>
    <row r="563" spans="1:2" x14ac:dyDescent="0.3">
      <c r="A563" s="1">
        <v>44830</v>
      </c>
      <c r="B563">
        <v>2921.41</v>
      </c>
    </row>
    <row r="564" spans="1:2" x14ac:dyDescent="0.3">
      <c r="A564" s="1">
        <v>44831</v>
      </c>
      <c r="B564">
        <v>2943.9</v>
      </c>
    </row>
    <row r="565" spans="1:2" x14ac:dyDescent="0.3">
      <c r="A565" s="1">
        <v>44832</v>
      </c>
      <c r="B565">
        <v>2961.66</v>
      </c>
    </row>
    <row r="566" spans="1:2" x14ac:dyDescent="0.3">
      <c r="A566" s="1">
        <v>44833</v>
      </c>
      <c r="B566">
        <v>2924.24</v>
      </c>
    </row>
    <row r="567" spans="1:2" x14ac:dyDescent="0.3">
      <c r="A567" s="1">
        <v>44834</v>
      </c>
      <c r="B567">
        <v>2931.32</v>
      </c>
    </row>
    <row r="568" spans="1:2" x14ac:dyDescent="0.3">
      <c r="A568" s="1">
        <v>44837</v>
      </c>
      <c r="B568">
        <v>2912.19</v>
      </c>
    </row>
    <row r="569" spans="1:2" x14ac:dyDescent="0.3">
      <c r="A569" s="1">
        <v>44838</v>
      </c>
      <c r="B569">
        <v>3015.8</v>
      </c>
    </row>
    <row r="570" spans="1:2" x14ac:dyDescent="0.3">
      <c r="A570" s="1">
        <v>44840</v>
      </c>
      <c r="B570">
        <v>3026.34</v>
      </c>
    </row>
    <row r="571" spans="1:2" x14ac:dyDescent="0.3">
      <c r="A571" s="1">
        <v>44841</v>
      </c>
      <c r="B571">
        <v>2990.2</v>
      </c>
    </row>
    <row r="572" spans="1:2" x14ac:dyDescent="0.3">
      <c r="A572" s="1">
        <v>44844</v>
      </c>
      <c r="B572">
        <v>3042.54</v>
      </c>
    </row>
    <row r="573" spans="1:2" x14ac:dyDescent="0.3">
      <c r="A573" s="1">
        <v>44845</v>
      </c>
      <c r="B573">
        <v>2994.73</v>
      </c>
    </row>
    <row r="574" spans="1:2" x14ac:dyDescent="0.3">
      <c r="A574" s="1">
        <v>44846</v>
      </c>
      <c r="B574">
        <v>3025.17</v>
      </c>
    </row>
    <row r="575" spans="1:2" x14ac:dyDescent="0.3">
      <c r="A575" s="1">
        <v>44847</v>
      </c>
      <c r="B575">
        <v>3027.66</v>
      </c>
    </row>
    <row r="576" spans="1:2" x14ac:dyDescent="0.3">
      <c r="A576" s="1">
        <v>44848</v>
      </c>
      <c r="B576">
        <v>3023.61</v>
      </c>
    </row>
    <row r="577" spans="1:2" x14ac:dyDescent="0.3">
      <c r="A577" s="1">
        <v>44851</v>
      </c>
      <c r="B577">
        <v>3035.9</v>
      </c>
    </row>
    <row r="578" spans="1:2" x14ac:dyDescent="0.3">
      <c r="A578" s="1">
        <v>44852</v>
      </c>
      <c r="B578">
        <v>3068.05</v>
      </c>
    </row>
    <row r="579" spans="1:2" x14ac:dyDescent="0.3">
      <c r="A579" s="1">
        <v>44853</v>
      </c>
      <c r="B579">
        <v>3045.76</v>
      </c>
    </row>
    <row r="580" spans="1:2" x14ac:dyDescent="0.3">
      <c r="A580" s="1">
        <v>44854</v>
      </c>
      <c r="B580">
        <v>3080.34</v>
      </c>
    </row>
    <row r="581" spans="1:2" x14ac:dyDescent="0.3">
      <c r="A581" s="1">
        <v>44855</v>
      </c>
      <c r="B581">
        <v>3060.93</v>
      </c>
    </row>
    <row r="582" spans="1:2" x14ac:dyDescent="0.3">
      <c r="A582" s="1">
        <v>44858</v>
      </c>
      <c r="B582">
        <v>3084.64</v>
      </c>
    </row>
    <row r="583" spans="1:2" x14ac:dyDescent="0.3">
      <c r="A583" s="1">
        <v>44859</v>
      </c>
      <c r="B583">
        <v>3085.03</v>
      </c>
    </row>
    <row r="584" spans="1:2" x14ac:dyDescent="0.3">
      <c r="A584" s="1">
        <v>44861</v>
      </c>
      <c r="B584">
        <v>3080.44</v>
      </c>
    </row>
    <row r="585" spans="1:2" x14ac:dyDescent="0.3">
      <c r="A585" s="1">
        <v>44862</v>
      </c>
      <c r="B585">
        <v>3086.15</v>
      </c>
    </row>
    <row r="586" spans="1:2" x14ac:dyDescent="0.3">
      <c r="A586" s="1">
        <v>44865</v>
      </c>
      <c r="B586">
        <v>3115.32</v>
      </c>
    </row>
    <row r="587" spans="1:2" x14ac:dyDescent="0.3">
      <c r="A587" s="1">
        <v>44866</v>
      </c>
      <c r="B587">
        <v>3180.25</v>
      </c>
    </row>
    <row r="588" spans="1:2" x14ac:dyDescent="0.3">
      <c r="A588" s="1">
        <v>44867</v>
      </c>
      <c r="B588">
        <v>3162.69</v>
      </c>
    </row>
    <row r="589" spans="1:2" x14ac:dyDescent="0.3">
      <c r="A589" s="1">
        <v>44868</v>
      </c>
      <c r="B589">
        <v>3128.59</v>
      </c>
    </row>
    <row r="590" spans="1:2" x14ac:dyDescent="0.3">
      <c r="A590" s="1">
        <v>44869</v>
      </c>
      <c r="B590">
        <v>3138.98</v>
      </c>
    </row>
    <row r="591" spans="1:2" x14ac:dyDescent="0.3">
      <c r="A591" s="1">
        <v>44872</v>
      </c>
      <c r="B591">
        <v>3154.88</v>
      </c>
    </row>
    <row r="592" spans="1:2" x14ac:dyDescent="0.3">
      <c r="A592" s="1">
        <v>44874</v>
      </c>
      <c r="B592">
        <v>3137.66</v>
      </c>
    </row>
    <row r="593" spans="1:2" x14ac:dyDescent="0.3">
      <c r="A593" s="1">
        <v>44875</v>
      </c>
      <c r="B593">
        <v>3127.51</v>
      </c>
    </row>
    <row r="594" spans="1:2" x14ac:dyDescent="0.3">
      <c r="A594" s="1">
        <v>44876</v>
      </c>
      <c r="B594">
        <v>3235.13</v>
      </c>
    </row>
    <row r="595" spans="1:2" x14ac:dyDescent="0.3">
      <c r="A595" s="1">
        <v>44879</v>
      </c>
      <c r="B595">
        <v>3254.2</v>
      </c>
    </row>
    <row r="596" spans="1:2" x14ac:dyDescent="0.3">
      <c r="A596" s="1">
        <v>44880</v>
      </c>
      <c r="B596">
        <v>3251.37</v>
      </c>
    </row>
    <row r="597" spans="1:2" x14ac:dyDescent="0.3">
      <c r="A597" s="1">
        <v>44881</v>
      </c>
      <c r="B597">
        <v>3273.56</v>
      </c>
    </row>
    <row r="598" spans="1:2" x14ac:dyDescent="0.3">
      <c r="A598" s="1">
        <v>44882</v>
      </c>
      <c r="B598">
        <v>3267.37</v>
      </c>
    </row>
    <row r="599" spans="1:2" x14ac:dyDescent="0.3">
      <c r="A599" s="1">
        <v>44883</v>
      </c>
      <c r="B599">
        <v>3261.96</v>
      </c>
    </row>
    <row r="600" spans="1:2" x14ac:dyDescent="0.3">
      <c r="A600" s="1">
        <v>44886</v>
      </c>
      <c r="B600">
        <v>3203.47</v>
      </c>
    </row>
    <row r="601" spans="1:2" x14ac:dyDescent="0.3">
      <c r="A601" s="1">
        <v>44887</v>
      </c>
      <c r="B601">
        <v>3234.15</v>
      </c>
    </row>
    <row r="602" spans="1:2" x14ac:dyDescent="0.3">
      <c r="A602" s="1">
        <v>44888</v>
      </c>
      <c r="B602">
        <v>3227.66</v>
      </c>
    </row>
    <row r="603" spans="1:2" x14ac:dyDescent="0.3">
      <c r="A603" s="1">
        <v>44889</v>
      </c>
      <c r="B603">
        <v>3297.76</v>
      </c>
    </row>
    <row r="604" spans="1:2" x14ac:dyDescent="0.3">
      <c r="A604" s="1">
        <v>44890</v>
      </c>
      <c r="B604">
        <v>3307.03</v>
      </c>
    </row>
    <row r="605" spans="1:2" x14ac:dyDescent="0.3">
      <c r="A605" s="1">
        <v>44893</v>
      </c>
      <c r="B605">
        <v>3312.49</v>
      </c>
    </row>
    <row r="606" spans="1:2" x14ac:dyDescent="0.3">
      <c r="A606" s="1">
        <v>44894</v>
      </c>
      <c r="B606">
        <v>3314.54</v>
      </c>
    </row>
    <row r="607" spans="1:2" x14ac:dyDescent="0.3">
      <c r="A607" s="1">
        <v>44895</v>
      </c>
      <c r="B607">
        <v>3308.15</v>
      </c>
    </row>
    <row r="608" spans="1:2" x14ac:dyDescent="0.3">
      <c r="A608" s="1">
        <v>44896</v>
      </c>
      <c r="B608">
        <v>3390.93</v>
      </c>
    </row>
    <row r="609" spans="1:2" x14ac:dyDescent="0.3">
      <c r="A609" s="1">
        <v>44897</v>
      </c>
      <c r="B609">
        <v>3355.32</v>
      </c>
    </row>
    <row r="610" spans="1:2" x14ac:dyDescent="0.3">
      <c r="A610" s="1">
        <v>44900</v>
      </c>
      <c r="B610">
        <v>3342.4</v>
      </c>
    </row>
    <row r="611" spans="1:2" x14ac:dyDescent="0.3">
      <c r="A611" s="1">
        <v>44901</v>
      </c>
      <c r="B611">
        <v>3302.83</v>
      </c>
    </row>
    <row r="612" spans="1:2" x14ac:dyDescent="0.3">
      <c r="A612" s="1">
        <v>44902</v>
      </c>
      <c r="B612">
        <v>3298.2</v>
      </c>
    </row>
    <row r="613" spans="1:2" x14ac:dyDescent="0.3">
      <c r="A613" s="1">
        <v>44903</v>
      </c>
      <c r="B613">
        <v>3268.88</v>
      </c>
    </row>
    <row r="614" spans="1:2" x14ac:dyDescent="0.3">
      <c r="A614" s="1">
        <v>44904</v>
      </c>
      <c r="B614">
        <v>3212.49</v>
      </c>
    </row>
    <row r="615" spans="1:2" x14ac:dyDescent="0.3">
      <c r="A615" s="1">
        <v>44907</v>
      </c>
      <c r="B615">
        <v>3206.34</v>
      </c>
    </row>
    <row r="616" spans="1:2" x14ac:dyDescent="0.3">
      <c r="A616" s="1">
        <v>44908</v>
      </c>
      <c r="B616">
        <v>3250.88</v>
      </c>
    </row>
    <row r="617" spans="1:2" x14ac:dyDescent="0.3">
      <c r="A617" s="1">
        <v>44909</v>
      </c>
      <c r="B617">
        <v>3283.32</v>
      </c>
    </row>
    <row r="618" spans="1:2" x14ac:dyDescent="0.3">
      <c r="A618" s="1">
        <v>44910</v>
      </c>
      <c r="B618">
        <v>3224.54</v>
      </c>
    </row>
    <row r="619" spans="1:2" x14ac:dyDescent="0.3">
      <c r="A619" s="1">
        <v>44911</v>
      </c>
      <c r="B619">
        <v>3161.27</v>
      </c>
    </row>
    <row r="620" spans="1:2" x14ac:dyDescent="0.3">
      <c r="A620" s="1">
        <v>44914</v>
      </c>
      <c r="B620">
        <v>3124</v>
      </c>
    </row>
    <row r="621" spans="1:2" x14ac:dyDescent="0.3">
      <c r="A621" s="1">
        <v>44915</v>
      </c>
      <c r="B621">
        <v>3164.88</v>
      </c>
    </row>
    <row r="622" spans="1:2" x14ac:dyDescent="0.3">
      <c r="A622" s="1">
        <v>44916</v>
      </c>
      <c r="B622">
        <v>3188.88</v>
      </c>
    </row>
    <row r="623" spans="1:2" x14ac:dyDescent="0.3">
      <c r="A623" s="1">
        <v>44917</v>
      </c>
      <c r="B623">
        <v>3180.25</v>
      </c>
    </row>
    <row r="624" spans="1:2" x14ac:dyDescent="0.3">
      <c r="A624" s="1">
        <v>44918</v>
      </c>
      <c r="B624">
        <v>3149.66</v>
      </c>
    </row>
    <row r="625" spans="1:2" x14ac:dyDescent="0.3">
      <c r="A625" s="1">
        <v>44921</v>
      </c>
      <c r="B625">
        <v>3173.61</v>
      </c>
    </row>
    <row r="626" spans="1:2" x14ac:dyDescent="0.3">
      <c r="A626" s="1">
        <v>44922</v>
      </c>
      <c r="B626">
        <v>3180.05</v>
      </c>
    </row>
    <row r="627" spans="1:2" x14ac:dyDescent="0.3">
      <c r="A627" s="1">
        <v>44923</v>
      </c>
      <c r="B627">
        <v>3177.71</v>
      </c>
    </row>
    <row r="628" spans="1:2" x14ac:dyDescent="0.3">
      <c r="A628" s="1">
        <v>44924</v>
      </c>
      <c r="B628">
        <v>3189.08</v>
      </c>
    </row>
    <row r="629" spans="1:2" x14ac:dyDescent="0.3">
      <c r="A629" s="1">
        <v>44925</v>
      </c>
      <c r="B629">
        <v>3177.32</v>
      </c>
    </row>
    <row r="630" spans="1:2" x14ac:dyDescent="0.3">
      <c r="A630" s="1">
        <v>44928</v>
      </c>
      <c r="B630">
        <v>3181.95</v>
      </c>
    </row>
    <row r="631" spans="1:2" x14ac:dyDescent="0.3">
      <c r="A631" s="1">
        <v>44929</v>
      </c>
      <c r="B631">
        <v>3230.64</v>
      </c>
    </row>
    <row r="632" spans="1:2" x14ac:dyDescent="0.3">
      <c r="A632" s="1">
        <v>44930</v>
      </c>
      <c r="B632">
        <v>3233.86</v>
      </c>
    </row>
    <row r="633" spans="1:2" x14ac:dyDescent="0.3">
      <c r="A633" s="1">
        <v>44931</v>
      </c>
      <c r="B633">
        <v>3230.39</v>
      </c>
    </row>
    <row r="634" spans="1:2" x14ac:dyDescent="0.3">
      <c r="A634" s="1">
        <v>44932</v>
      </c>
      <c r="B634">
        <v>3133.27</v>
      </c>
    </row>
    <row r="635" spans="1:2" x14ac:dyDescent="0.3">
      <c r="A635" s="1">
        <v>44935</v>
      </c>
      <c r="B635">
        <v>3239.03</v>
      </c>
    </row>
    <row r="636" spans="1:2" x14ac:dyDescent="0.3">
      <c r="A636" s="1">
        <v>44936</v>
      </c>
      <c r="B636">
        <v>3206.3</v>
      </c>
    </row>
    <row r="637" spans="1:2" x14ac:dyDescent="0.3">
      <c r="A637" s="1">
        <v>44937</v>
      </c>
      <c r="B637">
        <v>3247.56</v>
      </c>
    </row>
    <row r="638" spans="1:2" x14ac:dyDescent="0.3">
      <c r="A638" s="1">
        <v>44938</v>
      </c>
      <c r="B638">
        <v>3253.08</v>
      </c>
    </row>
    <row r="639" spans="1:2" x14ac:dyDescent="0.3">
      <c r="A639" s="1">
        <v>44939</v>
      </c>
      <c r="B639">
        <v>3292.3</v>
      </c>
    </row>
    <row r="640" spans="1:2" x14ac:dyDescent="0.3">
      <c r="A640" s="1">
        <v>44942</v>
      </c>
      <c r="B640">
        <v>3318.67</v>
      </c>
    </row>
    <row r="641" spans="1:2" x14ac:dyDescent="0.3">
      <c r="A641" s="1">
        <v>44943</v>
      </c>
      <c r="B641">
        <v>3362.82</v>
      </c>
    </row>
    <row r="642" spans="1:2" x14ac:dyDescent="0.3">
      <c r="A642" s="1">
        <v>44944</v>
      </c>
      <c r="B642">
        <v>3374.36</v>
      </c>
    </row>
    <row r="643" spans="1:2" x14ac:dyDescent="0.3">
      <c r="A643" s="1">
        <v>44945</v>
      </c>
      <c r="B643">
        <v>3357.54</v>
      </c>
    </row>
    <row r="644" spans="1:2" x14ac:dyDescent="0.3">
      <c r="A644" s="1">
        <v>44946</v>
      </c>
      <c r="B644">
        <v>3347.59</v>
      </c>
    </row>
    <row r="645" spans="1:2" x14ac:dyDescent="0.3">
      <c r="A645" s="1">
        <v>44949</v>
      </c>
      <c r="B645">
        <v>3399.15</v>
      </c>
    </row>
    <row r="646" spans="1:2" x14ac:dyDescent="0.3">
      <c r="A646" s="1">
        <v>44950</v>
      </c>
      <c r="B646">
        <v>3420.45</v>
      </c>
    </row>
    <row r="647" spans="1:2" x14ac:dyDescent="0.3">
      <c r="A647" s="1">
        <v>44951</v>
      </c>
      <c r="B647">
        <v>3413.93</v>
      </c>
    </row>
    <row r="648" spans="1:2" x14ac:dyDescent="0.3">
      <c r="A648" s="1">
        <v>44953</v>
      </c>
      <c r="B648">
        <v>3395.32</v>
      </c>
    </row>
    <row r="649" spans="1:2" x14ac:dyDescent="0.3">
      <c r="A649" s="1">
        <v>44956</v>
      </c>
      <c r="B649">
        <v>3417.81</v>
      </c>
    </row>
    <row r="650" spans="1:2" x14ac:dyDescent="0.3">
      <c r="A650" s="1">
        <v>44957</v>
      </c>
      <c r="B650">
        <v>3343.21</v>
      </c>
    </row>
    <row r="651" spans="1:2" x14ac:dyDescent="0.3">
      <c r="A651" s="1">
        <v>44958</v>
      </c>
      <c r="B651">
        <v>3392.63</v>
      </c>
    </row>
    <row r="652" spans="1:2" x14ac:dyDescent="0.3">
      <c r="A652" s="1">
        <v>44959</v>
      </c>
      <c r="B652">
        <v>3444.44</v>
      </c>
    </row>
    <row r="653" spans="1:2" x14ac:dyDescent="0.3">
      <c r="A653" s="1">
        <v>44960</v>
      </c>
      <c r="B653">
        <v>3466.24</v>
      </c>
    </row>
    <row r="654" spans="1:2" x14ac:dyDescent="0.3">
      <c r="A654" s="1">
        <v>44963</v>
      </c>
      <c r="B654">
        <v>3443.99</v>
      </c>
    </row>
    <row r="655" spans="1:2" x14ac:dyDescent="0.3">
      <c r="A655" s="1">
        <v>44964</v>
      </c>
      <c r="B655">
        <v>3456.53</v>
      </c>
    </row>
    <row r="656" spans="1:2" x14ac:dyDescent="0.3">
      <c r="A656" s="1">
        <v>44965</v>
      </c>
      <c r="B656">
        <v>3503.86</v>
      </c>
    </row>
    <row r="657" spans="1:2" x14ac:dyDescent="0.3">
      <c r="A657" s="1">
        <v>44966</v>
      </c>
      <c r="B657">
        <v>3524.52</v>
      </c>
    </row>
    <row r="658" spans="1:2" x14ac:dyDescent="0.3">
      <c r="A658" s="1">
        <v>44967</v>
      </c>
      <c r="B658">
        <v>3521.24</v>
      </c>
    </row>
    <row r="659" spans="1:2" x14ac:dyDescent="0.3">
      <c r="A659" s="1">
        <v>44970</v>
      </c>
      <c r="B659">
        <v>3466.34</v>
      </c>
    </row>
    <row r="660" spans="1:2" x14ac:dyDescent="0.3">
      <c r="A660" s="1">
        <v>44971</v>
      </c>
      <c r="B660">
        <v>3483.96</v>
      </c>
    </row>
    <row r="661" spans="1:2" x14ac:dyDescent="0.3">
      <c r="A661" s="1">
        <v>44972</v>
      </c>
      <c r="B661">
        <v>3504.41</v>
      </c>
    </row>
    <row r="662" spans="1:2" x14ac:dyDescent="0.3">
      <c r="A662" s="1">
        <v>44973</v>
      </c>
      <c r="B662">
        <v>3541.64</v>
      </c>
    </row>
    <row r="663" spans="1:2" x14ac:dyDescent="0.3">
      <c r="A663" s="1">
        <v>44974</v>
      </c>
      <c r="B663">
        <v>3485</v>
      </c>
    </row>
    <row r="664" spans="1:2" x14ac:dyDescent="0.3">
      <c r="A664" s="1">
        <v>44977</v>
      </c>
      <c r="B664">
        <v>3471.22</v>
      </c>
    </row>
    <row r="665" spans="1:2" x14ac:dyDescent="0.3">
      <c r="A665" s="1">
        <v>44978</v>
      </c>
      <c r="B665">
        <v>3435.08</v>
      </c>
    </row>
    <row r="666" spans="1:2" x14ac:dyDescent="0.3">
      <c r="A666" s="1">
        <v>44979</v>
      </c>
      <c r="B666">
        <v>3385.86</v>
      </c>
    </row>
    <row r="667" spans="1:2" x14ac:dyDescent="0.3">
      <c r="A667" s="1">
        <v>44980</v>
      </c>
      <c r="B667">
        <v>3398.06</v>
      </c>
    </row>
    <row r="668" spans="1:2" x14ac:dyDescent="0.3">
      <c r="A668" s="1">
        <v>44981</v>
      </c>
      <c r="B668">
        <v>3384.77</v>
      </c>
    </row>
    <row r="669" spans="1:2" x14ac:dyDescent="0.3">
      <c r="A669" s="1">
        <v>44984</v>
      </c>
      <c r="B669">
        <v>3316.48</v>
      </c>
    </row>
    <row r="670" spans="1:2" x14ac:dyDescent="0.3">
      <c r="A670" s="1">
        <v>44985</v>
      </c>
      <c r="B670">
        <v>3297.57</v>
      </c>
    </row>
    <row r="671" spans="1:2" x14ac:dyDescent="0.3">
      <c r="A671" s="1">
        <v>44986</v>
      </c>
      <c r="B671">
        <v>3370.08</v>
      </c>
    </row>
    <row r="672" spans="1:2" x14ac:dyDescent="0.3">
      <c r="A672" s="1">
        <v>44987</v>
      </c>
      <c r="B672">
        <v>3306.13</v>
      </c>
    </row>
    <row r="673" spans="1:2" x14ac:dyDescent="0.3">
      <c r="A673" s="1">
        <v>44988</v>
      </c>
      <c r="B673">
        <v>3326.74</v>
      </c>
    </row>
    <row r="674" spans="1:2" x14ac:dyDescent="0.3">
      <c r="A674" s="1">
        <v>44991</v>
      </c>
      <c r="B674">
        <v>3356.3</v>
      </c>
    </row>
    <row r="675" spans="1:2" x14ac:dyDescent="0.3">
      <c r="A675" s="1">
        <v>44993</v>
      </c>
      <c r="B675">
        <v>3374.76</v>
      </c>
    </row>
    <row r="676" spans="1:2" x14ac:dyDescent="0.3">
      <c r="A676" s="1">
        <v>44994</v>
      </c>
      <c r="B676">
        <v>3321.46</v>
      </c>
    </row>
    <row r="677" spans="1:2" x14ac:dyDescent="0.3">
      <c r="A677" s="1">
        <v>44995</v>
      </c>
      <c r="B677">
        <v>3315.64</v>
      </c>
    </row>
    <row r="678" spans="1:2" x14ac:dyDescent="0.3">
      <c r="A678" s="1">
        <v>44998</v>
      </c>
      <c r="B678">
        <v>3266.81</v>
      </c>
    </row>
    <row r="679" spans="1:2" x14ac:dyDescent="0.3">
      <c r="A679" s="1">
        <v>44999</v>
      </c>
      <c r="B679">
        <v>3200.12</v>
      </c>
    </row>
    <row r="680" spans="1:2" x14ac:dyDescent="0.3">
      <c r="A680" s="1">
        <v>45000</v>
      </c>
      <c r="B680">
        <v>3184.15</v>
      </c>
    </row>
    <row r="681" spans="1:2" x14ac:dyDescent="0.3">
      <c r="A681" s="1">
        <v>45001</v>
      </c>
      <c r="B681">
        <v>3170.31</v>
      </c>
    </row>
    <row r="682" spans="1:2" x14ac:dyDescent="0.3">
      <c r="A682" s="1">
        <v>45002</v>
      </c>
      <c r="B682">
        <v>3164.64</v>
      </c>
    </row>
    <row r="683" spans="1:2" x14ac:dyDescent="0.3">
      <c r="A683" s="1">
        <v>45005</v>
      </c>
      <c r="B683">
        <v>3128.8</v>
      </c>
    </row>
    <row r="684" spans="1:2" x14ac:dyDescent="0.3">
      <c r="A684" s="1">
        <v>45006</v>
      </c>
      <c r="B684">
        <v>3091.77</v>
      </c>
    </row>
    <row r="685" spans="1:2" x14ac:dyDescent="0.3">
      <c r="A685" s="1">
        <v>45007</v>
      </c>
      <c r="B685">
        <v>3116.36</v>
      </c>
    </row>
    <row r="686" spans="1:2" x14ac:dyDescent="0.3">
      <c r="A686" s="1">
        <v>45008</v>
      </c>
      <c r="B686">
        <v>3110.24</v>
      </c>
    </row>
    <row r="687" spans="1:2" x14ac:dyDescent="0.3">
      <c r="A687" s="1">
        <v>45009</v>
      </c>
      <c r="B687">
        <v>3106.11</v>
      </c>
    </row>
    <row r="688" spans="1:2" x14ac:dyDescent="0.3">
      <c r="A688" s="1">
        <v>45012</v>
      </c>
      <c r="B688">
        <v>3107.9</v>
      </c>
    </row>
    <row r="689" spans="1:2" x14ac:dyDescent="0.3">
      <c r="A689" s="1">
        <v>45013</v>
      </c>
      <c r="B689">
        <v>3101.53</v>
      </c>
    </row>
    <row r="690" spans="1:2" x14ac:dyDescent="0.3">
      <c r="A690" s="1">
        <v>45014</v>
      </c>
      <c r="B690">
        <v>3124.42</v>
      </c>
    </row>
    <row r="691" spans="1:2" x14ac:dyDescent="0.3">
      <c r="A691" s="1">
        <v>45016</v>
      </c>
      <c r="B691">
        <v>3191.11</v>
      </c>
    </row>
    <row r="692" spans="1:2" x14ac:dyDescent="0.3">
      <c r="A692" s="1">
        <v>45019</v>
      </c>
      <c r="B692">
        <v>3185.24</v>
      </c>
    </row>
    <row r="693" spans="1:2" x14ac:dyDescent="0.3">
      <c r="A693" s="1">
        <v>45021</v>
      </c>
      <c r="B693">
        <v>3224.86</v>
      </c>
    </row>
    <row r="694" spans="1:2" x14ac:dyDescent="0.3">
      <c r="A694" s="1">
        <v>45022</v>
      </c>
      <c r="B694">
        <v>3205.85</v>
      </c>
    </row>
    <row r="695" spans="1:2" x14ac:dyDescent="0.3">
      <c r="A695" s="1">
        <v>45026</v>
      </c>
      <c r="B695">
        <v>3248.35</v>
      </c>
    </row>
    <row r="696" spans="1:2" x14ac:dyDescent="0.3">
      <c r="A696" s="1">
        <v>45027</v>
      </c>
      <c r="B696">
        <v>3198.98</v>
      </c>
    </row>
    <row r="697" spans="1:2" x14ac:dyDescent="0.3">
      <c r="A697" s="1">
        <v>45028</v>
      </c>
      <c r="B697">
        <v>3226.7</v>
      </c>
    </row>
    <row r="698" spans="1:2" x14ac:dyDescent="0.3">
      <c r="A698" s="1">
        <v>45029</v>
      </c>
      <c r="B698">
        <v>3174.14</v>
      </c>
    </row>
    <row r="699" spans="1:2" x14ac:dyDescent="0.3">
      <c r="A699" s="1">
        <v>45033</v>
      </c>
      <c r="B699">
        <v>3125.02</v>
      </c>
    </row>
    <row r="700" spans="1:2" x14ac:dyDescent="0.3">
      <c r="A700" s="1">
        <v>45034</v>
      </c>
      <c r="B700">
        <v>3116.31</v>
      </c>
    </row>
    <row r="701" spans="1:2" x14ac:dyDescent="0.3">
      <c r="A701" s="1">
        <v>45035</v>
      </c>
      <c r="B701">
        <v>3075.35</v>
      </c>
    </row>
    <row r="702" spans="1:2" x14ac:dyDescent="0.3">
      <c r="A702" s="1">
        <v>45036</v>
      </c>
      <c r="B702">
        <v>3090.48</v>
      </c>
    </row>
    <row r="703" spans="1:2" x14ac:dyDescent="0.3">
      <c r="A703" s="1">
        <v>45037</v>
      </c>
      <c r="B703">
        <v>3146.27</v>
      </c>
    </row>
    <row r="704" spans="1:2" x14ac:dyDescent="0.3">
      <c r="A704" s="1">
        <v>45040</v>
      </c>
      <c r="B704">
        <v>3160.16</v>
      </c>
    </row>
    <row r="705" spans="1:2" x14ac:dyDescent="0.3">
      <c r="A705" s="1">
        <v>45041</v>
      </c>
      <c r="B705">
        <v>3161.35</v>
      </c>
    </row>
    <row r="706" spans="1:2" x14ac:dyDescent="0.3">
      <c r="A706" s="1">
        <v>45042</v>
      </c>
      <c r="B706">
        <v>3183.4</v>
      </c>
    </row>
    <row r="707" spans="1:2" x14ac:dyDescent="0.3">
      <c r="A707" s="1">
        <v>45043</v>
      </c>
      <c r="B707">
        <v>3173.25</v>
      </c>
    </row>
    <row r="708" spans="1:2" x14ac:dyDescent="0.3">
      <c r="A708" s="1">
        <v>45044</v>
      </c>
      <c r="B708">
        <v>3204.4</v>
      </c>
    </row>
    <row r="709" spans="1:2" x14ac:dyDescent="0.3">
      <c r="A709" s="1">
        <v>45048</v>
      </c>
      <c r="B709">
        <v>3204.55</v>
      </c>
    </row>
    <row r="710" spans="1:2" x14ac:dyDescent="0.3">
      <c r="A710" s="1">
        <v>45049</v>
      </c>
      <c r="B710">
        <v>3165.23</v>
      </c>
    </row>
    <row r="711" spans="1:2" x14ac:dyDescent="0.3">
      <c r="A711" s="1">
        <v>45050</v>
      </c>
      <c r="B711">
        <v>3205.85</v>
      </c>
    </row>
    <row r="712" spans="1:2" x14ac:dyDescent="0.3">
      <c r="A712" s="1">
        <v>45051</v>
      </c>
      <c r="B712">
        <v>3215.8</v>
      </c>
    </row>
    <row r="713" spans="1:2" x14ac:dyDescent="0.3">
      <c r="A713" s="1">
        <v>45054</v>
      </c>
      <c r="B713">
        <v>3235.61</v>
      </c>
    </row>
    <row r="714" spans="1:2" x14ac:dyDescent="0.3">
      <c r="A714" s="1">
        <v>45055</v>
      </c>
      <c r="B714">
        <v>3268.11</v>
      </c>
    </row>
    <row r="715" spans="1:2" x14ac:dyDescent="0.3">
      <c r="A715" s="1">
        <v>45056</v>
      </c>
      <c r="B715">
        <v>3271.64</v>
      </c>
    </row>
    <row r="716" spans="1:2" x14ac:dyDescent="0.3">
      <c r="A716" s="1">
        <v>45057</v>
      </c>
      <c r="B716">
        <v>3267.01</v>
      </c>
    </row>
    <row r="717" spans="1:2" x14ac:dyDescent="0.3">
      <c r="A717" s="1">
        <v>45058</v>
      </c>
      <c r="B717">
        <v>3259.2</v>
      </c>
    </row>
    <row r="718" spans="1:2" x14ac:dyDescent="0.3">
      <c r="A718" s="1">
        <v>45061</v>
      </c>
      <c r="B718">
        <v>3240.04</v>
      </c>
    </row>
    <row r="719" spans="1:2" x14ac:dyDescent="0.3">
      <c r="A719" s="1">
        <v>45062</v>
      </c>
      <c r="B719">
        <v>3243.12</v>
      </c>
    </row>
    <row r="720" spans="1:2" x14ac:dyDescent="0.3">
      <c r="A720" s="1">
        <v>45063</v>
      </c>
      <c r="B720">
        <v>3193.9</v>
      </c>
    </row>
    <row r="721" spans="1:2" x14ac:dyDescent="0.3">
      <c r="A721" s="1">
        <v>45064</v>
      </c>
      <c r="B721">
        <v>3185.09</v>
      </c>
    </row>
    <row r="722" spans="1:2" x14ac:dyDescent="0.3">
      <c r="A722" s="1">
        <v>45065</v>
      </c>
      <c r="B722">
        <v>3207.99</v>
      </c>
    </row>
    <row r="723" spans="1:2" x14ac:dyDescent="0.3">
      <c r="A723" s="1">
        <v>45068</v>
      </c>
      <c r="B723">
        <v>3283.49</v>
      </c>
    </row>
    <row r="724" spans="1:2" x14ac:dyDescent="0.3">
      <c r="A724" s="1">
        <v>45069</v>
      </c>
      <c r="B724">
        <v>3281.84</v>
      </c>
    </row>
    <row r="725" spans="1:2" x14ac:dyDescent="0.3">
      <c r="A725" s="1">
        <v>45070</v>
      </c>
      <c r="B725">
        <v>3288.11</v>
      </c>
    </row>
    <row r="726" spans="1:2" x14ac:dyDescent="0.3">
      <c r="A726" s="1">
        <v>45071</v>
      </c>
      <c r="B726">
        <v>3278.31</v>
      </c>
    </row>
    <row r="727" spans="1:2" x14ac:dyDescent="0.3">
      <c r="A727" s="1">
        <v>45072</v>
      </c>
      <c r="B727">
        <v>3313.55</v>
      </c>
    </row>
    <row r="728" spans="1:2" x14ac:dyDescent="0.3">
      <c r="A728" s="1">
        <v>45075</v>
      </c>
      <c r="B728">
        <v>3305.04</v>
      </c>
    </row>
    <row r="729" spans="1:2" x14ac:dyDescent="0.3">
      <c r="A729" s="1">
        <v>45076</v>
      </c>
      <c r="B729">
        <v>3300.91</v>
      </c>
    </row>
    <row r="730" spans="1:2" x14ac:dyDescent="0.3">
      <c r="A730" s="1">
        <v>45077</v>
      </c>
      <c r="B730">
        <v>3274.33</v>
      </c>
    </row>
    <row r="731" spans="1:2" x14ac:dyDescent="0.3">
      <c r="A731" s="1">
        <v>45078</v>
      </c>
      <c r="B731">
        <v>3308.67</v>
      </c>
    </row>
    <row r="732" spans="1:2" x14ac:dyDescent="0.3">
      <c r="A732" s="1">
        <v>45079</v>
      </c>
      <c r="B732">
        <v>3290.35</v>
      </c>
    </row>
    <row r="733" spans="1:2" x14ac:dyDescent="0.3">
      <c r="A733" s="1">
        <v>45082</v>
      </c>
      <c r="B733">
        <v>3273.73</v>
      </c>
    </row>
    <row r="734" spans="1:2" x14ac:dyDescent="0.3">
      <c r="A734" s="1">
        <v>45083</v>
      </c>
      <c r="B734">
        <v>3217.39</v>
      </c>
    </row>
    <row r="735" spans="1:2" x14ac:dyDescent="0.3">
      <c r="A735" s="1">
        <v>45084</v>
      </c>
      <c r="B735">
        <v>3259.8</v>
      </c>
    </row>
    <row r="736" spans="1:2" x14ac:dyDescent="0.3">
      <c r="A736" s="1">
        <v>45085</v>
      </c>
      <c r="B736">
        <v>3221.52</v>
      </c>
    </row>
    <row r="737" spans="1:2" x14ac:dyDescent="0.3">
      <c r="A737" s="1">
        <v>45086</v>
      </c>
      <c r="B737">
        <v>3194.5</v>
      </c>
    </row>
    <row r="738" spans="1:2" x14ac:dyDescent="0.3">
      <c r="A738" s="1">
        <v>45089</v>
      </c>
      <c r="B738">
        <v>3231.93</v>
      </c>
    </row>
    <row r="739" spans="1:2" x14ac:dyDescent="0.3">
      <c r="A739" s="1">
        <v>45090</v>
      </c>
      <c r="B739">
        <v>3228.74</v>
      </c>
    </row>
    <row r="740" spans="1:2" x14ac:dyDescent="0.3">
      <c r="A740" s="1">
        <v>45091</v>
      </c>
      <c r="B740">
        <v>3236.06</v>
      </c>
    </row>
    <row r="741" spans="1:2" x14ac:dyDescent="0.3">
      <c r="A741" s="1">
        <v>45092</v>
      </c>
      <c r="B741">
        <v>3201.47</v>
      </c>
    </row>
    <row r="742" spans="1:2" x14ac:dyDescent="0.3">
      <c r="A742" s="1">
        <v>45093</v>
      </c>
      <c r="B742">
        <v>3160.26</v>
      </c>
    </row>
    <row r="743" spans="1:2" x14ac:dyDescent="0.3">
      <c r="A743" s="1">
        <v>45096</v>
      </c>
      <c r="B743">
        <v>3195.59</v>
      </c>
    </row>
    <row r="744" spans="1:2" x14ac:dyDescent="0.3">
      <c r="A744" s="1">
        <v>45097</v>
      </c>
      <c r="B744">
        <v>3212.81</v>
      </c>
    </row>
    <row r="745" spans="1:2" x14ac:dyDescent="0.3">
      <c r="A745" s="1">
        <v>45098</v>
      </c>
      <c r="B745">
        <v>3243.17</v>
      </c>
    </row>
    <row r="746" spans="1:2" x14ac:dyDescent="0.3">
      <c r="A746" s="1">
        <v>45099</v>
      </c>
      <c r="B746">
        <v>3223.56</v>
      </c>
    </row>
    <row r="747" spans="1:2" x14ac:dyDescent="0.3">
      <c r="A747" s="1">
        <v>45100</v>
      </c>
      <c r="B747">
        <v>3201.52</v>
      </c>
    </row>
    <row r="748" spans="1:2" x14ac:dyDescent="0.3">
      <c r="A748" s="1">
        <v>45103</v>
      </c>
      <c r="B748">
        <v>3174.94</v>
      </c>
    </row>
    <row r="749" spans="1:2" x14ac:dyDescent="0.3">
      <c r="A749" s="1">
        <v>45104</v>
      </c>
      <c r="B749">
        <v>3182.6</v>
      </c>
    </row>
    <row r="750" spans="1:2" x14ac:dyDescent="0.3">
      <c r="A750" s="1">
        <v>45105</v>
      </c>
      <c r="B750">
        <v>3200.62</v>
      </c>
    </row>
    <row r="751" spans="1:2" x14ac:dyDescent="0.3">
      <c r="A751" s="1">
        <v>45107</v>
      </c>
      <c r="B751">
        <v>3287.02</v>
      </c>
    </row>
    <row r="752" spans="1:2" x14ac:dyDescent="0.3">
      <c r="A752" s="1">
        <v>45110</v>
      </c>
      <c r="B752">
        <v>3257.21</v>
      </c>
    </row>
    <row r="753" spans="1:2" x14ac:dyDescent="0.3">
      <c r="A753" s="1">
        <v>45111</v>
      </c>
      <c r="B753">
        <v>3293.59</v>
      </c>
    </row>
    <row r="754" spans="1:2" x14ac:dyDescent="0.3">
      <c r="A754" s="1">
        <v>45112</v>
      </c>
      <c r="B754">
        <v>3304.64</v>
      </c>
    </row>
    <row r="755" spans="1:2" x14ac:dyDescent="0.3">
      <c r="A755" s="1">
        <v>45113</v>
      </c>
      <c r="B755">
        <v>3307.57</v>
      </c>
    </row>
    <row r="756" spans="1:2" x14ac:dyDescent="0.3">
      <c r="A756" s="1">
        <v>45114</v>
      </c>
      <c r="B756">
        <v>3313.9</v>
      </c>
    </row>
    <row r="757" spans="1:2" x14ac:dyDescent="0.3">
      <c r="A757" s="1">
        <v>45117</v>
      </c>
      <c r="B757">
        <v>3256.86</v>
      </c>
    </row>
    <row r="758" spans="1:2" x14ac:dyDescent="0.3">
      <c r="A758" s="1">
        <v>45118</v>
      </c>
      <c r="B758">
        <v>3257.31</v>
      </c>
    </row>
    <row r="759" spans="1:2" x14ac:dyDescent="0.3">
      <c r="A759" s="1">
        <v>45119</v>
      </c>
      <c r="B759">
        <v>3244.86</v>
      </c>
    </row>
    <row r="760" spans="1:2" x14ac:dyDescent="0.3">
      <c r="A760" s="1">
        <v>45120</v>
      </c>
      <c r="B760">
        <v>3325.14</v>
      </c>
    </row>
    <row r="761" spans="1:2" x14ac:dyDescent="0.3">
      <c r="A761" s="1">
        <v>45121</v>
      </c>
      <c r="B761">
        <v>3498.44</v>
      </c>
    </row>
    <row r="762" spans="1:2" x14ac:dyDescent="0.3">
      <c r="A762" s="1">
        <v>45124</v>
      </c>
      <c r="B762">
        <v>3475.6</v>
      </c>
    </row>
    <row r="763" spans="1:2" x14ac:dyDescent="0.3">
      <c r="A763" s="1">
        <v>45125</v>
      </c>
      <c r="B763">
        <v>3480.72</v>
      </c>
    </row>
    <row r="764" spans="1:2" x14ac:dyDescent="0.3">
      <c r="A764" s="1">
        <v>45126</v>
      </c>
      <c r="B764">
        <v>3454.05</v>
      </c>
    </row>
    <row r="765" spans="1:2" x14ac:dyDescent="0.3">
      <c r="A765" s="1">
        <v>45127</v>
      </c>
      <c r="B765">
        <v>3447.33</v>
      </c>
    </row>
    <row r="766" spans="1:2" x14ac:dyDescent="0.3">
      <c r="A766" s="1">
        <v>45128</v>
      </c>
      <c r="B766">
        <v>3352.76</v>
      </c>
    </row>
    <row r="767" spans="1:2" x14ac:dyDescent="0.3">
      <c r="A767" s="1">
        <v>45131</v>
      </c>
      <c r="B767">
        <v>3379.09</v>
      </c>
    </row>
    <row r="768" spans="1:2" x14ac:dyDescent="0.3">
      <c r="A768" s="1">
        <v>45132</v>
      </c>
      <c r="B768">
        <v>3383.47</v>
      </c>
    </row>
    <row r="769" spans="1:2" x14ac:dyDescent="0.3">
      <c r="A769" s="1">
        <v>45133</v>
      </c>
      <c r="B769">
        <v>3372.67</v>
      </c>
    </row>
    <row r="770" spans="1:2" x14ac:dyDescent="0.3">
      <c r="A770" s="1">
        <v>45134</v>
      </c>
      <c r="B770">
        <v>3381.23</v>
      </c>
    </row>
    <row r="771" spans="1:2" x14ac:dyDescent="0.3">
      <c r="A771" s="1">
        <v>45135</v>
      </c>
      <c r="B771">
        <v>3339.93</v>
      </c>
    </row>
    <row r="772" spans="1:2" x14ac:dyDescent="0.3">
      <c r="A772" s="1">
        <v>45138</v>
      </c>
      <c r="B772">
        <v>3405.67</v>
      </c>
    </row>
    <row r="773" spans="1:2" x14ac:dyDescent="0.3">
      <c r="A773" s="1">
        <v>45139</v>
      </c>
      <c r="B773">
        <v>3436.13</v>
      </c>
    </row>
    <row r="774" spans="1:2" x14ac:dyDescent="0.3">
      <c r="A774" s="1">
        <v>45140</v>
      </c>
      <c r="B774">
        <v>3424.78</v>
      </c>
    </row>
    <row r="775" spans="1:2" x14ac:dyDescent="0.3">
      <c r="A775" s="1">
        <v>45141</v>
      </c>
      <c r="B775">
        <v>3384.27</v>
      </c>
    </row>
    <row r="776" spans="1:2" x14ac:dyDescent="0.3">
      <c r="A776" s="1">
        <v>45142</v>
      </c>
      <c r="B776">
        <v>3427.67</v>
      </c>
    </row>
    <row r="777" spans="1:2" x14ac:dyDescent="0.3">
      <c r="A777" s="1">
        <v>45145</v>
      </c>
      <c r="B777">
        <v>3467.98</v>
      </c>
    </row>
    <row r="778" spans="1:2" x14ac:dyDescent="0.3">
      <c r="A778" s="1">
        <v>45146</v>
      </c>
      <c r="B778">
        <v>3454.59</v>
      </c>
    </row>
    <row r="779" spans="1:2" x14ac:dyDescent="0.3">
      <c r="A779" s="1">
        <v>45147</v>
      </c>
      <c r="B779">
        <v>3446.53</v>
      </c>
    </row>
    <row r="780" spans="1:2" x14ac:dyDescent="0.3">
      <c r="A780" s="1">
        <v>45148</v>
      </c>
      <c r="B780">
        <v>3426.23</v>
      </c>
    </row>
    <row r="781" spans="1:2" x14ac:dyDescent="0.3">
      <c r="A781" s="1">
        <v>45149</v>
      </c>
      <c r="B781">
        <v>3432.89</v>
      </c>
    </row>
    <row r="782" spans="1:2" x14ac:dyDescent="0.3">
      <c r="A782" s="1">
        <v>45152</v>
      </c>
      <c r="B782">
        <v>3433.94</v>
      </c>
    </row>
    <row r="783" spans="1:2" x14ac:dyDescent="0.3">
      <c r="A783" s="1">
        <v>45154</v>
      </c>
      <c r="B783">
        <v>3442.45</v>
      </c>
    </row>
    <row r="784" spans="1:2" x14ac:dyDescent="0.3">
      <c r="A784" s="1">
        <v>45155</v>
      </c>
      <c r="B784">
        <v>3419.9</v>
      </c>
    </row>
    <row r="785" spans="1:2" x14ac:dyDescent="0.3">
      <c r="A785" s="1">
        <v>45156</v>
      </c>
      <c r="B785">
        <v>3351.57</v>
      </c>
    </row>
    <row r="786" spans="1:2" x14ac:dyDescent="0.3">
      <c r="A786" s="1">
        <v>45159</v>
      </c>
      <c r="B786">
        <v>3385.96</v>
      </c>
    </row>
    <row r="787" spans="1:2" x14ac:dyDescent="0.3">
      <c r="A787" s="1">
        <v>45160</v>
      </c>
      <c r="B787">
        <v>3366.55</v>
      </c>
    </row>
    <row r="788" spans="1:2" x14ac:dyDescent="0.3">
      <c r="A788" s="1">
        <v>45161</v>
      </c>
      <c r="B788">
        <v>3382.58</v>
      </c>
    </row>
    <row r="789" spans="1:2" x14ac:dyDescent="0.3">
      <c r="A789" s="1">
        <v>45162</v>
      </c>
      <c r="B789">
        <v>3372.13</v>
      </c>
    </row>
    <row r="790" spans="1:2" x14ac:dyDescent="0.3">
      <c r="A790" s="1">
        <v>45163</v>
      </c>
      <c r="B790">
        <v>3365.71</v>
      </c>
    </row>
    <row r="791" spans="1:2" x14ac:dyDescent="0.3">
      <c r="A791" s="1">
        <v>45166</v>
      </c>
      <c r="B791">
        <v>3359.98</v>
      </c>
    </row>
    <row r="792" spans="1:2" x14ac:dyDescent="0.3">
      <c r="A792" s="1">
        <v>45167</v>
      </c>
      <c r="B792">
        <v>3360.58</v>
      </c>
    </row>
    <row r="793" spans="1:2" x14ac:dyDescent="0.3">
      <c r="A793" s="1">
        <v>45168</v>
      </c>
      <c r="B793">
        <v>3375.31</v>
      </c>
    </row>
    <row r="794" spans="1:2" x14ac:dyDescent="0.3">
      <c r="A794" s="1">
        <v>45169</v>
      </c>
      <c r="B794">
        <v>3341.32</v>
      </c>
    </row>
    <row r="795" spans="1:2" x14ac:dyDescent="0.3">
      <c r="A795" s="1">
        <v>45170</v>
      </c>
      <c r="B795">
        <v>3363.61</v>
      </c>
    </row>
    <row r="796" spans="1:2" x14ac:dyDescent="0.3">
      <c r="A796" s="1">
        <v>45173</v>
      </c>
      <c r="B796">
        <v>3402.73</v>
      </c>
    </row>
    <row r="797" spans="1:2" x14ac:dyDescent="0.3">
      <c r="A797" s="1">
        <v>45174</v>
      </c>
      <c r="B797">
        <v>3413.53</v>
      </c>
    </row>
    <row r="798" spans="1:2" x14ac:dyDescent="0.3">
      <c r="A798" s="1">
        <v>45175</v>
      </c>
      <c r="B798">
        <v>3414.08</v>
      </c>
    </row>
    <row r="799" spans="1:2" x14ac:dyDescent="0.3">
      <c r="A799" s="1">
        <v>45176</v>
      </c>
      <c r="B799">
        <v>3439.31</v>
      </c>
    </row>
    <row r="800" spans="1:2" x14ac:dyDescent="0.3">
      <c r="A800" s="1">
        <v>45177</v>
      </c>
      <c r="B800">
        <v>3426.03</v>
      </c>
    </row>
    <row r="801" spans="1:2" x14ac:dyDescent="0.3">
      <c r="A801" s="1">
        <v>45180</v>
      </c>
      <c r="B801">
        <v>3464.6</v>
      </c>
    </row>
    <row r="802" spans="1:2" x14ac:dyDescent="0.3">
      <c r="A802" s="1">
        <v>45181</v>
      </c>
      <c r="B802">
        <v>3564.28</v>
      </c>
    </row>
    <row r="803" spans="1:2" x14ac:dyDescent="0.3">
      <c r="A803" s="1">
        <v>45182</v>
      </c>
      <c r="B803">
        <v>3551.4</v>
      </c>
    </row>
    <row r="804" spans="1:2" x14ac:dyDescent="0.3">
      <c r="A804" s="1">
        <v>45183</v>
      </c>
      <c r="B804">
        <v>3543.63</v>
      </c>
    </row>
    <row r="805" spans="1:2" x14ac:dyDescent="0.3">
      <c r="A805" s="1">
        <v>45184</v>
      </c>
      <c r="B805">
        <v>3581.71</v>
      </c>
    </row>
    <row r="806" spans="1:2" x14ac:dyDescent="0.3">
      <c r="A806" s="1">
        <v>45187</v>
      </c>
      <c r="B806">
        <v>3589.52</v>
      </c>
    </row>
    <row r="807" spans="1:2" x14ac:dyDescent="0.3">
      <c r="A807" s="1">
        <v>45189</v>
      </c>
      <c r="B807">
        <v>3589.42</v>
      </c>
    </row>
    <row r="808" spans="1:2" x14ac:dyDescent="0.3">
      <c r="A808" s="1">
        <v>45190</v>
      </c>
      <c r="B808">
        <v>3568.76</v>
      </c>
    </row>
    <row r="809" spans="1:2" x14ac:dyDescent="0.3">
      <c r="A809" s="1">
        <v>45191</v>
      </c>
      <c r="B809">
        <v>3587.03</v>
      </c>
    </row>
    <row r="810" spans="1:2" x14ac:dyDescent="0.3">
      <c r="A810" s="1">
        <v>45194</v>
      </c>
      <c r="B810">
        <v>3560.65</v>
      </c>
    </row>
    <row r="811" spans="1:2" x14ac:dyDescent="0.3">
      <c r="A811" s="1">
        <v>45195</v>
      </c>
      <c r="B811">
        <v>3569.16</v>
      </c>
    </row>
    <row r="812" spans="1:2" x14ac:dyDescent="0.3">
      <c r="A812" s="1">
        <v>45196</v>
      </c>
      <c r="B812">
        <v>3572.75</v>
      </c>
    </row>
    <row r="813" spans="1:2" x14ac:dyDescent="0.3">
      <c r="A813" s="1">
        <v>45197</v>
      </c>
      <c r="B813">
        <v>3520.44</v>
      </c>
    </row>
    <row r="814" spans="1:2" x14ac:dyDescent="0.3">
      <c r="A814" s="1">
        <v>45198</v>
      </c>
      <c r="B814">
        <v>3512.33</v>
      </c>
    </row>
    <row r="815" spans="1:2" x14ac:dyDescent="0.3">
      <c r="A815" s="1">
        <v>45202</v>
      </c>
      <c r="B815">
        <v>3497.64</v>
      </c>
    </row>
    <row r="816" spans="1:2" x14ac:dyDescent="0.3">
      <c r="A816" s="1">
        <v>45203</v>
      </c>
      <c r="B816">
        <v>3521.43</v>
      </c>
    </row>
    <row r="817" spans="1:2" x14ac:dyDescent="0.3">
      <c r="A817" s="1">
        <v>45204</v>
      </c>
      <c r="B817">
        <v>3572.8</v>
      </c>
    </row>
    <row r="818" spans="1:2" x14ac:dyDescent="0.3">
      <c r="A818" s="1">
        <v>45205</v>
      </c>
      <c r="B818">
        <v>3604.7</v>
      </c>
    </row>
    <row r="819" spans="1:2" x14ac:dyDescent="0.3">
      <c r="A819" s="1">
        <v>45208</v>
      </c>
      <c r="B819">
        <v>3621.57</v>
      </c>
    </row>
    <row r="820" spans="1:2" x14ac:dyDescent="0.3">
      <c r="A820" s="1">
        <v>45209</v>
      </c>
      <c r="B820">
        <v>3612.16</v>
      </c>
    </row>
    <row r="821" spans="1:2" x14ac:dyDescent="0.3">
      <c r="A821" s="1">
        <v>45210</v>
      </c>
      <c r="B821">
        <v>3593.25</v>
      </c>
    </row>
    <row r="822" spans="1:2" x14ac:dyDescent="0.3">
      <c r="A822" s="1">
        <v>45211</v>
      </c>
      <c r="B822">
        <v>3526.21</v>
      </c>
    </row>
    <row r="823" spans="1:2" x14ac:dyDescent="0.3">
      <c r="A823" s="1">
        <v>45212</v>
      </c>
      <c r="B823">
        <v>3554.38</v>
      </c>
    </row>
    <row r="824" spans="1:2" x14ac:dyDescent="0.3">
      <c r="A824" s="1">
        <v>45215</v>
      </c>
      <c r="B824">
        <v>3507.8</v>
      </c>
    </row>
    <row r="825" spans="1:2" x14ac:dyDescent="0.3">
      <c r="A825" s="1">
        <v>45216</v>
      </c>
      <c r="B825">
        <v>3490.88</v>
      </c>
    </row>
    <row r="826" spans="1:2" x14ac:dyDescent="0.3">
      <c r="A826" s="1">
        <v>45217</v>
      </c>
      <c r="B826">
        <v>3471.17</v>
      </c>
    </row>
    <row r="827" spans="1:2" x14ac:dyDescent="0.3">
      <c r="A827" s="1">
        <v>45218</v>
      </c>
      <c r="B827">
        <v>3439.71</v>
      </c>
    </row>
    <row r="828" spans="1:2" x14ac:dyDescent="0.3">
      <c r="A828" s="1">
        <v>45219</v>
      </c>
      <c r="B828">
        <v>3478.43</v>
      </c>
    </row>
    <row r="829" spans="1:2" x14ac:dyDescent="0.3">
      <c r="A829" s="1">
        <v>45222</v>
      </c>
      <c r="B829">
        <v>3394.42</v>
      </c>
    </row>
    <row r="830" spans="1:2" x14ac:dyDescent="0.3">
      <c r="A830" s="1">
        <v>45224</v>
      </c>
      <c r="B830">
        <v>3374.47</v>
      </c>
    </row>
    <row r="831" spans="1:2" x14ac:dyDescent="0.3">
      <c r="A831" s="1">
        <v>45225</v>
      </c>
      <c r="B831">
        <v>3321.36</v>
      </c>
    </row>
    <row r="832" spans="1:2" x14ac:dyDescent="0.3">
      <c r="A832" s="1">
        <v>45226</v>
      </c>
      <c r="B832">
        <v>3335.5</v>
      </c>
    </row>
    <row r="833" spans="1:2" x14ac:dyDescent="0.3">
      <c r="A833" s="1">
        <v>45229</v>
      </c>
      <c r="B833">
        <v>3362.97</v>
      </c>
    </row>
    <row r="834" spans="1:2" x14ac:dyDescent="0.3">
      <c r="A834" s="1">
        <v>45230</v>
      </c>
      <c r="B834">
        <v>3353.21</v>
      </c>
    </row>
    <row r="835" spans="1:2" x14ac:dyDescent="0.3">
      <c r="A835" s="1">
        <v>45231</v>
      </c>
      <c r="B835">
        <v>3315.29</v>
      </c>
    </row>
    <row r="836" spans="1:2" x14ac:dyDescent="0.3">
      <c r="A836" s="1">
        <v>45232</v>
      </c>
      <c r="B836">
        <v>3344.6</v>
      </c>
    </row>
    <row r="837" spans="1:2" x14ac:dyDescent="0.3">
      <c r="A837" s="1">
        <v>45233</v>
      </c>
      <c r="B837">
        <v>3335.45</v>
      </c>
    </row>
    <row r="838" spans="1:2" x14ac:dyDescent="0.3">
      <c r="A838" s="1">
        <v>45236</v>
      </c>
      <c r="B838">
        <v>3364.66</v>
      </c>
    </row>
    <row r="839" spans="1:2" x14ac:dyDescent="0.3">
      <c r="A839" s="1">
        <v>45237</v>
      </c>
      <c r="B839">
        <v>3354.91</v>
      </c>
    </row>
    <row r="840" spans="1:2" x14ac:dyDescent="0.3">
      <c r="A840" s="1">
        <v>45238</v>
      </c>
      <c r="B840">
        <v>3365.95</v>
      </c>
    </row>
    <row r="841" spans="1:2" x14ac:dyDescent="0.3">
      <c r="A841" s="1">
        <v>45239</v>
      </c>
      <c r="B841">
        <v>3332.01</v>
      </c>
    </row>
    <row r="842" spans="1:2" x14ac:dyDescent="0.3">
      <c r="A842" s="1">
        <v>45240</v>
      </c>
      <c r="B842">
        <v>3318.08</v>
      </c>
    </row>
    <row r="843" spans="1:2" x14ac:dyDescent="0.3">
      <c r="A843" s="1">
        <v>45242</v>
      </c>
      <c r="B843">
        <v>3358.9</v>
      </c>
    </row>
    <row r="844" spans="1:2" x14ac:dyDescent="0.3">
      <c r="A844" s="1">
        <v>45243</v>
      </c>
      <c r="B844">
        <v>3316.19</v>
      </c>
    </row>
    <row r="845" spans="1:2" x14ac:dyDescent="0.3">
      <c r="A845" s="1">
        <v>45245</v>
      </c>
      <c r="B845">
        <v>3388.6</v>
      </c>
    </row>
    <row r="846" spans="1:2" x14ac:dyDescent="0.3">
      <c r="A846" s="1">
        <v>45246</v>
      </c>
      <c r="B846">
        <v>3481.72</v>
      </c>
    </row>
    <row r="847" spans="1:2" x14ac:dyDescent="0.3">
      <c r="A847" s="1">
        <v>45247</v>
      </c>
      <c r="B847">
        <v>3486.3</v>
      </c>
    </row>
    <row r="848" spans="1:2" x14ac:dyDescent="0.3">
      <c r="A848" s="1">
        <v>45250</v>
      </c>
      <c r="B848">
        <v>3503.37</v>
      </c>
    </row>
    <row r="849" spans="1:2" x14ac:dyDescent="0.3">
      <c r="A849" s="1">
        <v>45251</v>
      </c>
      <c r="B849">
        <v>3494.01</v>
      </c>
    </row>
    <row r="850" spans="1:2" x14ac:dyDescent="0.3">
      <c r="A850" s="1">
        <v>45252</v>
      </c>
      <c r="B850">
        <v>3513.87</v>
      </c>
    </row>
    <row r="851" spans="1:2" x14ac:dyDescent="0.3">
      <c r="A851" s="1">
        <v>45253</v>
      </c>
      <c r="B851">
        <v>3492.07</v>
      </c>
    </row>
    <row r="852" spans="1:2" x14ac:dyDescent="0.3">
      <c r="A852" s="1">
        <v>45254</v>
      </c>
      <c r="B852">
        <v>3441.16</v>
      </c>
    </row>
    <row r="853" spans="1:2" x14ac:dyDescent="0.3">
      <c r="A853" s="1">
        <v>45258</v>
      </c>
      <c r="B853">
        <v>3454.15</v>
      </c>
    </row>
    <row r="854" spans="1:2" x14ac:dyDescent="0.3">
      <c r="A854" s="1">
        <v>45259</v>
      </c>
      <c r="B854">
        <v>3497.54</v>
      </c>
    </row>
    <row r="855" spans="1:2" x14ac:dyDescent="0.3">
      <c r="A855" s="1">
        <v>45260</v>
      </c>
      <c r="B855">
        <v>3471.51</v>
      </c>
    </row>
    <row r="856" spans="1:2" x14ac:dyDescent="0.3">
      <c r="A856" s="1">
        <v>45261</v>
      </c>
      <c r="B856">
        <v>3495.45</v>
      </c>
    </row>
    <row r="857" spans="1:2" x14ac:dyDescent="0.3">
      <c r="A857" s="1">
        <v>45264</v>
      </c>
      <c r="B857">
        <v>3496.25</v>
      </c>
    </row>
    <row r="858" spans="1:2" x14ac:dyDescent="0.3">
      <c r="A858" s="1">
        <v>45265</v>
      </c>
      <c r="B858">
        <v>3515.31</v>
      </c>
    </row>
    <row r="859" spans="1:2" x14ac:dyDescent="0.3">
      <c r="A859" s="1">
        <v>45266</v>
      </c>
      <c r="B859">
        <v>3587.48</v>
      </c>
    </row>
    <row r="860" spans="1:2" x14ac:dyDescent="0.3">
      <c r="A860" s="1">
        <v>45267</v>
      </c>
      <c r="B860">
        <v>3598.23</v>
      </c>
    </row>
    <row r="861" spans="1:2" x14ac:dyDescent="0.3">
      <c r="A861" s="1">
        <v>45268</v>
      </c>
      <c r="B861">
        <v>3609.97</v>
      </c>
    </row>
    <row r="862" spans="1:2" x14ac:dyDescent="0.3">
      <c r="A862" s="1">
        <v>45271</v>
      </c>
      <c r="B862">
        <v>3626.1</v>
      </c>
    </row>
    <row r="863" spans="1:2" x14ac:dyDescent="0.3">
      <c r="A863" s="1">
        <v>45272</v>
      </c>
      <c r="B863">
        <v>3655.16</v>
      </c>
    </row>
    <row r="864" spans="1:2" x14ac:dyDescent="0.3">
      <c r="A864" s="1">
        <v>45273</v>
      </c>
      <c r="B864">
        <v>3576.98</v>
      </c>
    </row>
    <row r="865" spans="1:2" x14ac:dyDescent="0.3">
      <c r="A865" s="1">
        <v>45274</v>
      </c>
      <c r="B865">
        <v>3650.34</v>
      </c>
    </row>
    <row r="866" spans="1:2" x14ac:dyDescent="0.3">
      <c r="A866" s="1">
        <v>45275</v>
      </c>
      <c r="B866">
        <v>3843.19</v>
      </c>
    </row>
    <row r="867" spans="1:2" x14ac:dyDescent="0.3">
      <c r="A867" s="1">
        <v>45278</v>
      </c>
      <c r="B867">
        <v>3841.4</v>
      </c>
    </row>
    <row r="868" spans="1:2" x14ac:dyDescent="0.3">
      <c r="A868" s="1">
        <v>45279</v>
      </c>
      <c r="B868">
        <v>3798.6</v>
      </c>
    </row>
    <row r="869" spans="1:2" x14ac:dyDescent="0.3">
      <c r="A869" s="1">
        <v>45280</v>
      </c>
      <c r="B869">
        <v>3762.62</v>
      </c>
    </row>
    <row r="870" spans="1:2" x14ac:dyDescent="0.3">
      <c r="A870" s="1">
        <v>45281</v>
      </c>
      <c r="B870">
        <v>3770.03</v>
      </c>
    </row>
    <row r="871" spans="1:2" x14ac:dyDescent="0.3">
      <c r="A871" s="1">
        <v>45282</v>
      </c>
      <c r="B871">
        <v>3806.36</v>
      </c>
    </row>
    <row r="872" spans="1:2" x14ac:dyDescent="0.3">
      <c r="A872" s="1">
        <v>45286</v>
      </c>
      <c r="B872">
        <v>3778.04</v>
      </c>
    </row>
    <row r="873" spans="1:2" x14ac:dyDescent="0.3">
      <c r="A873" s="1">
        <v>45287</v>
      </c>
      <c r="B873">
        <v>3793.62</v>
      </c>
    </row>
    <row r="874" spans="1:2" x14ac:dyDescent="0.3">
      <c r="A874" s="1">
        <v>45288</v>
      </c>
      <c r="B874">
        <v>3782.38</v>
      </c>
    </row>
    <row r="875" spans="1:2" x14ac:dyDescent="0.3">
      <c r="A875" s="1">
        <v>45289</v>
      </c>
      <c r="B875">
        <v>3775.91</v>
      </c>
    </row>
    <row r="876" spans="1:2" x14ac:dyDescent="0.3">
      <c r="A876" s="1">
        <v>45292</v>
      </c>
      <c r="B876">
        <v>3793.52</v>
      </c>
    </row>
    <row r="877" spans="1:2" x14ac:dyDescent="0.3">
      <c r="A877" s="1">
        <v>45293</v>
      </c>
      <c r="B877">
        <v>3765.75</v>
      </c>
    </row>
    <row r="878" spans="1:2" x14ac:dyDescent="0.3">
      <c r="A878" s="1">
        <v>45294</v>
      </c>
      <c r="B878">
        <v>3674.72</v>
      </c>
    </row>
    <row r="879" spans="1:2" x14ac:dyDescent="0.3">
      <c r="A879" s="1">
        <v>45295</v>
      </c>
      <c r="B879">
        <v>3649.89</v>
      </c>
    </row>
    <row r="880" spans="1:2" x14ac:dyDescent="0.3">
      <c r="A880" s="1">
        <v>45296</v>
      </c>
      <c r="B880">
        <v>3720.66</v>
      </c>
    </row>
    <row r="881" spans="1:2" x14ac:dyDescent="0.3">
      <c r="A881" s="1">
        <v>45299</v>
      </c>
      <c r="B881">
        <v>3661.34</v>
      </c>
    </row>
    <row r="882" spans="1:2" x14ac:dyDescent="0.3">
      <c r="A882" s="1">
        <v>45300</v>
      </c>
      <c r="B882">
        <v>3672.88</v>
      </c>
    </row>
    <row r="883" spans="1:2" x14ac:dyDescent="0.3">
      <c r="A883" s="1">
        <v>45301</v>
      </c>
      <c r="B883">
        <v>3695.93</v>
      </c>
    </row>
    <row r="884" spans="1:2" x14ac:dyDescent="0.3">
      <c r="A884" s="1">
        <v>45302</v>
      </c>
      <c r="B884">
        <v>3718.32</v>
      </c>
    </row>
    <row r="885" spans="1:2" x14ac:dyDescent="0.3">
      <c r="A885" s="1">
        <v>45303</v>
      </c>
      <c r="B885">
        <v>3864.89</v>
      </c>
    </row>
    <row r="886" spans="1:2" x14ac:dyDescent="0.3">
      <c r="A886" s="1">
        <v>45306</v>
      </c>
      <c r="B886">
        <v>3885.8</v>
      </c>
    </row>
    <row r="887" spans="1:2" x14ac:dyDescent="0.3">
      <c r="A887" s="1">
        <v>45307</v>
      </c>
      <c r="B887">
        <v>3843.49</v>
      </c>
    </row>
    <row r="888" spans="1:2" x14ac:dyDescent="0.3">
      <c r="A888" s="1">
        <v>45308</v>
      </c>
      <c r="B888">
        <v>3866.68</v>
      </c>
    </row>
    <row r="889" spans="1:2" x14ac:dyDescent="0.3">
      <c r="A889" s="1">
        <v>45309</v>
      </c>
      <c r="B889">
        <v>3884.6</v>
      </c>
    </row>
    <row r="890" spans="1:2" x14ac:dyDescent="0.3">
      <c r="A890" s="1">
        <v>45310</v>
      </c>
      <c r="B890">
        <v>3943.05</v>
      </c>
    </row>
    <row r="891" spans="1:2" x14ac:dyDescent="0.3">
      <c r="A891" s="1">
        <v>45311</v>
      </c>
      <c r="B891">
        <v>3860.65</v>
      </c>
    </row>
    <row r="892" spans="1:2" x14ac:dyDescent="0.3">
      <c r="A892" s="1">
        <v>45314</v>
      </c>
      <c r="B892">
        <v>3858.25</v>
      </c>
    </row>
    <row r="893" spans="1:2" x14ac:dyDescent="0.3">
      <c r="A893" s="1">
        <v>45315</v>
      </c>
      <c r="B893">
        <v>3841.8</v>
      </c>
    </row>
    <row r="894" spans="1:2" x14ac:dyDescent="0.3">
      <c r="A894" s="1">
        <v>45316</v>
      </c>
      <c r="B894">
        <v>3810.3</v>
      </c>
    </row>
    <row r="895" spans="1:2" x14ac:dyDescent="0.3">
      <c r="A895" s="1">
        <v>45320</v>
      </c>
      <c r="B895">
        <v>3801</v>
      </c>
    </row>
    <row r="896" spans="1:2" x14ac:dyDescent="0.3">
      <c r="A896" s="1">
        <v>45321</v>
      </c>
      <c r="B896">
        <v>3800.55</v>
      </c>
    </row>
    <row r="897" spans="1:2" x14ac:dyDescent="0.3">
      <c r="A897" s="1">
        <v>45322</v>
      </c>
      <c r="B897">
        <v>3815.95</v>
      </c>
    </row>
    <row r="898" spans="1:2" x14ac:dyDescent="0.3">
      <c r="A898" s="1">
        <v>45323</v>
      </c>
      <c r="B898">
        <v>3854.15</v>
      </c>
    </row>
    <row r="899" spans="1:2" x14ac:dyDescent="0.3">
      <c r="A899" s="1">
        <v>45324</v>
      </c>
      <c r="B899">
        <v>3966.3</v>
      </c>
    </row>
    <row r="900" spans="1:2" x14ac:dyDescent="0.3">
      <c r="A900" s="1">
        <v>45327</v>
      </c>
      <c r="B900">
        <v>3973.3</v>
      </c>
    </row>
    <row r="901" spans="1:2" x14ac:dyDescent="0.3">
      <c r="A901" s="1">
        <v>45328</v>
      </c>
      <c r="B901">
        <v>4136</v>
      </c>
    </row>
    <row r="902" spans="1:2" x14ac:dyDescent="0.3">
      <c r="A902" s="1">
        <v>45329</v>
      </c>
      <c r="B902">
        <v>4083.4</v>
      </c>
    </row>
    <row r="903" spans="1:2" x14ac:dyDescent="0.3">
      <c r="A903" s="1">
        <v>45330</v>
      </c>
      <c r="B903">
        <v>4134.1000000000004</v>
      </c>
    </row>
    <row r="904" spans="1:2" x14ac:dyDescent="0.3">
      <c r="A904" s="1">
        <v>45331</v>
      </c>
      <c r="B904">
        <v>4133.7</v>
      </c>
    </row>
    <row r="905" spans="1:2" x14ac:dyDescent="0.3">
      <c r="A905" s="1">
        <v>45334</v>
      </c>
      <c r="B905">
        <v>4120.7</v>
      </c>
    </row>
    <row r="906" spans="1:2" x14ac:dyDescent="0.3">
      <c r="A906" s="1">
        <v>45335</v>
      </c>
      <c r="B906">
        <v>4149.5</v>
      </c>
    </row>
    <row r="907" spans="1:2" x14ac:dyDescent="0.3">
      <c r="A907" s="1">
        <v>45336</v>
      </c>
      <c r="B907">
        <v>4100.1000000000004</v>
      </c>
    </row>
    <row r="908" spans="1:2" x14ac:dyDescent="0.3">
      <c r="A908" s="1">
        <v>45337</v>
      </c>
      <c r="B908">
        <v>4103.2</v>
      </c>
    </row>
    <row r="909" spans="1:2" x14ac:dyDescent="0.3">
      <c r="A909" s="1">
        <v>45338</v>
      </c>
      <c r="B909">
        <v>4128.3</v>
      </c>
    </row>
    <row r="910" spans="1:2" x14ac:dyDescent="0.3">
      <c r="A910" s="1">
        <v>45341</v>
      </c>
      <c r="B910">
        <v>4103.8</v>
      </c>
    </row>
    <row r="911" spans="1:2" x14ac:dyDescent="0.3">
      <c r="A911" s="1">
        <v>45342</v>
      </c>
      <c r="B911">
        <v>4030.65</v>
      </c>
    </row>
    <row r="912" spans="1:2" x14ac:dyDescent="0.3">
      <c r="A912" s="1">
        <v>45343</v>
      </c>
      <c r="B912">
        <v>3991.5</v>
      </c>
    </row>
    <row r="913" spans="1:2" x14ac:dyDescent="0.3">
      <c r="A913" s="1">
        <v>45344</v>
      </c>
      <c r="B913">
        <v>4087.1</v>
      </c>
    </row>
    <row r="914" spans="1:2" x14ac:dyDescent="0.3">
      <c r="A914" s="1">
        <v>45345</v>
      </c>
      <c r="B914">
        <v>4052.1</v>
      </c>
    </row>
    <row r="915" spans="1:2" x14ac:dyDescent="0.3">
      <c r="A915" s="1">
        <v>45348</v>
      </c>
      <c r="B915">
        <v>4001.05</v>
      </c>
    </row>
    <row r="916" spans="1:2" x14ac:dyDescent="0.3">
      <c r="A916" s="1">
        <v>45349</v>
      </c>
      <c r="B916">
        <v>4104.3999999999996</v>
      </c>
    </row>
    <row r="917" spans="1:2" x14ac:dyDescent="0.3">
      <c r="A917" s="1">
        <v>45350</v>
      </c>
      <c r="B917">
        <v>4118.95</v>
      </c>
    </row>
    <row r="918" spans="1:2" x14ac:dyDescent="0.3">
      <c r="A918" s="1">
        <v>45351</v>
      </c>
      <c r="B918">
        <v>4095.1</v>
      </c>
    </row>
    <row r="919" spans="1:2" x14ac:dyDescent="0.3">
      <c r="A919" s="1">
        <v>45352</v>
      </c>
      <c r="B919">
        <v>4094.35</v>
      </c>
    </row>
    <row r="920" spans="1:2" x14ac:dyDescent="0.3">
      <c r="A920" s="1">
        <v>45353</v>
      </c>
      <c r="B920">
        <v>4107.1000000000004</v>
      </c>
    </row>
    <row r="921" spans="1:2" x14ac:dyDescent="0.3">
      <c r="A921" s="1">
        <v>45355</v>
      </c>
      <c r="B921">
        <v>4080.7</v>
      </c>
    </row>
    <row r="922" spans="1:2" x14ac:dyDescent="0.3">
      <c r="A922" s="1">
        <v>45356</v>
      </c>
      <c r="B922">
        <v>4012.1</v>
      </c>
    </row>
    <row r="923" spans="1:2" x14ac:dyDescent="0.3">
      <c r="A923" s="1">
        <v>45357</v>
      </c>
      <c r="B923">
        <v>4064.3</v>
      </c>
    </row>
    <row r="924" spans="1:2" x14ac:dyDescent="0.3">
      <c r="A924" s="1">
        <v>45358</v>
      </c>
      <c r="B924">
        <v>4108.6000000000004</v>
      </c>
    </row>
    <row r="925" spans="1:2" x14ac:dyDescent="0.3">
      <c r="A925" s="1">
        <v>45362</v>
      </c>
      <c r="B925">
        <v>4122.3500000000004</v>
      </c>
    </row>
    <row r="926" spans="1:2" x14ac:dyDescent="0.3">
      <c r="A926" s="1">
        <v>45363</v>
      </c>
      <c r="B926">
        <v>4192.25</v>
      </c>
    </row>
    <row r="927" spans="1:2" x14ac:dyDescent="0.3">
      <c r="A927" s="1">
        <v>45364</v>
      </c>
      <c r="B927">
        <v>4149</v>
      </c>
    </row>
    <row r="928" spans="1:2" x14ac:dyDescent="0.3">
      <c r="A928" s="1">
        <v>45365</v>
      </c>
      <c r="B928">
        <v>4207.6000000000004</v>
      </c>
    </row>
    <row r="929" spans="1:2" x14ac:dyDescent="0.3">
      <c r="A929" s="1">
        <v>45366</v>
      </c>
      <c r="B929">
        <v>4219.25</v>
      </c>
    </row>
    <row r="930" spans="1:2" x14ac:dyDescent="0.3">
      <c r="A930" s="1">
        <v>45369</v>
      </c>
      <c r="B930">
        <v>4152.5</v>
      </c>
    </row>
    <row r="931" spans="1:2" x14ac:dyDescent="0.3">
      <c r="A931" s="1">
        <v>45370</v>
      </c>
      <c r="B931">
        <v>3977.3</v>
      </c>
    </row>
    <row r="932" spans="1:2" x14ac:dyDescent="0.3">
      <c r="A932" s="1">
        <v>45371</v>
      </c>
      <c r="B932">
        <v>3970.9</v>
      </c>
    </row>
    <row r="933" spans="1:2" x14ac:dyDescent="0.3">
      <c r="A933" s="1">
        <v>45372</v>
      </c>
      <c r="B933">
        <v>3972.95</v>
      </c>
    </row>
    <row r="934" spans="1:2" x14ac:dyDescent="0.3">
      <c r="A934" s="1">
        <v>45373</v>
      </c>
      <c r="B934">
        <v>3910.9</v>
      </c>
    </row>
    <row r="935" spans="1:2" x14ac:dyDescent="0.3">
      <c r="A935" s="1">
        <v>45377</v>
      </c>
      <c r="B935">
        <v>3877.5</v>
      </c>
    </row>
    <row r="936" spans="1:2" x14ac:dyDescent="0.3">
      <c r="A936" s="1">
        <v>45378</v>
      </c>
      <c r="B936">
        <v>3840.9</v>
      </c>
    </row>
    <row r="937" spans="1:2" x14ac:dyDescent="0.3">
      <c r="A937" s="1">
        <v>45379</v>
      </c>
      <c r="B937">
        <v>3876.3</v>
      </c>
    </row>
    <row r="938" spans="1:2" x14ac:dyDescent="0.3">
      <c r="A938" s="1">
        <v>45383</v>
      </c>
      <c r="B938">
        <v>3916.75</v>
      </c>
    </row>
    <row r="939" spans="1:2" x14ac:dyDescent="0.3">
      <c r="A939" s="1">
        <v>45384</v>
      </c>
      <c r="B939">
        <v>3883.8</v>
      </c>
    </row>
    <row r="940" spans="1:2" x14ac:dyDescent="0.3">
      <c r="A940" s="1">
        <v>45385</v>
      </c>
      <c r="B940">
        <v>3947.3</v>
      </c>
    </row>
    <row r="941" spans="1:2" x14ac:dyDescent="0.3">
      <c r="A941" s="1">
        <v>45386</v>
      </c>
      <c r="B941">
        <v>4003.3</v>
      </c>
    </row>
    <row r="942" spans="1:2" x14ac:dyDescent="0.3">
      <c r="A942" s="1">
        <v>45387</v>
      </c>
      <c r="B942">
        <v>3979.25</v>
      </c>
    </row>
    <row r="943" spans="1:2" x14ac:dyDescent="0.3">
      <c r="A943" s="1">
        <v>45390</v>
      </c>
      <c r="B943">
        <v>3972.55</v>
      </c>
    </row>
    <row r="944" spans="1:2" x14ac:dyDescent="0.3">
      <c r="A944" s="1">
        <v>45391</v>
      </c>
      <c r="B944">
        <v>3946.55</v>
      </c>
    </row>
    <row r="945" spans="1:2" x14ac:dyDescent="0.3">
      <c r="A945" s="1">
        <v>45392</v>
      </c>
      <c r="B945">
        <v>3984.65</v>
      </c>
    </row>
    <row r="946" spans="1:2" x14ac:dyDescent="0.3">
      <c r="A946" s="1">
        <v>45394</v>
      </c>
      <c r="B946">
        <v>4001.4</v>
      </c>
    </row>
    <row r="947" spans="1:2" x14ac:dyDescent="0.3">
      <c r="A947" s="1">
        <v>45397</v>
      </c>
      <c r="B947">
        <v>3941.2</v>
      </c>
    </row>
    <row r="948" spans="1:2" x14ac:dyDescent="0.3">
      <c r="A948" s="1">
        <v>45398</v>
      </c>
      <c r="B948">
        <v>3872.8</v>
      </c>
    </row>
    <row r="949" spans="1:2" x14ac:dyDescent="0.3">
      <c r="A949" s="1">
        <v>45400</v>
      </c>
      <c r="B949">
        <v>3862</v>
      </c>
    </row>
    <row r="950" spans="1:2" x14ac:dyDescent="0.3">
      <c r="A950" s="1">
        <v>45401</v>
      </c>
      <c r="B950">
        <v>3826.2</v>
      </c>
    </row>
    <row r="951" spans="1:2" x14ac:dyDescent="0.3">
      <c r="A951" s="1">
        <v>45404</v>
      </c>
      <c r="B951">
        <v>3864.6</v>
      </c>
    </row>
    <row r="952" spans="1:2" x14ac:dyDescent="0.3">
      <c r="A952" s="1">
        <v>45405</v>
      </c>
      <c r="B952">
        <v>3874.7</v>
      </c>
    </row>
    <row r="953" spans="1:2" x14ac:dyDescent="0.3">
      <c r="A953" s="1">
        <v>45406</v>
      </c>
      <c r="B953">
        <v>3831.05</v>
      </c>
    </row>
    <row r="954" spans="1:2" x14ac:dyDescent="0.3">
      <c r="A954" s="1">
        <v>45407</v>
      </c>
      <c r="B954">
        <v>3852.2</v>
      </c>
    </row>
    <row r="955" spans="1:2" x14ac:dyDescent="0.3">
      <c r="A955" s="1">
        <v>45408</v>
      </c>
      <c r="B955">
        <v>3821.35</v>
      </c>
    </row>
    <row r="956" spans="1:2" x14ac:dyDescent="0.3">
      <c r="A956" s="1">
        <v>45411</v>
      </c>
      <c r="B956">
        <v>3870.2</v>
      </c>
    </row>
    <row r="957" spans="1:2" x14ac:dyDescent="0.3">
      <c r="A957" s="1">
        <v>45412</v>
      </c>
      <c r="B957">
        <v>3820.65</v>
      </c>
    </row>
    <row r="958" spans="1:2" x14ac:dyDescent="0.3">
      <c r="A958" s="1">
        <v>45414</v>
      </c>
      <c r="B958">
        <v>3863.3</v>
      </c>
    </row>
    <row r="959" spans="1:2" x14ac:dyDescent="0.3">
      <c r="A959" s="1">
        <v>45415</v>
      </c>
      <c r="B959">
        <v>3843.4</v>
      </c>
    </row>
    <row r="960" spans="1:2" x14ac:dyDescent="0.3">
      <c r="A960" s="1">
        <v>45418</v>
      </c>
      <c r="B960">
        <v>3921.05</v>
      </c>
    </row>
    <row r="961" spans="1:2" x14ac:dyDescent="0.3">
      <c r="A961" s="1">
        <v>45419</v>
      </c>
      <c r="B961">
        <v>3978.95</v>
      </c>
    </row>
    <row r="962" spans="1:2" x14ac:dyDescent="0.3">
      <c r="A962" s="1">
        <v>45420</v>
      </c>
      <c r="B962">
        <v>3976.95</v>
      </c>
    </row>
    <row r="963" spans="1:2" x14ac:dyDescent="0.3">
      <c r="A963" s="1">
        <v>45421</v>
      </c>
      <c r="B963">
        <v>3960.2</v>
      </c>
    </row>
    <row r="964" spans="1:2" x14ac:dyDescent="0.3">
      <c r="A964" s="1">
        <v>45422</v>
      </c>
      <c r="B964">
        <v>3893.9</v>
      </c>
    </row>
    <row r="965" spans="1:2" x14ac:dyDescent="0.3">
      <c r="A965" s="1">
        <v>45425</v>
      </c>
      <c r="B965">
        <v>3947.8</v>
      </c>
    </row>
    <row r="966" spans="1:2" x14ac:dyDescent="0.3">
      <c r="A966" s="1">
        <v>45426</v>
      </c>
      <c r="B966">
        <v>3901.2</v>
      </c>
    </row>
    <row r="967" spans="1:2" x14ac:dyDescent="0.3">
      <c r="A967" s="1">
        <v>45427</v>
      </c>
      <c r="B967">
        <v>3880.4</v>
      </c>
    </row>
    <row r="968" spans="1:2" x14ac:dyDescent="0.3">
      <c r="A968" s="1">
        <v>45428</v>
      </c>
      <c r="B968">
        <v>3900.95</v>
      </c>
    </row>
    <row r="969" spans="1:2" x14ac:dyDescent="0.3">
      <c r="A969" s="1">
        <v>45429</v>
      </c>
      <c r="B969">
        <v>3834.1</v>
      </c>
    </row>
    <row r="970" spans="1:2" x14ac:dyDescent="0.3">
      <c r="A970" s="1">
        <v>45430</v>
      </c>
      <c r="B970">
        <v>3851.45</v>
      </c>
    </row>
    <row r="971" spans="1:2" x14ac:dyDescent="0.3">
      <c r="A971" s="1">
        <v>45433</v>
      </c>
      <c r="B971">
        <v>3820.2</v>
      </c>
    </row>
    <row r="972" spans="1:2" x14ac:dyDescent="0.3">
      <c r="A972" s="1">
        <v>45434</v>
      </c>
      <c r="B972">
        <v>3832</v>
      </c>
    </row>
    <row r="973" spans="1:2" x14ac:dyDescent="0.3">
      <c r="A973" s="1">
        <v>45435</v>
      </c>
      <c r="B973">
        <v>3893.45</v>
      </c>
    </row>
    <row r="974" spans="1:2" x14ac:dyDescent="0.3">
      <c r="A974" s="1">
        <v>45436</v>
      </c>
      <c r="B974">
        <v>3849.5</v>
      </c>
    </row>
    <row r="975" spans="1:2" x14ac:dyDescent="0.3">
      <c r="A975" s="1">
        <v>45439</v>
      </c>
      <c r="B975">
        <v>3847.05</v>
      </c>
    </row>
    <row r="976" spans="1:2" x14ac:dyDescent="0.3">
      <c r="A976" s="1">
        <v>45440</v>
      </c>
      <c r="B976">
        <v>3839.9</v>
      </c>
    </row>
    <row r="977" spans="1:2" x14ac:dyDescent="0.3">
      <c r="A977" s="1">
        <v>45441</v>
      </c>
      <c r="B977">
        <v>3803.65</v>
      </c>
    </row>
    <row r="978" spans="1:2" x14ac:dyDescent="0.3">
      <c r="A978" s="1">
        <v>45442</v>
      </c>
      <c r="B978">
        <v>3736.1</v>
      </c>
    </row>
    <row r="979" spans="1:2" x14ac:dyDescent="0.3">
      <c r="A979" s="1">
        <v>45443</v>
      </c>
      <c r="B979">
        <v>3670.95</v>
      </c>
    </row>
    <row r="980" spans="1:2" x14ac:dyDescent="0.3">
      <c r="A980" s="1">
        <v>45446</v>
      </c>
      <c r="B980">
        <v>3702.85</v>
      </c>
    </row>
    <row r="981" spans="1:2" x14ac:dyDescent="0.3">
      <c r="A981" s="1">
        <v>45447</v>
      </c>
      <c r="B981">
        <v>3715</v>
      </c>
    </row>
    <row r="982" spans="1:2" x14ac:dyDescent="0.3">
      <c r="A982" s="1">
        <v>45448</v>
      </c>
      <c r="B982">
        <v>3746.45</v>
      </c>
    </row>
    <row r="983" spans="1:2" x14ac:dyDescent="0.3">
      <c r="A983" s="1">
        <v>45449</v>
      </c>
      <c r="B983">
        <v>3830.4</v>
      </c>
    </row>
    <row r="984" spans="1:2" x14ac:dyDescent="0.3">
      <c r="A984" s="1">
        <v>45450</v>
      </c>
      <c r="B984">
        <v>3893.95</v>
      </c>
    </row>
    <row r="985" spans="1:2" x14ac:dyDescent="0.3">
      <c r="A985" s="1">
        <v>45453</v>
      </c>
      <c r="B985">
        <v>3858.7</v>
      </c>
    </row>
    <row r="986" spans="1:2" x14ac:dyDescent="0.3">
      <c r="A986" s="1">
        <v>45454</v>
      </c>
      <c r="B986">
        <v>3852.1</v>
      </c>
    </row>
    <row r="987" spans="1:2" x14ac:dyDescent="0.3">
      <c r="A987" s="1">
        <v>45455</v>
      </c>
      <c r="B987">
        <v>3831.65</v>
      </c>
    </row>
    <row r="988" spans="1:2" x14ac:dyDescent="0.3">
      <c r="A988" s="1">
        <v>45456</v>
      </c>
      <c r="B988">
        <v>3878.15</v>
      </c>
    </row>
    <row r="989" spans="1:2" x14ac:dyDescent="0.3">
      <c r="A989" s="1">
        <v>45457</v>
      </c>
      <c r="B989">
        <v>3832.05</v>
      </c>
    </row>
    <row r="990" spans="1:2" x14ac:dyDescent="0.3">
      <c r="A990" s="1">
        <v>45461</v>
      </c>
      <c r="B990">
        <v>3815.1</v>
      </c>
    </row>
    <row r="991" spans="1:2" x14ac:dyDescent="0.3">
      <c r="A991" s="1">
        <v>45462</v>
      </c>
      <c r="B991">
        <v>3801.7</v>
      </c>
    </row>
    <row r="992" spans="1:2" x14ac:dyDescent="0.3">
      <c r="A992" s="1">
        <v>45463</v>
      </c>
      <c r="B992">
        <v>3787.25</v>
      </c>
    </row>
    <row r="993" spans="1:2" x14ac:dyDescent="0.3">
      <c r="A993" s="1">
        <v>45464</v>
      </c>
      <c r="B993">
        <v>3810.75</v>
      </c>
    </row>
    <row r="994" spans="1:2" x14ac:dyDescent="0.3">
      <c r="A994" s="1">
        <v>45467</v>
      </c>
      <c r="B994">
        <v>3816.8</v>
      </c>
    </row>
    <row r="995" spans="1:2" x14ac:dyDescent="0.3">
      <c r="A995" s="1">
        <v>45468</v>
      </c>
      <c r="B995">
        <v>3838.45</v>
      </c>
    </row>
    <row r="996" spans="1:2" x14ac:dyDescent="0.3">
      <c r="A996" s="1">
        <v>45469</v>
      </c>
      <c r="B996">
        <v>3855.85</v>
      </c>
    </row>
    <row r="997" spans="1:2" x14ac:dyDescent="0.3">
      <c r="A997" s="1">
        <v>45470</v>
      </c>
      <c r="B997">
        <v>3934.15</v>
      </c>
    </row>
    <row r="998" spans="1:2" x14ac:dyDescent="0.3">
      <c r="A998" s="1">
        <v>45471</v>
      </c>
      <c r="B998">
        <v>3904.15</v>
      </c>
    </row>
    <row r="999" spans="1:2" x14ac:dyDescent="0.3">
      <c r="A999" s="1">
        <v>45474</v>
      </c>
      <c r="B999">
        <v>3978.2</v>
      </c>
    </row>
    <row r="1000" spans="1:2" x14ac:dyDescent="0.3">
      <c r="A1000" s="1">
        <v>45475</v>
      </c>
      <c r="B1000">
        <v>4017.4</v>
      </c>
    </row>
    <row r="1001" spans="1:2" x14ac:dyDescent="0.3">
      <c r="A1001" s="1">
        <v>45476</v>
      </c>
      <c r="B1001">
        <v>3965.25</v>
      </c>
    </row>
    <row r="1002" spans="1:2" x14ac:dyDescent="0.3">
      <c r="A1002" s="1">
        <v>45477</v>
      </c>
      <c r="B1002">
        <v>4020.95</v>
      </c>
    </row>
    <row r="1003" spans="1:2" x14ac:dyDescent="0.3">
      <c r="A1003" s="1">
        <v>45478</v>
      </c>
      <c r="B1003">
        <v>4011.8</v>
      </c>
    </row>
    <row r="1004" spans="1:2" x14ac:dyDescent="0.3">
      <c r="A1004" s="1">
        <v>45481</v>
      </c>
      <c r="B1004">
        <v>3993.2</v>
      </c>
    </row>
    <row r="1005" spans="1:2" x14ac:dyDescent="0.3">
      <c r="A1005" s="1">
        <v>45482</v>
      </c>
      <c r="B1005">
        <v>3985.5</v>
      </c>
    </row>
    <row r="1006" spans="1:2" x14ac:dyDescent="0.3">
      <c r="A1006" s="1">
        <v>45483</v>
      </c>
      <c r="B1006">
        <v>3909.15</v>
      </c>
    </row>
    <row r="1007" spans="1:2" x14ac:dyDescent="0.3">
      <c r="A1007" s="1">
        <v>45484</v>
      </c>
      <c r="B1007">
        <v>3923.7</v>
      </c>
    </row>
    <row r="1008" spans="1:2" x14ac:dyDescent="0.3">
      <c r="A1008" s="1">
        <v>45485</v>
      </c>
      <c r="B1008">
        <v>4183.95</v>
      </c>
    </row>
    <row r="1009" spans="1:2" x14ac:dyDescent="0.3">
      <c r="A1009" s="1">
        <v>45488</v>
      </c>
      <c r="B1009">
        <v>4169.2</v>
      </c>
    </row>
    <row r="1010" spans="1:2" x14ac:dyDescent="0.3">
      <c r="A1010" s="1">
        <v>45489</v>
      </c>
      <c r="B1010">
        <v>4178.45</v>
      </c>
    </row>
    <row r="1011" spans="1:2" x14ac:dyDescent="0.3">
      <c r="A1011" s="1">
        <v>45491</v>
      </c>
      <c r="B1011">
        <v>4315.55</v>
      </c>
    </row>
    <row r="1012" spans="1:2" x14ac:dyDescent="0.3">
      <c r="A1012" s="1">
        <v>45492</v>
      </c>
      <c r="B1012">
        <v>4302.3999999999996</v>
      </c>
    </row>
    <row r="1013" spans="1:2" x14ac:dyDescent="0.3">
      <c r="A1013" s="1">
        <v>45495</v>
      </c>
      <c r="B1013">
        <v>4287.3500000000004</v>
      </c>
    </row>
    <row r="1014" spans="1:2" x14ac:dyDescent="0.3">
      <c r="A1014" s="1">
        <v>45496</v>
      </c>
      <c r="B1014">
        <v>4302.3500000000004</v>
      </c>
    </row>
    <row r="1015" spans="1:2" x14ac:dyDescent="0.3">
      <c r="A1015" s="1">
        <v>45497</v>
      </c>
      <c r="B1015">
        <v>4306.25</v>
      </c>
    </row>
    <row r="1016" spans="1:2" x14ac:dyDescent="0.3">
      <c r="A1016" s="1">
        <v>45498</v>
      </c>
      <c r="B1016">
        <v>4322.5</v>
      </c>
    </row>
    <row r="1017" spans="1:2" x14ac:dyDescent="0.3">
      <c r="A1017" s="1">
        <v>45499</v>
      </c>
      <c r="B1017">
        <v>4387.8500000000004</v>
      </c>
    </row>
    <row r="1018" spans="1:2" x14ac:dyDescent="0.3">
      <c r="A1018" s="1">
        <v>45502</v>
      </c>
      <c r="B1018">
        <v>4381.1000000000004</v>
      </c>
    </row>
    <row r="1019" spans="1:2" x14ac:dyDescent="0.3">
      <c r="A1019" s="1">
        <v>45503</v>
      </c>
      <c r="B1019">
        <v>4365.3500000000004</v>
      </c>
    </row>
    <row r="1020" spans="1:2" x14ac:dyDescent="0.3">
      <c r="A1020" s="1">
        <v>45504</v>
      </c>
      <c r="B1020">
        <v>4385.3500000000004</v>
      </c>
    </row>
    <row r="1021" spans="1:2" x14ac:dyDescent="0.3">
      <c r="A1021" s="1">
        <v>45505</v>
      </c>
      <c r="B1021">
        <v>4397.1000000000004</v>
      </c>
    </row>
    <row r="1022" spans="1:2" x14ac:dyDescent="0.3">
      <c r="A1022" s="1">
        <v>45506</v>
      </c>
      <c r="B1022">
        <v>4283.05</v>
      </c>
    </row>
    <row r="1023" spans="1:2" x14ac:dyDescent="0.3">
      <c r="A1023" s="1">
        <v>45509</v>
      </c>
      <c r="B1023">
        <v>4155.05</v>
      </c>
    </row>
    <row r="1024" spans="1:2" x14ac:dyDescent="0.3">
      <c r="A1024" s="1">
        <v>45510</v>
      </c>
      <c r="B1024">
        <v>4171.2</v>
      </c>
    </row>
    <row r="1025" spans="1:2" x14ac:dyDescent="0.3">
      <c r="A1025" s="1">
        <v>45511</v>
      </c>
      <c r="B1025">
        <v>4200.45</v>
      </c>
    </row>
    <row r="1026" spans="1:2" x14ac:dyDescent="0.3">
      <c r="A1026" s="1">
        <v>45512</v>
      </c>
      <c r="B1026">
        <v>4172.55</v>
      </c>
    </row>
    <row r="1027" spans="1:2" x14ac:dyDescent="0.3">
      <c r="A1027" s="1">
        <v>45513</v>
      </c>
      <c r="B1027">
        <v>4228.75</v>
      </c>
    </row>
    <row r="1028" spans="1:2" x14ac:dyDescent="0.3">
      <c r="A1028" s="1">
        <v>45516</v>
      </c>
      <c r="B1028">
        <v>4195.6499999999996</v>
      </c>
    </row>
    <row r="1029" spans="1:2" x14ac:dyDescent="0.3">
      <c r="A1029" s="1">
        <v>45517</v>
      </c>
      <c r="B1029">
        <v>4196.95</v>
      </c>
    </row>
    <row r="1030" spans="1:2" x14ac:dyDescent="0.3">
      <c r="A1030" s="1">
        <v>45518</v>
      </c>
      <c r="B1030">
        <v>4295.25</v>
      </c>
    </row>
    <row r="1031" spans="1:2" x14ac:dyDescent="0.3">
      <c r="A1031" s="1">
        <v>45520</v>
      </c>
      <c r="B1031">
        <v>4416.05</v>
      </c>
    </row>
    <row r="1032" spans="1:2" x14ac:dyDescent="0.3">
      <c r="A1032" s="1">
        <v>45523</v>
      </c>
      <c r="B1032">
        <v>4490</v>
      </c>
    </row>
    <row r="1033" spans="1:2" x14ac:dyDescent="0.3">
      <c r="A1033" s="1">
        <v>45524</v>
      </c>
      <c r="B1033">
        <v>4523.3</v>
      </c>
    </row>
    <row r="1034" spans="1:2" x14ac:dyDescent="0.3">
      <c r="A1034" s="1">
        <v>45525</v>
      </c>
      <c r="B1034">
        <v>4551.5</v>
      </c>
    </row>
    <row r="1035" spans="1:2" x14ac:dyDescent="0.3">
      <c r="A1035" s="1">
        <v>45526</v>
      </c>
      <c r="B1035">
        <v>4502</v>
      </c>
    </row>
    <row r="1036" spans="1:2" x14ac:dyDescent="0.3">
      <c r="A1036" s="1">
        <v>45527</v>
      </c>
      <c r="B1036">
        <v>4463.8999999999996</v>
      </c>
    </row>
    <row r="1037" spans="1:2" x14ac:dyDescent="0.3">
      <c r="A1037" s="1">
        <v>45530</v>
      </c>
      <c r="B1037">
        <v>4502.45</v>
      </c>
    </row>
    <row r="1038" spans="1:2" x14ac:dyDescent="0.3">
      <c r="A1038" s="1">
        <v>45531</v>
      </c>
      <c r="B1038">
        <v>4497.1499999999996</v>
      </c>
    </row>
    <row r="1039" spans="1:2" x14ac:dyDescent="0.3">
      <c r="A1039" s="1">
        <v>45532</v>
      </c>
      <c r="B1039">
        <v>4506.05</v>
      </c>
    </row>
    <row r="1040" spans="1:2" x14ac:dyDescent="0.3">
      <c r="A1040" s="1">
        <v>45533</v>
      </c>
      <c r="B1040">
        <v>4511.8</v>
      </c>
    </row>
    <row r="1041" spans="1:2" x14ac:dyDescent="0.3">
      <c r="A1041" s="1">
        <v>45534</v>
      </c>
      <c r="B1041">
        <v>4553.75</v>
      </c>
    </row>
    <row r="1042" spans="1:2" x14ac:dyDescent="0.3">
      <c r="A1042" s="1">
        <v>45537</v>
      </c>
      <c r="B1042">
        <v>4521.05</v>
      </c>
    </row>
    <row r="1043" spans="1:2" x14ac:dyDescent="0.3">
      <c r="A1043" s="1">
        <v>45538</v>
      </c>
      <c r="B1043">
        <v>4512.3500000000004</v>
      </c>
    </row>
    <row r="1044" spans="1:2" x14ac:dyDescent="0.3">
      <c r="A1044" s="1">
        <v>45539</v>
      </c>
      <c r="B1044">
        <v>4479.25</v>
      </c>
    </row>
    <row r="1045" spans="1:2" x14ac:dyDescent="0.3">
      <c r="A1045" s="1">
        <v>45540</v>
      </c>
      <c r="B1045">
        <v>4475.95</v>
      </c>
    </row>
    <row r="1046" spans="1:2" x14ac:dyDescent="0.3">
      <c r="A1046" s="1">
        <v>45541</v>
      </c>
      <c r="B1046">
        <v>4456.75</v>
      </c>
    </row>
    <row r="1047" spans="1:2" x14ac:dyDescent="0.3">
      <c r="A1047" s="1">
        <v>45544</v>
      </c>
      <c r="B1047">
        <v>4449.55</v>
      </c>
    </row>
    <row r="1048" spans="1:2" x14ac:dyDescent="0.3">
      <c r="A1048" s="1">
        <v>45545</v>
      </c>
      <c r="B1048">
        <v>4507.8500000000004</v>
      </c>
    </row>
    <row r="1049" spans="1:2" x14ac:dyDescent="0.3">
      <c r="A1049" s="1">
        <v>45546</v>
      </c>
      <c r="B1049">
        <v>4479.3500000000004</v>
      </c>
    </row>
    <row r="1050" spans="1:2" x14ac:dyDescent="0.3">
      <c r="A1050" s="1">
        <v>45547</v>
      </c>
      <c r="B1050">
        <v>4517.7</v>
      </c>
    </row>
    <row r="1051" spans="1:2" x14ac:dyDescent="0.3">
      <c r="A1051" s="1">
        <v>45548</v>
      </c>
      <c r="B1051">
        <v>4522.6000000000004</v>
      </c>
    </row>
    <row r="1052" spans="1:2" x14ac:dyDescent="0.3">
      <c r="A1052" s="1">
        <v>45551</v>
      </c>
      <c r="B1052">
        <v>4513.25</v>
      </c>
    </row>
    <row r="1053" spans="1:2" x14ac:dyDescent="0.3">
      <c r="A1053" s="1">
        <v>45552</v>
      </c>
      <c r="B1053">
        <v>4505.6499999999996</v>
      </c>
    </row>
    <row r="1054" spans="1:2" x14ac:dyDescent="0.3">
      <c r="A1054" s="1">
        <v>45553</v>
      </c>
      <c r="B1054">
        <v>4346.1499999999996</v>
      </c>
    </row>
    <row r="1055" spans="1:2" x14ac:dyDescent="0.3">
      <c r="A1055" s="1">
        <v>45554</v>
      </c>
      <c r="B1055">
        <v>4296.1499999999996</v>
      </c>
    </row>
    <row r="1056" spans="1:2" x14ac:dyDescent="0.3">
      <c r="A1056" s="1">
        <v>45555</v>
      </c>
      <c r="B1056">
        <v>4284.8999999999996</v>
      </c>
    </row>
    <row r="1057" spans="1:2" x14ac:dyDescent="0.3">
      <c r="A1057" s="1">
        <v>45558</v>
      </c>
      <c r="B1057">
        <v>4268.5</v>
      </c>
    </row>
    <row r="1058" spans="1:2" x14ac:dyDescent="0.3">
      <c r="A1058" s="1">
        <v>45559</v>
      </c>
      <c r="B1058">
        <v>4271.3</v>
      </c>
    </row>
    <row r="1059" spans="1:2" x14ac:dyDescent="0.3">
      <c r="A1059" s="1">
        <v>45560</v>
      </c>
      <c r="B1059">
        <v>4274.75</v>
      </c>
    </row>
    <row r="1060" spans="1:2" x14ac:dyDescent="0.3">
      <c r="A1060" s="1">
        <v>45561</v>
      </c>
      <c r="B1060">
        <v>4292.5</v>
      </c>
    </row>
    <row r="1061" spans="1:2" x14ac:dyDescent="0.3">
      <c r="A1061" s="1">
        <v>45562</v>
      </c>
      <c r="B1061">
        <v>4308.7</v>
      </c>
    </row>
    <row r="1062" spans="1:2" x14ac:dyDescent="0.3">
      <c r="A1062" s="1">
        <v>45565</v>
      </c>
      <c r="B1062">
        <v>4268.5</v>
      </c>
    </row>
    <row r="1063" spans="1:2" x14ac:dyDescent="0.3">
      <c r="A1063" s="1">
        <v>45566</v>
      </c>
      <c r="B1063">
        <v>4287.8999999999996</v>
      </c>
    </row>
    <row r="1064" spans="1:2" x14ac:dyDescent="0.3">
      <c r="A1064" s="1">
        <v>45568</v>
      </c>
      <c r="B1064">
        <v>4232.75</v>
      </c>
    </row>
    <row r="1065" spans="1:2" x14ac:dyDescent="0.3">
      <c r="A1065" s="1">
        <v>45569</v>
      </c>
      <c r="B1065">
        <v>4252.25</v>
      </c>
    </row>
    <row r="1066" spans="1:2" x14ac:dyDescent="0.3">
      <c r="A1066" s="1">
        <v>45572</v>
      </c>
      <c r="B1066">
        <v>4272.8500000000004</v>
      </c>
    </row>
    <row r="1067" spans="1:2" x14ac:dyDescent="0.3">
      <c r="A1067" s="1">
        <v>45573</v>
      </c>
      <c r="B1067">
        <v>4253.25</v>
      </c>
    </row>
    <row r="1068" spans="1:2" x14ac:dyDescent="0.3">
      <c r="A1068" s="1">
        <v>45574</v>
      </c>
      <c r="B1068">
        <v>4252.95</v>
      </c>
    </row>
    <row r="1069" spans="1:2" x14ac:dyDescent="0.3">
      <c r="A1069" s="1">
        <v>45575</v>
      </c>
      <c r="B1069">
        <v>4227.3999999999996</v>
      </c>
    </row>
    <row r="1070" spans="1:2" x14ac:dyDescent="0.3">
      <c r="A1070" s="1">
        <v>45576</v>
      </c>
      <c r="B1070">
        <v>4149.2</v>
      </c>
    </row>
    <row r="1071" spans="1:2" x14ac:dyDescent="0.3">
      <c r="A1071" s="1">
        <v>45579</v>
      </c>
      <c r="B1071">
        <v>4136.6499999999996</v>
      </c>
    </row>
    <row r="1072" spans="1:2" x14ac:dyDescent="0.3">
      <c r="A1072" s="1">
        <v>45580</v>
      </c>
      <c r="B1072">
        <v>4116.8</v>
      </c>
    </row>
    <row r="1073" spans="1:2" x14ac:dyDescent="0.3">
      <c r="A1073" s="1">
        <v>45581</v>
      </c>
      <c r="B1073">
        <v>4094.95</v>
      </c>
    </row>
    <row r="1074" spans="1:2" x14ac:dyDescent="0.3">
      <c r="A1074" s="1">
        <v>45582</v>
      </c>
      <c r="B1074">
        <v>4109</v>
      </c>
    </row>
    <row r="1075" spans="1:2" x14ac:dyDescent="0.3">
      <c r="A1075" s="1">
        <v>45583</v>
      </c>
      <c r="B1075">
        <v>4123.05</v>
      </c>
    </row>
    <row r="1076" spans="1:2" x14ac:dyDescent="0.3">
      <c r="A1076" s="1">
        <v>45586</v>
      </c>
      <c r="B1076">
        <v>4079.85</v>
      </c>
    </row>
    <row r="1077" spans="1:2" x14ac:dyDescent="0.3">
      <c r="A1077" s="1">
        <v>45587</v>
      </c>
      <c r="B1077">
        <v>4015.5</v>
      </c>
    </row>
    <row r="1078" spans="1:2" x14ac:dyDescent="0.3">
      <c r="A1078" s="1">
        <v>45588</v>
      </c>
      <c r="B1078">
        <v>4066.25</v>
      </c>
    </row>
    <row r="1079" spans="1:2" x14ac:dyDescent="0.3">
      <c r="A1079" s="1">
        <v>45589</v>
      </c>
      <c r="B1079">
        <v>4047.9</v>
      </c>
    </row>
    <row r="1080" spans="1:2" x14ac:dyDescent="0.3">
      <c r="A1080" s="1">
        <v>45590</v>
      </c>
      <c r="B1080">
        <v>4057.55</v>
      </c>
    </row>
    <row r="1081" spans="1:2" x14ac:dyDescent="0.3">
      <c r="A1081" s="1">
        <v>45593</v>
      </c>
      <c r="B1081">
        <v>4090.85</v>
      </c>
    </row>
    <row r="1082" spans="1:2" x14ac:dyDescent="0.3">
      <c r="A1082" s="1">
        <v>45594</v>
      </c>
      <c r="B1082">
        <v>4075.25</v>
      </c>
    </row>
    <row r="1083" spans="1:2" x14ac:dyDescent="0.3">
      <c r="A1083" s="1">
        <v>45595</v>
      </c>
      <c r="B1083">
        <v>4084.65</v>
      </c>
    </row>
    <row r="1084" spans="1:2" x14ac:dyDescent="0.3">
      <c r="A1084" s="1">
        <v>45596</v>
      </c>
      <c r="B1084">
        <v>3968.45</v>
      </c>
    </row>
    <row r="1085" spans="1:2" x14ac:dyDescent="0.3">
      <c r="A1085" s="1">
        <v>45597</v>
      </c>
      <c r="B1085">
        <v>3984.2</v>
      </c>
    </row>
    <row r="1086" spans="1:2" x14ac:dyDescent="0.3">
      <c r="A1086" s="1">
        <v>45600</v>
      </c>
      <c r="B1086">
        <v>3964.15</v>
      </c>
    </row>
    <row r="1087" spans="1:2" x14ac:dyDescent="0.3">
      <c r="A1087" s="1">
        <v>45601</v>
      </c>
      <c r="B1087">
        <v>3971.35</v>
      </c>
    </row>
    <row r="1088" spans="1:2" x14ac:dyDescent="0.3">
      <c r="A1088" s="1">
        <v>45602</v>
      </c>
      <c r="B1088">
        <v>4139.6499999999996</v>
      </c>
    </row>
    <row r="1089" spans="1:2" x14ac:dyDescent="0.3">
      <c r="A1089" s="1">
        <v>45603</v>
      </c>
      <c r="B1089">
        <v>4150.8999999999996</v>
      </c>
    </row>
    <row r="1090" spans="1:2" x14ac:dyDescent="0.3">
      <c r="A1090" s="1">
        <v>45604</v>
      </c>
      <c r="B1090">
        <v>4147</v>
      </c>
    </row>
    <row r="1091" spans="1:2" x14ac:dyDescent="0.3">
      <c r="A1091" s="1">
        <v>45607</v>
      </c>
      <c r="B1091">
        <v>4198.7</v>
      </c>
    </row>
    <row r="1092" spans="1:2" x14ac:dyDescent="0.3">
      <c r="A1092" s="1">
        <v>45608</v>
      </c>
      <c r="B1092">
        <v>4197.3999999999996</v>
      </c>
    </row>
    <row r="1093" spans="1:2" x14ac:dyDescent="0.3">
      <c r="A1093" s="1">
        <v>45609</v>
      </c>
      <c r="B1093">
        <v>4150.3500000000004</v>
      </c>
    </row>
    <row r="1094" spans="1:2" x14ac:dyDescent="0.3">
      <c r="A1094" s="1">
        <v>45610</v>
      </c>
      <c r="B1094">
        <v>4145.8999999999996</v>
      </c>
    </row>
    <row r="1095" spans="1:2" x14ac:dyDescent="0.3">
      <c r="A1095" s="1">
        <v>45614</v>
      </c>
      <c r="B1095">
        <v>4019.5</v>
      </c>
    </row>
    <row r="1096" spans="1:2" x14ac:dyDescent="0.3">
      <c r="A1096" s="1">
        <v>45615</v>
      </c>
      <c r="B1096">
        <v>4039.55</v>
      </c>
    </row>
    <row r="1097" spans="1:2" x14ac:dyDescent="0.3">
      <c r="A1097" s="1">
        <v>45617</v>
      </c>
      <c r="B1097">
        <v>4072.85</v>
      </c>
    </row>
    <row r="1098" spans="1:2" x14ac:dyDescent="0.3">
      <c r="A1098" s="1">
        <v>45618</v>
      </c>
      <c r="B1098">
        <v>4244.6000000000004</v>
      </c>
    </row>
    <row r="1099" spans="1:2" x14ac:dyDescent="0.3">
      <c r="A1099" s="1">
        <v>45621</v>
      </c>
      <c r="B1099">
        <v>4315.1000000000004</v>
      </c>
    </row>
    <row r="1100" spans="1:2" x14ac:dyDescent="0.3">
      <c r="A1100" s="1">
        <v>45622</v>
      </c>
      <c r="B1100">
        <v>4352.7</v>
      </c>
    </row>
    <row r="1101" spans="1:2" x14ac:dyDescent="0.3">
      <c r="A1101" s="1">
        <v>45623</v>
      </c>
      <c r="B1101">
        <v>4332.55</v>
      </c>
    </row>
    <row r="1102" spans="1:2" x14ac:dyDescent="0.3">
      <c r="A1102" s="1">
        <v>45624</v>
      </c>
      <c r="B1102">
        <v>4244.8999999999996</v>
      </c>
    </row>
    <row r="1103" spans="1:2" x14ac:dyDescent="0.3">
      <c r="A1103" s="1">
        <v>45625</v>
      </c>
      <c r="B1103">
        <v>4270.8500000000004</v>
      </c>
    </row>
    <row r="1104" spans="1:2" x14ac:dyDescent="0.3">
      <c r="A1104" s="1">
        <v>45628</v>
      </c>
      <c r="B1104">
        <v>4276.6499999999996</v>
      </c>
    </row>
    <row r="1105" spans="1:2" x14ac:dyDescent="0.3">
      <c r="A1105" s="1">
        <v>45629</v>
      </c>
      <c r="B1105">
        <v>4302.75</v>
      </c>
    </row>
    <row r="1106" spans="1:2" x14ac:dyDescent="0.3">
      <c r="A1106" s="1">
        <v>45630</v>
      </c>
      <c r="B1106">
        <v>4354.3999999999996</v>
      </c>
    </row>
    <row r="1107" spans="1:2" x14ac:dyDescent="0.3">
      <c r="A1107" s="1">
        <v>45631</v>
      </c>
      <c r="B1107">
        <v>4464.05</v>
      </c>
    </row>
    <row r="1108" spans="1:2" x14ac:dyDescent="0.3">
      <c r="A1108" s="1">
        <v>45632</v>
      </c>
      <c r="B1108">
        <v>4445.5</v>
      </c>
    </row>
    <row r="1109" spans="1:2" x14ac:dyDescent="0.3">
      <c r="A1109" s="1">
        <v>45635</v>
      </c>
      <c r="B1109">
        <v>4452.1499999999996</v>
      </c>
    </row>
    <row r="1110" spans="1:2" x14ac:dyDescent="0.3">
      <c r="A1110" s="1">
        <v>45636</v>
      </c>
      <c r="B1110">
        <v>4432.55</v>
      </c>
    </row>
    <row r="1111" spans="1:2" x14ac:dyDescent="0.3">
      <c r="A1111" s="1">
        <v>45637</v>
      </c>
      <c r="B1111">
        <v>4427.45</v>
      </c>
    </row>
    <row r="1112" spans="1:2" x14ac:dyDescent="0.3">
      <c r="A1112" s="1">
        <v>45638</v>
      </c>
      <c r="B1112">
        <v>4454.95</v>
      </c>
    </row>
    <row r="1113" spans="1:2" x14ac:dyDescent="0.3">
      <c r="A1113" s="1">
        <v>45639</v>
      </c>
      <c r="B1113">
        <v>4473.8999999999996</v>
      </c>
    </row>
    <row r="1114" spans="1:2" x14ac:dyDescent="0.3">
      <c r="A1114" s="1">
        <v>45642</v>
      </c>
      <c r="B1114">
        <v>4415.2</v>
      </c>
    </row>
    <row r="1115" spans="1:2" x14ac:dyDescent="0.3">
      <c r="A1115" s="1">
        <v>45643</v>
      </c>
      <c r="B1115">
        <v>4328.5</v>
      </c>
    </row>
    <row r="1116" spans="1:2" x14ac:dyDescent="0.3">
      <c r="A1116" s="1">
        <v>45644</v>
      </c>
      <c r="B1116">
        <v>4347.8500000000004</v>
      </c>
    </row>
    <row r="1117" spans="1:2" x14ac:dyDescent="0.3">
      <c r="A1117" s="1">
        <v>45645</v>
      </c>
      <c r="B1117">
        <v>4271.8999999999996</v>
      </c>
    </row>
    <row r="1118" spans="1:2" x14ac:dyDescent="0.3">
      <c r="A1118" s="1">
        <v>45646</v>
      </c>
      <c r="B1118">
        <v>4170.3</v>
      </c>
    </row>
    <row r="1119" spans="1:2" x14ac:dyDescent="0.3">
      <c r="A1119" s="1">
        <v>45649</v>
      </c>
      <c r="B1119">
        <v>4158.3</v>
      </c>
    </row>
    <row r="1120" spans="1:2" x14ac:dyDescent="0.3">
      <c r="A1120" s="1">
        <v>45650</v>
      </c>
      <c r="B1120">
        <v>4179.5</v>
      </c>
    </row>
    <row r="1121" spans="1:2" x14ac:dyDescent="0.3">
      <c r="A1121" s="1">
        <v>45652</v>
      </c>
      <c r="B1121">
        <v>4169.1000000000004</v>
      </c>
    </row>
    <row r="1122" spans="1:2" x14ac:dyDescent="0.3">
      <c r="A1122" s="1">
        <v>45653</v>
      </c>
      <c r="B1122">
        <v>4164.8500000000004</v>
      </c>
    </row>
    <row r="1123" spans="1:2" x14ac:dyDescent="0.3">
      <c r="A1123" s="1">
        <v>45656</v>
      </c>
      <c r="B1123">
        <v>4158.8</v>
      </c>
    </row>
    <row r="1124" spans="1:2" x14ac:dyDescent="0.3">
      <c r="A1124" s="1">
        <v>45657</v>
      </c>
      <c r="B1124">
        <v>4094.8</v>
      </c>
    </row>
    <row r="1125" spans="1:2" x14ac:dyDescent="0.3">
      <c r="A1125" s="1">
        <v>45658</v>
      </c>
      <c r="B1125">
        <v>4112.45</v>
      </c>
    </row>
    <row r="1126" spans="1:2" x14ac:dyDescent="0.3">
      <c r="A1126" s="1">
        <v>45659</v>
      </c>
      <c r="B1126">
        <v>4175.75</v>
      </c>
    </row>
    <row r="1127" spans="1:2" x14ac:dyDescent="0.3">
      <c r="A1127" s="1">
        <v>45660</v>
      </c>
      <c r="B1127">
        <v>4099.8999999999996</v>
      </c>
    </row>
    <row r="1128" spans="1:2" x14ac:dyDescent="0.3">
      <c r="A1128" s="1">
        <v>45663</v>
      </c>
      <c r="B1128">
        <v>4095</v>
      </c>
    </row>
    <row r="1129" spans="1:2" x14ac:dyDescent="0.3">
      <c r="A1129" s="1">
        <v>45664</v>
      </c>
      <c r="B1129">
        <v>4028.3</v>
      </c>
    </row>
    <row r="1130" spans="1:2" x14ac:dyDescent="0.3">
      <c r="A1130" s="1">
        <v>45665</v>
      </c>
      <c r="B1130">
        <v>4108.3999999999996</v>
      </c>
    </row>
    <row r="1131" spans="1:2" x14ac:dyDescent="0.3">
      <c r="A1131" s="1">
        <v>45666</v>
      </c>
      <c r="B1131">
        <v>4038.85</v>
      </c>
    </row>
    <row r="1132" spans="1:2" x14ac:dyDescent="0.3">
      <c r="A1132" s="1">
        <v>45667</v>
      </c>
      <c r="B1132">
        <v>4198.72</v>
      </c>
    </row>
    <row r="1133" spans="1:2" x14ac:dyDescent="0.3">
      <c r="A1133" s="1">
        <v>45670</v>
      </c>
      <c r="B1133">
        <v>4223.7700000000004</v>
      </c>
    </row>
    <row r="1134" spans="1:2" x14ac:dyDescent="0.3">
      <c r="A1134" s="1">
        <v>45671</v>
      </c>
      <c r="B1134">
        <v>4166.63</v>
      </c>
    </row>
    <row r="1135" spans="1:2" x14ac:dyDescent="0.3">
      <c r="A1135" s="1">
        <v>45672</v>
      </c>
      <c r="B1135">
        <v>4182.92</v>
      </c>
    </row>
    <row r="1136" spans="1:2" x14ac:dyDescent="0.3">
      <c r="A1136" s="1">
        <v>45673</v>
      </c>
      <c r="B1136">
        <v>4140.3</v>
      </c>
    </row>
    <row r="1137" spans="1:2" x14ac:dyDescent="0.3">
      <c r="A1137" s="1">
        <v>45674</v>
      </c>
      <c r="B1137">
        <v>4124.3</v>
      </c>
    </row>
    <row r="1138" spans="1:2" x14ac:dyDescent="0.3">
      <c r="A1138" s="1">
        <v>45677</v>
      </c>
      <c r="B1138">
        <v>4077.8</v>
      </c>
    </row>
    <row r="1139" spans="1:2" x14ac:dyDescent="0.3">
      <c r="A1139" s="1">
        <v>45678</v>
      </c>
      <c r="B1139">
        <v>4035.85</v>
      </c>
    </row>
    <row r="1140" spans="1:2" x14ac:dyDescent="0.3">
      <c r="A1140" s="1">
        <v>45679</v>
      </c>
      <c r="B1140">
        <v>4156.6000000000004</v>
      </c>
    </row>
    <row r="1141" spans="1:2" x14ac:dyDescent="0.3">
      <c r="A1141" s="1">
        <v>45680</v>
      </c>
      <c r="B1141">
        <v>4145.45</v>
      </c>
    </row>
    <row r="1142" spans="1:2" x14ac:dyDescent="0.3">
      <c r="A1142" s="1">
        <v>45681</v>
      </c>
      <c r="B1142">
        <v>4152.3500000000004</v>
      </c>
    </row>
    <row r="1143" spans="1:2" x14ac:dyDescent="0.3">
      <c r="A1143" s="1">
        <v>45684</v>
      </c>
      <c r="B1143">
        <v>4065.15</v>
      </c>
    </row>
    <row r="1144" spans="1:2" x14ac:dyDescent="0.3">
      <c r="A1144" s="1">
        <v>45685</v>
      </c>
      <c r="B1144">
        <v>4040.3</v>
      </c>
    </row>
    <row r="1145" spans="1:2" x14ac:dyDescent="0.3">
      <c r="A1145" s="1">
        <v>45686</v>
      </c>
      <c r="B1145">
        <v>4099.8</v>
      </c>
    </row>
    <row r="1146" spans="1:2" x14ac:dyDescent="0.3">
      <c r="A1146" s="1">
        <v>45687</v>
      </c>
      <c r="B1146">
        <v>4100.05</v>
      </c>
    </row>
    <row r="1147" spans="1:2" x14ac:dyDescent="0.3">
      <c r="A1147" s="1">
        <v>45688</v>
      </c>
      <c r="B1147">
        <v>4112.3999999999996</v>
      </c>
    </row>
    <row r="1148" spans="1:2" x14ac:dyDescent="0.3">
      <c r="A1148" s="1">
        <v>45689</v>
      </c>
      <c r="B1148">
        <v>4073.15</v>
      </c>
    </row>
    <row r="1149" spans="1:2" x14ac:dyDescent="0.3">
      <c r="A1149" s="1">
        <v>45691</v>
      </c>
      <c r="B1149">
        <v>4068.65</v>
      </c>
    </row>
    <row r="1150" spans="1:2" x14ac:dyDescent="0.3">
      <c r="A1150" s="1">
        <v>45692</v>
      </c>
      <c r="B1150">
        <v>4107.05</v>
      </c>
    </row>
    <row r="1151" spans="1:2" x14ac:dyDescent="0.3">
      <c r="A1151" s="1">
        <v>45693</v>
      </c>
      <c r="B1151">
        <v>4091.1</v>
      </c>
    </row>
    <row r="1152" spans="1:2" x14ac:dyDescent="0.3">
      <c r="A1152" s="1">
        <v>45694</v>
      </c>
      <c r="B1152">
        <v>4082.75</v>
      </c>
    </row>
    <row r="1153" spans="1:2" x14ac:dyDescent="0.3">
      <c r="A1153" s="1">
        <v>45695</v>
      </c>
      <c r="B1153">
        <v>4029.4</v>
      </c>
    </row>
    <row r="1154" spans="1:2" x14ac:dyDescent="0.3">
      <c r="A1154" s="1">
        <v>45698</v>
      </c>
      <c r="B1154">
        <v>4036.95</v>
      </c>
    </row>
    <row r="1155" spans="1:2" x14ac:dyDescent="0.3">
      <c r="A1155" s="1">
        <v>45699</v>
      </c>
      <c r="B1155">
        <v>3963.55</v>
      </c>
    </row>
    <row r="1156" spans="1:2" x14ac:dyDescent="0.3">
      <c r="A1156" s="1">
        <v>45700</v>
      </c>
      <c r="B1156">
        <v>3950.15</v>
      </c>
    </row>
    <row r="1157" spans="1:2" x14ac:dyDescent="0.3">
      <c r="A1157" s="1">
        <v>45701</v>
      </c>
      <c r="B1157">
        <v>3910.15</v>
      </c>
    </row>
    <row r="1158" spans="1:2" x14ac:dyDescent="0.3">
      <c r="A1158" s="1">
        <v>45702</v>
      </c>
      <c r="B1158">
        <v>3934.85</v>
      </c>
    </row>
    <row r="1159" spans="1:2" x14ac:dyDescent="0.3">
      <c r="A1159" s="1">
        <v>45705</v>
      </c>
      <c r="B1159">
        <v>3904.5</v>
      </c>
    </row>
    <row r="1160" spans="1:2" x14ac:dyDescent="0.3">
      <c r="A1160" s="1">
        <v>45706</v>
      </c>
      <c r="B1160">
        <v>3873.2</v>
      </c>
    </row>
    <row r="1161" spans="1:2" x14ac:dyDescent="0.3">
      <c r="A1161" s="1">
        <v>45707</v>
      </c>
      <c r="B1161">
        <v>3784.1</v>
      </c>
    </row>
    <row r="1162" spans="1:2" x14ac:dyDescent="0.3">
      <c r="A1162" s="1">
        <v>45708</v>
      </c>
      <c r="B1162">
        <v>3779.4</v>
      </c>
    </row>
    <row r="1163" spans="1:2" x14ac:dyDescent="0.3">
      <c r="A1163" s="1">
        <v>45709</v>
      </c>
      <c r="B1163">
        <v>3786</v>
      </c>
    </row>
    <row r="1164" spans="1:2" x14ac:dyDescent="0.3">
      <c r="A1164" s="1">
        <v>45712</v>
      </c>
      <c r="B1164">
        <v>3675.6</v>
      </c>
    </row>
    <row r="1165" spans="1:2" x14ac:dyDescent="0.3">
      <c r="A1165" s="1">
        <v>45713</v>
      </c>
      <c r="B1165">
        <v>3629.55</v>
      </c>
    </row>
    <row r="1166" spans="1:2" x14ac:dyDescent="0.3">
      <c r="A1166" s="1">
        <v>45715</v>
      </c>
      <c r="B1166">
        <v>3612.55</v>
      </c>
    </row>
    <row r="1167" spans="1:2" x14ac:dyDescent="0.3">
      <c r="A1167" s="1">
        <v>45716</v>
      </c>
      <c r="B1167">
        <v>3483.25</v>
      </c>
    </row>
    <row r="1168" spans="1:2" x14ac:dyDescent="0.3">
      <c r="A1168" s="1">
        <v>45719</v>
      </c>
      <c r="B1168">
        <v>3493.05</v>
      </c>
    </row>
    <row r="1169" spans="1:2" x14ac:dyDescent="0.3">
      <c r="A1169" s="1">
        <v>45720</v>
      </c>
      <c r="B1169">
        <v>3532.05</v>
      </c>
    </row>
    <row r="1170" spans="1:2" x14ac:dyDescent="0.3">
      <c r="A1170" s="1">
        <v>45721</v>
      </c>
      <c r="B1170">
        <v>3547.05</v>
      </c>
    </row>
    <row r="1171" spans="1:2" x14ac:dyDescent="0.3">
      <c r="A1171" s="1">
        <v>45722</v>
      </c>
      <c r="B1171">
        <v>3601.6</v>
      </c>
    </row>
    <row r="1172" spans="1:2" x14ac:dyDescent="0.3">
      <c r="A1172" s="1">
        <v>45723</v>
      </c>
      <c r="B1172">
        <v>3611.2</v>
      </c>
    </row>
    <row r="1173" spans="1:2" x14ac:dyDescent="0.3">
      <c r="A1173" s="1">
        <v>45726</v>
      </c>
      <c r="B1173">
        <v>3589.65</v>
      </c>
    </row>
    <row r="1174" spans="1:2" x14ac:dyDescent="0.3">
      <c r="A1174" s="1">
        <v>45727</v>
      </c>
      <c r="B1174">
        <v>3575.3</v>
      </c>
    </row>
    <row r="1175" spans="1:2" x14ac:dyDescent="0.3">
      <c r="A1175" s="1">
        <v>45728</v>
      </c>
      <c r="B1175">
        <v>3506.2</v>
      </c>
    </row>
    <row r="1176" spans="1:2" x14ac:dyDescent="0.3">
      <c r="A1176" s="1">
        <v>45729</v>
      </c>
      <c r="B1176">
        <v>3511.05</v>
      </c>
    </row>
    <row r="1177" spans="1:2" x14ac:dyDescent="0.3">
      <c r="A1177" s="1">
        <v>45733</v>
      </c>
      <c r="B1177">
        <v>3497.7</v>
      </c>
    </row>
    <row r="1178" spans="1:2" x14ac:dyDescent="0.3">
      <c r="A1178" s="1">
        <v>45734</v>
      </c>
      <c r="B1178">
        <v>3552.45</v>
      </c>
    </row>
    <row r="1179" spans="1:2" x14ac:dyDescent="0.3">
      <c r="A1179" s="1">
        <v>45735</v>
      </c>
      <c r="B1179">
        <v>3497.1</v>
      </c>
    </row>
    <row r="1180" spans="1:2" x14ac:dyDescent="0.3">
      <c r="A1180" s="1">
        <v>45736</v>
      </c>
      <c r="B1180">
        <v>3563.15</v>
      </c>
    </row>
    <row r="1181" spans="1:2" x14ac:dyDescent="0.3">
      <c r="A1181" s="1">
        <v>45737</v>
      </c>
      <c r="B1181">
        <v>3578.1</v>
      </c>
    </row>
    <row r="1182" spans="1:2" x14ac:dyDescent="0.3">
      <c r="A1182" s="1">
        <v>45740</v>
      </c>
      <c r="B1182">
        <v>3628.95</v>
      </c>
    </row>
    <row r="1183" spans="1:2" x14ac:dyDescent="0.3">
      <c r="A1183" s="1">
        <v>45741</v>
      </c>
      <c r="B1183">
        <v>3657.75</v>
      </c>
    </row>
    <row r="1184" spans="1:2" x14ac:dyDescent="0.3">
      <c r="A1184" s="1">
        <v>45742</v>
      </c>
      <c r="B1184">
        <v>3635.8</v>
      </c>
    </row>
    <row r="1185" spans="1:2" x14ac:dyDescent="0.3">
      <c r="A1185" s="1">
        <v>45743</v>
      </c>
      <c r="B1185">
        <v>3651.2</v>
      </c>
    </row>
    <row r="1186" spans="1:2" x14ac:dyDescent="0.3">
      <c r="A1186" s="1">
        <v>45744</v>
      </c>
      <c r="B1186">
        <v>3606.15</v>
      </c>
    </row>
    <row r="1187" spans="1:2" x14ac:dyDescent="0.3">
      <c r="A1187" s="1">
        <v>45748</v>
      </c>
      <c r="B1187">
        <v>3550.8</v>
      </c>
    </row>
    <row r="1188" spans="1:2" x14ac:dyDescent="0.3">
      <c r="A1188" s="1">
        <v>45749</v>
      </c>
      <c r="B1188">
        <v>3543.95</v>
      </c>
    </row>
    <row r="1189" spans="1:2" x14ac:dyDescent="0.3">
      <c r="A1189" s="1">
        <v>45750</v>
      </c>
      <c r="B1189">
        <v>3403.15</v>
      </c>
    </row>
    <row r="1190" spans="1:2" x14ac:dyDescent="0.3">
      <c r="A1190" s="1">
        <v>45751</v>
      </c>
      <c r="B1190">
        <v>3299.4</v>
      </c>
    </row>
    <row r="1191" spans="1:2" x14ac:dyDescent="0.3">
      <c r="A1191" s="1">
        <v>45754</v>
      </c>
      <c r="B1191">
        <v>3274.05</v>
      </c>
    </row>
    <row r="1192" spans="1:2" x14ac:dyDescent="0.3">
      <c r="A1192" s="1">
        <v>45755</v>
      </c>
      <c r="B1192">
        <v>3292.95</v>
      </c>
    </row>
    <row r="1193" spans="1:2" x14ac:dyDescent="0.3">
      <c r="A1193" s="1">
        <v>45756</v>
      </c>
      <c r="B1193">
        <v>3246.6</v>
      </c>
    </row>
    <row r="1194" spans="1:2" x14ac:dyDescent="0.3">
      <c r="A1194" s="1">
        <v>45758</v>
      </c>
      <c r="B1194">
        <v>3231.5</v>
      </c>
    </row>
    <row r="1195" spans="1:2" x14ac:dyDescent="0.3">
      <c r="A1195" s="1">
        <v>45762</v>
      </c>
      <c r="B1195">
        <v>3248.2</v>
      </c>
    </row>
    <row r="1196" spans="1:2" x14ac:dyDescent="0.3">
      <c r="A1196" s="1">
        <v>45763</v>
      </c>
      <c r="B1196">
        <v>3273.8</v>
      </c>
    </row>
    <row r="1197" spans="1:2" x14ac:dyDescent="0.3">
      <c r="A1197" s="1">
        <v>45764</v>
      </c>
      <c r="B1197">
        <v>3298.9</v>
      </c>
    </row>
    <row r="1198" spans="1:2" x14ac:dyDescent="0.3">
      <c r="A1198" s="1">
        <v>45768</v>
      </c>
      <c r="B1198">
        <v>3321.6</v>
      </c>
    </row>
    <row r="1199" spans="1:2" x14ac:dyDescent="0.3">
      <c r="A1199" s="1">
        <v>45769</v>
      </c>
      <c r="B1199">
        <v>3314.4</v>
      </c>
    </row>
    <row r="1200" spans="1:2" x14ac:dyDescent="0.3">
      <c r="A1200" s="1">
        <v>45770</v>
      </c>
      <c r="B1200">
        <v>3413</v>
      </c>
    </row>
    <row r="1201" spans="1:2" x14ac:dyDescent="0.3">
      <c r="A1201" s="1">
        <v>45771</v>
      </c>
      <c r="B1201">
        <v>3401.6</v>
      </c>
    </row>
    <row r="1202" spans="1:2" x14ac:dyDescent="0.3">
      <c r="A1202" s="1">
        <v>45772</v>
      </c>
      <c r="B1202">
        <v>3448</v>
      </c>
    </row>
    <row r="1203" spans="1:2" x14ac:dyDescent="0.3">
      <c r="A1203" s="1">
        <v>45775</v>
      </c>
      <c r="B1203">
        <v>3443.5</v>
      </c>
    </row>
    <row r="1204" spans="1:2" x14ac:dyDescent="0.3">
      <c r="A1204" s="1">
        <v>45776</v>
      </c>
      <c r="B1204">
        <v>3472.5</v>
      </c>
    </row>
    <row r="1205" spans="1:2" x14ac:dyDescent="0.3">
      <c r="A1205" s="1">
        <v>45777</v>
      </c>
      <c r="B1205">
        <v>3453.7</v>
      </c>
    </row>
    <row r="1206" spans="1:2" x14ac:dyDescent="0.3">
      <c r="A1206" s="1">
        <v>45779</v>
      </c>
      <c r="B1206">
        <v>3444.7</v>
      </c>
    </row>
    <row r="1207" spans="1:2" x14ac:dyDescent="0.3">
      <c r="A1207" s="1">
        <v>45782</v>
      </c>
      <c r="B1207">
        <v>3454.3</v>
      </c>
    </row>
    <row r="1208" spans="1:2" x14ac:dyDescent="0.3">
      <c r="A1208" s="1">
        <v>45783</v>
      </c>
      <c r="B1208">
        <v>3460</v>
      </c>
    </row>
    <row r="1209" spans="1:2" x14ac:dyDescent="0.3">
      <c r="A1209" s="1">
        <v>45784</v>
      </c>
      <c r="B1209">
        <v>3445.1</v>
      </c>
    </row>
    <row r="1210" spans="1:2" x14ac:dyDescent="0.3">
      <c r="A1210" s="1">
        <v>45785</v>
      </c>
      <c r="B1210">
        <v>3448.9</v>
      </c>
    </row>
    <row r="1211" spans="1:2" x14ac:dyDescent="0.3">
      <c r="A1211" s="1">
        <v>45786</v>
      </c>
      <c r="B1211">
        <v>3440.3</v>
      </c>
    </row>
    <row r="1212" spans="1:2" x14ac:dyDescent="0.3">
      <c r="A1212" s="1">
        <v>45789</v>
      </c>
      <c r="B1212">
        <v>3620.4</v>
      </c>
    </row>
    <row r="1213" spans="1:2" x14ac:dyDescent="0.3">
      <c r="A1213" s="1">
        <v>45790</v>
      </c>
      <c r="B1213">
        <v>3515</v>
      </c>
    </row>
    <row r="1214" spans="1:2" x14ac:dyDescent="0.3">
      <c r="A1214" s="1">
        <v>45791</v>
      </c>
      <c r="B1214">
        <v>3548.7</v>
      </c>
    </row>
    <row r="1215" spans="1:2" x14ac:dyDescent="0.3">
      <c r="A1215" s="1">
        <v>45792</v>
      </c>
      <c r="B1215">
        <v>3579.9</v>
      </c>
    </row>
    <row r="1216" spans="1:2" x14ac:dyDescent="0.3">
      <c r="A1216" s="1">
        <v>45793</v>
      </c>
      <c r="B1216">
        <v>3561.3</v>
      </c>
    </row>
    <row r="1217" spans="1:2" x14ac:dyDescent="0.3">
      <c r="A1217" s="1">
        <v>45796</v>
      </c>
      <c r="B1217">
        <v>3518.8</v>
      </c>
    </row>
    <row r="1218" spans="1:2" x14ac:dyDescent="0.3">
      <c r="A1218" s="1">
        <v>45797</v>
      </c>
      <c r="B1218">
        <v>3498.3</v>
      </c>
    </row>
    <row r="1219" spans="1:2" x14ac:dyDescent="0.3">
      <c r="A1219" s="1">
        <v>45798</v>
      </c>
      <c r="B1219">
        <v>3525.8</v>
      </c>
    </row>
    <row r="1220" spans="1:2" x14ac:dyDescent="0.3">
      <c r="A1220" s="1">
        <v>45799</v>
      </c>
      <c r="B1220">
        <v>3477</v>
      </c>
    </row>
    <row r="1221" spans="1:2" x14ac:dyDescent="0.3">
      <c r="A1221" s="1">
        <v>45800</v>
      </c>
      <c r="B1221">
        <v>3514.6</v>
      </c>
    </row>
    <row r="1222" spans="1:2" x14ac:dyDescent="0.3">
      <c r="A1222" s="1">
        <v>45803</v>
      </c>
      <c r="B1222">
        <v>3537.3</v>
      </c>
    </row>
    <row r="1223" spans="1:2" x14ac:dyDescent="0.3">
      <c r="A1223" s="1">
        <v>45804</v>
      </c>
      <c r="B1223">
        <v>3498.7</v>
      </c>
    </row>
    <row r="1224" spans="1:2" x14ac:dyDescent="0.3">
      <c r="A1224" s="1">
        <v>45805</v>
      </c>
      <c r="B1224">
        <v>3497.7</v>
      </c>
    </row>
    <row r="1225" spans="1:2" x14ac:dyDescent="0.3">
      <c r="A1225" s="1">
        <v>45806</v>
      </c>
      <c r="B1225">
        <v>3498.1</v>
      </c>
    </row>
    <row r="1226" spans="1:2" x14ac:dyDescent="0.3">
      <c r="A1226" s="1">
        <v>45807</v>
      </c>
      <c r="B1226">
        <v>3463.4</v>
      </c>
    </row>
    <row r="1227" spans="1:2" x14ac:dyDescent="0.3">
      <c r="A1227" s="1">
        <v>45810</v>
      </c>
      <c r="B1227">
        <v>3449.8</v>
      </c>
    </row>
    <row r="1228" spans="1:2" x14ac:dyDescent="0.3">
      <c r="A1228" s="1">
        <v>45811</v>
      </c>
      <c r="B1228">
        <v>3405.2</v>
      </c>
    </row>
    <row r="1229" spans="1:2" x14ac:dyDescent="0.3">
      <c r="A1229" s="1">
        <v>45812</v>
      </c>
      <c r="B1229">
        <v>3380.9</v>
      </c>
    </row>
    <row r="1230" spans="1:2" x14ac:dyDescent="0.3">
      <c r="A1230" s="1">
        <v>45813</v>
      </c>
      <c r="B1230">
        <v>3371.1</v>
      </c>
    </row>
    <row r="1231" spans="1:2" x14ac:dyDescent="0.3">
      <c r="A1231" s="1">
        <v>45814</v>
      </c>
      <c r="B1231">
        <v>3384.2</v>
      </c>
    </row>
    <row r="1232" spans="1:2" x14ac:dyDescent="0.3">
      <c r="A1232" s="1">
        <v>45817</v>
      </c>
      <c r="B1232">
        <v>3421.9</v>
      </c>
    </row>
    <row r="1233" spans="1:2" x14ac:dyDescent="0.3">
      <c r="A1233" s="1">
        <v>45818</v>
      </c>
      <c r="B1233">
        <v>3462.9</v>
      </c>
    </row>
    <row r="1234" spans="1:2" x14ac:dyDescent="0.3">
      <c r="A1234" s="1">
        <v>45819</v>
      </c>
      <c r="B1234">
        <v>3471.9</v>
      </c>
    </row>
    <row r="1235" spans="1:2" x14ac:dyDescent="0.3">
      <c r="A1235" s="1">
        <v>45820</v>
      </c>
      <c r="B1235">
        <v>3434.2</v>
      </c>
    </row>
    <row r="1236" spans="1:2" x14ac:dyDescent="0.3">
      <c r="A1236" s="1">
        <v>45821</v>
      </c>
      <c r="B1236">
        <v>3445.7</v>
      </c>
    </row>
    <row r="1237" spans="1:2" x14ac:dyDescent="0.3">
      <c r="A1237" s="1">
        <v>45824</v>
      </c>
      <c r="B1237">
        <v>3496.3</v>
      </c>
    </row>
    <row r="1238" spans="1:2" x14ac:dyDescent="0.3">
      <c r="A1238" s="1">
        <v>45825</v>
      </c>
      <c r="B1238">
        <v>3515.3</v>
      </c>
    </row>
    <row r="1239" spans="1:2" x14ac:dyDescent="0.3">
      <c r="A1239" s="1">
        <v>45826</v>
      </c>
      <c r="B1239">
        <v>3451.4</v>
      </c>
    </row>
    <row r="1240" spans="1:2" x14ac:dyDescent="0.3">
      <c r="A1240" s="1">
        <v>45827</v>
      </c>
      <c r="B1240">
        <v>3424</v>
      </c>
    </row>
    <row r="1241" spans="1:2" x14ac:dyDescent="0.3">
      <c r="A1241" s="1">
        <v>45828</v>
      </c>
      <c r="B1241">
        <v>3435.7</v>
      </c>
    </row>
    <row r="1242" spans="1:2" x14ac:dyDescent="0.3">
      <c r="A1242" s="1">
        <v>45831</v>
      </c>
      <c r="B1242">
        <v>3393.6</v>
      </c>
    </row>
    <row r="1243" spans="1:2" x14ac:dyDescent="0.3">
      <c r="A1243" s="1">
        <v>45832</v>
      </c>
      <c r="B1243">
        <v>3390.4</v>
      </c>
    </row>
    <row r="1244" spans="1:2" x14ac:dyDescent="0.3">
      <c r="A1244" s="1">
        <v>45833</v>
      </c>
      <c r="B1244">
        <v>3444.8</v>
      </c>
    </row>
    <row r="1245" spans="1:2" x14ac:dyDescent="0.3">
      <c r="A1245" s="1">
        <v>45834</v>
      </c>
      <c r="B1245">
        <v>3441.8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2AB-D95A-41B1-ADB9-D43470168190}">
  <dimension ref="A1:B1245"/>
  <sheetViews>
    <sheetView topLeftCell="A89" workbookViewId="0">
      <selection activeCell="C104" sqref="C104"/>
    </sheetView>
  </sheetViews>
  <sheetFormatPr defaultRowHeight="14.4" x14ac:dyDescent="0.3"/>
  <cols>
    <col min="1" max="1" width="10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44008</v>
      </c>
      <c r="B2">
        <v>1056.45</v>
      </c>
    </row>
    <row r="3" spans="1:2" x14ac:dyDescent="0.3">
      <c r="A3" s="1">
        <v>44011</v>
      </c>
      <c r="B3">
        <v>1076.05</v>
      </c>
    </row>
    <row r="4" spans="1:2" x14ac:dyDescent="0.3">
      <c r="A4" s="1">
        <v>44012</v>
      </c>
      <c r="B4">
        <v>1065.8499999999999</v>
      </c>
    </row>
    <row r="5" spans="1:2" x14ac:dyDescent="0.3">
      <c r="A5" s="1">
        <v>44013</v>
      </c>
      <c r="B5">
        <v>1084.5999999999999</v>
      </c>
    </row>
    <row r="6" spans="1:2" x14ac:dyDescent="0.3">
      <c r="A6" s="1">
        <v>44014</v>
      </c>
      <c r="B6">
        <v>1089.4000000000001</v>
      </c>
    </row>
    <row r="7" spans="1:2" x14ac:dyDescent="0.3">
      <c r="A7" s="1">
        <v>44015</v>
      </c>
      <c r="B7">
        <v>1073.95</v>
      </c>
    </row>
    <row r="8" spans="1:2" x14ac:dyDescent="0.3">
      <c r="A8" s="1">
        <v>44018</v>
      </c>
      <c r="B8">
        <v>1103</v>
      </c>
    </row>
    <row r="9" spans="1:2" x14ac:dyDescent="0.3">
      <c r="A9" s="1">
        <v>44019</v>
      </c>
      <c r="B9">
        <v>1105.1500000000001</v>
      </c>
    </row>
    <row r="10" spans="1:2" x14ac:dyDescent="0.3">
      <c r="A10" s="1">
        <v>44020</v>
      </c>
      <c r="B10">
        <v>1110.3499999999999</v>
      </c>
    </row>
    <row r="11" spans="1:2" x14ac:dyDescent="0.3">
      <c r="A11" s="1">
        <v>44021</v>
      </c>
      <c r="B11">
        <v>1124.95</v>
      </c>
    </row>
    <row r="12" spans="1:2" x14ac:dyDescent="0.3">
      <c r="A12" s="1">
        <v>44022</v>
      </c>
      <c r="B12">
        <v>1105.0999999999999</v>
      </c>
    </row>
    <row r="13" spans="1:2" x14ac:dyDescent="0.3">
      <c r="A13" s="1">
        <v>44025</v>
      </c>
      <c r="B13">
        <v>1080.25</v>
      </c>
    </row>
    <row r="14" spans="1:2" x14ac:dyDescent="0.3">
      <c r="A14" s="1">
        <v>44026</v>
      </c>
      <c r="B14">
        <v>1058.8499999999999</v>
      </c>
    </row>
    <row r="15" spans="1:2" x14ac:dyDescent="0.3">
      <c r="A15" s="1">
        <v>44027</v>
      </c>
      <c r="B15">
        <v>1053.1500000000001</v>
      </c>
    </row>
    <row r="16" spans="1:2" x14ac:dyDescent="0.3">
      <c r="A16" s="1">
        <v>44028</v>
      </c>
      <c r="B16">
        <v>1062.55</v>
      </c>
    </row>
    <row r="17" spans="1:2" x14ac:dyDescent="0.3">
      <c r="A17" s="1">
        <v>44029</v>
      </c>
      <c r="B17">
        <v>1098.45</v>
      </c>
    </row>
    <row r="18" spans="1:2" x14ac:dyDescent="0.3">
      <c r="A18" s="1">
        <v>44032</v>
      </c>
      <c r="B18">
        <v>1133.05</v>
      </c>
    </row>
    <row r="19" spans="1:2" x14ac:dyDescent="0.3">
      <c r="A19" s="1">
        <v>44033</v>
      </c>
      <c r="B19">
        <v>1138.55</v>
      </c>
    </row>
    <row r="20" spans="1:2" x14ac:dyDescent="0.3">
      <c r="A20" s="1">
        <v>44034</v>
      </c>
      <c r="B20">
        <v>1126.3499999999999</v>
      </c>
    </row>
    <row r="21" spans="1:2" x14ac:dyDescent="0.3">
      <c r="A21" s="1">
        <v>44035</v>
      </c>
      <c r="B21">
        <v>1130.4000000000001</v>
      </c>
    </row>
    <row r="22" spans="1:2" x14ac:dyDescent="0.3">
      <c r="A22" s="1">
        <v>44036</v>
      </c>
      <c r="B22">
        <v>1119.0999999999999</v>
      </c>
    </row>
    <row r="23" spans="1:2" x14ac:dyDescent="0.3">
      <c r="A23" s="1">
        <v>44039</v>
      </c>
      <c r="B23">
        <v>1079.5</v>
      </c>
    </row>
    <row r="24" spans="1:2" x14ac:dyDescent="0.3">
      <c r="A24" s="1">
        <v>44040</v>
      </c>
      <c r="B24">
        <v>1086.6500000000001</v>
      </c>
    </row>
    <row r="25" spans="1:2" x14ac:dyDescent="0.3">
      <c r="A25" s="1">
        <v>44041</v>
      </c>
      <c r="B25">
        <v>1064.5999999999999</v>
      </c>
    </row>
    <row r="26" spans="1:2" x14ac:dyDescent="0.3">
      <c r="A26" s="1">
        <v>44042</v>
      </c>
      <c r="B26">
        <v>1050.6500000000001</v>
      </c>
    </row>
    <row r="27" spans="1:2" x14ac:dyDescent="0.3">
      <c r="A27" s="1">
        <v>44043</v>
      </c>
      <c r="B27">
        <v>1032.8</v>
      </c>
    </row>
    <row r="28" spans="1:2" x14ac:dyDescent="0.3">
      <c r="A28" s="1">
        <v>44046</v>
      </c>
      <c r="B28">
        <v>1002</v>
      </c>
    </row>
    <row r="29" spans="1:2" x14ac:dyDescent="0.3">
      <c r="A29" s="1">
        <v>44047</v>
      </c>
      <c r="B29">
        <v>1041.6500000000001</v>
      </c>
    </row>
    <row r="30" spans="1:2" x14ac:dyDescent="0.3">
      <c r="A30" s="1">
        <v>44048</v>
      </c>
      <c r="B30">
        <v>1027.55</v>
      </c>
    </row>
    <row r="31" spans="1:2" x14ac:dyDescent="0.3">
      <c r="A31" s="1">
        <v>44049</v>
      </c>
      <c r="B31">
        <v>1040.7</v>
      </c>
    </row>
    <row r="32" spans="1:2" x14ac:dyDescent="0.3">
      <c r="A32" s="1">
        <v>44050</v>
      </c>
      <c r="B32">
        <v>1043.8499999999999</v>
      </c>
    </row>
    <row r="33" spans="1:2" x14ac:dyDescent="0.3">
      <c r="A33" s="1">
        <v>44053</v>
      </c>
      <c r="B33">
        <v>1050.6500000000001</v>
      </c>
    </row>
    <row r="34" spans="1:2" x14ac:dyDescent="0.3">
      <c r="A34" s="1">
        <v>44054</v>
      </c>
      <c r="B34">
        <v>1066.6500000000001</v>
      </c>
    </row>
    <row r="35" spans="1:2" x14ac:dyDescent="0.3">
      <c r="A35" s="1">
        <v>44055</v>
      </c>
      <c r="B35">
        <v>1063.7</v>
      </c>
    </row>
    <row r="36" spans="1:2" x14ac:dyDescent="0.3">
      <c r="A36" s="1">
        <v>44056</v>
      </c>
      <c r="B36">
        <v>1059.05</v>
      </c>
    </row>
    <row r="37" spans="1:2" x14ac:dyDescent="0.3">
      <c r="A37" s="1">
        <v>44057</v>
      </c>
      <c r="B37">
        <v>1034.45</v>
      </c>
    </row>
    <row r="38" spans="1:2" x14ac:dyDescent="0.3">
      <c r="A38" s="1">
        <v>44060</v>
      </c>
      <c r="B38">
        <v>1032.75</v>
      </c>
    </row>
    <row r="39" spans="1:2" x14ac:dyDescent="0.3">
      <c r="A39" s="1">
        <v>44061</v>
      </c>
      <c r="B39">
        <v>1056.5</v>
      </c>
    </row>
    <row r="40" spans="1:2" x14ac:dyDescent="0.3">
      <c r="A40" s="1">
        <v>44062</v>
      </c>
      <c r="B40">
        <v>1066.5999999999999</v>
      </c>
    </row>
    <row r="41" spans="1:2" x14ac:dyDescent="0.3">
      <c r="A41" s="1">
        <v>44063</v>
      </c>
      <c r="B41">
        <v>1059</v>
      </c>
    </row>
    <row r="42" spans="1:2" x14ac:dyDescent="0.3">
      <c r="A42" s="1">
        <v>44064</v>
      </c>
      <c r="B42">
        <v>1085.6500000000001</v>
      </c>
    </row>
    <row r="43" spans="1:2" x14ac:dyDescent="0.3">
      <c r="A43" s="1">
        <v>44067</v>
      </c>
      <c r="B43">
        <v>1117.05</v>
      </c>
    </row>
    <row r="44" spans="1:2" x14ac:dyDescent="0.3">
      <c r="A44" s="1">
        <v>44068</v>
      </c>
      <c r="B44">
        <v>1119.7</v>
      </c>
    </row>
    <row r="45" spans="1:2" x14ac:dyDescent="0.3">
      <c r="A45" s="1">
        <v>44069</v>
      </c>
      <c r="B45">
        <v>1118.45</v>
      </c>
    </row>
    <row r="46" spans="1:2" x14ac:dyDescent="0.3">
      <c r="A46" s="1">
        <v>44070</v>
      </c>
      <c r="B46">
        <v>1112.0999999999999</v>
      </c>
    </row>
    <row r="47" spans="1:2" x14ac:dyDescent="0.3">
      <c r="A47" s="1">
        <v>44071</v>
      </c>
      <c r="B47">
        <v>1114.5</v>
      </c>
    </row>
    <row r="48" spans="1:2" x14ac:dyDescent="0.3">
      <c r="A48" s="1">
        <v>44074</v>
      </c>
      <c r="B48">
        <v>1115.8499999999999</v>
      </c>
    </row>
    <row r="49" spans="1:2" x14ac:dyDescent="0.3">
      <c r="A49" s="1">
        <v>44075</v>
      </c>
      <c r="B49">
        <v>1127.3</v>
      </c>
    </row>
    <row r="50" spans="1:2" x14ac:dyDescent="0.3">
      <c r="A50" s="1">
        <v>44076</v>
      </c>
      <c r="B50">
        <v>1134.1500000000001</v>
      </c>
    </row>
    <row r="51" spans="1:2" x14ac:dyDescent="0.3">
      <c r="A51" s="1">
        <v>44077</v>
      </c>
      <c r="B51">
        <v>1130.9000000000001</v>
      </c>
    </row>
    <row r="52" spans="1:2" x14ac:dyDescent="0.3">
      <c r="A52" s="1">
        <v>44078</v>
      </c>
      <c r="B52">
        <v>1119.3</v>
      </c>
    </row>
    <row r="53" spans="1:2" x14ac:dyDescent="0.3">
      <c r="A53" s="1">
        <v>44081</v>
      </c>
      <c r="B53">
        <v>1110.5</v>
      </c>
    </row>
    <row r="54" spans="1:2" x14ac:dyDescent="0.3">
      <c r="A54" s="1">
        <v>44082</v>
      </c>
      <c r="B54">
        <v>1112.45</v>
      </c>
    </row>
    <row r="55" spans="1:2" x14ac:dyDescent="0.3">
      <c r="A55" s="1">
        <v>44083</v>
      </c>
      <c r="B55">
        <v>1096.5</v>
      </c>
    </row>
    <row r="56" spans="1:2" x14ac:dyDescent="0.3">
      <c r="A56" s="1">
        <v>44084</v>
      </c>
      <c r="B56">
        <v>1090.55</v>
      </c>
    </row>
    <row r="57" spans="1:2" x14ac:dyDescent="0.3">
      <c r="A57" s="1">
        <v>44085</v>
      </c>
      <c r="B57">
        <v>1078.6500000000001</v>
      </c>
    </row>
    <row r="58" spans="1:2" x14ac:dyDescent="0.3">
      <c r="A58" s="1">
        <v>44088</v>
      </c>
      <c r="B58">
        <v>1057.95</v>
      </c>
    </row>
    <row r="59" spans="1:2" x14ac:dyDescent="0.3">
      <c r="A59" s="1">
        <v>44089</v>
      </c>
      <c r="B59">
        <v>1070.5</v>
      </c>
    </row>
    <row r="60" spans="1:2" x14ac:dyDescent="0.3">
      <c r="A60" s="1">
        <v>44090</v>
      </c>
      <c r="B60">
        <v>1093.6500000000001</v>
      </c>
    </row>
    <row r="61" spans="1:2" x14ac:dyDescent="0.3">
      <c r="A61" s="1">
        <v>44091</v>
      </c>
      <c r="B61">
        <v>1083.5999999999999</v>
      </c>
    </row>
    <row r="62" spans="1:2" x14ac:dyDescent="0.3">
      <c r="A62" s="1">
        <v>44092</v>
      </c>
      <c r="B62">
        <v>1057.3</v>
      </c>
    </row>
    <row r="63" spans="1:2" x14ac:dyDescent="0.3">
      <c r="A63" s="1">
        <v>44095</v>
      </c>
      <c r="B63">
        <v>1049.3</v>
      </c>
    </row>
    <row r="64" spans="1:2" x14ac:dyDescent="0.3">
      <c r="A64" s="1">
        <v>44096</v>
      </c>
      <c r="B64">
        <v>1035.4000000000001</v>
      </c>
    </row>
    <row r="65" spans="1:2" x14ac:dyDescent="0.3">
      <c r="A65" s="1">
        <v>44097</v>
      </c>
      <c r="B65">
        <v>1047.25</v>
      </c>
    </row>
    <row r="66" spans="1:2" x14ac:dyDescent="0.3">
      <c r="A66" s="1">
        <v>44098</v>
      </c>
      <c r="B66">
        <v>1030.4000000000001</v>
      </c>
    </row>
    <row r="67" spans="1:2" x14ac:dyDescent="0.3">
      <c r="A67" s="1">
        <v>44099</v>
      </c>
      <c r="B67">
        <v>1044</v>
      </c>
    </row>
    <row r="68" spans="1:2" x14ac:dyDescent="0.3">
      <c r="A68" s="1">
        <v>44102</v>
      </c>
      <c r="B68">
        <v>1054.2</v>
      </c>
    </row>
    <row r="69" spans="1:2" x14ac:dyDescent="0.3">
      <c r="A69" s="1">
        <v>44103</v>
      </c>
      <c r="B69">
        <v>1062.55</v>
      </c>
    </row>
    <row r="70" spans="1:2" x14ac:dyDescent="0.3">
      <c r="A70" s="1">
        <v>44104</v>
      </c>
      <c r="B70">
        <v>1078.5999999999999</v>
      </c>
    </row>
    <row r="71" spans="1:2" x14ac:dyDescent="0.3">
      <c r="A71" s="1">
        <v>44105</v>
      </c>
      <c r="B71">
        <v>1106.95</v>
      </c>
    </row>
    <row r="72" spans="1:2" x14ac:dyDescent="0.3">
      <c r="A72" s="1">
        <v>44109</v>
      </c>
      <c r="B72">
        <v>1114.3499999999999</v>
      </c>
    </row>
    <row r="73" spans="1:2" x14ac:dyDescent="0.3">
      <c r="A73" s="1">
        <v>44110</v>
      </c>
      <c r="B73">
        <v>1144.0999999999999</v>
      </c>
    </row>
    <row r="74" spans="1:2" x14ac:dyDescent="0.3">
      <c r="A74" s="1">
        <v>44111</v>
      </c>
      <c r="B74">
        <v>1162.25</v>
      </c>
    </row>
    <row r="75" spans="1:2" x14ac:dyDescent="0.3">
      <c r="A75" s="1">
        <v>44112</v>
      </c>
      <c r="B75">
        <v>1191.8</v>
      </c>
    </row>
    <row r="76" spans="1:2" x14ac:dyDescent="0.3">
      <c r="A76" s="1">
        <v>44113</v>
      </c>
      <c r="B76">
        <v>1233.55</v>
      </c>
    </row>
    <row r="77" spans="1:2" x14ac:dyDescent="0.3">
      <c r="A77" s="1">
        <v>44116</v>
      </c>
      <c r="B77">
        <v>1213.6500000000001</v>
      </c>
    </row>
    <row r="78" spans="1:2" x14ac:dyDescent="0.3">
      <c r="A78" s="1">
        <v>44117</v>
      </c>
      <c r="B78">
        <v>1198.45</v>
      </c>
    </row>
    <row r="79" spans="1:2" x14ac:dyDescent="0.3">
      <c r="A79" s="1">
        <v>44118</v>
      </c>
      <c r="B79">
        <v>1211.5</v>
      </c>
    </row>
    <row r="80" spans="1:2" x14ac:dyDescent="0.3">
      <c r="A80" s="1">
        <v>44119</v>
      </c>
      <c r="B80">
        <v>1169.25</v>
      </c>
    </row>
    <row r="81" spans="1:2" x14ac:dyDescent="0.3">
      <c r="A81" s="1">
        <v>44120</v>
      </c>
      <c r="B81">
        <v>1199.3499999999999</v>
      </c>
    </row>
    <row r="82" spans="1:2" x14ac:dyDescent="0.3">
      <c r="A82" s="1">
        <v>44123</v>
      </c>
      <c r="B82">
        <v>1203.55</v>
      </c>
    </row>
    <row r="83" spans="1:2" x14ac:dyDescent="0.3">
      <c r="A83" s="1">
        <v>44124</v>
      </c>
      <c r="B83">
        <v>1223.95</v>
      </c>
    </row>
    <row r="84" spans="1:2" x14ac:dyDescent="0.3">
      <c r="A84" s="1">
        <v>44125</v>
      </c>
      <c r="B84">
        <v>1246.7</v>
      </c>
    </row>
    <row r="85" spans="1:2" x14ac:dyDescent="0.3">
      <c r="A85" s="1">
        <v>44126</v>
      </c>
      <c r="B85">
        <v>1233.3</v>
      </c>
    </row>
    <row r="86" spans="1:2" x14ac:dyDescent="0.3">
      <c r="A86" s="1">
        <v>44127</v>
      </c>
      <c r="B86">
        <v>1235.8</v>
      </c>
    </row>
    <row r="87" spans="1:2" x14ac:dyDescent="0.3">
      <c r="A87" s="1">
        <v>44130</v>
      </c>
      <c r="B87">
        <v>1210.9000000000001</v>
      </c>
    </row>
    <row r="88" spans="1:2" x14ac:dyDescent="0.3">
      <c r="A88" s="1">
        <v>44131</v>
      </c>
      <c r="B88">
        <v>1233.0999999999999</v>
      </c>
    </row>
    <row r="89" spans="1:2" x14ac:dyDescent="0.3">
      <c r="A89" s="1">
        <v>44132</v>
      </c>
      <c r="B89">
        <v>1209.5999999999999</v>
      </c>
    </row>
    <row r="90" spans="1:2" x14ac:dyDescent="0.3">
      <c r="A90" s="1">
        <v>44133</v>
      </c>
      <c r="B90">
        <v>1187.2</v>
      </c>
    </row>
    <row r="91" spans="1:2" x14ac:dyDescent="0.3">
      <c r="A91" s="1">
        <v>44134</v>
      </c>
      <c r="B91">
        <v>1183.55</v>
      </c>
    </row>
    <row r="92" spans="1:2" x14ac:dyDescent="0.3">
      <c r="A92" s="1">
        <v>44137</v>
      </c>
      <c r="B92">
        <v>1215.25</v>
      </c>
    </row>
    <row r="93" spans="1:2" x14ac:dyDescent="0.3">
      <c r="A93" s="1">
        <v>44138</v>
      </c>
      <c r="B93">
        <v>1247.95</v>
      </c>
    </row>
    <row r="94" spans="1:2" x14ac:dyDescent="0.3">
      <c r="A94" s="1">
        <v>44139</v>
      </c>
      <c r="B94">
        <v>1257.4000000000001</v>
      </c>
    </row>
    <row r="95" spans="1:2" x14ac:dyDescent="0.3">
      <c r="A95" s="1">
        <v>44140</v>
      </c>
      <c r="B95">
        <v>1269.2</v>
      </c>
    </row>
    <row r="96" spans="1:2" x14ac:dyDescent="0.3">
      <c r="A96" s="1">
        <v>44141</v>
      </c>
      <c r="B96">
        <v>1307.6500000000001</v>
      </c>
    </row>
    <row r="97" spans="1:2" x14ac:dyDescent="0.3">
      <c r="A97" s="1">
        <v>44144</v>
      </c>
      <c r="B97">
        <v>1340.55</v>
      </c>
    </row>
    <row r="98" spans="1:2" x14ac:dyDescent="0.3">
      <c r="A98" s="1">
        <v>44145</v>
      </c>
      <c r="B98">
        <v>1393.65</v>
      </c>
    </row>
    <row r="99" spans="1:2" x14ac:dyDescent="0.3">
      <c r="A99" s="1">
        <v>44146</v>
      </c>
      <c r="B99">
        <v>1389.95</v>
      </c>
    </row>
    <row r="100" spans="1:2" x14ac:dyDescent="0.3">
      <c r="A100" s="1">
        <v>44147</v>
      </c>
      <c r="B100">
        <v>1371.7</v>
      </c>
    </row>
    <row r="101" spans="1:2" x14ac:dyDescent="0.3">
      <c r="A101" s="1">
        <v>44148</v>
      </c>
      <c r="B101">
        <v>1358.8</v>
      </c>
    </row>
    <row r="102" spans="1:2" x14ac:dyDescent="0.3">
      <c r="A102" s="1">
        <v>44149</v>
      </c>
      <c r="B102">
        <v>1375.2</v>
      </c>
    </row>
    <row r="103" spans="1:2" x14ac:dyDescent="0.3">
      <c r="A103" s="1">
        <v>44152</v>
      </c>
      <c r="B103">
        <v>1408.45</v>
      </c>
    </row>
    <row r="104" spans="1:2" x14ac:dyDescent="0.3">
      <c r="A104" s="1">
        <v>44153</v>
      </c>
      <c r="B104">
        <v>1408.7</v>
      </c>
    </row>
    <row r="105" spans="1:2" x14ac:dyDescent="0.3">
      <c r="A105" s="1">
        <v>44154</v>
      </c>
      <c r="B105">
        <v>1374.35</v>
      </c>
    </row>
    <row r="106" spans="1:2" x14ac:dyDescent="0.3">
      <c r="A106" s="1">
        <v>44155</v>
      </c>
      <c r="B106">
        <v>1403.65</v>
      </c>
    </row>
    <row r="107" spans="1:2" x14ac:dyDescent="0.3">
      <c r="A107" s="1">
        <v>44158</v>
      </c>
      <c r="B107">
        <v>1394.6</v>
      </c>
    </row>
    <row r="108" spans="1:2" x14ac:dyDescent="0.3">
      <c r="A108" s="1">
        <v>44159</v>
      </c>
      <c r="B108">
        <v>1438.2</v>
      </c>
    </row>
    <row r="109" spans="1:2" x14ac:dyDescent="0.3">
      <c r="A109" s="1">
        <v>44160</v>
      </c>
      <c r="B109">
        <v>1402.8</v>
      </c>
    </row>
    <row r="110" spans="1:2" x14ac:dyDescent="0.3">
      <c r="A110" s="1">
        <v>44161</v>
      </c>
      <c r="B110">
        <v>1426.65</v>
      </c>
    </row>
    <row r="111" spans="1:2" x14ac:dyDescent="0.3">
      <c r="A111" s="1">
        <v>44162</v>
      </c>
      <c r="B111">
        <v>1440.85</v>
      </c>
    </row>
    <row r="112" spans="1:2" x14ac:dyDescent="0.3">
      <c r="A112" s="1">
        <v>44166</v>
      </c>
      <c r="B112">
        <v>1433.3</v>
      </c>
    </row>
    <row r="113" spans="1:2" x14ac:dyDescent="0.3">
      <c r="A113" s="1">
        <v>44167</v>
      </c>
      <c r="B113">
        <v>1406.95</v>
      </c>
    </row>
    <row r="114" spans="1:2" x14ac:dyDescent="0.3">
      <c r="A114" s="1">
        <v>44168</v>
      </c>
      <c r="B114">
        <v>1377.2</v>
      </c>
    </row>
    <row r="115" spans="1:2" x14ac:dyDescent="0.3">
      <c r="A115" s="1">
        <v>44169</v>
      </c>
      <c r="B115">
        <v>1385.6</v>
      </c>
    </row>
    <row r="116" spans="1:2" x14ac:dyDescent="0.3">
      <c r="A116" s="1">
        <v>44172</v>
      </c>
      <c r="B116">
        <v>1372.25</v>
      </c>
    </row>
    <row r="117" spans="1:2" x14ac:dyDescent="0.3">
      <c r="A117" s="1">
        <v>44173</v>
      </c>
      <c r="B117">
        <v>1376.3</v>
      </c>
    </row>
    <row r="118" spans="1:2" x14ac:dyDescent="0.3">
      <c r="A118" s="1">
        <v>44174</v>
      </c>
      <c r="B118">
        <v>1407.2</v>
      </c>
    </row>
    <row r="119" spans="1:2" x14ac:dyDescent="0.3">
      <c r="A119" s="1">
        <v>44175</v>
      </c>
      <c r="B119">
        <v>1385.85</v>
      </c>
    </row>
    <row r="120" spans="1:2" x14ac:dyDescent="0.3">
      <c r="A120" s="1">
        <v>44176</v>
      </c>
      <c r="B120">
        <v>1382.8</v>
      </c>
    </row>
    <row r="121" spans="1:2" x14ac:dyDescent="0.3">
      <c r="A121" s="1">
        <v>44179</v>
      </c>
      <c r="B121">
        <v>1372.15</v>
      </c>
    </row>
    <row r="122" spans="1:2" x14ac:dyDescent="0.3">
      <c r="A122" s="1">
        <v>44180</v>
      </c>
      <c r="B122">
        <v>1391.3</v>
      </c>
    </row>
    <row r="123" spans="1:2" x14ac:dyDescent="0.3">
      <c r="A123" s="1">
        <v>44181</v>
      </c>
      <c r="B123">
        <v>1410.7</v>
      </c>
    </row>
    <row r="124" spans="1:2" x14ac:dyDescent="0.3">
      <c r="A124" s="1">
        <v>44182</v>
      </c>
      <c r="B124">
        <v>1441.8</v>
      </c>
    </row>
    <row r="125" spans="1:2" x14ac:dyDescent="0.3">
      <c r="A125" s="1">
        <v>44183</v>
      </c>
      <c r="B125">
        <v>1411.35</v>
      </c>
    </row>
    <row r="126" spans="1:2" x14ac:dyDescent="0.3">
      <c r="A126" s="1">
        <v>44186</v>
      </c>
      <c r="B126">
        <v>1372.65</v>
      </c>
    </row>
    <row r="127" spans="1:2" x14ac:dyDescent="0.3">
      <c r="A127" s="1">
        <v>44187</v>
      </c>
      <c r="B127">
        <v>1373.1</v>
      </c>
    </row>
    <row r="128" spans="1:2" x14ac:dyDescent="0.3">
      <c r="A128" s="1">
        <v>44188</v>
      </c>
      <c r="B128">
        <v>1375.65</v>
      </c>
    </row>
    <row r="129" spans="1:2" x14ac:dyDescent="0.3">
      <c r="A129" s="1">
        <v>44189</v>
      </c>
      <c r="B129">
        <v>1397.1</v>
      </c>
    </row>
    <row r="130" spans="1:2" x14ac:dyDescent="0.3">
      <c r="A130" s="1">
        <v>44193</v>
      </c>
      <c r="B130">
        <v>1412.85</v>
      </c>
    </row>
    <row r="131" spans="1:2" x14ac:dyDescent="0.3">
      <c r="A131" s="1">
        <v>44194</v>
      </c>
      <c r="B131">
        <v>1427.2</v>
      </c>
    </row>
    <row r="132" spans="1:2" x14ac:dyDescent="0.3">
      <c r="A132" s="1">
        <v>44195</v>
      </c>
      <c r="B132">
        <v>1432.5</v>
      </c>
    </row>
    <row r="133" spans="1:2" x14ac:dyDescent="0.3">
      <c r="A133" s="1">
        <v>44196</v>
      </c>
      <c r="B133">
        <v>1436.3</v>
      </c>
    </row>
    <row r="134" spans="1:2" x14ac:dyDescent="0.3">
      <c r="A134" s="1">
        <v>44197</v>
      </c>
      <c r="B134">
        <v>1425.05</v>
      </c>
    </row>
    <row r="135" spans="1:2" x14ac:dyDescent="0.3">
      <c r="A135" s="1">
        <v>44200</v>
      </c>
      <c r="B135">
        <v>1416</v>
      </c>
    </row>
    <row r="136" spans="1:2" x14ac:dyDescent="0.3">
      <c r="A136" s="1">
        <v>44201</v>
      </c>
      <c r="B136">
        <v>1426.7</v>
      </c>
    </row>
    <row r="137" spans="1:2" x14ac:dyDescent="0.3">
      <c r="A137" s="1">
        <v>44202</v>
      </c>
      <c r="B137">
        <v>1420.55</v>
      </c>
    </row>
    <row r="138" spans="1:2" x14ac:dyDescent="0.3">
      <c r="A138" s="1">
        <v>44203</v>
      </c>
      <c r="B138">
        <v>1416.25</v>
      </c>
    </row>
    <row r="139" spans="1:2" x14ac:dyDescent="0.3">
      <c r="A139" s="1">
        <v>44204</v>
      </c>
      <c r="B139">
        <v>1431.65</v>
      </c>
    </row>
    <row r="140" spans="1:2" x14ac:dyDescent="0.3">
      <c r="A140" s="1">
        <v>44207</v>
      </c>
      <c r="B140">
        <v>1451.45</v>
      </c>
    </row>
    <row r="141" spans="1:2" x14ac:dyDescent="0.3">
      <c r="A141" s="1">
        <v>44208</v>
      </c>
      <c r="B141">
        <v>1481</v>
      </c>
    </row>
    <row r="142" spans="1:2" x14ac:dyDescent="0.3">
      <c r="A142" s="1">
        <v>44209</v>
      </c>
      <c r="B142">
        <v>1470.65</v>
      </c>
    </row>
    <row r="143" spans="1:2" x14ac:dyDescent="0.3">
      <c r="A143" s="1">
        <v>44210</v>
      </c>
      <c r="B143">
        <v>1468.75</v>
      </c>
    </row>
    <row r="144" spans="1:2" x14ac:dyDescent="0.3">
      <c r="A144" s="1">
        <v>44211</v>
      </c>
      <c r="B144">
        <v>1466.65</v>
      </c>
    </row>
    <row r="145" spans="1:2" x14ac:dyDescent="0.3">
      <c r="A145" s="1">
        <v>44214</v>
      </c>
      <c r="B145">
        <v>1483.1</v>
      </c>
    </row>
    <row r="146" spans="1:2" x14ac:dyDescent="0.3">
      <c r="A146" s="1">
        <v>44215</v>
      </c>
      <c r="B146">
        <v>1503.85</v>
      </c>
    </row>
    <row r="147" spans="1:2" x14ac:dyDescent="0.3">
      <c r="A147" s="1">
        <v>44216</v>
      </c>
      <c r="B147">
        <v>1492</v>
      </c>
    </row>
    <row r="148" spans="1:2" x14ac:dyDescent="0.3">
      <c r="A148" s="1">
        <v>44217</v>
      </c>
      <c r="B148">
        <v>1474.8</v>
      </c>
    </row>
    <row r="149" spans="1:2" x14ac:dyDescent="0.3">
      <c r="A149" s="1">
        <v>44218</v>
      </c>
      <c r="B149">
        <v>1443.55</v>
      </c>
    </row>
    <row r="150" spans="1:2" x14ac:dyDescent="0.3">
      <c r="A150" s="1">
        <v>44221</v>
      </c>
      <c r="B150">
        <v>1462.85</v>
      </c>
    </row>
    <row r="151" spans="1:2" x14ac:dyDescent="0.3">
      <c r="A151" s="1">
        <v>44223</v>
      </c>
      <c r="B151">
        <v>1409.6</v>
      </c>
    </row>
    <row r="152" spans="1:2" x14ac:dyDescent="0.3">
      <c r="A152" s="1">
        <v>44224</v>
      </c>
      <c r="B152">
        <v>1371.45</v>
      </c>
    </row>
    <row r="153" spans="1:2" x14ac:dyDescent="0.3">
      <c r="A153" s="1">
        <v>44225</v>
      </c>
      <c r="B153">
        <v>1390.5</v>
      </c>
    </row>
    <row r="154" spans="1:2" x14ac:dyDescent="0.3">
      <c r="A154" s="1">
        <v>44228</v>
      </c>
      <c r="B154">
        <v>1476.75</v>
      </c>
    </row>
    <row r="155" spans="1:2" x14ac:dyDescent="0.3">
      <c r="A155" s="1">
        <v>44229</v>
      </c>
      <c r="B155">
        <v>1560.55</v>
      </c>
    </row>
    <row r="156" spans="1:2" x14ac:dyDescent="0.3">
      <c r="A156" s="1">
        <v>44230</v>
      </c>
      <c r="B156">
        <v>1574.8</v>
      </c>
    </row>
    <row r="157" spans="1:2" x14ac:dyDescent="0.3">
      <c r="A157" s="1">
        <v>44231</v>
      </c>
      <c r="B157">
        <v>1579.1</v>
      </c>
    </row>
    <row r="158" spans="1:2" x14ac:dyDescent="0.3">
      <c r="A158" s="1">
        <v>44232</v>
      </c>
      <c r="B158">
        <v>1597.6</v>
      </c>
    </row>
    <row r="159" spans="1:2" x14ac:dyDescent="0.3">
      <c r="A159" s="1">
        <v>44235</v>
      </c>
      <c r="B159">
        <v>1605.25</v>
      </c>
    </row>
    <row r="160" spans="1:2" x14ac:dyDescent="0.3">
      <c r="A160" s="1">
        <v>44236</v>
      </c>
      <c r="B160">
        <v>1611.85</v>
      </c>
    </row>
    <row r="161" spans="1:2" x14ac:dyDescent="0.3">
      <c r="A161" s="1">
        <v>44237</v>
      </c>
      <c r="B161">
        <v>1581.75</v>
      </c>
    </row>
    <row r="162" spans="1:2" x14ac:dyDescent="0.3">
      <c r="A162" s="1">
        <v>44238</v>
      </c>
      <c r="B162">
        <v>1572.35</v>
      </c>
    </row>
    <row r="163" spans="1:2" x14ac:dyDescent="0.3">
      <c r="A163" s="1">
        <v>44239</v>
      </c>
      <c r="B163">
        <v>1581.95</v>
      </c>
    </row>
    <row r="164" spans="1:2" x14ac:dyDescent="0.3">
      <c r="A164" s="1">
        <v>44242</v>
      </c>
      <c r="B164">
        <v>1616.6</v>
      </c>
    </row>
    <row r="165" spans="1:2" x14ac:dyDescent="0.3">
      <c r="A165" s="1">
        <v>44243</v>
      </c>
      <c r="B165">
        <v>1626.65</v>
      </c>
    </row>
    <row r="166" spans="1:2" x14ac:dyDescent="0.3">
      <c r="A166" s="1">
        <v>44244</v>
      </c>
      <c r="B166">
        <v>1586.5</v>
      </c>
    </row>
    <row r="167" spans="1:2" x14ac:dyDescent="0.3">
      <c r="A167" s="1">
        <v>44245</v>
      </c>
      <c r="B167">
        <v>1554.3</v>
      </c>
    </row>
    <row r="168" spans="1:2" x14ac:dyDescent="0.3">
      <c r="A168" s="1">
        <v>44246</v>
      </c>
      <c r="B168">
        <v>1539.1</v>
      </c>
    </row>
    <row r="169" spans="1:2" x14ac:dyDescent="0.3">
      <c r="A169" s="1">
        <v>44249</v>
      </c>
      <c r="B169">
        <v>1548</v>
      </c>
    </row>
    <row r="170" spans="1:2" x14ac:dyDescent="0.3">
      <c r="A170" s="1">
        <v>44250</v>
      </c>
      <c r="B170">
        <v>1529.15</v>
      </c>
    </row>
    <row r="171" spans="1:2" x14ac:dyDescent="0.3">
      <c r="A171" s="1">
        <v>44251</v>
      </c>
      <c r="B171">
        <v>1606.45</v>
      </c>
    </row>
    <row r="172" spans="1:2" x14ac:dyDescent="0.3">
      <c r="A172" s="1">
        <v>44252</v>
      </c>
      <c r="B172">
        <v>1606.4</v>
      </c>
    </row>
    <row r="173" spans="1:2" x14ac:dyDescent="0.3">
      <c r="A173" s="1">
        <v>44253</v>
      </c>
      <c r="B173">
        <v>1534.4</v>
      </c>
    </row>
    <row r="174" spans="1:2" x14ac:dyDescent="0.3">
      <c r="A174" s="1">
        <v>44256</v>
      </c>
      <c r="B174">
        <v>1558.9</v>
      </c>
    </row>
    <row r="175" spans="1:2" x14ac:dyDescent="0.3">
      <c r="A175" s="1">
        <v>44257</v>
      </c>
      <c r="B175">
        <v>1568.2</v>
      </c>
    </row>
    <row r="176" spans="1:2" x14ac:dyDescent="0.3">
      <c r="A176" s="1">
        <v>44258</v>
      </c>
      <c r="B176">
        <v>1586.85</v>
      </c>
    </row>
    <row r="177" spans="1:2" x14ac:dyDescent="0.3">
      <c r="A177" s="1">
        <v>44259</v>
      </c>
      <c r="B177">
        <v>1552.05</v>
      </c>
    </row>
    <row r="178" spans="1:2" x14ac:dyDescent="0.3">
      <c r="A178" s="1">
        <v>44260</v>
      </c>
      <c r="B178">
        <v>1530</v>
      </c>
    </row>
    <row r="179" spans="1:2" x14ac:dyDescent="0.3">
      <c r="A179" s="1">
        <v>44263</v>
      </c>
      <c r="B179">
        <v>1519.5</v>
      </c>
    </row>
    <row r="180" spans="1:2" x14ac:dyDescent="0.3">
      <c r="A180" s="1">
        <v>44264</v>
      </c>
      <c r="B180">
        <v>1562.5</v>
      </c>
    </row>
    <row r="181" spans="1:2" x14ac:dyDescent="0.3">
      <c r="A181" s="1">
        <v>44265</v>
      </c>
      <c r="B181">
        <v>1555.75</v>
      </c>
    </row>
    <row r="182" spans="1:2" x14ac:dyDescent="0.3">
      <c r="A182" s="1">
        <v>44267</v>
      </c>
      <c r="B182">
        <v>1551.95</v>
      </c>
    </row>
    <row r="183" spans="1:2" x14ac:dyDescent="0.3">
      <c r="A183" s="1">
        <v>44270</v>
      </c>
      <c r="B183">
        <v>1528.65</v>
      </c>
    </row>
    <row r="184" spans="1:2" x14ac:dyDescent="0.3">
      <c r="A184" s="1">
        <v>44271</v>
      </c>
      <c r="B184">
        <v>1512.15</v>
      </c>
    </row>
    <row r="185" spans="1:2" x14ac:dyDescent="0.3">
      <c r="A185" s="1">
        <v>44272</v>
      </c>
      <c r="B185">
        <v>1495.35</v>
      </c>
    </row>
    <row r="186" spans="1:2" x14ac:dyDescent="0.3">
      <c r="A186" s="1">
        <v>44273</v>
      </c>
      <c r="B186">
        <v>1491</v>
      </c>
    </row>
    <row r="187" spans="1:2" x14ac:dyDescent="0.3">
      <c r="A187" s="1">
        <v>44274</v>
      </c>
      <c r="B187">
        <v>1497.5</v>
      </c>
    </row>
    <row r="188" spans="1:2" x14ac:dyDescent="0.3">
      <c r="A188" s="1">
        <v>44277</v>
      </c>
      <c r="B188">
        <v>1469.15</v>
      </c>
    </row>
    <row r="189" spans="1:2" x14ac:dyDescent="0.3">
      <c r="A189" s="1">
        <v>44278</v>
      </c>
      <c r="B189">
        <v>1500.15</v>
      </c>
    </row>
    <row r="190" spans="1:2" x14ac:dyDescent="0.3">
      <c r="A190" s="1">
        <v>44279</v>
      </c>
      <c r="B190">
        <v>1478.8</v>
      </c>
    </row>
    <row r="191" spans="1:2" x14ac:dyDescent="0.3">
      <c r="A191" s="1">
        <v>44280</v>
      </c>
      <c r="B191">
        <v>1463.35</v>
      </c>
    </row>
    <row r="192" spans="1:2" x14ac:dyDescent="0.3">
      <c r="A192" s="1">
        <v>44281</v>
      </c>
      <c r="B192">
        <v>1491.3</v>
      </c>
    </row>
    <row r="193" spans="1:2" x14ac:dyDescent="0.3">
      <c r="A193" s="1">
        <v>44285</v>
      </c>
      <c r="B193">
        <v>1553.7</v>
      </c>
    </row>
    <row r="194" spans="1:2" x14ac:dyDescent="0.3">
      <c r="A194" s="1">
        <v>44286</v>
      </c>
      <c r="B194">
        <v>1493.65</v>
      </c>
    </row>
    <row r="195" spans="1:2" x14ac:dyDescent="0.3">
      <c r="A195" s="1">
        <v>44287</v>
      </c>
      <c r="B195">
        <v>1486.75</v>
      </c>
    </row>
    <row r="196" spans="1:2" x14ac:dyDescent="0.3">
      <c r="A196" s="1">
        <v>44291</v>
      </c>
      <c r="B196">
        <v>1449.6</v>
      </c>
    </row>
    <row r="197" spans="1:2" x14ac:dyDescent="0.3">
      <c r="A197" s="1">
        <v>44292</v>
      </c>
      <c r="B197">
        <v>1440.25</v>
      </c>
    </row>
    <row r="198" spans="1:2" x14ac:dyDescent="0.3">
      <c r="A198" s="1">
        <v>44293</v>
      </c>
      <c r="B198">
        <v>1447.2</v>
      </c>
    </row>
    <row r="199" spans="1:2" x14ac:dyDescent="0.3">
      <c r="A199" s="1">
        <v>44294</v>
      </c>
      <c r="B199">
        <v>1432.8</v>
      </c>
    </row>
    <row r="200" spans="1:2" x14ac:dyDescent="0.3">
      <c r="A200" s="1">
        <v>44295</v>
      </c>
      <c r="B200">
        <v>1421.75</v>
      </c>
    </row>
    <row r="201" spans="1:2" x14ac:dyDescent="0.3">
      <c r="A201" s="1">
        <v>44298</v>
      </c>
      <c r="B201">
        <v>1367.05</v>
      </c>
    </row>
    <row r="202" spans="1:2" x14ac:dyDescent="0.3">
      <c r="A202" s="1">
        <v>44299</v>
      </c>
      <c r="B202">
        <v>1400.35</v>
      </c>
    </row>
    <row r="203" spans="1:2" x14ac:dyDescent="0.3">
      <c r="A203" s="1">
        <v>44301</v>
      </c>
      <c r="B203">
        <v>1430.1</v>
      </c>
    </row>
    <row r="204" spans="1:2" x14ac:dyDescent="0.3">
      <c r="A204" s="1">
        <v>44302</v>
      </c>
      <c r="B204">
        <v>1428.65</v>
      </c>
    </row>
    <row r="205" spans="1:2" x14ac:dyDescent="0.3">
      <c r="A205" s="1">
        <v>44305</v>
      </c>
      <c r="B205">
        <v>1412.4</v>
      </c>
    </row>
    <row r="206" spans="1:2" x14ac:dyDescent="0.3">
      <c r="A206" s="1">
        <v>44306</v>
      </c>
      <c r="B206">
        <v>1391.4</v>
      </c>
    </row>
    <row r="207" spans="1:2" x14ac:dyDescent="0.3">
      <c r="A207" s="1">
        <v>44308</v>
      </c>
      <c r="B207">
        <v>1422.5</v>
      </c>
    </row>
    <row r="208" spans="1:2" x14ac:dyDescent="0.3">
      <c r="A208" s="1">
        <v>44309</v>
      </c>
      <c r="B208">
        <v>1414.15</v>
      </c>
    </row>
    <row r="209" spans="1:2" x14ac:dyDescent="0.3">
      <c r="A209" s="1">
        <v>44312</v>
      </c>
      <c r="B209">
        <v>1404.8</v>
      </c>
    </row>
    <row r="210" spans="1:2" x14ac:dyDescent="0.3">
      <c r="A210" s="1">
        <v>44313</v>
      </c>
      <c r="B210">
        <v>1438.7</v>
      </c>
    </row>
    <row r="211" spans="1:2" x14ac:dyDescent="0.3">
      <c r="A211" s="1">
        <v>44314</v>
      </c>
      <c r="B211">
        <v>1476.8</v>
      </c>
    </row>
    <row r="212" spans="1:2" x14ac:dyDescent="0.3">
      <c r="A212" s="1">
        <v>44315</v>
      </c>
      <c r="B212">
        <v>1472.5</v>
      </c>
    </row>
    <row r="213" spans="1:2" x14ac:dyDescent="0.3">
      <c r="A213" s="1">
        <v>44316</v>
      </c>
      <c r="B213">
        <v>1412.3</v>
      </c>
    </row>
    <row r="214" spans="1:2" x14ac:dyDescent="0.3">
      <c r="A214" s="1">
        <v>44319</v>
      </c>
      <c r="B214">
        <v>1414.45</v>
      </c>
    </row>
    <row r="215" spans="1:2" x14ac:dyDescent="0.3">
      <c r="A215" s="1">
        <v>44320</v>
      </c>
      <c r="B215">
        <v>1388.35</v>
      </c>
    </row>
    <row r="216" spans="1:2" x14ac:dyDescent="0.3">
      <c r="A216" s="1">
        <v>44321</v>
      </c>
      <c r="B216">
        <v>1402.6</v>
      </c>
    </row>
    <row r="217" spans="1:2" x14ac:dyDescent="0.3">
      <c r="A217" s="1">
        <v>44322</v>
      </c>
      <c r="B217">
        <v>1400.9</v>
      </c>
    </row>
    <row r="218" spans="1:2" x14ac:dyDescent="0.3">
      <c r="A218" s="1">
        <v>44323</v>
      </c>
      <c r="B218">
        <v>1414.75</v>
      </c>
    </row>
    <row r="219" spans="1:2" x14ac:dyDescent="0.3">
      <c r="A219" s="1">
        <v>44326</v>
      </c>
      <c r="B219">
        <v>1419.85</v>
      </c>
    </row>
    <row r="220" spans="1:2" x14ac:dyDescent="0.3">
      <c r="A220" s="1">
        <v>44327</v>
      </c>
      <c r="B220">
        <v>1403.55</v>
      </c>
    </row>
    <row r="221" spans="1:2" x14ac:dyDescent="0.3">
      <c r="A221" s="1">
        <v>44328</v>
      </c>
      <c r="B221">
        <v>1399.5</v>
      </c>
    </row>
    <row r="222" spans="1:2" x14ac:dyDescent="0.3">
      <c r="A222" s="1">
        <v>44330</v>
      </c>
      <c r="B222">
        <v>1386.85</v>
      </c>
    </row>
    <row r="223" spans="1:2" x14ac:dyDescent="0.3">
      <c r="A223" s="1">
        <v>44333</v>
      </c>
      <c r="B223">
        <v>1440.25</v>
      </c>
    </row>
    <row r="224" spans="1:2" x14ac:dyDescent="0.3">
      <c r="A224" s="1">
        <v>44334</v>
      </c>
      <c r="B224">
        <v>1476.7</v>
      </c>
    </row>
    <row r="225" spans="1:2" x14ac:dyDescent="0.3">
      <c r="A225" s="1">
        <v>44335</v>
      </c>
      <c r="B225">
        <v>1458.2</v>
      </c>
    </row>
    <row r="226" spans="1:2" x14ac:dyDescent="0.3">
      <c r="A226" s="1">
        <v>44336</v>
      </c>
      <c r="B226">
        <v>1432.8</v>
      </c>
    </row>
    <row r="227" spans="1:2" x14ac:dyDescent="0.3">
      <c r="A227" s="1">
        <v>44337</v>
      </c>
      <c r="B227">
        <v>1497.3</v>
      </c>
    </row>
    <row r="228" spans="1:2" x14ac:dyDescent="0.3">
      <c r="A228" s="1">
        <v>44340</v>
      </c>
      <c r="B228">
        <v>1509.95</v>
      </c>
    </row>
    <row r="229" spans="1:2" x14ac:dyDescent="0.3">
      <c r="A229" s="1">
        <v>44341</v>
      </c>
      <c r="B229">
        <v>1478.95</v>
      </c>
    </row>
    <row r="230" spans="1:2" x14ac:dyDescent="0.3">
      <c r="A230" s="1">
        <v>44342</v>
      </c>
      <c r="B230">
        <v>1477.05</v>
      </c>
    </row>
    <row r="231" spans="1:2" x14ac:dyDescent="0.3">
      <c r="A231" s="1">
        <v>44343</v>
      </c>
      <c r="B231">
        <v>1482.65</v>
      </c>
    </row>
    <row r="232" spans="1:2" x14ac:dyDescent="0.3">
      <c r="A232" s="1">
        <v>44344</v>
      </c>
      <c r="B232">
        <v>1503.45</v>
      </c>
    </row>
    <row r="233" spans="1:2" x14ac:dyDescent="0.3">
      <c r="A233" s="1">
        <v>44347</v>
      </c>
      <c r="B233">
        <v>1515.85</v>
      </c>
    </row>
    <row r="234" spans="1:2" x14ac:dyDescent="0.3">
      <c r="A234" s="1">
        <v>44348</v>
      </c>
      <c r="B234">
        <v>1511.7</v>
      </c>
    </row>
    <row r="235" spans="1:2" x14ac:dyDescent="0.3">
      <c r="A235" s="1">
        <v>44349</v>
      </c>
      <c r="B235">
        <v>1504</v>
      </c>
    </row>
    <row r="236" spans="1:2" x14ac:dyDescent="0.3">
      <c r="A236" s="1">
        <v>44350</v>
      </c>
      <c r="B236">
        <v>1520.55</v>
      </c>
    </row>
    <row r="237" spans="1:2" x14ac:dyDescent="0.3">
      <c r="A237" s="1">
        <v>44351</v>
      </c>
      <c r="B237">
        <v>1500.95</v>
      </c>
    </row>
    <row r="238" spans="1:2" x14ac:dyDescent="0.3">
      <c r="A238" s="1">
        <v>44354</v>
      </c>
      <c r="B238">
        <v>1499.85</v>
      </c>
    </row>
    <row r="239" spans="1:2" x14ac:dyDescent="0.3">
      <c r="A239" s="1">
        <v>44355</v>
      </c>
      <c r="B239">
        <v>1483.05</v>
      </c>
    </row>
    <row r="240" spans="1:2" x14ac:dyDescent="0.3">
      <c r="A240" s="1">
        <v>44356</v>
      </c>
      <c r="B240">
        <v>1480.3</v>
      </c>
    </row>
    <row r="241" spans="1:2" x14ac:dyDescent="0.3">
      <c r="A241" s="1">
        <v>44357</v>
      </c>
      <c r="B241">
        <v>1481.05</v>
      </c>
    </row>
    <row r="242" spans="1:2" x14ac:dyDescent="0.3">
      <c r="A242" s="1">
        <v>44358</v>
      </c>
      <c r="B242">
        <v>1486.35</v>
      </c>
    </row>
    <row r="243" spans="1:2" x14ac:dyDescent="0.3">
      <c r="A243" s="1">
        <v>44361</v>
      </c>
      <c r="B243">
        <v>1479.45</v>
      </c>
    </row>
    <row r="244" spans="1:2" x14ac:dyDescent="0.3">
      <c r="A244" s="1">
        <v>44362</v>
      </c>
      <c r="B244">
        <v>1490.25</v>
      </c>
    </row>
    <row r="245" spans="1:2" x14ac:dyDescent="0.3">
      <c r="A245" s="1">
        <v>44363</v>
      </c>
      <c r="B245">
        <v>1484.6</v>
      </c>
    </row>
    <row r="246" spans="1:2" x14ac:dyDescent="0.3">
      <c r="A246" s="1">
        <v>44364</v>
      </c>
      <c r="B246">
        <v>1466.1</v>
      </c>
    </row>
    <row r="247" spans="1:2" x14ac:dyDescent="0.3">
      <c r="A247" s="1">
        <v>44365</v>
      </c>
      <c r="B247">
        <v>1479.8</v>
      </c>
    </row>
    <row r="248" spans="1:2" x14ac:dyDescent="0.3">
      <c r="A248" s="1">
        <v>44368</v>
      </c>
      <c r="B248">
        <v>1488.7</v>
      </c>
    </row>
    <row r="249" spans="1:2" x14ac:dyDescent="0.3">
      <c r="A249" s="1">
        <v>44369</v>
      </c>
      <c r="B249">
        <v>1483.8</v>
      </c>
    </row>
    <row r="250" spans="1:2" x14ac:dyDescent="0.3">
      <c r="A250" s="1">
        <v>44370</v>
      </c>
      <c r="B250">
        <v>1485.5</v>
      </c>
    </row>
    <row r="251" spans="1:2" x14ac:dyDescent="0.3">
      <c r="A251" s="1">
        <v>44371</v>
      </c>
      <c r="B251">
        <v>1506.25</v>
      </c>
    </row>
    <row r="252" spans="1:2" x14ac:dyDescent="0.3">
      <c r="A252" s="1">
        <v>44372</v>
      </c>
      <c r="B252">
        <v>1515.1</v>
      </c>
    </row>
    <row r="253" spans="1:2" x14ac:dyDescent="0.3">
      <c r="A253" s="1">
        <v>44375</v>
      </c>
      <c r="B253">
        <v>1508.35</v>
      </c>
    </row>
    <row r="254" spans="1:2" x14ac:dyDescent="0.3">
      <c r="A254" s="1">
        <v>44376</v>
      </c>
      <c r="B254">
        <v>1502.05</v>
      </c>
    </row>
    <row r="255" spans="1:2" x14ac:dyDescent="0.3">
      <c r="A255" s="1">
        <v>44377</v>
      </c>
      <c r="B255">
        <v>1497.9</v>
      </c>
    </row>
    <row r="256" spans="1:2" x14ac:dyDescent="0.3">
      <c r="A256" s="1">
        <v>44378</v>
      </c>
      <c r="B256">
        <v>1486.75</v>
      </c>
    </row>
    <row r="257" spans="1:2" x14ac:dyDescent="0.3">
      <c r="A257" s="1">
        <v>44379</v>
      </c>
      <c r="B257">
        <v>1480.4</v>
      </c>
    </row>
    <row r="258" spans="1:2" x14ac:dyDescent="0.3">
      <c r="A258" s="1">
        <v>44382</v>
      </c>
      <c r="B258">
        <v>1495.45</v>
      </c>
    </row>
    <row r="259" spans="1:2" x14ac:dyDescent="0.3">
      <c r="A259" s="1">
        <v>44383</v>
      </c>
      <c r="B259">
        <v>1534.7</v>
      </c>
    </row>
    <row r="260" spans="1:2" x14ac:dyDescent="0.3">
      <c r="A260" s="1">
        <v>44384</v>
      </c>
      <c r="B260">
        <v>1539.5</v>
      </c>
    </row>
    <row r="261" spans="1:2" x14ac:dyDescent="0.3">
      <c r="A261" s="1">
        <v>44385</v>
      </c>
      <c r="B261">
        <v>1520.45</v>
      </c>
    </row>
    <row r="262" spans="1:2" x14ac:dyDescent="0.3">
      <c r="A262" s="1">
        <v>44386</v>
      </c>
      <c r="B262">
        <v>1502</v>
      </c>
    </row>
    <row r="263" spans="1:2" x14ac:dyDescent="0.3">
      <c r="A263" s="1">
        <v>44389</v>
      </c>
      <c r="B263">
        <v>1487</v>
      </c>
    </row>
    <row r="264" spans="1:2" x14ac:dyDescent="0.3">
      <c r="A264" s="1">
        <v>44390</v>
      </c>
      <c r="B264">
        <v>1501.85</v>
      </c>
    </row>
    <row r="265" spans="1:2" x14ac:dyDescent="0.3">
      <c r="A265" s="1">
        <v>44391</v>
      </c>
      <c r="B265">
        <v>1499.15</v>
      </c>
    </row>
    <row r="266" spans="1:2" x14ac:dyDescent="0.3">
      <c r="A266" s="1">
        <v>44392</v>
      </c>
      <c r="B266">
        <v>1520.7</v>
      </c>
    </row>
    <row r="267" spans="1:2" x14ac:dyDescent="0.3">
      <c r="A267" s="1">
        <v>44393</v>
      </c>
      <c r="B267">
        <v>1522.35</v>
      </c>
    </row>
    <row r="268" spans="1:2" x14ac:dyDescent="0.3">
      <c r="A268" s="1">
        <v>44396</v>
      </c>
      <c r="B268">
        <v>1471</v>
      </c>
    </row>
    <row r="269" spans="1:2" x14ac:dyDescent="0.3">
      <c r="A269" s="1">
        <v>44397</v>
      </c>
      <c r="B269">
        <v>1443.15</v>
      </c>
    </row>
    <row r="270" spans="1:2" x14ac:dyDescent="0.3">
      <c r="A270" s="1">
        <v>44399</v>
      </c>
      <c r="B270">
        <v>1448.7</v>
      </c>
    </row>
    <row r="271" spans="1:2" x14ac:dyDescent="0.3">
      <c r="A271" s="1">
        <v>44400</v>
      </c>
      <c r="B271">
        <v>1442.75</v>
      </c>
    </row>
    <row r="272" spans="1:2" x14ac:dyDescent="0.3">
      <c r="A272" s="1">
        <v>44403</v>
      </c>
      <c r="B272">
        <v>1434.55</v>
      </c>
    </row>
    <row r="273" spans="1:2" x14ac:dyDescent="0.3">
      <c r="A273" s="1">
        <v>44404</v>
      </c>
      <c r="B273">
        <v>1439.75</v>
      </c>
    </row>
    <row r="274" spans="1:2" x14ac:dyDescent="0.3">
      <c r="A274" s="1">
        <v>44405</v>
      </c>
      <c r="B274">
        <v>1417.3</v>
      </c>
    </row>
    <row r="275" spans="1:2" x14ac:dyDescent="0.3">
      <c r="A275" s="1">
        <v>44406</v>
      </c>
      <c r="B275">
        <v>1418.25</v>
      </c>
    </row>
    <row r="276" spans="1:2" x14ac:dyDescent="0.3">
      <c r="A276" s="1">
        <v>44407</v>
      </c>
      <c r="B276">
        <v>1426.45</v>
      </c>
    </row>
    <row r="277" spans="1:2" x14ac:dyDescent="0.3">
      <c r="A277" s="1">
        <v>44410</v>
      </c>
      <c r="B277">
        <v>1422.65</v>
      </c>
    </row>
    <row r="278" spans="1:2" x14ac:dyDescent="0.3">
      <c r="A278" s="1">
        <v>44411</v>
      </c>
      <c r="B278">
        <v>1434.7</v>
      </c>
    </row>
    <row r="279" spans="1:2" x14ac:dyDescent="0.3">
      <c r="A279" s="1">
        <v>44412</v>
      </c>
      <c r="B279">
        <v>1465.3</v>
      </c>
    </row>
    <row r="280" spans="1:2" x14ac:dyDescent="0.3">
      <c r="A280" s="1">
        <v>44413</v>
      </c>
      <c r="B280">
        <v>1484.85</v>
      </c>
    </row>
    <row r="281" spans="1:2" x14ac:dyDescent="0.3">
      <c r="A281" s="1">
        <v>44414</v>
      </c>
      <c r="B281">
        <v>1492.65</v>
      </c>
    </row>
    <row r="282" spans="1:2" x14ac:dyDescent="0.3">
      <c r="A282" s="1">
        <v>44417</v>
      </c>
      <c r="B282">
        <v>1503.9</v>
      </c>
    </row>
    <row r="283" spans="1:2" x14ac:dyDescent="0.3">
      <c r="A283" s="1">
        <v>44418</v>
      </c>
      <c r="B283">
        <v>1507.65</v>
      </c>
    </row>
    <row r="284" spans="1:2" x14ac:dyDescent="0.3">
      <c r="A284" s="1">
        <v>44419</v>
      </c>
      <c r="B284">
        <v>1494.95</v>
      </c>
    </row>
    <row r="285" spans="1:2" x14ac:dyDescent="0.3">
      <c r="A285" s="1">
        <v>44420</v>
      </c>
      <c r="B285">
        <v>1501.4</v>
      </c>
    </row>
    <row r="286" spans="1:2" x14ac:dyDescent="0.3">
      <c r="A286" s="1">
        <v>44421</v>
      </c>
      <c r="B286">
        <v>1526.2</v>
      </c>
    </row>
    <row r="287" spans="1:2" x14ac:dyDescent="0.3">
      <c r="A287" s="1">
        <v>44424</v>
      </c>
      <c r="B287">
        <v>1530.6</v>
      </c>
    </row>
    <row r="288" spans="1:2" x14ac:dyDescent="0.3">
      <c r="A288" s="1">
        <v>44425</v>
      </c>
      <c r="B288">
        <v>1514.65</v>
      </c>
    </row>
    <row r="289" spans="1:2" x14ac:dyDescent="0.3">
      <c r="A289" s="1">
        <v>44426</v>
      </c>
      <c r="B289">
        <v>1513</v>
      </c>
    </row>
    <row r="290" spans="1:2" x14ac:dyDescent="0.3">
      <c r="A290" s="1">
        <v>44428</v>
      </c>
      <c r="B290">
        <v>1514.75</v>
      </c>
    </row>
    <row r="291" spans="1:2" x14ac:dyDescent="0.3">
      <c r="A291" s="1">
        <v>44431</v>
      </c>
      <c r="B291">
        <v>1524.6</v>
      </c>
    </row>
    <row r="292" spans="1:2" x14ac:dyDescent="0.3">
      <c r="A292" s="1">
        <v>44432</v>
      </c>
      <c r="B292">
        <v>1558.85</v>
      </c>
    </row>
    <row r="293" spans="1:2" x14ac:dyDescent="0.3">
      <c r="A293" s="1">
        <v>44433</v>
      </c>
      <c r="B293">
        <v>1557.4</v>
      </c>
    </row>
    <row r="294" spans="1:2" x14ac:dyDescent="0.3">
      <c r="A294" s="1">
        <v>44434</v>
      </c>
      <c r="B294">
        <v>1554.8</v>
      </c>
    </row>
    <row r="295" spans="1:2" x14ac:dyDescent="0.3">
      <c r="A295" s="1">
        <v>44435</v>
      </c>
      <c r="B295">
        <v>1548.45</v>
      </c>
    </row>
    <row r="296" spans="1:2" x14ac:dyDescent="0.3">
      <c r="A296" s="1">
        <v>44438</v>
      </c>
      <c r="B296">
        <v>1568.25</v>
      </c>
    </row>
    <row r="297" spans="1:2" x14ac:dyDescent="0.3">
      <c r="A297" s="1">
        <v>44439</v>
      </c>
      <c r="B297">
        <v>1581.4</v>
      </c>
    </row>
    <row r="298" spans="1:2" x14ac:dyDescent="0.3">
      <c r="A298" s="1">
        <v>44440</v>
      </c>
      <c r="B298">
        <v>1579.1</v>
      </c>
    </row>
    <row r="299" spans="1:2" x14ac:dyDescent="0.3">
      <c r="A299" s="1">
        <v>44441</v>
      </c>
      <c r="B299">
        <v>1589</v>
      </c>
    </row>
    <row r="300" spans="1:2" x14ac:dyDescent="0.3">
      <c r="A300" s="1">
        <v>44442</v>
      </c>
      <c r="B300">
        <v>1576.05</v>
      </c>
    </row>
    <row r="301" spans="1:2" x14ac:dyDescent="0.3">
      <c r="A301" s="1">
        <v>44445</v>
      </c>
      <c r="B301">
        <v>1565.7</v>
      </c>
    </row>
    <row r="302" spans="1:2" x14ac:dyDescent="0.3">
      <c r="A302" s="1">
        <v>44446</v>
      </c>
      <c r="B302">
        <v>1569.25</v>
      </c>
    </row>
    <row r="303" spans="1:2" x14ac:dyDescent="0.3">
      <c r="A303" s="1">
        <v>44447</v>
      </c>
      <c r="B303">
        <v>1576.4</v>
      </c>
    </row>
    <row r="304" spans="1:2" x14ac:dyDescent="0.3">
      <c r="A304" s="1">
        <v>44448</v>
      </c>
      <c r="B304">
        <v>1568.6</v>
      </c>
    </row>
    <row r="305" spans="1:2" x14ac:dyDescent="0.3">
      <c r="A305" s="1">
        <v>44452</v>
      </c>
      <c r="B305">
        <v>1555.55</v>
      </c>
    </row>
    <row r="306" spans="1:2" x14ac:dyDescent="0.3">
      <c r="A306" s="1">
        <v>44453</v>
      </c>
      <c r="B306">
        <v>1548.55</v>
      </c>
    </row>
    <row r="307" spans="1:2" x14ac:dyDescent="0.3">
      <c r="A307" s="1">
        <v>44454</v>
      </c>
      <c r="B307">
        <v>1546.8</v>
      </c>
    </row>
    <row r="308" spans="1:2" x14ac:dyDescent="0.3">
      <c r="A308" s="1">
        <v>44455</v>
      </c>
      <c r="B308">
        <v>1559.95</v>
      </c>
    </row>
    <row r="309" spans="1:2" x14ac:dyDescent="0.3">
      <c r="A309" s="1">
        <v>44456</v>
      </c>
      <c r="B309">
        <v>1582.15</v>
      </c>
    </row>
    <row r="310" spans="1:2" x14ac:dyDescent="0.3">
      <c r="A310" s="1">
        <v>44459</v>
      </c>
      <c r="B310">
        <v>1559.85</v>
      </c>
    </row>
    <row r="311" spans="1:2" x14ac:dyDescent="0.3">
      <c r="A311" s="1">
        <v>44460</v>
      </c>
      <c r="B311">
        <v>1551.95</v>
      </c>
    </row>
    <row r="312" spans="1:2" x14ac:dyDescent="0.3">
      <c r="A312" s="1">
        <v>44461</v>
      </c>
      <c r="B312">
        <v>1533.7</v>
      </c>
    </row>
    <row r="313" spans="1:2" x14ac:dyDescent="0.3">
      <c r="A313" s="1">
        <v>44462</v>
      </c>
      <c r="B313">
        <v>1570</v>
      </c>
    </row>
    <row r="314" spans="1:2" x14ac:dyDescent="0.3">
      <c r="A314" s="1">
        <v>44463</v>
      </c>
      <c r="B314">
        <v>1601.55</v>
      </c>
    </row>
    <row r="315" spans="1:2" x14ac:dyDescent="0.3">
      <c r="A315" s="1">
        <v>44466</v>
      </c>
      <c r="B315">
        <v>1625.1</v>
      </c>
    </row>
    <row r="316" spans="1:2" x14ac:dyDescent="0.3">
      <c r="A316" s="1">
        <v>44467</v>
      </c>
      <c r="B316">
        <v>1615.05</v>
      </c>
    </row>
    <row r="317" spans="1:2" x14ac:dyDescent="0.3">
      <c r="A317" s="1">
        <v>44468</v>
      </c>
      <c r="B317">
        <v>1593.85</v>
      </c>
    </row>
    <row r="318" spans="1:2" x14ac:dyDescent="0.3">
      <c r="A318" s="1">
        <v>44469</v>
      </c>
      <c r="B318">
        <v>1594.95</v>
      </c>
    </row>
    <row r="319" spans="1:2" x14ac:dyDescent="0.3">
      <c r="A319" s="1">
        <v>44470</v>
      </c>
      <c r="B319">
        <v>1582.7</v>
      </c>
    </row>
    <row r="320" spans="1:2" x14ac:dyDescent="0.3">
      <c r="A320" s="1">
        <v>44473</v>
      </c>
      <c r="B320">
        <v>1585.75</v>
      </c>
    </row>
    <row r="321" spans="1:2" x14ac:dyDescent="0.3">
      <c r="A321" s="1">
        <v>44474</v>
      </c>
      <c r="B321">
        <v>1595.45</v>
      </c>
    </row>
    <row r="322" spans="1:2" x14ac:dyDescent="0.3">
      <c r="A322" s="1">
        <v>44475</v>
      </c>
      <c r="B322">
        <v>1614.9</v>
      </c>
    </row>
    <row r="323" spans="1:2" x14ac:dyDescent="0.3">
      <c r="A323" s="1">
        <v>44476</v>
      </c>
      <c r="B323">
        <v>1610.5</v>
      </c>
    </row>
    <row r="324" spans="1:2" x14ac:dyDescent="0.3">
      <c r="A324" s="1">
        <v>44477</v>
      </c>
      <c r="B324">
        <v>1602.65</v>
      </c>
    </row>
    <row r="325" spans="1:2" x14ac:dyDescent="0.3">
      <c r="A325" s="1">
        <v>44480</v>
      </c>
      <c r="B325">
        <v>1633.8</v>
      </c>
    </row>
    <row r="326" spans="1:2" x14ac:dyDescent="0.3">
      <c r="A326" s="1">
        <v>44481</v>
      </c>
      <c r="B326">
        <v>1629.6</v>
      </c>
    </row>
    <row r="327" spans="1:2" x14ac:dyDescent="0.3">
      <c r="A327" s="1">
        <v>44482</v>
      </c>
      <c r="B327">
        <v>1639.4</v>
      </c>
    </row>
    <row r="328" spans="1:2" x14ac:dyDescent="0.3">
      <c r="A328" s="1">
        <v>44483</v>
      </c>
      <c r="B328">
        <v>1687.4</v>
      </c>
    </row>
    <row r="329" spans="1:2" x14ac:dyDescent="0.3">
      <c r="A329" s="1">
        <v>44487</v>
      </c>
      <c r="B329">
        <v>1670.3</v>
      </c>
    </row>
    <row r="330" spans="1:2" x14ac:dyDescent="0.3">
      <c r="A330" s="1">
        <v>44488</v>
      </c>
      <c r="B330">
        <v>1688.7</v>
      </c>
    </row>
    <row r="331" spans="1:2" x14ac:dyDescent="0.3">
      <c r="A331" s="1">
        <v>44489</v>
      </c>
      <c r="B331">
        <v>1673.85</v>
      </c>
    </row>
    <row r="332" spans="1:2" x14ac:dyDescent="0.3">
      <c r="A332" s="1">
        <v>44490</v>
      </c>
      <c r="B332">
        <v>1676.3</v>
      </c>
    </row>
    <row r="333" spans="1:2" x14ac:dyDescent="0.3">
      <c r="A333" s="1">
        <v>44491</v>
      </c>
      <c r="B333">
        <v>1680.75</v>
      </c>
    </row>
    <row r="334" spans="1:2" x14ac:dyDescent="0.3">
      <c r="A334" s="1">
        <v>44494</v>
      </c>
      <c r="B334">
        <v>1657</v>
      </c>
    </row>
    <row r="335" spans="1:2" x14ac:dyDescent="0.3">
      <c r="A335" s="1">
        <v>44495</v>
      </c>
      <c r="B335">
        <v>1652.75</v>
      </c>
    </row>
    <row r="336" spans="1:2" x14ac:dyDescent="0.3">
      <c r="A336" s="1">
        <v>44496</v>
      </c>
      <c r="B336">
        <v>1642.8</v>
      </c>
    </row>
    <row r="337" spans="1:2" x14ac:dyDescent="0.3">
      <c r="A337" s="1">
        <v>44497</v>
      </c>
      <c r="B337">
        <v>1593.6</v>
      </c>
    </row>
    <row r="338" spans="1:2" x14ac:dyDescent="0.3">
      <c r="A338" s="1">
        <v>44498</v>
      </c>
      <c r="B338">
        <v>1582.85</v>
      </c>
    </row>
    <row r="339" spans="1:2" x14ac:dyDescent="0.3">
      <c r="A339" s="1">
        <v>44501</v>
      </c>
      <c r="B339">
        <v>1605.3</v>
      </c>
    </row>
    <row r="340" spans="1:2" x14ac:dyDescent="0.3">
      <c r="A340" s="1">
        <v>44502</v>
      </c>
      <c r="B340">
        <v>1606.75</v>
      </c>
    </row>
    <row r="341" spans="1:2" x14ac:dyDescent="0.3">
      <c r="A341" s="1">
        <v>44503</v>
      </c>
      <c r="B341">
        <v>1581.45</v>
      </c>
    </row>
    <row r="342" spans="1:2" x14ac:dyDescent="0.3">
      <c r="A342" s="1">
        <v>44504</v>
      </c>
      <c r="B342">
        <v>1593.95</v>
      </c>
    </row>
    <row r="343" spans="1:2" x14ac:dyDescent="0.3">
      <c r="A343" s="1">
        <v>44508</v>
      </c>
      <c r="B343">
        <v>1600.25</v>
      </c>
    </row>
    <row r="344" spans="1:2" x14ac:dyDescent="0.3">
      <c r="A344" s="1">
        <v>44509</v>
      </c>
      <c r="B344">
        <v>1572.25</v>
      </c>
    </row>
    <row r="345" spans="1:2" x14ac:dyDescent="0.3">
      <c r="A345" s="1">
        <v>44510</v>
      </c>
      <c r="B345">
        <v>1555.25</v>
      </c>
    </row>
    <row r="346" spans="1:2" x14ac:dyDescent="0.3">
      <c r="A346" s="1">
        <v>44511</v>
      </c>
      <c r="B346">
        <v>1548.3</v>
      </c>
    </row>
    <row r="347" spans="1:2" x14ac:dyDescent="0.3">
      <c r="A347" s="1">
        <v>44512</v>
      </c>
      <c r="B347">
        <v>1553</v>
      </c>
    </row>
    <row r="348" spans="1:2" x14ac:dyDescent="0.3">
      <c r="A348" s="1">
        <v>44515</v>
      </c>
      <c r="B348">
        <v>1557.25</v>
      </c>
    </row>
    <row r="349" spans="1:2" x14ac:dyDescent="0.3">
      <c r="A349" s="1">
        <v>44516</v>
      </c>
      <c r="B349">
        <v>1548</v>
      </c>
    </row>
    <row r="350" spans="1:2" x14ac:dyDescent="0.3">
      <c r="A350" s="1">
        <v>44517</v>
      </c>
      <c r="B350">
        <v>1530.8</v>
      </c>
    </row>
    <row r="351" spans="1:2" x14ac:dyDescent="0.3">
      <c r="A351" s="1">
        <v>44518</v>
      </c>
      <c r="B351">
        <v>1539.4</v>
      </c>
    </row>
    <row r="352" spans="1:2" x14ac:dyDescent="0.3">
      <c r="A352" s="1">
        <v>44522</v>
      </c>
      <c r="B352">
        <v>1515.35</v>
      </c>
    </row>
    <row r="353" spans="1:2" x14ac:dyDescent="0.3">
      <c r="A353" s="1">
        <v>44523</v>
      </c>
      <c r="B353">
        <v>1515.55</v>
      </c>
    </row>
    <row r="354" spans="1:2" x14ac:dyDescent="0.3">
      <c r="A354" s="1">
        <v>44524</v>
      </c>
      <c r="B354">
        <v>1518.05</v>
      </c>
    </row>
    <row r="355" spans="1:2" x14ac:dyDescent="0.3">
      <c r="A355" s="1">
        <v>44525</v>
      </c>
      <c r="B355">
        <v>1525.95</v>
      </c>
    </row>
    <row r="356" spans="1:2" x14ac:dyDescent="0.3">
      <c r="A356" s="1">
        <v>44526</v>
      </c>
      <c r="B356">
        <v>1489.9</v>
      </c>
    </row>
    <row r="357" spans="1:2" x14ac:dyDescent="0.3">
      <c r="A357" s="1">
        <v>44529</v>
      </c>
      <c r="B357">
        <v>1501.25</v>
      </c>
    </row>
    <row r="358" spans="1:2" x14ac:dyDescent="0.3">
      <c r="A358" s="1">
        <v>44530</v>
      </c>
      <c r="B358">
        <v>1493.55</v>
      </c>
    </row>
    <row r="359" spans="1:2" x14ac:dyDescent="0.3">
      <c r="A359" s="1">
        <v>44531</v>
      </c>
      <c r="B359">
        <v>1504.65</v>
      </c>
    </row>
    <row r="360" spans="1:2" x14ac:dyDescent="0.3">
      <c r="A360" s="1">
        <v>44532</v>
      </c>
      <c r="B360">
        <v>1525.75</v>
      </c>
    </row>
    <row r="361" spans="1:2" x14ac:dyDescent="0.3">
      <c r="A361" s="1">
        <v>44533</v>
      </c>
      <c r="B361">
        <v>1513.55</v>
      </c>
    </row>
    <row r="362" spans="1:2" x14ac:dyDescent="0.3">
      <c r="A362" s="1">
        <v>44536</v>
      </c>
      <c r="B362">
        <v>1503.8</v>
      </c>
    </row>
    <row r="363" spans="1:2" x14ac:dyDescent="0.3">
      <c r="A363" s="1">
        <v>44537</v>
      </c>
      <c r="B363">
        <v>1525.7</v>
      </c>
    </row>
    <row r="364" spans="1:2" x14ac:dyDescent="0.3">
      <c r="A364" s="1">
        <v>44538</v>
      </c>
      <c r="B364">
        <v>1553.8</v>
      </c>
    </row>
    <row r="365" spans="1:2" x14ac:dyDescent="0.3">
      <c r="A365" s="1">
        <v>44539</v>
      </c>
      <c r="B365">
        <v>1526.85</v>
      </c>
    </row>
    <row r="366" spans="1:2" x14ac:dyDescent="0.3">
      <c r="A366" s="1">
        <v>44540</v>
      </c>
      <c r="B366">
        <v>1522.55</v>
      </c>
    </row>
    <row r="367" spans="1:2" x14ac:dyDescent="0.3">
      <c r="A367" s="1">
        <v>44543</v>
      </c>
      <c r="B367">
        <v>1511.15</v>
      </c>
    </row>
    <row r="368" spans="1:2" x14ac:dyDescent="0.3">
      <c r="A368" s="1">
        <v>44544</v>
      </c>
      <c r="B368">
        <v>1502.45</v>
      </c>
    </row>
    <row r="369" spans="1:2" x14ac:dyDescent="0.3">
      <c r="A369" s="1">
        <v>44545</v>
      </c>
      <c r="B369">
        <v>1500</v>
      </c>
    </row>
    <row r="370" spans="1:2" x14ac:dyDescent="0.3">
      <c r="A370" s="1">
        <v>44546</v>
      </c>
      <c r="B370">
        <v>1500.1</v>
      </c>
    </row>
    <row r="371" spans="1:2" x14ac:dyDescent="0.3">
      <c r="A371" s="1">
        <v>44547</v>
      </c>
      <c r="B371">
        <v>1473.05</v>
      </c>
    </row>
    <row r="372" spans="1:2" x14ac:dyDescent="0.3">
      <c r="A372" s="1">
        <v>44550</v>
      </c>
      <c r="B372">
        <v>1425.65</v>
      </c>
    </row>
    <row r="373" spans="1:2" x14ac:dyDescent="0.3">
      <c r="A373" s="1">
        <v>44551</v>
      </c>
      <c r="B373">
        <v>1441.8</v>
      </c>
    </row>
    <row r="374" spans="1:2" x14ac:dyDescent="0.3">
      <c r="A374" s="1">
        <v>44552</v>
      </c>
      <c r="B374">
        <v>1445.2</v>
      </c>
    </row>
    <row r="375" spans="1:2" x14ac:dyDescent="0.3">
      <c r="A375" s="1">
        <v>44553</v>
      </c>
      <c r="B375">
        <v>1444.1</v>
      </c>
    </row>
    <row r="376" spans="1:2" x14ac:dyDescent="0.3">
      <c r="A376" s="1">
        <v>44554</v>
      </c>
      <c r="B376">
        <v>1438.9</v>
      </c>
    </row>
    <row r="377" spans="1:2" x14ac:dyDescent="0.3">
      <c r="A377" s="1">
        <v>44557</v>
      </c>
      <c r="B377">
        <v>1450.8</v>
      </c>
    </row>
    <row r="378" spans="1:2" x14ac:dyDescent="0.3">
      <c r="A378" s="1">
        <v>44558</v>
      </c>
      <c r="B378">
        <v>1460.8</v>
      </c>
    </row>
    <row r="379" spans="1:2" x14ac:dyDescent="0.3">
      <c r="A379" s="1">
        <v>44559</v>
      </c>
      <c r="B379">
        <v>1453.85</v>
      </c>
    </row>
    <row r="380" spans="1:2" x14ac:dyDescent="0.3">
      <c r="A380" s="1">
        <v>44560</v>
      </c>
      <c r="B380">
        <v>1461.5</v>
      </c>
    </row>
    <row r="381" spans="1:2" x14ac:dyDescent="0.3">
      <c r="A381" s="1">
        <v>44561</v>
      </c>
      <c r="B381">
        <v>1479.4</v>
      </c>
    </row>
    <row r="382" spans="1:2" x14ac:dyDescent="0.3">
      <c r="A382" s="1">
        <v>44564</v>
      </c>
      <c r="B382">
        <v>1519.65</v>
      </c>
    </row>
    <row r="383" spans="1:2" x14ac:dyDescent="0.3">
      <c r="A383" s="1">
        <v>44565</v>
      </c>
      <c r="B383">
        <v>1528.55</v>
      </c>
    </row>
    <row r="384" spans="1:2" x14ac:dyDescent="0.3">
      <c r="A384" s="1">
        <v>44566</v>
      </c>
      <c r="B384">
        <v>1564.85</v>
      </c>
    </row>
    <row r="385" spans="1:2" x14ac:dyDescent="0.3">
      <c r="A385" s="1">
        <v>44567</v>
      </c>
      <c r="B385">
        <v>1539.75</v>
      </c>
    </row>
    <row r="386" spans="1:2" x14ac:dyDescent="0.3">
      <c r="A386" s="1">
        <v>44568</v>
      </c>
      <c r="B386">
        <v>1550.55</v>
      </c>
    </row>
    <row r="387" spans="1:2" x14ac:dyDescent="0.3">
      <c r="A387" s="1">
        <v>44571</v>
      </c>
      <c r="B387">
        <v>1559.15</v>
      </c>
    </row>
    <row r="388" spans="1:2" x14ac:dyDescent="0.3">
      <c r="A388" s="1">
        <v>44572</v>
      </c>
      <c r="B388">
        <v>1565.9</v>
      </c>
    </row>
    <row r="389" spans="1:2" x14ac:dyDescent="0.3">
      <c r="A389" s="1">
        <v>44573</v>
      </c>
      <c r="B389">
        <v>1556.65</v>
      </c>
    </row>
    <row r="390" spans="1:2" x14ac:dyDescent="0.3">
      <c r="A390" s="1">
        <v>44574</v>
      </c>
      <c r="B390">
        <v>1528</v>
      </c>
    </row>
    <row r="391" spans="1:2" x14ac:dyDescent="0.3">
      <c r="A391" s="1">
        <v>44575</v>
      </c>
      <c r="B391">
        <v>1545.15</v>
      </c>
    </row>
    <row r="392" spans="1:2" x14ac:dyDescent="0.3">
      <c r="A392" s="1">
        <v>44578</v>
      </c>
      <c r="B392">
        <v>1521.5</v>
      </c>
    </row>
    <row r="393" spans="1:2" x14ac:dyDescent="0.3">
      <c r="A393" s="1">
        <v>44579</v>
      </c>
      <c r="B393">
        <v>1529.25</v>
      </c>
    </row>
    <row r="394" spans="1:2" x14ac:dyDescent="0.3">
      <c r="A394" s="1">
        <v>44580</v>
      </c>
      <c r="B394">
        <v>1518.45</v>
      </c>
    </row>
    <row r="395" spans="1:2" x14ac:dyDescent="0.3">
      <c r="A395" s="1">
        <v>44581</v>
      </c>
      <c r="B395">
        <v>1509</v>
      </c>
    </row>
    <row r="396" spans="1:2" x14ac:dyDescent="0.3">
      <c r="A396" s="1">
        <v>44582</v>
      </c>
      <c r="B396">
        <v>1521.6</v>
      </c>
    </row>
    <row r="397" spans="1:2" x14ac:dyDescent="0.3">
      <c r="A397" s="1">
        <v>44585</v>
      </c>
      <c r="B397">
        <v>1486.65</v>
      </c>
    </row>
    <row r="398" spans="1:2" x14ac:dyDescent="0.3">
      <c r="A398" s="1">
        <v>44586</v>
      </c>
      <c r="B398">
        <v>1488.05</v>
      </c>
    </row>
    <row r="399" spans="1:2" x14ac:dyDescent="0.3">
      <c r="A399" s="1">
        <v>44588</v>
      </c>
      <c r="B399">
        <v>1474.95</v>
      </c>
    </row>
    <row r="400" spans="1:2" x14ac:dyDescent="0.3">
      <c r="A400" s="1">
        <v>44589</v>
      </c>
      <c r="B400">
        <v>1463.25</v>
      </c>
    </row>
    <row r="401" spans="1:2" x14ac:dyDescent="0.3">
      <c r="A401" s="1">
        <v>44592</v>
      </c>
      <c r="B401">
        <v>1485.7</v>
      </c>
    </row>
    <row r="402" spans="1:2" x14ac:dyDescent="0.3">
      <c r="A402" s="1">
        <v>44593</v>
      </c>
      <c r="B402">
        <v>1497</v>
      </c>
    </row>
    <row r="403" spans="1:2" x14ac:dyDescent="0.3">
      <c r="A403" s="1">
        <v>44594</v>
      </c>
      <c r="B403">
        <v>1531.2</v>
      </c>
    </row>
    <row r="404" spans="1:2" x14ac:dyDescent="0.3">
      <c r="A404" s="1">
        <v>44595</v>
      </c>
      <c r="B404">
        <v>1515.35</v>
      </c>
    </row>
    <row r="405" spans="1:2" x14ac:dyDescent="0.3">
      <c r="A405" s="1">
        <v>44596</v>
      </c>
      <c r="B405">
        <v>1524</v>
      </c>
    </row>
    <row r="406" spans="1:2" x14ac:dyDescent="0.3">
      <c r="A406" s="1">
        <v>44599</v>
      </c>
      <c r="B406">
        <v>1468.15</v>
      </c>
    </row>
    <row r="407" spans="1:2" x14ac:dyDescent="0.3">
      <c r="A407" s="1">
        <v>44600</v>
      </c>
      <c r="B407">
        <v>1461.85</v>
      </c>
    </row>
    <row r="408" spans="1:2" x14ac:dyDescent="0.3">
      <c r="A408" s="1">
        <v>44601</v>
      </c>
      <c r="B408">
        <v>1497.6</v>
      </c>
    </row>
    <row r="409" spans="1:2" x14ac:dyDescent="0.3">
      <c r="A409" s="1">
        <v>44602</v>
      </c>
      <c r="B409">
        <v>1525.1</v>
      </c>
    </row>
    <row r="410" spans="1:2" x14ac:dyDescent="0.3">
      <c r="A410" s="1">
        <v>44603</v>
      </c>
      <c r="B410">
        <v>1518.85</v>
      </c>
    </row>
    <row r="411" spans="1:2" x14ac:dyDescent="0.3">
      <c r="A411" s="1">
        <v>44606</v>
      </c>
      <c r="B411">
        <v>1473.7</v>
      </c>
    </row>
    <row r="412" spans="1:2" x14ac:dyDescent="0.3">
      <c r="A412" s="1">
        <v>44607</v>
      </c>
      <c r="B412">
        <v>1517.8</v>
      </c>
    </row>
    <row r="413" spans="1:2" x14ac:dyDescent="0.3">
      <c r="A413" s="1">
        <v>44608</v>
      </c>
      <c r="B413">
        <v>1515.75</v>
      </c>
    </row>
    <row r="414" spans="1:2" x14ac:dyDescent="0.3">
      <c r="A414" s="1">
        <v>44609</v>
      </c>
      <c r="B414">
        <v>1506.5</v>
      </c>
    </row>
    <row r="415" spans="1:2" x14ac:dyDescent="0.3">
      <c r="A415" s="1">
        <v>44610</v>
      </c>
      <c r="B415">
        <v>1512.35</v>
      </c>
    </row>
    <row r="416" spans="1:2" x14ac:dyDescent="0.3">
      <c r="A416" s="1">
        <v>44613</v>
      </c>
      <c r="B416">
        <v>1522.1</v>
      </c>
    </row>
    <row r="417" spans="1:2" x14ac:dyDescent="0.3">
      <c r="A417" s="1">
        <v>44614</v>
      </c>
      <c r="B417">
        <v>1510.7</v>
      </c>
    </row>
    <row r="418" spans="1:2" x14ac:dyDescent="0.3">
      <c r="A418" s="1">
        <v>44615</v>
      </c>
      <c r="B418">
        <v>1500.9</v>
      </c>
    </row>
    <row r="419" spans="1:2" x14ac:dyDescent="0.3">
      <c r="A419" s="1">
        <v>44616</v>
      </c>
      <c r="B419">
        <v>1419.4</v>
      </c>
    </row>
    <row r="420" spans="1:2" x14ac:dyDescent="0.3">
      <c r="A420" s="1">
        <v>44617</v>
      </c>
      <c r="B420">
        <v>1456.1</v>
      </c>
    </row>
    <row r="421" spans="1:2" x14ac:dyDescent="0.3">
      <c r="A421" s="1">
        <v>44620</v>
      </c>
      <c r="B421">
        <v>1426.25</v>
      </c>
    </row>
    <row r="422" spans="1:2" x14ac:dyDescent="0.3">
      <c r="A422" s="1">
        <v>44622</v>
      </c>
      <c r="B422">
        <v>1374.25</v>
      </c>
    </row>
    <row r="423" spans="1:2" x14ac:dyDescent="0.3">
      <c r="A423" s="1">
        <v>44623</v>
      </c>
      <c r="B423">
        <v>1371</v>
      </c>
    </row>
    <row r="424" spans="1:2" x14ac:dyDescent="0.3">
      <c r="A424" s="1">
        <v>44624</v>
      </c>
      <c r="B424">
        <v>1366.5</v>
      </c>
    </row>
    <row r="425" spans="1:2" x14ac:dyDescent="0.3">
      <c r="A425" s="1">
        <v>44627</v>
      </c>
      <c r="B425">
        <v>1324.8</v>
      </c>
    </row>
    <row r="426" spans="1:2" x14ac:dyDescent="0.3">
      <c r="A426" s="1">
        <v>44628</v>
      </c>
      <c r="B426">
        <v>1327.8</v>
      </c>
    </row>
    <row r="427" spans="1:2" x14ac:dyDescent="0.3">
      <c r="A427" s="1">
        <v>44629</v>
      </c>
      <c r="B427">
        <v>1371.15</v>
      </c>
    </row>
    <row r="428" spans="1:2" x14ac:dyDescent="0.3">
      <c r="A428" s="1">
        <v>44630</v>
      </c>
      <c r="B428">
        <v>1392.7</v>
      </c>
    </row>
    <row r="429" spans="1:2" x14ac:dyDescent="0.3">
      <c r="A429" s="1">
        <v>44631</v>
      </c>
      <c r="B429">
        <v>1396.8</v>
      </c>
    </row>
    <row r="430" spans="1:2" x14ac:dyDescent="0.3">
      <c r="A430" s="1">
        <v>44634</v>
      </c>
      <c r="B430">
        <v>1442.55</v>
      </c>
    </row>
    <row r="431" spans="1:2" x14ac:dyDescent="0.3">
      <c r="A431" s="1">
        <v>44635</v>
      </c>
      <c r="B431">
        <v>1424</v>
      </c>
    </row>
    <row r="432" spans="1:2" x14ac:dyDescent="0.3">
      <c r="A432" s="1">
        <v>44636</v>
      </c>
      <c r="B432">
        <v>1448.15</v>
      </c>
    </row>
    <row r="433" spans="1:2" x14ac:dyDescent="0.3">
      <c r="A433" s="1">
        <v>44637</v>
      </c>
      <c r="B433">
        <v>1480.05</v>
      </c>
    </row>
    <row r="434" spans="1:2" x14ac:dyDescent="0.3">
      <c r="A434" s="1">
        <v>44641</v>
      </c>
      <c r="B434">
        <v>1486.5</v>
      </c>
    </row>
    <row r="435" spans="1:2" x14ac:dyDescent="0.3">
      <c r="A435" s="1">
        <v>44642</v>
      </c>
      <c r="B435">
        <v>1494.15</v>
      </c>
    </row>
    <row r="436" spans="1:2" x14ac:dyDescent="0.3">
      <c r="A436" s="1">
        <v>44643</v>
      </c>
      <c r="B436">
        <v>1479.25</v>
      </c>
    </row>
    <row r="437" spans="1:2" x14ac:dyDescent="0.3">
      <c r="A437" s="1">
        <v>44644</v>
      </c>
      <c r="B437">
        <v>1442.65</v>
      </c>
    </row>
    <row r="438" spans="1:2" x14ac:dyDescent="0.3">
      <c r="A438" s="1">
        <v>44645</v>
      </c>
      <c r="B438">
        <v>1430.9</v>
      </c>
    </row>
    <row r="439" spans="1:2" x14ac:dyDescent="0.3">
      <c r="A439" s="1">
        <v>44648</v>
      </c>
      <c r="B439">
        <v>1432.8</v>
      </c>
    </row>
    <row r="440" spans="1:2" x14ac:dyDescent="0.3">
      <c r="A440" s="1">
        <v>44649</v>
      </c>
      <c r="B440">
        <v>1451.8</v>
      </c>
    </row>
    <row r="441" spans="1:2" x14ac:dyDescent="0.3">
      <c r="A441" s="1">
        <v>44650</v>
      </c>
      <c r="B441">
        <v>1476.95</v>
      </c>
    </row>
    <row r="442" spans="1:2" x14ac:dyDescent="0.3">
      <c r="A442" s="1">
        <v>44651</v>
      </c>
      <c r="B442">
        <v>1470.35</v>
      </c>
    </row>
    <row r="443" spans="1:2" x14ac:dyDescent="0.3">
      <c r="A443" s="1">
        <v>44652</v>
      </c>
      <c r="B443">
        <v>1506</v>
      </c>
    </row>
    <row r="444" spans="1:2" x14ac:dyDescent="0.3">
      <c r="A444" s="1">
        <v>44655</v>
      </c>
      <c r="B444">
        <v>1656.8</v>
      </c>
    </row>
    <row r="445" spans="1:2" x14ac:dyDescent="0.3">
      <c r="A445" s="1">
        <v>44656</v>
      </c>
      <c r="B445">
        <v>1608.25</v>
      </c>
    </row>
    <row r="446" spans="1:2" x14ac:dyDescent="0.3">
      <c r="A446" s="1">
        <v>44657</v>
      </c>
      <c r="B446">
        <v>1550.85</v>
      </c>
    </row>
    <row r="447" spans="1:2" x14ac:dyDescent="0.3">
      <c r="A447" s="1">
        <v>44658</v>
      </c>
      <c r="B447">
        <v>1516.75</v>
      </c>
    </row>
    <row r="448" spans="1:2" x14ac:dyDescent="0.3">
      <c r="A448" s="1">
        <v>44659</v>
      </c>
      <c r="B448">
        <v>1514.65</v>
      </c>
    </row>
    <row r="449" spans="1:2" x14ac:dyDescent="0.3">
      <c r="A449" s="1">
        <v>44662</v>
      </c>
      <c r="B449">
        <v>1496.15</v>
      </c>
    </row>
    <row r="450" spans="1:2" x14ac:dyDescent="0.3">
      <c r="A450" s="1">
        <v>44663</v>
      </c>
      <c r="B450">
        <v>1493.5</v>
      </c>
    </row>
    <row r="451" spans="1:2" x14ac:dyDescent="0.3">
      <c r="A451" s="1">
        <v>44664</v>
      </c>
      <c r="B451">
        <v>1464.95</v>
      </c>
    </row>
    <row r="452" spans="1:2" x14ac:dyDescent="0.3">
      <c r="A452" s="1">
        <v>44669</v>
      </c>
      <c r="B452">
        <v>1395.45</v>
      </c>
    </row>
    <row r="453" spans="1:2" x14ac:dyDescent="0.3">
      <c r="A453" s="1">
        <v>44670</v>
      </c>
      <c r="B453">
        <v>1342.2</v>
      </c>
    </row>
    <row r="454" spans="1:2" x14ac:dyDescent="0.3">
      <c r="A454" s="1">
        <v>44671</v>
      </c>
      <c r="B454">
        <v>1354.3</v>
      </c>
    </row>
    <row r="455" spans="1:2" x14ac:dyDescent="0.3">
      <c r="A455" s="1">
        <v>44672</v>
      </c>
      <c r="B455">
        <v>1374.35</v>
      </c>
    </row>
    <row r="456" spans="1:2" x14ac:dyDescent="0.3">
      <c r="A456" s="1">
        <v>44673</v>
      </c>
      <c r="B456">
        <v>1355.6</v>
      </c>
    </row>
    <row r="457" spans="1:2" x14ac:dyDescent="0.3">
      <c r="A457" s="1">
        <v>44676</v>
      </c>
      <c r="B457">
        <v>1365.75</v>
      </c>
    </row>
    <row r="458" spans="1:2" x14ac:dyDescent="0.3">
      <c r="A458" s="1">
        <v>44677</v>
      </c>
      <c r="B458">
        <v>1372.05</v>
      </c>
    </row>
    <row r="459" spans="1:2" x14ac:dyDescent="0.3">
      <c r="A459" s="1">
        <v>44678</v>
      </c>
      <c r="B459">
        <v>1372.55</v>
      </c>
    </row>
    <row r="460" spans="1:2" x14ac:dyDescent="0.3">
      <c r="A460" s="1">
        <v>44679</v>
      </c>
      <c r="B460">
        <v>1371.35</v>
      </c>
    </row>
    <row r="461" spans="1:2" x14ac:dyDescent="0.3">
      <c r="A461" s="1">
        <v>44680</v>
      </c>
      <c r="B461">
        <v>1384.6</v>
      </c>
    </row>
    <row r="462" spans="1:2" x14ac:dyDescent="0.3">
      <c r="A462" s="1">
        <v>44683</v>
      </c>
      <c r="B462">
        <v>1403.7</v>
      </c>
    </row>
    <row r="463" spans="1:2" x14ac:dyDescent="0.3">
      <c r="A463" s="1">
        <v>44685</v>
      </c>
      <c r="B463">
        <v>1356</v>
      </c>
    </row>
    <row r="464" spans="1:2" x14ac:dyDescent="0.3">
      <c r="A464" s="1">
        <v>44686</v>
      </c>
      <c r="B464">
        <v>1352.95</v>
      </c>
    </row>
    <row r="465" spans="1:2" x14ac:dyDescent="0.3">
      <c r="A465" s="1">
        <v>44687</v>
      </c>
      <c r="B465">
        <v>1317.6</v>
      </c>
    </row>
    <row r="466" spans="1:2" x14ac:dyDescent="0.3">
      <c r="A466" s="1">
        <v>44690</v>
      </c>
      <c r="B466">
        <v>1319.85</v>
      </c>
    </row>
    <row r="467" spans="1:2" x14ac:dyDescent="0.3">
      <c r="A467" s="1">
        <v>44691</v>
      </c>
      <c r="B467">
        <v>1341.05</v>
      </c>
    </row>
    <row r="468" spans="1:2" x14ac:dyDescent="0.3">
      <c r="A468" s="1">
        <v>44692</v>
      </c>
      <c r="B468">
        <v>1348.6</v>
      </c>
    </row>
    <row r="469" spans="1:2" x14ac:dyDescent="0.3">
      <c r="A469" s="1">
        <v>44693</v>
      </c>
      <c r="B469">
        <v>1303.05</v>
      </c>
    </row>
    <row r="470" spans="1:2" x14ac:dyDescent="0.3">
      <c r="A470" s="1">
        <v>44694</v>
      </c>
      <c r="B470">
        <v>1291.3499999999999</v>
      </c>
    </row>
    <row r="471" spans="1:2" x14ac:dyDescent="0.3">
      <c r="A471" s="1">
        <v>44697</v>
      </c>
      <c r="B471">
        <v>1305.0999999999999</v>
      </c>
    </row>
    <row r="472" spans="1:2" x14ac:dyDescent="0.3">
      <c r="A472" s="1">
        <v>44698</v>
      </c>
      <c r="B472">
        <v>1314</v>
      </c>
    </row>
    <row r="473" spans="1:2" x14ac:dyDescent="0.3">
      <c r="A473" s="1">
        <v>44699</v>
      </c>
      <c r="B473">
        <v>1313.9</v>
      </c>
    </row>
    <row r="474" spans="1:2" x14ac:dyDescent="0.3">
      <c r="A474" s="1">
        <v>44700</v>
      </c>
      <c r="B474">
        <v>1287.05</v>
      </c>
    </row>
    <row r="475" spans="1:2" x14ac:dyDescent="0.3">
      <c r="A475" s="1">
        <v>44701</v>
      </c>
      <c r="B475">
        <v>1320.95</v>
      </c>
    </row>
    <row r="476" spans="1:2" x14ac:dyDescent="0.3">
      <c r="A476" s="1">
        <v>44704</v>
      </c>
      <c r="B476">
        <v>1304</v>
      </c>
    </row>
    <row r="477" spans="1:2" x14ac:dyDescent="0.3">
      <c r="A477" s="1">
        <v>44705</v>
      </c>
      <c r="B477">
        <v>1318.95</v>
      </c>
    </row>
    <row r="478" spans="1:2" x14ac:dyDescent="0.3">
      <c r="A478" s="1">
        <v>44706</v>
      </c>
      <c r="B478">
        <v>1328.8</v>
      </c>
    </row>
    <row r="479" spans="1:2" x14ac:dyDescent="0.3">
      <c r="A479" s="1">
        <v>44707</v>
      </c>
      <c r="B479">
        <v>1366.7</v>
      </c>
    </row>
    <row r="480" spans="1:2" x14ac:dyDescent="0.3">
      <c r="A480" s="1">
        <v>44708</v>
      </c>
      <c r="B480">
        <v>1392.05</v>
      </c>
    </row>
    <row r="481" spans="1:2" x14ac:dyDescent="0.3">
      <c r="A481" s="1">
        <v>44711</v>
      </c>
      <c r="B481">
        <v>1401.55</v>
      </c>
    </row>
    <row r="482" spans="1:2" x14ac:dyDescent="0.3">
      <c r="A482" s="1">
        <v>44712</v>
      </c>
      <c r="B482">
        <v>1388.95</v>
      </c>
    </row>
    <row r="483" spans="1:2" x14ac:dyDescent="0.3">
      <c r="A483" s="1">
        <v>44713</v>
      </c>
      <c r="B483">
        <v>1394.85</v>
      </c>
    </row>
    <row r="484" spans="1:2" x14ac:dyDescent="0.3">
      <c r="A484" s="1">
        <v>44714</v>
      </c>
      <c r="B484">
        <v>1385.1</v>
      </c>
    </row>
    <row r="485" spans="1:2" x14ac:dyDescent="0.3">
      <c r="A485" s="1">
        <v>44715</v>
      </c>
      <c r="B485">
        <v>1380.3</v>
      </c>
    </row>
    <row r="486" spans="1:2" x14ac:dyDescent="0.3">
      <c r="A486" s="1">
        <v>44718</v>
      </c>
      <c r="B486">
        <v>1378.45</v>
      </c>
    </row>
    <row r="487" spans="1:2" x14ac:dyDescent="0.3">
      <c r="A487" s="1">
        <v>44719</v>
      </c>
      <c r="B487">
        <v>1362.6</v>
      </c>
    </row>
    <row r="488" spans="1:2" x14ac:dyDescent="0.3">
      <c r="A488" s="1">
        <v>44720</v>
      </c>
      <c r="B488">
        <v>1367.4</v>
      </c>
    </row>
    <row r="489" spans="1:2" x14ac:dyDescent="0.3">
      <c r="A489" s="1">
        <v>44721</v>
      </c>
      <c r="B489">
        <v>1377.7</v>
      </c>
    </row>
    <row r="490" spans="1:2" x14ac:dyDescent="0.3">
      <c r="A490" s="1">
        <v>44722</v>
      </c>
      <c r="B490">
        <v>1351.1</v>
      </c>
    </row>
    <row r="491" spans="1:2" x14ac:dyDescent="0.3">
      <c r="A491" s="1">
        <v>44725</v>
      </c>
      <c r="B491">
        <v>1326.6</v>
      </c>
    </row>
    <row r="492" spans="1:2" x14ac:dyDescent="0.3">
      <c r="A492" s="1">
        <v>44726</v>
      </c>
      <c r="B492">
        <v>1312</v>
      </c>
    </row>
    <row r="493" spans="1:2" x14ac:dyDescent="0.3">
      <c r="A493" s="1">
        <v>44727</v>
      </c>
      <c r="B493">
        <v>1307.45</v>
      </c>
    </row>
    <row r="494" spans="1:2" x14ac:dyDescent="0.3">
      <c r="A494" s="1">
        <v>44728</v>
      </c>
      <c r="B494">
        <v>1281.3</v>
      </c>
    </row>
    <row r="495" spans="1:2" x14ac:dyDescent="0.3">
      <c r="A495" s="1">
        <v>44729</v>
      </c>
      <c r="B495">
        <v>1289.75</v>
      </c>
    </row>
    <row r="496" spans="1:2" x14ac:dyDescent="0.3">
      <c r="A496" s="1">
        <v>44732</v>
      </c>
      <c r="B496">
        <v>1322.15</v>
      </c>
    </row>
    <row r="497" spans="1:2" x14ac:dyDescent="0.3">
      <c r="A497" s="1">
        <v>44733</v>
      </c>
      <c r="B497">
        <v>1336.55</v>
      </c>
    </row>
    <row r="498" spans="1:2" x14ac:dyDescent="0.3">
      <c r="A498" s="1">
        <v>44734</v>
      </c>
      <c r="B498">
        <v>1330.25</v>
      </c>
    </row>
    <row r="499" spans="1:2" x14ac:dyDescent="0.3">
      <c r="A499" s="1">
        <v>44735</v>
      </c>
      <c r="B499">
        <v>1335.15</v>
      </c>
    </row>
    <row r="500" spans="1:2" x14ac:dyDescent="0.3">
      <c r="A500" s="1">
        <v>44736</v>
      </c>
      <c r="B500">
        <v>1353.8</v>
      </c>
    </row>
    <row r="501" spans="1:2" x14ac:dyDescent="0.3">
      <c r="A501" s="1">
        <v>44739</v>
      </c>
      <c r="B501">
        <v>1356.25</v>
      </c>
    </row>
    <row r="502" spans="1:2" x14ac:dyDescent="0.3">
      <c r="A502" s="1">
        <v>44740</v>
      </c>
      <c r="B502">
        <v>1345.9</v>
      </c>
    </row>
    <row r="503" spans="1:2" x14ac:dyDescent="0.3">
      <c r="A503" s="1">
        <v>44741</v>
      </c>
      <c r="B503">
        <v>1343.95</v>
      </c>
    </row>
    <row r="504" spans="1:2" x14ac:dyDescent="0.3">
      <c r="A504" s="1">
        <v>44742</v>
      </c>
      <c r="B504">
        <v>1348</v>
      </c>
    </row>
    <row r="505" spans="1:2" x14ac:dyDescent="0.3">
      <c r="A505" s="1">
        <v>44743</v>
      </c>
      <c r="B505">
        <v>1353.75</v>
      </c>
    </row>
    <row r="506" spans="1:2" x14ac:dyDescent="0.3">
      <c r="A506" s="1">
        <v>44746</v>
      </c>
      <c r="B506">
        <v>1355.65</v>
      </c>
    </row>
    <row r="507" spans="1:2" x14ac:dyDescent="0.3">
      <c r="A507" s="1">
        <v>44747</v>
      </c>
      <c r="B507">
        <v>1352.6</v>
      </c>
    </row>
    <row r="508" spans="1:2" x14ac:dyDescent="0.3">
      <c r="A508" s="1">
        <v>44748</v>
      </c>
      <c r="B508">
        <v>1371.25</v>
      </c>
    </row>
    <row r="509" spans="1:2" x14ac:dyDescent="0.3">
      <c r="A509" s="1">
        <v>44749</v>
      </c>
      <c r="B509">
        <v>1395.8</v>
      </c>
    </row>
    <row r="510" spans="1:2" x14ac:dyDescent="0.3">
      <c r="A510" s="1">
        <v>44750</v>
      </c>
      <c r="B510">
        <v>1397.1</v>
      </c>
    </row>
    <row r="511" spans="1:2" x14ac:dyDescent="0.3">
      <c r="A511" s="1">
        <v>44753</v>
      </c>
      <c r="B511">
        <v>1406.15</v>
      </c>
    </row>
    <row r="512" spans="1:2" x14ac:dyDescent="0.3">
      <c r="A512" s="1">
        <v>44754</v>
      </c>
      <c r="B512">
        <v>1391.8</v>
      </c>
    </row>
    <row r="513" spans="1:2" x14ac:dyDescent="0.3">
      <c r="A513" s="1">
        <v>44755</v>
      </c>
      <c r="B513">
        <v>1357.85</v>
      </c>
    </row>
    <row r="514" spans="1:2" x14ac:dyDescent="0.3">
      <c r="A514" s="1">
        <v>44756</v>
      </c>
      <c r="B514">
        <v>1351.05</v>
      </c>
    </row>
    <row r="515" spans="1:2" x14ac:dyDescent="0.3">
      <c r="A515" s="1">
        <v>44757</v>
      </c>
      <c r="B515">
        <v>1362.05</v>
      </c>
    </row>
    <row r="516" spans="1:2" x14ac:dyDescent="0.3">
      <c r="A516" s="1">
        <v>44760</v>
      </c>
      <c r="B516">
        <v>1347.55</v>
      </c>
    </row>
    <row r="517" spans="1:2" x14ac:dyDescent="0.3">
      <c r="A517" s="1">
        <v>44761</v>
      </c>
      <c r="B517">
        <v>1348.05</v>
      </c>
    </row>
    <row r="518" spans="1:2" x14ac:dyDescent="0.3">
      <c r="A518" s="1">
        <v>44762</v>
      </c>
      <c r="B518">
        <v>1365.05</v>
      </c>
    </row>
    <row r="519" spans="1:2" x14ac:dyDescent="0.3">
      <c r="A519" s="1">
        <v>44763</v>
      </c>
      <c r="B519">
        <v>1360.75</v>
      </c>
    </row>
    <row r="520" spans="1:2" x14ac:dyDescent="0.3">
      <c r="A520" s="1">
        <v>44764</v>
      </c>
      <c r="B520">
        <v>1392.5</v>
      </c>
    </row>
    <row r="521" spans="1:2" x14ac:dyDescent="0.3">
      <c r="A521" s="1">
        <v>44767</v>
      </c>
      <c r="B521">
        <v>1396.6</v>
      </c>
    </row>
    <row r="522" spans="1:2" x14ac:dyDescent="0.3">
      <c r="A522" s="1">
        <v>44768</v>
      </c>
      <c r="B522">
        <v>1393.75</v>
      </c>
    </row>
    <row r="523" spans="1:2" x14ac:dyDescent="0.3">
      <c r="A523" s="1">
        <v>44769</v>
      </c>
      <c r="B523">
        <v>1404.4</v>
      </c>
    </row>
    <row r="524" spans="1:2" x14ac:dyDescent="0.3">
      <c r="A524" s="1">
        <v>44770</v>
      </c>
      <c r="B524">
        <v>1416.85</v>
      </c>
    </row>
    <row r="525" spans="1:2" x14ac:dyDescent="0.3">
      <c r="A525" s="1">
        <v>44771</v>
      </c>
      <c r="B525">
        <v>1434.2</v>
      </c>
    </row>
    <row r="526" spans="1:2" x14ac:dyDescent="0.3">
      <c r="A526" s="1">
        <v>44774</v>
      </c>
      <c r="B526">
        <v>1446.15</v>
      </c>
    </row>
    <row r="527" spans="1:2" x14ac:dyDescent="0.3">
      <c r="A527" s="1">
        <v>44775</v>
      </c>
      <c r="B527">
        <v>1430.25</v>
      </c>
    </row>
    <row r="528" spans="1:2" x14ac:dyDescent="0.3">
      <c r="A528" s="1">
        <v>44776</v>
      </c>
      <c r="B528">
        <v>1433.6</v>
      </c>
    </row>
    <row r="529" spans="1:2" x14ac:dyDescent="0.3">
      <c r="A529" s="1">
        <v>44777</v>
      </c>
      <c r="B529">
        <v>1431.9</v>
      </c>
    </row>
    <row r="530" spans="1:2" x14ac:dyDescent="0.3">
      <c r="A530" s="1">
        <v>44778</v>
      </c>
      <c r="B530">
        <v>1427.05</v>
      </c>
    </row>
    <row r="531" spans="1:2" x14ac:dyDescent="0.3">
      <c r="A531" s="1">
        <v>44781</v>
      </c>
      <c r="B531">
        <v>1462.05</v>
      </c>
    </row>
    <row r="532" spans="1:2" x14ac:dyDescent="0.3">
      <c r="A532" s="1">
        <v>44783</v>
      </c>
      <c r="B532">
        <v>1466.3</v>
      </c>
    </row>
    <row r="533" spans="1:2" x14ac:dyDescent="0.3">
      <c r="A533" s="1">
        <v>44784</v>
      </c>
      <c r="B533">
        <v>1485.7</v>
      </c>
    </row>
    <row r="534" spans="1:2" x14ac:dyDescent="0.3">
      <c r="A534" s="1">
        <v>44785</v>
      </c>
      <c r="B534">
        <v>1485.15</v>
      </c>
    </row>
    <row r="535" spans="1:2" x14ac:dyDescent="0.3">
      <c r="A535" s="1">
        <v>44789</v>
      </c>
      <c r="B535">
        <v>1502.15</v>
      </c>
    </row>
    <row r="536" spans="1:2" x14ac:dyDescent="0.3">
      <c r="A536" s="1">
        <v>44790</v>
      </c>
      <c r="B536">
        <v>1509.9</v>
      </c>
    </row>
    <row r="537" spans="1:2" x14ac:dyDescent="0.3">
      <c r="A537" s="1">
        <v>44791</v>
      </c>
      <c r="B537">
        <v>1511.7</v>
      </c>
    </row>
    <row r="538" spans="1:2" x14ac:dyDescent="0.3">
      <c r="A538" s="1">
        <v>44792</v>
      </c>
      <c r="B538">
        <v>1493.05</v>
      </c>
    </row>
    <row r="539" spans="1:2" x14ac:dyDescent="0.3">
      <c r="A539" s="1">
        <v>44795</v>
      </c>
      <c r="B539">
        <v>1470.35</v>
      </c>
    </row>
    <row r="540" spans="1:2" x14ac:dyDescent="0.3">
      <c r="A540" s="1">
        <v>44796</v>
      </c>
      <c r="B540">
        <v>1465.8</v>
      </c>
    </row>
    <row r="541" spans="1:2" x14ac:dyDescent="0.3">
      <c r="A541" s="1">
        <v>44797</v>
      </c>
      <c r="B541">
        <v>1472.85</v>
      </c>
    </row>
    <row r="542" spans="1:2" x14ac:dyDescent="0.3">
      <c r="A542" s="1">
        <v>44798</v>
      </c>
      <c r="B542">
        <v>1464.85</v>
      </c>
    </row>
    <row r="543" spans="1:2" x14ac:dyDescent="0.3">
      <c r="A543" s="1">
        <v>44799</v>
      </c>
      <c r="B543">
        <v>1465.1</v>
      </c>
    </row>
    <row r="544" spans="1:2" x14ac:dyDescent="0.3">
      <c r="A544" s="1">
        <v>44802</v>
      </c>
      <c r="B544">
        <v>1439.4</v>
      </c>
    </row>
    <row r="545" spans="1:2" x14ac:dyDescent="0.3">
      <c r="A545" s="1">
        <v>44803</v>
      </c>
      <c r="B545">
        <v>1486.1</v>
      </c>
    </row>
    <row r="546" spans="1:2" x14ac:dyDescent="0.3">
      <c r="A546" s="1">
        <v>44805</v>
      </c>
      <c r="B546">
        <v>1472.15</v>
      </c>
    </row>
    <row r="547" spans="1:2" x14ac:dyDescent="0.3">
      <c r="A547" s="1">
        <v>44806</v>
      </c>
      <c r="B547">
        <v>1485.5</v>
      </c>
    </row>
    <row r="548" spans="1:2" x14ac:dyDescent="0.3">
      <c r="A548" s="1">
        <v>44809</v>
      </c>
      <c r="B548">
        <v>1495.05</v>
      </c>
    </row>
    <row r="549" spans="1:2" x14ac:dyDescent="0.3">
      <c r="A549" s="1">
        <v>44810</v>
      </c>
      <c r="B549">
        <v>1489.35</v>
      </c>
    </row>
    <row r="550" spans="1:2" x14ac:dyDescent="0.3">
      <c r="A550" s="1">
        <v>44811</v>
      </c>
      <c r="B550">
        <v>1482.3</v>
      </c>
    </row>
    <row r="551" spans="1:2" x14ac:dyDescent="0.3">
      <c r="A551" s="1">
        <v>44812</v>
      </c>
      <c r="B551">
        <v>1497.6</v>
      </c>
    </row>
    <row r="552" spans="1:2" x14ac:dyDescent="0.3">
      <c r="A552" s="1">
        <v>44813</v>
      </c>
      <c r="B552">
        <v>1498.6</v>
      </c>
    </row>
    <row r="553" spans="1:2" x14ac:dyDescent="0.3">
      <c r="A553" s="1">
        <v>44816</v>
      </c>
      <c r="B553">
        <v>1493.55</v>
      </c>
    </row>
    <row r="554" spans="1:2" x14ac:dyDescent="0.3">
      <c r="A554" s="1">
        <v>44817</v>
      </c>
      <c r="B554">
        <v>1513.1</v>
      </c>
    </row>
    <row r="555" spans="1:2" x14ac:dyDescent="0.3">
      <c r="A555" s="1">
        <v>44818</v>
      </c>
      <c r="B555">
        <v>1528.65</v>
      </c>
    </row>
    <row r="556" spans="1:2" x14ac:dyDescent="0.3">
      <c r="A556" s="1">
        <v>44819</v>
      </c>
      <c r="B556">
        <v>1520.7</v>
      </c>
    </row>
    <row r="557" spans="1:2" x14ac:dyDescent="0.3">
      <c r="A557" s="1">
        <v>44820</v>
      </c>
      <c r="B557">
        <v>1492.75</v>
      </c>
    </row>
    <row r="558" spans="1:2" x14ac:dyDescent="0.3">
      <c r="A558" s="1">
        <v>44823</v>
      </c>
      <c r="B558">
        <v>1502.6</v>
      </c>
    </row>
    <row r="559" spans="1:2" x14ac:dyDescent="0.3">
      <c r="A559" s="1">
        <v>44824</v>
      </c>
      <c r="B559">
        <v>1520.7</v>
      </c>
    </row>
    <row r="560" spans="1:2" x14ac:dyDescent="0.3">
      <c r="A560" s="1">
        <v>44825</v>
      </c>
      <c r="B560">
        <v>1518.35</v>
      </c>
    </row>
    <row r="561" spans="1:2" x14ac:dyDescent="0.3">
      <c r="A561" s="1">
        <v>44826</v>
      </c>
      <c r="B561">
        <v>1486</v>
      </c>
    </row>
    <row r="562" spans="1:2" x14ac:dyDescent="0.3">
      <c r="A562" s="1">
        <v>44827</v>
      </c>
      <c r="B562">
        <v>1446.15</v>
      </c>
    </row>
    <row r="563" spans="1:2" x14ac:dyDescent="0.3">
      <c r="A563" s="1">
        <v>44830</v>
      </c>
      <c r="B563">
        <v>1426.65</v>
      </c>
    </row>
    <row r="564" spans="1:2" x14ac:dyDescent="0.3">
      <c r="A564" s="1">
        <v>44831</v>
      </c>
      <c r="B564">
        <v>1413.85</v>
      </c>
    </row>
    <row r="565" spans="1:2" x14ac:dyDescent="0.3">
      <c r="A565" s="1">
        <v>44832</v>
      </c>
      <c r="B565">
        <v>1389.55</v>
      </c>
    </row>
    <row r="566" spans="1:2" x14ac:dyDescent="0.3">
      <c r="A566" s="1">
        <v>44833</v>
      </c>
      <c r="B566">
        <v>1382.35</v>
      </c>
    </row>
    <row r="567" spans="1:2" x14ac:dyDescent="0.3">
      <c r="A567" s="1">
        <v>44834</v>
      </c>
      <c r="B567">
        <v>1421.35</v>
      </c>
    </row>
    <row r="568" spans="1:2" x14ac:dyDescent="0.3">
      <c r="A568" s="1">
        <v>44837</v>
      </c>
      <c r="B568">
        <v>1413.2</v>
      </c>
    </row>
    <row r="569" spans="1:2" x14ac:dyDescent="0.3">
      <c r="A569" s="1">
        <v>44838</v>
      </c>
      <c r="B569">
        <v>1453</v>
      </c>
    </row>
    <row r="570" spans="1:2" x14ac:dyDescent="0.3">
      <c r="A570" s="1">
        <v>44840</v>
      </c>
      <c r="B570">
        <v>1437</v>
      </c>
    </row>
    <row r="571" spans="1:2" x14ac:dyDescent="0.3">
      <c r="A571" s="1">
        <v>44841</v>
      </c>
      <c r="B571">
        <v>1430.8</v>
      </c>
    </row>
    <row r="572" spans="1:2" x14ac:dyDescent="0.3">
      <c r="A572" s="1">
        <v>44844</v>
      </c>
      <c r="B572">
        <v>1415</v>
      </c>
    </row>
    <row r="573" spans="1:2" x14ac:dyDescent="0.3">
      <c r="A573" s="1">
        <v>44845</v>
      </c>
      <c r="B573">
        <v>1400.65</v>
      </c>
    </row>
    <row r="574" spans="1:2" x14ac:dyDescent="0.3">
      <c r="A574" s="1">
        <v>44846</v>
      </c>
      <c r="B574">
        <v>1409.8</v>
      </c>
    </row>
    <row r="575" spans="1:2" x14ac:dyDescent="0.3">
      <c r="A575" s="1">
        <v>44847</v>
      </c>
      <c r="B575">
        <v>1393.6</v>
      </c>
    </row>
    <row r="576" spans="1:2" x14ac:dyDescent="0.3">
      <c r="A576" s="1">
        <v>44848</v>
      </c>
      <c r="B576">
        <v>1439</v>
      </c>
    </row>
    <row r="577" spans="1:2" x14ac:dyDescent="0.3">
      <c r="A577" s="1">
        <v>44851</v>
      </c>
      <c r="B577">
        <v>1446.55</v>
      </c>
    </row>
    <row r="578" spans="1:2" x14ac:dyDescent="0.3">
      <c r="A578" s="1">
        <v>44852</v>
      </c>
      <c r="B578">
        <v>1443.85</v>
      </c>
    </row>
    <row r="579" spans="1:2" x14ac:dyDescent="0.3">
      <c r="A579" s="1">
        <v>44853</v>
      </c>
      <c r="B579">
        <v>1458.65</v>
      </c>
    </row>
    <row r="580" spans="1:2" x14ac:dyDescent="0.3">
      <c r="A580" s="1">
        <v>44854</v>
      </c>
      <c r="B580">
        <v>1448.8</v>
      </c>
    </row>
    <row r="581" spans="1:2" x14ac:dyDescent="0.3">
      <c r="A581" s="1">
        <v>44855</v>
      </c>
      <c r="B581">
        <v>1438.6</v>
      </c>
    </row>
    <row r="582" spans="1:2" x14ac:dyDescent="0.3">
      <c r="A582" s="1">
        <v>44858</v>
      </c>
      <c r="B582">
        <v>1461.05</v>
      </c>
    </row>
    <row r="583" spans="1:2" x14ac:dyDescent="0.3">
      <c r="A583" s="1">
        <v>44859</v>
      </c>
      <c r="B583">
        <v>1450.9</v>
      </c>
    </row>
    <row r="584" spans="1:2" x14ac:dyDescent="0.3">
      <c r="A584" s="1">
        <v>44861</v>
      </c>
      <c r="B584">
        <v>1454.4</v>
      </c>
    </row>
    <row r="585" spans="1:2" x14ac:dyDescent="0.3">
      <c r="A585" s="1">
        <v>44862</v>
      </c>
      <c r="B585">
        <v>1458.7</v>
      </c>
    </row>
    <row r="586" spans="1:2" x14ac:dyDescent="0.3">
      <c r="A586" s="1">
        <v>44865</v>
      </c>
      <c r="B586">
        <v>1496.7</v>
      </c>
    </row>
    <row r="587" spans="1:2" x14ac:dyDescent="0.3">
      <c r="A587" s="1">
        <v>44866</v>
      </c>
      <c r="B587">
        <v>1513.25</v>
      </c>
    </row>
    <row r="588" spans="1:2" x14ac:dyDescent="0.3">
      <c r="A588" s="1">
        <v>44867</v>
      </c>
      <c r="B588">
        <v>1514.2</v>
      </c>
    </row>
    <row r="589" spans="1:2" x14ac:dyDescent="0.3">
      <c r="A589" s="1">
        <v>44868</v>
      </c>
      <c r="B589">
        <v>1507.55</v>
      </c>
    </row>
    <row r="590" spans="1:2" x14ac:dyDescent="0.3">
      <c r="A590" s="1">
        <v>44869</v>
      </c>
      <c r="B590">
        <v>1497.15</v>
      </c>
    </row>
    <row r="591" spans="1:2" x14ac:dyDescent="0.3">
      <c r="A591" s="1">
        <v>44872</v>
      </c>
      <c r="B591">
        <v>1508.8</v>
      </c>
    </row>
    <row r="592" spans="1:2" x14ac:dyDescent="0.3">
      <c r="A592" s="1">
        <v>44874</v>
      </c>
      <c r="B592">
        <v>1508.35</v>
      </c>
    </row>
    <row r="593" spans="1:2" x14ac:dyDescent="0.3">
      <c r="A593" s="1">
        <v>44875</v>
      </c>
      <c r="B593">
        <v>1524.75</v>
      </c>
    </row>
    <row r="594" spans="1:2" x14ac:dyDescent="0.3">
      <c r="A594" s="1">
        <v>44876</v>
      </c>
      <c r="B594">
        <v>1611.15</v>
      </c>
    </row>
    <row r="595" spans="1:2" x14ac:dyDescent="0.3">
      <c r="A595" s="1">
        <v>44879</v>
      </c>
      <c r="B595">
        <v>1615.05</v>
      </c>
    </row>
    <row r="596" spans="1:2" x14ac:dyDescent="0.3">
      <c r="A596" s="1">
        <v>44880</v>
      </c>
      <c r="B596">
        <v>1619</v>
      </c>
    </row>
    <row r="597" spans="1:2" x14ac:dyDescent="0.3">
      <c r="A597" s="1">
        <v>44881</v>
      </c>
      <c r="B597">
        <v>1632.9</v>
      </c>
    </row>
    <row r="598" spans="1:2" x14ac:dyDescent="0.3">
      <c r="A598" s="1">
        <v>44882</v>
      </c>
      <c r="B598">
        <v>1618.15</v>
      </c>
    </row>
    <row r="599" spans="1:2" x14ac:dyDescent="0.3">
      <c r="A599" s="1">
        <v>44883</v>
      </c>
      <c r="B599">
        <v>1613.9</v>
      </c>
    </row>
    <row r="600" spans="1:2" x14ac:dyDescent="0.3">
      <c r="A600" s="1">
        <v>44886</v>
      </c>
      <c r="B600">
        <v>1597.35</v>
      </c>
    </row>
    <row r="601" spans="1:2" x14ac:dyDescent="0.3">
      <c r="A601" s="1">
        <v>44887</v>
      </c>
      <c r="B601">
        <v>1595</v>
      </c>
    </row>
    <row r="602" spans="1:2" x14ac:dyDescent="0.3">
      <c r="A602" s="1">
        <v>44888</v>
      </c>
      <c r="B602">
        <v>1599.15</v>
      </c>
    </row>
    <row r="603" spans="1:2" x14ac:dyDescent="0.3">
      <c r="A603" s="1">
        <v>44889</v>
      </c>
      <c r="B603">
        <v>1625.15</v>
      </c>
    </row>
    <row r="604" spans="1:2" x14ac:dyDescent="0.3">
      <c r="A604" s="1">
        <v>44890</v>
      </c>
      <c r="B604">
        <v>1617.65</v>
      </c>
    </row>
    <row r="605" spans="1:2" x14ac:dyDescent="0.3">
      <c r="A605" s="1">
        <v>44893</v>
      </c>
      <c r="B605">
        <v>1600.25</v>
      </c>
    </row>
    <row r="606" spans="1:2" x14ac:dyDescent="0.3">
      <c r="A606" s="1">
        <v>44894</v>
      </c>
      <c r="B606">
        <v>1597.85</v>
      </c>
    </row>
    <row r="607" spans="1:2" x14ac:dyDescent="0.3">
      <c r="A607" s="1">
        <v>44895</v>
      </c>
      <c r="B607">
        <v>1608.45</v>
      </c>
    </row>
    <row r="608" spans="1:2" x14ac:dyDescent="0.3">
      <c r="A608" s="1">
        <v>44896</v>
      </c>
      <c r="B608">
        <v>1619.5</v>
      </c>
    </row>
    <row r="609" spans="1:2" x14ac:dyDescent="0.3">
      <c r="A609" s="1">
        <v>44897</v>
      </c>
      <c r="B609">
        <v>1607.1</v>
      </c>
    </row>
    <row r="610" spans="1:2" x14ac:dyDescent="0.3">
      <c r="A610" s="1">
        <v>44900</v>
      </c>
      <c r="B610">
        <v>1612.95</v>
      </c>
    </row>
    <row r="611" spans="1:2" x14ac:dyDescent="0.3">
      <c r="A611" s="1">
        <v>44901</v>
      </c>
      <c r="B611">
        <v>1611.15</v>
      </c>
    </row>
    <row r="612" spans="1:2" x14ac:dyDescent="0.3">
      <c r="A612" s="1">
        <v>44902</v>
      </c>
      <c r="B612">
        <v>1610.45</v>
      </c>
    </row>
    <row r="613" spans="1:2" x14ac:dyDescent="0.3">
      <c r="A613" s="1">
        <v>44903</v>
      </c>
      <c r="B613">
        <v>1619.5</v>
      </c>
    </row>
    <row r="614" spans="1:2" x14ac:dyDescent="0.3">
      <c r="A614" s="1">
        <v>44904</v>
      </c>
      <c r="B614">
        <v>1631.05</v>
      </c>
    </row>
    <row r="615" spans="1:2" x14ac:dyDescent="0.3">
      <c r="A615" s="1">
        <v>44907</v>
      </c>
      <c r="B615">
        <v>1643.75</v>
      </c>
    </row>
    <row r="616" spans="1:2" x14ac:dyDescent="0.3">
      <c r="A616" s="1">
        <v>44908</v>
      </c>
      <c r="B616">
        <v>1648.3</v>
      </c>
    </row>
    <row r="617" spans="1:2" x14ac:dyDescent="0.3">
      <c r="A617" s="1">
        <v>44909</v>
      </c>
      <c r="B617">
        <v>1662.25</v>
      </c>
    </row>
    <row r="618" spans="1:2" x14ac:dyDescent="0.3">
      <c r="A618" s="1">
        <v>44910</v>
      </c>
      <c r="B618">
        <v>1631.8</v>
      </c>
    </row>
    <row r="619" spans="1:2" x14ac:dyDescent="0.3">
      <c r="A619" s="1">
        <v>44911</v>
      </c>
      <c r="B619">
        <v>1639.65</v>
      </c>
    </row>
    <row r="620" spans="1:2" x14ac:dyDescent="0.3">
      <c r="A620" s="1">
        <v>44914</v>
      </c>
      <c r="B620">
        <v>1644.75</v>
      </c>
    </row>
    <row r="621" spans="1:2" x14ac:dyDescent="0.3">
      <c r="A621" s="1">
        <v>44915</v>
      </c>
      <c r="B621">
        <v>1633.4</v>
      </c>
    </row>
    <row r="622" spans="1:2" x14ac:dyDescent="0.3">
      <c r="A622" s="1">
        <v>44916</v>
      </c>
      <c r="B622">
        <v>1617.6</v>
      </c>
    </row>
    <row r="623" spans="1:2" x14ac:dyDescent="0.3">
      <c r="A623" s="1">
        <v>44917</v>
      </c>
      <c r="B623">
        <v>1612.05</v>
      </c>
    </row>
    <row r="624" spans="1:2" x14ac:dyDescent="0.3">
      <c r="A624" s="1">
        <v>44918</v>
      </c>
      <c r="B624">
        <v>1597.65</v>
      </c>
    </row>
    <row r="625" spans="1:2" x14ac:dyDescent="0.3">
      <c r="A625" s="1">
        <v>44921</v>
      </c>
      <c r="B625">
        <v>1629.45</v>
      </c>
    </row>
    <row r="626" spans="1:2" x14ac:dyDescent="0.3">
      <c r="A626" s="1">
        <v>44922</v>
      </c>
      <c r="B626">
        <v>1631.1</v>
      </c>
    </row>
    <row r="627" spans="1:2" x14ac:dyDescent="0.3">
      <c r="A627" s="1">
        <v>44923</v>
      </c>
      <c r="B627">
        <v>1629.8</v>
      </c>
    </row>
    <row r="628" spans="1:2" x14ac:dyDescent="0.3">
      <c r="A628" s="1">
        <v>44924</v>
      </c>
      <c r="B628">
        <v>1641.3</v>
      </c>
    </row>
    <row r="629" spans="1:2" x14ac:dyDescent="0.3">
      <c r="A629" s="1">
        <v>44925</v>
      </c>
      <c r="B629">
        <v>1628.15</v>
      </c>
    </row>
    <row r="630" spans="1:2" x14ac:dyDescent="0.3">
      <c r="A630" s="1">
        <v>44928</v>
      </c>
      <c r="B630">
        <v>1628.7</v>
      </c>
    </row>
    <row r="631" spans="1:2" x14ac:dyDescent="0.3">
      <c r="A631" s="1">
        <v>44929</v>
      </c>
      <c r="B631">
        <v>1639.35</v>
      </c>
    </row>
    <row r="632" spans="1:2" x14ac:dyDescent="0.3">
      <c r="A632" s="1">
        <v>44930</v>
      </c>
      <c r="B632">
        <v>1610.05</v>
      </c>
    </row>
    <row r="633" spans="1:2" x14ac:dyDescent="0.3">
      <c r="A633" s="1">
        <v>44931</v>
      </c>
      <c r="B633">
        <v>1599.7</v>
      </c>
    </row>
    <row r="634" spans="1:2" x14ac:dyDescent="0.3">
      <c r="A634" s="1">
        <v>44932</v>
      </c>
      <c r="B634">
        <v>1594.4</v>
      </c>
    </row>
    <row r="635" spans="1:2" x14ac:dyDescent="0.3">
      <c r="A635" s="1">
        <v>44935</v>
      </c>
      <c r="B635">
        <v>1597.5</v>
      </c>
    </row>
    <row r="636" spans="1:2" x14ac:dyDescent="0.3">
      <c r="A636" s="1">
        <v>44936</v>
      </c>
      <c r="B636">
        <v>1568.3</v>
      </c>
    </row>
    <row r="637" spans="1:2" x14ac:dyDescent="0.3">
      <c r="A637" s="1">
        <v>44937</v>
      </c>
      <c r="B637">
        <v>1590.9</v>
      </c>
    </row>
    <row r="638" spans="1:2" x14ac:dyDescent="0.3">
      <c r="A638" s="1">
        <v>44938</v>
      </c>
      <c r="B638">
        <v>1599.4</v>
      </c>
    </row>
    <row r="639" spans="1:2" x14ac:dyDescent="0.3">
      <c r="A639" s="1">
        <v>44939</v>
      </c>
      <c r="B639">
        <v>1600.65</v>
      </c>
    </row>
    <row r="640" spans="1:2" x14ac:dyDescent="0.3">
      <c r="A640" s="1">
        <v>44942</v>
      </c>
      <c r="B640">
        <v>1585.3</v>
      </c>
    </row>
    <row r="641" spans="1:2" x14ac:dyDescent="0.3">
      <c r="A641" s="1">
        <v>44943</v>
      </c>
      <c r="B641">
        <v>1608.9</v>
      </c>
    </row>
    <row r="642" spans="1:2" x14ac:dyDescent="0.3">
      <c r="A642" s="1">
        <v>44944</v>
      </c>
      <c r="B642">
        <v>1637.3</v>
      </c>
    </row>
    <row r="643" spans="1:2" x14ac:dyDescent="0.3">
      <c r="A643" s="1">
        <v>44945</v>
      </c>
      <c r="B643">
        <v>1644.1</v>
      </c>
    </row>
    <row r="644" spans="1:2" x14ac:dyDescent="0.3">
      <c r="A644" s="1">
        <v>44946</v>
      </c>
      <c r="B644">
        <v>1660.95</v>
      </c>
    </row>
    <row r="645" spans="1:2" x14ac:dyDescent="0.3">
      <c r="A645" s="1">
        <v>44949</v>
      </c>
      <c r="B645">
        <v>1673.1</v>
      </c>
    </row>
    <row r="646" spans="1:2" x14ac:dyDescent="0.3">
      <c r="A646" s="1">
        <v>44950</v>
      </c>
      <c r="B646">
        <v>1695.5</v>
      </c>
    </row>
    <row r="647" spans="1:2" x14ac:dyDescent="0.3">
      <c r="A647" s="1">
        <v>44951</v>
      </c>
      <c r="B647">
        <v>1648.65</v>
      </c>
    </row>
    <row r="648" spans="1:2" x14ac:dyDescent="0.3">
      <c r="A648" s="1">
        <v>44953</v>
      </c>
      <c r="B648">
        <v>1615.8</v>
      </c>
    </row>
    <row r="649" spans="1:2" x14ac:dyDescent="0.3">
      <c r="A649" s="1">
        <v>44956</v>
      </c>
      <c r="B649">
        <v>1614.15</v>
      </c>
    </row>
    <row r="650" spans="1:2" x14ac:dyDescent="0.3">
      <c r="A650" s="1">
        <v>44957</v>
      </c>
      <c r="B650">
        <v>1603.5</v>
      </c>
    </row>
    <row r="651" spans="1:2" x14ac:dyDescent="0.3">
      <c r="A651" s="1">
        <v>44958</v>
      </c>
      <c r="B651">
        <v>1627.55</v>
      </c>
    </row>
    <row r="652" spans="1:2" x14ac:dyDescent="0.3">
      <c r="A652" s="1">
        <v>44959</v>
      </c>
      <c r="B652">
        <v>1603.35</v>
      </c>
    </row>
    <row r="653" spans="1:2" x14ac:dyDescent="0.3">
      <c r="A653" s="1">
        <v>44960</v>
      </c>
      <c r="B653">
        <v>1658.8</v>
      </c>
    </row>
    <row r="654" spans="1:2" x14ac:dyDescent="0.3">
      <c r="A654" s="1">
        <v>44963</v>
      </c>
      <c r="B654">
        <v>1651.75</v>
      </c>
    </row>
    <row r="655" spans="1:2" x14ac:dyDescent="0.3">
      <c r="A655" s="1">
        <v>44964</v>
      </c>
      <c r="B655">
        <v>1654.2</v>
      </c>
    </row>
    <row r="656" spans="1:2" x14ac:dyDescent="0.3">
      <c r="A656" s="1">
        <v>44965</v>
      </c>
      <c r="B656">
        <v>1654</v>
      </c>
    </row>
    <row r="657" spans="1:2" x14ac:dyDescent="0.3">
      <c r="A657" s="1">
        <v>44966</v>
      </c>
      <c r="B657">
        <v>1650.55</v>
      </c>
    </row>
    <row r="658" spans="1:2" x14ac:dyDescent="0.3">
      <c r="A658" s="1">
        <v>44967</v>
      </c>
      <c r="B658">
        <v>1657.1</v>
      </c>
    </row>
    <row r="659" spans="1:2" x14ac:dyDescent="0.3">
      <c r="A659" s="1">
        <v>44970</v>
      </c>
      <c r="B659">
        <v>1658.35</v>
      </c>
    </row>
    <row r="660" spans="1:2" x14ac:dyDescent="0.3">
      <c r="A660" s="1">
        <v>44971</v>
      </c>
      <c r="B660">
        <v>1673.7</v>
      </c>
    </row>
    <row r="661" spans="1:2" x14ac:dyDescent="0.3">
      <c r="A661" s="1">
        <v>44972</v>
      </c>
      <c r="B661">
        <v>1670.3</v>
      </c>
    </row>
    <row r="662" spans="1:2" x14ac:dyDescent="0.3">
      <c r="A662" s="1">
        <v>44973</v>
      </c>
      <c r="B662">
        <v>1664.25</v>
      </c>
    </row>
    <row r="663" spans="1:2" x14ac:dyDescent="0.3">
      <c r="A663" s="1">
        <v>44974</v>
      </c>
      <c r="B663">
        <v>1655.9</v>
      </c>
    </row>
    <row r="664" spans="1:2" x14ac:dyDescent="0.3">
      <c r="A664" s="1">
        <v>44977</v>
      </c>
      <c r="B664">
        <v>1640.35</v>
      </c>
    </row>
    <row r="665" spans="1:2" x14ac:dyDescent="0.3">
      <c r="A665" s="1">
        <v>44978</v>
      </c>
      <c r="B665">
        <v>1646.5</v>
      </c>
    </row>
    <row r="666" spans="1:2" x14ac:dyDescent="0.3">
      <c r="A666" s="1">
        <v>44979</v>
      </c>
      <c r="B666">
        <v>1614.2</v>
      </c>
    </row>
    <row r="667" spans="1:2" x14ac:dyDescent="0.3">
      <c r="A667" s="1">
        <v>44980</v>
      </c>
      <c r="B667">
        <v>1603.25</v>
      </c>
    </row>
    <row r="668" spans="1:2" x14ac:dyDescent="0.3">
      <c r="A668" s="1">
        <v>44981</v>
      </c>
      <c r="B668">
        <v>1588.95</v>
      </c>
    </row>
    <row r="669" spans="1:2" x14ac:dyDescent="0.3">
      <c r="A669" s="1">
        <v>44984</v>
      </c>
      <c r="B669">
        <v>1592.9</v>
      </c>
    </row>
    <row r="670" spans="1:2" x14ac:dyDescent="0.3">
      <c r="A670" s="1">
        <v>44985</v>
      </c>
      <c r="B670">
        <v>1599.6</v>
      </c>
    </row>
    <row r="671" spans="1:2" x14ac:dyDescent="0.3">
      <c r="A671" s="1">
        <v>44986</v>
      </c>
      <c r="B671">
        <v>1598.05</v>
      </c>
    </row>
    <row r="672" spans="1:2" x14ac:dyDescent="0.3">
      <c r="A672" s="1">
        <v>44987</v>
      </c>
      <c r="B672">
        <v>1584.45</v>
      </c>
    </row>
    <row r="673" spans="1:2" x14ac:dyDescent="0.3">
      <c r="A673" s="1">
        <v>44988</v>
      </c>
      <c r="B673">
        <v>1615.9</v>
      </c>
    </row>
    <row r="674" spans="1:2" x14ac:dyDescent="0.3">
      <c r="A674" s="1">
        <v>44991</v>
      </c>
      <c r="B674">
        <v>1627.3</v>
      </c>
    </row>
    <row r="675" spans="1:2" x14ac:dyDescent="0.3">
      <c r="A675" s="1">
        <v>44993</v>
      </c>
      <c r="B675">
        <v>1630.55</v>
      </c>
    </row>
    <row r="676" spans="1:2" x14ac:dyDescent="0.3">
      <c r="A676" s="1">
        <v>44994</v>
      </c>
      <c r="B676">
        <v>1630.7</v>
      </c>
    </row>
    <row r="677" spans="1:2" x14ac:dyDescent="0.3">
      <c r="A677" s="1">
        <v>44995</v>
      </c>
      <c r="B677">
        <v>1588.65</v>
      </c>
    </row>
    <row r="678" spans="1:2" x14ac:dyDescent="0.3">
      <c r="A678" s="1">
        <v>44998</v>
      </c>
      <c r="B678">
        <v>1568.55</v>
      </c>
    </row>
    <row r="679" spans="1:2" x14ac:dyDescent="0.3">
      <c r="A679" s="1">
        <v>44999</v>
      </c>
      <c r="B679">
        <v>1564.35</v>
      </c>
    </row>
    <row r="680" spans="1:2" x14ac:dyDescent="0.3">
      <c r="A680" s="1">
        <v>45000</v>
      </c>
      <c r="B680">
        <v>1541.9</v>
      </c>
    </row>
    <row r="681" spans="1:2" x14ac:dyDescent="0.3">
      <c r="A681" s="1">
        <v>45001</v>
      </c>
      <c r="B681">
        <v>1551.9</v>
      </c>
    </row>
    <row r="682" spans="1:2" x14ac:dyDescent="0.3">
      <c r="A682" s="1">
        <v>45002</v>
      </c>
      <c r="B682">
        <v>1572.65</v>
      </c>
    </row>
    <row r="683" spans="1:2" x14ac:dyDescent="0.3">
      <c r="A683" s="1">
        <v>45005</v>
      </c>
      <c r="B683">
        <v>1561.75</v>
      </c>
    </row>
    <row r="684" spans="1:2" x14ac:dyDescent="0.3">
      <c r="A684" s="1">
        <v>45006</v>
      </c>
      <c r="B684">
        <v>1579.45</v>
      </c>
    </row>
    <row r="685" spans="1:2" x14ac:dyDescent="0.3">
      <c r="A685" s="1">
        <v>45007</v>
      </c>
      <c r="B685">
        <v>1575.8</v>
      </c>
    </row>
    <row r="686" spans="1:2" x14ac:dyDescent="0.3">
      <c r="A686" s="1">
        <v>45008</v>
      </c>
      <c r="B686">
        <v>1563.15</v>
      </c>
    </row>
    <row r="687" spans="1:2" x14ac:dyDescent="0.3">
      <c r="A687" s="1">
        <v>45009</v>
      </c>
      <c r="B687">
        <v>1560.65</v>
      </c>
    </row>
    <row r="688" spans="1:2" x14ac:dyDescent="0.3">
      <c r="A688" s="1">
        <v>45012</v>
      </c>
      <c r="B688">
        <v>1567.45</v>
      </c>
    </row>
    <row r="689" spans="1:2" x14ac:dyDescent="0.3">
      <c r="A689" s="1">
        <v>45013</v>
      </c>
      <c r="B689">
        <v>1580.2</v>
      </c>
    </row>
    <row r="690" spans="1:2" x14ac:dyDescent="0.3">
      <c r="A690" s="1">
        <v>45014</v>
      </c>
      <c r="B690">
        <v>1587.8</v>
      </c>
    </row>
    <row r="691" spans="1:2" x14ac:dyDescent="0.3">
      <c r="A691" s="1">
        <v>45016</v>
      </c>
      <c r="B691">
        <v>1609.55</v>
      </c>
    </row>
    <row r="692" spans="1:2" x14ac:dyDescent="0.3">
      <c r="A692" s="1">
        <v>45019</v>
      </c>
      <c r="B692">
        <v>1610.55</v>
      </c>
    </row>
    <row r="693" spans="1:2" x14ac:dyDescent="0.3">
      <c r="A693" s="1">
        <v>45021</v>
      </c>
      <c r="B693">
        <v>1653.75</v>
      </c>
    </row>
    <row r="694" spans="1:2" x14ac:dyDescent="0.3">
      <c r="A694" s="1">
        <v>45022</v>
      </c>
      <c r="B694">
        <v>1666.35</v>
      </c>
    </row>
    <row r="695" spans="1:2" x14ac:dyDescent="0.3">
      <c r="A695" s="1">
        <v>45026</v>
      </c>
      <c r="B695">
        <v>1658.45</v>
      </c>
    </row>
    <row r="696" spans="1:2" x14ac:dyDescent="0.3">
      <c r="A696" s="1">
        <v>45027</v>
      </c>
      <c r="B696">
        <v>1663.3</v>
      </c>
    </row>
    <row r="697" spans="1:2" x14ac:dyDescent="0.3">
      <c r="A697" s="1">
        <v>45028</v>
      </c>
      <c r="B697">
        <v>1684.9</v>
      </c>
    </row>
    <row r="698" spans="1:2" x14ac:dyDescent="0.3">
      <c r="A698" s="1">
        <v>45029</v>
      </c>
      <c r="B698">
        <v>1692.45</v>
      </c>
    </row>
    <row r="699" spans="1:2" x14ac:dyDescent="0.3">
      <c r="A699" s="1">
        <v>45033</v>
      </c>
      <c r="B699">
        <v>1666.65</v>
      </c>
    </row>
    <row r="700" spans="1:2" x14ac:dyDescent="0.3">
      <c r="A700" s="1">
        <v>45034</v>
      </c>
      <c r="B700">
        <v>1659.6</v>
      </c>
    </row>
    <row r="701" spans="1:2" x14ac:dyDescent="0.3">
      <c r="A701" s="1">
        <v>45035</v>
      </c>
      <c r="B701">
        <v>1665.7</v>
      </c>
    </row>
    <row r="702" spans="1:2" x14ac:dyDescent="0.3">
      <c r="A702" s="1">
        <v>45036</v>
      </c>
      <c r="B702">
        <v>1671.9</v>
      </c>
    </row>
    <row r="703" spans="1:2" x14ac:dyDescent="0.3">
      <c r="A703" s="1">
        <v>45037</v>
      </c>
      <c r="B703">
        <v>1674.6</v>
      </c>
    </row>
    <row r="704" spans="1:2" x14ac:dyDescent="0.3">
      <c r="A704" s="1">
        <v>45040</v>
      </c>
      <c r="B704">
        <v>1688.15</v>
      </c>
    </row>
    <row r="705" spans="1:2" x14ac:dyDescent="0.3">
      <c r="A705" s="1">
        <v>45041</v>
      </c>
      <c r="B705">
        <v>1664.15</v>
      </c>
    </row>
    <row r="706" spans="1:2" x14ac:dyDescent="0.3">
      <c r="A706" s="1">
        <v>45042</v>
      </c>
      <c r="B706">
        <v>1671.8</v>
      </c>
    </row>
    <row r="707" spans="1:2" x14ac:dyDescent="0.3">
      <c r="A707" s="1">
        <v>45043</v>
      </c>
      <c r="B707">
        <v>1681</v>
      </c>
    </row>
    <row r="708" spans="1:2" x14ac:dyDescent="0.3">
      <c r="A708" s="1">
        <v>45044</v>
      </c>
      <c r="B708">
        <v>1687.6</v>
      </c>
    </row>
    <row r="709" spans="1:2" x14ac:dyDescent="0.3">
      <c r="A709" s="1">
        <v>45048</v>
      </c>
      <c r="B709">
        <v>1687.25</v>
      </c>
    </row>
    <row r="710" spans="1:2" x14ac:dyDescent="0.3">
      <c r="A710" s="1">
        <v>45049</v>
      </c>
      <c r="B710">
        <v>1693.15</v>
      </c>
    </row>
    <row r="711" spans="1:2" x14ac:dyDescent="0.3">
      <c r="A711" s="1">
        <v>45050</v>
      </c>
      <c r="B711">
        <v>1727.8</v>
      </c>
    </row>
    <row r="712" spans="1:2" x14ac:dyDescent="0.3">
      <c r="A712" s="1">
        <v>45051</v>
      </c>
      <c r="B712">
        <v>1625.65</v>
      </c>
    </row>
    <row r="713" spans="1:2" x14ac:dyDescent="0.3">
      <c r="A713" s="1">
        <v>45054</v>
      </c>
      <c r="B713">
        <v>1644.45</v>
      </c>
    </row>
    <row r="714" spans="1:2" x14ac:dyDescent="0.3">
      <c r="A714" s="1">
        <v>45055</v>
      </c>
      <c r="B714">
        <v>1644.5</v>
      </c>
    </row>
    <row r="715" spans="1:2" x14ac:dyDescent="0.3">
      <c r="A715" s="1">
        <v>45056</v>
      </c>
      <c r="B715">
        <v>1652.1</v>
      </c>
    </row>
    <row r="716" spans="1:2" x14ac:dyDescent="0.3">
      <c r="A716" s="1">
        <v>45057</v>
      </c>
      <c r="B716">
        <v>1653.2</v>
      </c>
    </row>
    <row r="717" spans="1:2" x14ac:dyDescent="0.3">
      <c r="A717" s="1">
        <v>45058</v>
      </c>
      <c r="B717">
        <v>1667.8</v>
      </c>
    </row>
    <row r="718" spans="1:2" x14ac:dyDescent="0.3">
      <c r="A718" s="1">
        <v>45061</v>
      </c>
      <c r="B718">
        <v>1675.8</v>
      </c>
    </row>
    <row r="719" spans="1:2" x14ac:dyDescent="0.3">
      <c r="A719" s="1">
        <v>45062</v>
      </c>
      <c r="B719">
        <v>1647.3</v>
      </c>
    </row>
    <row r="720" spans="1:2" x14ac:dyDescent="0.3">
      <c r="A720" s="1">
        <v>45063</v>
      </c>
      <c r="B720">
        <v>1638.45</v>
      </c>
    </row>
    <row r="721" spans="1:2" x14ac:dyDescent="0.3">
      <c r="A721" s="1">
        <v>45064</v>
      </c>
      <c r="B721">
        <v>1645</v>
      </c>
    </row>
    <row r="722" spans="1:2" x14ac:dyDescent="0.3">
      <c r="A722" s="1">
        <v>45065</v>
      </c>
      <c r="B722">
        <v>1646.9</v>
      </c>
    </row>
    <row r="723" spans="1:2" x14ac:dyDescent="0.3">
      <c r="A723" s="1">
        <v>45068</v>
      </c>
      <c r="B723">
        <v>1641.05</v>
      </c>
    </row>
    <row r="724" spans="1:2" x14ac:dyDescent="0.3">
      <c r="A724" s="1">
        <v>45069</v>
      </c>
      <c r="B724">
        <v>1637.2</v>
      </c>
    </row>
    <row r="725" spans="1:2" x14ac:dyDescent="0.3">
      <c r="A725" s="1">
        <v>45070</v>
      </c>
      <c r="B725">
        <v>1615.8</v>
      </c>
    </row>
    <row r="726" spans="1:2" x14ac:dyDescent="0.3">
      <c r="A726" s="1">
        <v>45071</v>
      </c>
      <c r="B726">
        <v>1609.6</v>
      </c>
    </row>
    <row r="727" spans="1:2" x14ac:dyDescent="0.3">
      <c r="A727" s="1">
        <v>45072</v>
      </c>
      <c r="B727">
        <v>1615.8</v>
      </c>
    </row>
    <row r="728" spans="1:2" x14ac:dyDescent="0.3">
      <c r="A728" s="1">
        <v>45075</v>
      </c>
      <c r="B728">
        <v>1635.5</v>
      </c>
    </row>
    <row r="729" spans="1:2" x14ac:dyDescent="0.3">
      <c r="A729" s="1">
        <v>45076</v>
      </c>
      <c r="B729">
        <v>1636.75</v>
      </c>
    </row>
    <row r="730" spans="1:2" x14ac:dyDescent="0.3">
      <c r="A730" s="1">
        <v>45077</v>
      </c>
      <c r="B730">
        <v>1610.85</v>
      </c>
    </row>
    <row r="731" spans="1:2" x14ac:dyDescent="0.3">
      <c r="A731" s="1">
        <v>45078</v>
      </c>
      <c r="B731">
        <v>1604</v>
      </c>
    </row>
    <row r="732" spans="1:2" x14ac:dyDescent="0.3">
      <c r="A732" s="1">
        <v>45079</v>
      </c>
      <c r="B732">
        <v>1606.5</v>
      </c>
    </row>
    <row r="733" spans="1:2" x14ac:dyDescent="0.3">
      <c r="A733" s="1">
        <v>45082</v>
      </c>
      <c r="B733">
        <v>1604.4</v>
      </c>
    </row>
    <row r="734" spans="1:2" x14ac:dyDescent="0.3">
      <c r="A734" s="1">
        <v>45083</v>
      </c>
      <c r="B734">
        <v>1599.4</v>
      </c>
    </row>
    <row r="735" spans="1:2" x14ac:dyDescent="0.3">
      <c r="A735" s="1">
        <v>45084</v>
      </c>
      <c r="B735">
        <v>1607.7</v>
      </c>
    </row>
    <row r="736" spans="1:2" x14ac:dyDescent="0.3">
      <c r="A736" s="1">
        <v>45085</v>
      </c>
      <c r="B736">
        <v>1608.7</v>
      </c>
    </row>
    <row r="737" spans="1:2" x14ac:dyDescent="0.3">
      <c r="A737" s="1">
        <v>45086</v>
      </c>
      <c r="B737">
        <v>1610.6</v>
      </c>
    </row>
    <row r="738" spans="1:2" x14ac:dyDescent="0.3">
      <c r="A738" s="1">
        <v>45089</v>
      </c>
      <c r="B738">
        <v>1600.8</v>
      </c>
    </row>
    <row r="739" spans="1:2" x14ac:dyDescent="0.3">
      <c r="A739" s="1">
        <v>45090</v>
      </c>
      <c r="B739">
        <v>1603.5</v>
      </c>
    </row>
    <row r="740" spans="1:2" x14ac:dyDescent="0.3">
      <c r="A740" s="1">
        <v>45091</v>
      </c>
      <c r="B740">
        <v>1601.75</v>
      </c>
    </row>
    <row r="741" spans="1:2" x14ac:dyDescent="0.3">
      <c r="A741" s="1">
        <v>45092</v>
      </c>
      <c r="B741">
        <v>1582.05</v>
      </c>
    </row>
    <row r="742" spans="1:2" x14ac:dyDescent="0.3">
      <c r="A742" s="1">
        <v>45093</v>
      </c>
      <c r="B742">
        <v>1602.75</v>
      </c>
    </row>
    <row r="743" spans="1:2" x14ac:dyDescent="0.3">
      <c r="A743" s="1">
        <v>45096</v>
      </c>
      <c r="B743">
        <v>1604.15</v>
      </c>
    </row>
    <row r="744" spans="1:2" x14ac:dyDescent="0.3">
      <c r="A744" s="1">
        <v>45097</v>
      </c>
      <c r="B744">
        <v>1607.5</v>
      </c>
    </row>
    <row r="745" spans="1:2" x14ac:dyDescent="0.3">
      <c r="A745" s="1">
        <v>45098</v>
      </c>
      <c r="B745">
        <v>1635.6</v>
      </c>
    </row>
    <row r="746" spans="1:2" x14ac:dyDescent="0.3">
      <c r="A746" s="1">
        <v>45099</v>
      </c>
      <c r="B746">
        <v>1643.6</v>
      </c>
    </row>
    <row r="747" spans="1:2" x14ac:dyDescent="0.3">
      <c r="A747" s="1">
        <v>45100</v>
      </c>
      <c r="B747">
        <v>1643.5</v>
      </c>
    </row>
    <row r="748" spans="1:2" x14ac:dyDescent="0.3">
      <c r="A748" s="1">
        <v>45103</v>
      </c>
      <c r="B748">
        <v>1635.55</v>
      </c>
    </row>
    <row r="749" spans="1:2" x14ac:dyDescent="0.3">
      <c r="A749" s="1">
        <v>45104</v>
      </c>
      <c r="B749">
        <v>1658.6</v>
      </c>
    </row>
    <row r="750" spans="1:2" x14ac:dyDescent="0.3">
      <c r="A750" s="1">
        <v>45105</v>
      </c>
      <c r="B750">
        <v>1676.15</v>
      </c>
    </row>
    <row r="751" spans="1:2" x14ac:dyDescent="0.3">
      <c r="A751" s="1">
        <v>45107</v>
      </c>
      <c r="B751">
        <v>1701.4</v>
      </c>
    </row>
    <row r="752" spans="1:2" x14ac:dyDescent="0.3">
      <c r="A752" s="1">
        <v>45110</v>
      </c>
      <c r="B752">
        <v>1719.8</v>
      </c>
    </row>
    <row r="753" spans="1:2" x14ac:dyDescent="0.3">
      <c r="A753" s="1">
        <v>45111</v>
      </c>
      <c r="B753">
        <v>1728.2</v>
      </c>
    </row>
    <row r="754" spans="1:2" x14ac:dyDescent="0.3">
      <c r="A754" s="1">
        <v>45112</v>
      </c>
      <c r="B754">
        <v>1673.3</v>
      </c>
    </row>
    <row r="755" spans="1:2" x14ac:dyDescent="0.3">
      <c r="A755" s="1">
        <v>45113</v>
      </c>
      <c r="B755">
        <v>1675</v>
      </c>
    </row>
    <row r="756" spans="1:2" x14ac:dyDescent="0.3">
      <c r="A756" s="1">
        <v>45114</v>
      </c>
      <c r="B756">
        <v>1660.4</v>
      </c>
    </row>
    <row r="757" spans="1:2" x14ac:dyDescent="0.3">
      <c r="A757" s="1">
        <v>45117</v>
      </c>
      <c r="B757">
        <v>1656.45</v>
      </c>
    </row>
    <row r="758" spans="1:2" x14ac:dyDescent="0.3">
      <c r="A758" s="1">
        <v>45118</v>
      </c>
      <c r="B758">
        <v>1648.4</v>
      </c>
    </row>
    <row r="759" spans="1:2" x14ac:dyDescent="0.3">
      <c r="A759" s="1">
        <v>45119</v>
      </c>
      <c r="B759">
        <v>1632.95</v>
      </c>
    </row>
    <row r="760" spans="1:2" x14ac:dyDescent="0.3">
      <c r="A760" s="1">
        <v>45120</v>
      </c>
      <c r="B760">
        <v>1641.1</v>
      </c>
    </row>
    <row r="761" spans="1:2" x14ac:dyDescent="0.3">
      <c r="A761" s="1">
        <v>45121</v>
      </c>
      <c r="B761">
        <v>1644.5</v>
      </c>
    </row>
    <row r="762" spans="1:2" x14ac:dyDescent="0.3">
      <c r="A762" s="1">
        <v>45124</v>
      </c>
      <c r="B762">
        <v>1678.9</v>
      </c>
    </row>
    <row r="763" spans="1:2" x14ac:dyDescent="0.3">
      <c r="A763" s="1">
        <v>45125</v>
      </c>
      <c r="B763">
        <v>1677.5</v>
      </c>
    </row>
    <row r="764" spans="1:2" x14ac:dyDescent="0.3">
      <c r="A764" s="1">
        <v>45126</v>
      </c>
      <c r="B764">
        <v>1685.1</v>
      </c>
    </row>
    <row r="765" spans="1:2" x14ac:dyDescent="0.3">
      <c r="A765" s="1">
        <v>45127</v>
      </c>
      <c r="B765">
        <v>1688.75</v>
      </c>
    </row>
    <row r="766" spans="1:2" x14ac:dyDescent="0.3">
      <c r="A766" s="1">
        <v>45128</v>
      </c>
      <c r="B766">
        <v>1675.75</v>
      </c>
    </row>
    <row r="767" spans="1:2" x14ac:dyDescent="0.3">
      <c r="A767" s="1">
        <v>45131</v>
      </c>
      <c r="B767">
        <v>1678.4</v>
      </c>
    </row>
    <row r="768" spans="1:2" x14ac:dyDescent="0.3">
      <c r="A768" s="1">
        <v>45132</v>
      </c>
      <c r="B768">
        <v>1696.6</v>
      </c>
    </row>
    <row r="769" spans="1:2" x14ac:dyDescent="0.3">
      <c r="A769" s="1">
        <v>45133</v>
      </c>
      <c r="B769">
        <v>1690.7</v>
      </c>
    </row>
    <row r="770" spans="1:2" x14ac:dyDescent="0.3">
      <c r="A770" s="1">
        <v>45134</v>
      </c>
      <c r="B770">
        <v>1673.15</v>
      </c>
    </row>
    <row r="771" spans="1:2" x14ac:dyDescent="0.3">
      <c r="A771" s="1">
        <v>45135</v>
      </c>
      <c r="B771">
        <v>1643.5</v>
      </c>
    </row>
    <row r="772" spans="1:2" x14ac:dyDescent="0.3">
      <c r="A772" s="1">
        <v>45138</v>
      </c>
      <c r="B772">
        <v>1651.2</v>
      </c>
    </row>
    <row r="773" spans="1:2" x14ac:dyDescent="0.3">
      <c r="A773" s="1">
        <v>45139</v>
      </c>
      <c r="B773">
        <v>1662.25</v>
      </c>
    </row>
    <row r="774" spans="1:2" x14ac:dyDescent="0.3">
      <c r="A774" s="1">
        <v>45140</v>
      </c>
      <c r="B774">
        <v>1640.5</v>
      </c>
    </row>
    <row r="775" spans="1:2" x14ac:dyDescent="0.3">
      <c r="A775" s="1">
        <v>45141</v>
      </c>
      <c r="B775">
        <v>1628.65</v>
      </c>
    </row>
    <row r="776" spans="1:2" x14ac:dyDescent="0.3">
      <c r="A776" s="1">
        <v>45142</v>
      </c>
      <c r="B776">
        <v>1652.2</v>
      </c>
    </row>
    <row r="777" spans="1:2" x14ac:dyDescent="0.3">
      <c r="A777" s="1">
        <v>45145</v>
      </c>
      <c r="B777">
        <v>1651.25</v>
      </c>
    </row>
    <row r="778" spans="1:2" x14ac:dyDescent="0.3">
      <c r="A778" s="1">
        <v>45146</v>
      </c>
      <c r="B778">
        <v>1649.9</v>
      </c>
    </row>
    <row r="779" spans="1:2" x14ac:dyDescent="0.3">
      <c r="A779" s="1">
        <v>45147</v>
      </c>
      <c r="B779">
        <v>1650.5</v>
      </c>
    </row>
    <row r="780" spans="1:2" x14ac:dyDescent="0.3">
      <c r="A780" s="1">
        <v>45148</v>
      </c>
      <c r="B780">
        <v>1635.85</v>
      </c>
    </row>
    <row r="781" spans="1:2" x14ac:dyDescent="0.3">
      <c r="A781" s="1">
        <v>45149</v>
      </c>
      <c r="B781">
        <v>1618.8</v>
      </c>
    </row>
    <row r="782" spans="1:2" x14ac:dyDescent="0.3">
      <c r="A782" s="1">
        <v>45152</v>
      </c>
      <c r="B782">
        <v>1610.9</v>
      </c>
    </row>
    <row r="783" spans="1:2" x14ac:dyDescent="0.3">
      <c r="A783" s="1">
        <v>45154</v>
      </c>
      <c r="B783">
        <v>1606.2</v>
      </c>
    </row>
    <row r="784" spans="1:2" x14ac:dyDescent="0.3">
      <c r="A784" s="1">
        <v>45155</v>
      </c>
      <c r="B784">
        <v>1597.3</v>
      </c>
    </row>
    <row r="785" spans="1:2" x14ac:dyDescent="0.3">
      <c r="A785" s="1">
        <v>45156</v>
      </c>
      <c r="B785">
        <v>1590.75</v>
      </c>
    </row>
    <row r="786" spans="1:2" x14ac:dyDescent="0.3">
      <c r="A786" s="1">
        <v>45159</v>
      </c>
      <c r="B786">
        <v>1589.5</v>
      </c>
    </row>
    <row r="787" spans="1:2" x14ac:dyDescent="0.3">
      <c r="A787" s="1">
        <v>45160</v>
      </c>
      <c r="B787">
        <v>1582.7</v>
      </c>
    </row>
    <row r="788" spans="1:2" x14ac:dyDescent="0.3">
      <c r="A788" s="1">
        <v>45161</v>
      </c>
      <c r="B788">
        <v>1586.6</v>
      </c>
    </row>
    <row r="789" spans="1:2" x14ac:dyDescent="0.3">
      <c r="A789" s="1">
        <v>45162</v>
      </c>
      <c r="B789">
        <v>1579.3</v>
      </c>
    </row>
    <row r="790" spans="1:2" x14ac:dyDescent="0.3">
      <c r="A790" s="1">
        <v>45163</v>
      </c>
      <c r="B790">
        <v>1561.5</v>
      </c>
    </row>
    <row r="791" spans="1:2" x14ac:dyDescent="0.3">
      <c r="A791" s="1">
        <v>45166</v>
      </c>
      <c r="B791">
        <v>1577.75</v>
      </c>
    </row>
    <row r="792" spans="1:2" x14ac:dyDescent="0.3">
      <c r="A792" s="1">
        <v>45167</v>
      </c>
      <c r="B792">
        <v>1590.3</v>
      </c>
    </row>
    <row r="793" spans="1:2" x14ac:dyDescent="0.3">
      <c r="A793" s="1">
        <v>45168</v>
      </c>
      <c r="B793">
        <v>1578.7</v>
      </c>
    </row>
    <row r="794" spans="1:2" x14ac:dyDescent="0.3">
      <c r="A794" s="1">
        <v>45169</v>
      </c>
      <c r="B794">
        <v>1571.45</v>
      </c>
    </row>
    <row r="795" spans="1:2" x14ac:dyDescent="0.3">
      <c r="A795" s="1">
        <v>45170</v>
      </c>
      <c r="B795">
        <v>1574.7</v>
      </c>
    </row>
    <row r="796" spans="1:2" x14ac:dyDescent="0.3">
      <c r="A796" s="1">
        <v>45173</v>
      </c>
      <c r="B796">
        <v>1584.55</v>
      </c>
    </row>
    <row r="797" spans="1:2" x14ac:dyDescent="0.3">
      <c r="A797" s="1">
        <v>45174</v>
      </c>
      <c r="B797">
        <v>1574.9</v>
      </c>
    </row>
    <row r="798" spans="1:2" x14ac:dyDescent="0.3">
      <c r="A798" s="1">
        <v>45175</v>
      </c>
      <c r="B798">
        <v>1595.5</v>
      </c>
    </row>
    <row r="799" spans="1:2" x14ac:dyDescent="0.3">
      <c r="A799" s="1">
        <v>45176</v>
      </c>
      <c r="B799">
        <v>1610.85</v>
      </c>
    </row>
    <row r="800" spans="1:2" x14ac:dyDescent="0.3">
      <c r="A800" s="1">
        <v>45177</v>
      </c>
      <c r="B800">
        <v>1623.4</v>
      </c>
    </row>
    <row r="801" spans="1:2" x14ac:dyDescent="0.3">
      <c r="A801" s="1">
        <v>45180</v>
      </c>
      <c r="B801">
        <v>1631.8</v>
      </c>
    </row>
    <row r="802" spans="1:2" x14ac:dyDescent="0.3">
      <c r="A802" s="1">
        <v>45181</v>
      </c>
      <c r="B802">
        <v>1636.9</v>
      </c>
    </row>
    <row r="803" spans="1:2" x14ac:dyDescent="0.3">
      <c r="A803" s="1">
        <v>45182</v>
      </c>
      <c r="B803">
        <v>1643.9</v>
      </c>
    </row>
    <row r="804" spans="1:2" x14ac:dyDescent="0.3">
      <c r="A804" s="1">
        <v>45183</v>
      </c>
      <c r="B804">
        <v>1642.9</v>
      </c>
    </row>
    <row r="805" spans="1:2" x14ac:dyDescent="0.3">
      <c r="A805" s="1">
        <v>45184</v>
      </c>
      <c r="B805">
        <v>1661.75</v>
      </c>
    </row>
    <row r="806" spans="1:2" x14ac:dyDescent="0.3">
      <c r="A806" s="1">
        <v>45187</v>
      </c>
      <c r="B806">
        <v>1629.05</v>
      </c>
    </row>
    <row r="807" spans="1:2" x14ac:dyDescent="0.3">
      <c r="A807" s="1">
        <v>45189</v>
      </c>
      <c r="B807">
        <v>1563.7</v>
      </c>
    </row>
    <row r="808" spans="1:2" x14ac:dyDescent="0.3">
      <c r="A808" s="1">
        <v>45190</v>
      </c>
      <c r="B808">
        <v>1553.35</v>
      </c>
    </row>
    <row r="809" spans="1:2" x14ac:dyDescent="0.3">
      <c r="A809" s="1">
        <v>45191</v>
      </c>
      <c r="B809">
        <v>1529.65</v>
      </c>
    </row>
    <row r="810" spans="1:2" x14ac:dyDescent="0.3">
      <c r="A810" s="1">
        <v>45194</v>
      </c>
      <c r="B810">
        <v>1531</v>
      </c>
    </row>
    <row r="811" spans="1:2" x14ac:dyDescent="0.3">
      <c r="A811" s="1">
        <v>45195</v>
      </c>
      <c r="B811">
        <v>1537.65</v>
      </c>
    </row>
    <row r="812" spans="1:2" x14ac:dyDescent="0.3">
      <c r="A812" s="1">
        <v>45196</v>
      </c>
      <c r="B812">
        <v>1526.85</v>
      </c>
    </row>
    <row r="813" spans="1:2" x14ac:dyDescent="0.3">
      <c r="A813" s="1">
        <v>45197</v>
      </c>
      <c r="B813">
        <v>1523.7</v>
      </c>
    </row>
    <row r="814" spans="1:2" x14ac:dyDescent="0.3">
      <c r="A814" s="1">
        <v>45198</v>
      </c>
      <c r="B814">
        <v>1526.3</v>
      </c>
    </row>
    <row r="815" spans="1:2" x14ac:dyDescent="0.3">
      <c r="A815" s="1">
        <v>45202</v>
      </c>
      <c r="B815">
        <v>1508.05</v>
      </c>
    </row>
    <row r="816" spans="1:2" x14ac:dyDescent="0.3">
      <c r="A816" s="1">
        <v>45203</v>
      </c>
      <c r="B816">
        <v>1529.55</v>
      </c>
    </row>
    <row r="817" spans="1:2" x14ac:dyDescent="0.3">
      <c r="A817" s="1">
        <v>45204</v>
      </c>
      <c r="B817">
        <v>1535.75</v>
      </c>
    </row>
    <row r="818" spans="1:2" x14ac:dyDescent="0.3">
      <c r="A818" s="1">
        <v>45205</v>
      </c>
      <c r="B818">
        <v>1534.05</v>
      </c>
    </row>
    <row r="819" spans="1:2" x14ac:dyDescent="0.3">
      <c r="A819" s="1">
        <v>45208</v>
      </c>
      <c r="B819">
        <v>1516.25</v>
      </c>
    </row>
    <row r="820" spans="1:2" x14ac:dyDescent="0.3">
      <c r="A820" s="1">
        <v>45209</v>
      </c>
      <c r="B820">
        <v>1524.85</v>
      </c>
    </row>
    <row r="821" spans="1:2" x14ac:dyDescent="0.3">
      <c r="A821" s="1">
        <v>45210</v>
      </c>
      <c r="B821">
        <v>1539.6</v>
      </c>
    </row>
    <row r="822" spans="1:2" x14ac:dyDescent="0.3">
      <c r="A822" s="1">
        <v>45211</v>
      </c>
      <c r="B822">
        <v>1549.85</v>
      </c>
    </row>
    <row r="823" spans="1:2" x14ac:dyDescent="0.3">
      <c r="A823" s="1">
        <v>45212</v>
      </c>
      <c r="B823">
        <v>1535.75</v>
      </c>
    </row>
    <row r="824" spans="1:2" x14ac:dyDescent="0.3">
      <c r="A824" s="1">
        <v>45215</v>
      </c>
      <c r="B824">
        <v>1529.6</v>
      </c>
    </row>
    <row r="825" spans="1:2" x14ac:dyDescent="0.3">
      <c r="A825" s="1">
        <v>45216</v>
      </c>
      <c r="B825">
        <v>1541.2</v>
      </c>
    </row>
    <row r="826" spans="1:2" x14ac:dyDescent="0.3">
      <c r="A826" s="1">
        <v>45217</v>
      </c>
      <c r="B826">
        <v>1519.75</v>
      </c>
    </row>
    <row r="827" spans="1:2" x14ac:dyDescent="0.3">
      <c r="A827" s="1">
        <v>45218</v>
      </c>
      <c r="B827">
        <v>1514.95</v>
      </c>
    </row>
    <row r="828" spans="1:2" x14ac:dyDescent="0.3">
      <c r="A828" s="1">
        <v>45219</v>
      </c>
      <c r="B828">
        <v>1522.8</v>
      </c>
    </row>
    <row r="829" spans="1:2" x14ac:dyDescent="0.3">
      <c r="A829" s="1">
        <v>45222</v>
      </c>
      <c r="B829">
        <v>1506.05</v>
      </c>
    </row>
    <row r="830" spans="1:2" x14ac:dyDescent="0.3">
      <c r="A830" s="1">
        <v>45224</v>
      </c>
      <c r="B830">
        <v>1496.5</v>
      </c>
    </row>
    <row r="831" spans="1:2" x14ac:dyDescent="0.3">
      <c r="A831" s="1">
        <v>45225</v>
      </c>
      <c r="B831">
        <v>1463.4</v>
      </c>
    </row>
    <row r="832" spans="1:2" x14ac:dyDescent="0.3">
      <c r="A832" s="1">
        <v>45226</v>
      </c>
      <c r="B832">
        <v>1469.15</v>
      </c>
    </row>
    <row r="833" spans="1:2" x14ac:dyDescent="0.3">
      <c r="A833" s="1">
        <v>45229</v>
      </c>
      <c r="B833">
        <v>1485.1</v>
      </c>
    </row>
    <row r="834" spans="1:2" x14ac:dyDescent="0.3">
      <c r="A834" s="1">
        <v>45230</v>
      </c>
      <c r="B834">
        <v>1476.5</v>
      </c>
    </row>
    <row r="835" spans="1:2" x14ac:dyDescent="0.3">
      <c r="A835" s="1">
        <v>45231</v>
      </c>
      <c r="B835">
        <v>1474.5</v>
      </c>
    </row>
    <row r="836" spans="1:2" x14ac:dyDescent="0.3">
      <c r="A836" s="1">
        <v>45232</v>
      </c>
      <c r="B836">
        <v>1476.75</v>
      </c>
    </row>
    <row r="837" spans="1:2" x14ac:dyDescent="0.3">
      <c r="A837" s="1">
        <v>45233</v>
      </c>
      <c r="B837">
        <v>1483.75</v>
      </c>
    </row>
    <row r="838" spans="1:2" x14ac:dyDescent="0.3">
      <c r="A838" s="1">
        <v>45236</v>
      </c>
      <c r="B838">
        <v>1494.5</v>
      </c>
    </row>
    <row r="839" spans="1:2" x14ac:dyDescent="0.3">
      <c r="A839" s="1">
        <v>45237</v>
      </c>
      <c r="B839">
        <v>1487.25</v>
      </c>
    </row>
    <row r="840" spans="1:2" x14ac:dyDescent="0.3">
      <c r="A840" s="1">
        <v>45238</v>
      </c>
      <c r="B840">
        <v>1491.55</v>
      </c>
    </row>
    <row r="841" spans="1:2" x14ac:dyDescent="0.3">
      <c r="A841" s="1">
        <v>45239</v>
      </c>
      <c r="B841">
        <v>1485.65</v>
      </c>
    </row>
    <row r="842" spans="1:2" x14ac:dyDescent="0.3">
      <c r="A842" s="1">
        <v>45240</v>
      </c>
      <c r="B842">
        <v>1491.5</v>
      </c>
    </row>
    <row r="843" spans="1:2" x14ac:dyDescent="0.3">
      <c r="A843" s="1">
        <v>45242</v>
      </c>
      <c r="B843">
        <v>1499</v>
      </c>
    </row>
    <row r="844" spans="1:2" x14ac:dyDescent="0.3">
      <c r="A844" s="1">
        <v>45243</v>
      </c>
      <c r="B844">
        <v>1488.8</v>
      </c>
    </row>
    <row r="845" spans="1:2" x14ac:dyDescent="0.3">
      <c r="A845" s="1">
        <v>45245</v>
      </c>
      <c r="B845">
        <v>1504.4</v>
      </c>
    </row>
    <row r="846" spans="1:2" x14ac:dyDescent="0.3">
      <c r="A846" s="1">
        <v>45246</v>
      </c>
      <c r="B846">
        <v>1508.35</v>
      </c>
    </row>
    <row r="847" spans="1:2" x14ac:dyDescent="0.3">
      <c r="A847" s="1">
        <v>45247</v>
      </c>
      <c r="B847">
        <v>1505.1</v>
      </c>
    </row>
    <row r="848" spans="1:2" x14ac:dyDescent="0.3">
      <c r="A848" s="1">
        <v>45250</v>
      </c>
      <c r="B848">
        <v>1505.2</v>
      </c>
    </row>
    <row r="849" spans="1:2" x14ac:dyDescent="0.3">
      <c r="A849" s="1">
        <v>45251</v>
      </c>
      <c r="B849">
        <v>1517.95</v>
      </c>
    </row>
    <row r="850" spans="1:2" x14ac:dyDescent="0.3">
      <c r="A850" s="1">
        <v>45252</v>
      </c>
      <c r="B850">
        <v>1512.55</v>
      </c>
    </row>
    <row r="851" spans="1:2" x14ac:dyDescent="0.3">
      <c r="A851" s="1">
        <v>45253</v>
      </c>
      <c r="B851">
        <v>1521.3</v>
      </c>
    </row>
    <row r="852" spans="1:2" x14ac:dyDescent="0.3">
      <c r="A852" s="1">
        <v>45254</v>
      </c>
      <c r="B852">
        <v>1532.1</v>
      </c>
    </row>
    <row r="853" spans="1:2" x14ac:dyDescent="0.3">
      <c r="A853" s="1">
        <v>45258</v>
      </c>
      <c r="B853">
        <v>1528.65</v>
      </c>
    </row>
    <row r="854" spans="1:2" x14ac:dyDescent="0.3">
      <c r="A854" s="1">
        <v>45259</v>
      </c>
      <c r="B854">
        <v>1559.15</v>
      </c>
    </row>
    <row r="855" spans="1:2" x14ac:dyDescent="0.3">
      <c r="A855" s="1">
        <v>45260</v>
      </c>
      <c r="B855">
        <v>1558.8</v>
      </c>
    </row>
    <row r="856" spans="1:2" x14ac:dyDescent="0.3">
      <c r="A856" s="1">
        <v>45261</v>
      </c>
      <c r="B856">
        <v>1555.4</v>
      </c>
    </row>
    <row r="857" spans="1:2" x14ac:dyDescent="0.3">
      <c r="A857" s="1">
        <v>45264</v>
      </c>
      <c r="B857">
        <v>1609.4</v>
      </c>
    </row>
    <row r="858" spans="1:2" x14ac:dyDescent="0.3">
      <c r="A858" s="1">
        <v>45265</v>
      </c>
      <c r="B858">
        <v>1623.7</v>
      </c>
    </row>
    <row r="859" spans="1:2" x14ac:dyDescent="0.3">
      <c r="A859" s="1">
        <v>45266</v>
      </c>
      <c r="B859">
        <v>1627.8</v>
      </c>
    </row>
    <row r="860" spans="1:2" x14ac:dyDescent="0.3">
      <c r="A860" s="1">
        <v>45267</v>
      </c>
      <c r="B860">
        <v>1630.45</v>
      </c>
    </row>
    <row r="861" spans="1:2" x14ac:dyDescent="0.3">
      <c r="A861" s="1">
        <v>45268</v>
      </c>
      <c r="B861">
        <v>1653.2</v>
      </c>
    </row>
    <row r="862" spans="1:2" x14ac:dyDescent="0.3">
      <c r="A862" s="1">
        <v>45271</v>
      </c>
      <c r="B862">
        <v>1651</v>
      </c>
    </row>
    <row r="863" spans="1:2" x14ac:dyDescent="0.3">
      <c r="A863" s="1">
        <v>45272</v>
      </c>
      <c r="B863">
        <v>1634.6</v>
      </c>
    </row>
    <row r="864" spans="1:2" x14ac:dyDescent="0.3">
      <c r="A864" s="1">
        <v>45273</v>
      </c>
      <c r="B864">
        <v>1630.9</v>
      </c>
    </row>
    <row r="865" spans="1:2" x14ac:dyDescent="0.3">
      <c r="A865" s="1">
        <v>45274</v>
      </c>
      <c r="B865">
        <v>1650.15</v>
      </c>
    </row>
    <row r="866" spans="1:2" x14ac:dyDescent="0.3">
      <c r="A866" s="1">
        <v>45275</v>
      </c>
      <c r="B866">
        <v>1656.55</v>
      </c>
    </row>
    <row r="867" spans="1:2" x14ac:dyDescent="0.3">
      <c r="A867" s="1">
        <v>45278</v>
      </c>
      <c r="B867">
        <v>1655.7</v>
      </c>
    </row>
    <row r="868" spans="1:2" x14ac:dyDescent="0.3">
      <c r="A868" s="1">
        <v>45279</v>
      </c>
      <c r="B868">
        <v>1652.9</v>
      </c>
    </row>
    <row r="869" spans="1:2" x14ac:dyDescent="0.3">
      <c r="A869" s="1">
        <v>45280</v>
      </c>
      <c r="B869">
        <v>1657</v>
      </c>
    </row>
    <row r="870" spans="1:2" x14ac:dyDescent="0.3">
      <c r="A870" s="1">
        <v>45281</v>
      </c>
      <c r="B870">
        <v>1686.7</v>
      </c>
    </row>
    <row r="871" spans="1:2" x14ac:dyDescent="0.3">
      <c r="A871" s="1">
        <v>45282</v>
      </c>
      <c r="B871">
        <v>1670.85</v>
      </c>
    </row>
    <row r="872" spans="1:2" x14ac:dyDescent="0.3">
      <c r="A872" s="1">
        <v>45286</v>
      </c>
      <c r="B872">
        <v>1682.45</v>
      </c>
    </row>
    <row r="873" spans="1:2" x14ac:dyDescent="0.3">
      <c r="A873" s="1">
        <v>45287</v>
      </c>
      <c r="B873">
        <v>1703.3</v>
      </c>
    </row>
    <row r="874" spans="1:2" x14ac:dyDescent="0.3">
      <c r="A874" s="1">
        <v>45288</v>
      </c>
      <c r="B874">
        <v>1705.25</v>
      </c>
    </row>
    <row r="875" spans="1:2" x14ac:dyDescent="0.3">
      <c r="A875" s="1">
        <v>45289</v>
      </c>
      <c r="B875">
        <v>1709.25</v>
      </c>
    </row>
    <row r="876" spans="1:2" x14ac:dyDescent="0.3">
      <c r="A876" s="1">
        <v>45292</v>
      </c>
      <c r="B876">
        <v>1698.1</v>
      </c>
    </row>
    <row r="877" spans="1:2" x14ac:dyDescent="0.3">
      <c r="A877" s="1">
        <v>45293</v>
      </c>
      <c r="B877">
        <v>1699.1</v>
      </c>
    </row>
    <row r="878" spans="1:2" x14ac:dyDescent="0.3">
      <c r="A878" s="1">
        <v>45294</v>
      </c>
      <c r="B878">
        <v>1672.9</v>
      </c>
    </row>
    <row r="879" spans="1:2" x14ac:dyDescent="0.3">
      <c r="A879" s="1">
        <v>45295</v>
      </c>
      <c r="B879">
        <v>1690.85</v>
      </c>
    </row>
    <row r="880" spans="1:2" x14ac:dyDescent="0.3">
      <c r="A880" s="1">
        <v>45296</v>
      </c>
      <c r="B880">
        <v>1682.2</v>
      </c>
    </row>
    <row r="881" spans="1:2" x14ac:dyDescent="0.3">
      <c r="A881" s="1">
        <v>45299</v>
      </c>
      <c r="B881">
        <v>1663.45</v>
      </c>
    </row>
    <row r="882" spans="1:2" x14ac:dyDescent="0.3">
      <c r="A882" s="1">
        <v>45300</v>
      </c>
      <c r="B882">
        <v>1650.5</v>
      </c>
    </row>
    <row r="883" spans="1:2" x14ac:dyDescent="0.3">
      <c r="A883" s="1">
        <v>45301</v>
      </c>
      <c r="B883">
        <v>1655.95</v>
      </c>
    </row>
    <row r="884" spans="1:2" x14ac:dyDescent="0.3">
      <c r="A884" s="1">
        <v>45302</v>
      </c>
      <c r="B884">
        <v>1649</v>
      </c>
    </row>
    <row r="885" spans="1:2" x14ac:dyDescent="0.3">
      <c r="A885" s="1">
        <v>45303</v>
      </c>
      <c r="B885">
        <v>1641.2</v>
      </c>
    </row>
    <row r="886" spans="1:2" x14ac:dyDescent="0.3">
      <c r="A886" s="1">
        <v>45306</v>
      </c>
      <c r="B886">
        <v>1672.8</v>
      </c>
    </row>
    <row r="887" spans="1:2" x14ac:dyDescent="0.3">
      <c r="A887" s="1">
        <v>45307</v>
      </c>
      <c r="B887">
        <v>1679.15</v>
      </c>
    </row>
    <row r="888" spans="1:2" x14ac:dyDescent="0.3">
      <c r="A888" s="1">
        <v>45308</v>
      </c>
      <c r="B888">
        <v>1537.5</v>
      </c>
    </row>
    <row r="889" spans="1:2" x14ac:dyDescent="0.3">
      <c r="A889" s="1">
        <v>45309</v>
      </c>
      <c r="B889">
        <v>1486.15</v>
      </c>
    </row>
    <row r="890" spans="1:2" x14ac:dyDescent="0.3">
      <c r="A890" s="1">
        <v>45310</v>
      </c>
      <c r="B890">
        <v>1470.65</v>
      </c>
    </row>
    <row r="891" spans="1:2" x14ac:dyDescent="0.3">
      <c r="A891" s="1">
        <v>45311</v>
      </c>
      <c r="B891">
        <v>1478.85</v>
      </c>
    </row>
    <row r="892" spans="1:2" x14ac:dyDescent="0.3">
      <c r="A892" s="1">
        <v>45314</v>
      </c>
      <c r="B892">
        <v>1427.35</v>
      </c>
    </row>
    <row r="893" spans="1:2" x14ac:dyDescent="0.3">
      <c r="A893" s="1">
        <v>45315</v>
      </c>
      <c r="B893">
        <v>1455.9</v>
      </c>
    </row>
    <row r="894" spans="1:2" x14ac:dyDescent="0.3">
      <c r="A894" s="1">
        <v>45316</v>
      </c>
      <c r="B894">
        <v>1434.9</v>
      </c>
    </row>
    <row r="895" spans="1:2" x14ac:dyDescent="0.3">
      <c r="A895" s="1">
        <v>45320</v>
      </c>
      <c r="B895">
        <v>1454.65</v>
      </c>
    </row>
    <row r="896" spans="1:2" x14ac:dyDescent="0.3">
      <c r="A896" s="1">
        <v>45321</v>
      </c>
      <c r="B896">
        <v>1444.3</v>
      </c>
    </row>
    <row r="897" spans="1:2" x14ac:dyDescent="0.3">
      <c r="A897" s="1">
        <v>45322</v>
      </c>
      <c r="B897">
        <v>1462.55</v>
      </c>
    </row>
    <row r="898" spans="1:2" x14ac:dyDescent="0.3">
      <c r="A898" s="1">
        <v>45323</v>
      </c>
      <c r="B898">
        <v>1466.35</v>
      </c>
    </row>
    <row r="899" spans="1:2" x14ac:dyDescent="0.3">
      <c r="A899" s="1">
        <v>45324</v>
      </c>
      <c r="B899">
        <v>1446.15</v>
      </c>
    </row>
    <row r="900" spans="1:2" x14ac:dyDescent="0.3">
      <c r="A900" s="1">
        <v>45327</v>
      </c>
      <c r="B900">
        <v>1444.85</v>
      </c>
    </row>
    <row r="901" spans="1:2" x14ac:dyDescent="0.3">
      <c r="A901" s="1">
        <v>45328</v>
      </c>
      <c r="B901">
        <v>1444.1</v>
      </c>
    </row>
    <row r="902" spans="1:2" x14ac:dyDescent="0.3">
      <c r="A902" s="1">
        <v>45329</v>
      </c>
      <c r="B902">
        <v>1429.95</v>
      </c>
    </row>
    <row r="903" spans="1:2" x14ac:dyDescent="0.3">
      <c r="A903" s="1">
        <v>45330</v>
      </c>
      <c r="B903">
        <v>1403.05</v>
      </c>
    </row>
    <row r="904" spans="1:2" x14ac:dyDescent="0.3">
      <c r="A904" s="1">
        <v>45331</v>
      </c>
      <c r="B904">
        <v>1403.6</v>
      </c>
    </row>
    <row r="905" spans="1:2" x14ac:dyDescent="0.3">
      <c r="A905" s="1">
        <v>45334</v>
      </c>
      <c r="B905">
        <v>1390</v>
      </c>
    </row>
    <row r="906" spans="1:2" x14ac:dyDescent="0.3">
      <c r="A906" s="1">
        <v>45335</v>
      </c>
      <c r="B906">
        <v>1394.45</v>
      </c>
    </row>
    <row r="907" spans="1:2" x14ac:dyDescent="0.3">
      <c r="A907" s="1">
        <v>45336</v>
      </c>
      <c r="B907">
        <v>1384.05</v>
      </c>
    </row>
    <row r="908" spans="1:2" x14ac:dyDescent="0.3">
      <c r="A908" s="1">
        <v>45337</v>
      </c>
      <c r="B908">
        <v>1414.05</v>
      </c>
    </row>
    <row r="909" spans="1:2" x14ac:dyDescent="0.3">
      <c r="A909" s="1">
        <v>45338</v>
      </c>
      <c r="B909">
        <v>1419.9</v>
      </c>
    </row>
    <row r="910" spans="1:2" x14ac:dyDescent="0.3">
      <c r="A910" s="1">
        <v>45341</v>
      </c>
      <c r="B910">
        <v>1417.1</v>
      </c>
    </row>
    <row r="911" spans="1:2" x14ac:dyDescent="0.3">
      <c r="A911" s="1">
        <v>45342</v>
      </c>
      <c r="B911">
        <v>1454.3</v>
      </c>
    </row>
    <row r="912" spans="1:2" x14ac:dyDescent="0.3">
      <c r="A912" s="1">
        <v>45343</v>
      </c>
      <c r="B912">
        <v>1439.15</v>
      </c>
    </row>
    <row r="913" spans="1:2" x14ac:dyDescent="0.3">
      <c r="A913" s="1">
        <v>45344</v>
      </c>
      <c r="B913">
        <v>1419.55</v>
      </c>
    </row>
    <row r="914" spans="1:2" x14ac:dyDescent="0.3">
      <c r="A914" s="1">
        <v>45345</v>
      </c>
      <c r="B914">
        <v>1420.6</v>
      </c>
    </row>
    <row r="915" spans="1:2" x14ac:dyDescent="0.3">
      <c r="A915" s="1">
        <v>45348</v>
      </c>
      <c r="B915">
        <v>1422.3</v>
      </c>
    </row>
    <row r="916" spans="1:2" x14ac:dyDescent="0.3">
      <c r="A916" s="1">
        <v>45349</v>
      </c>
      <c r="B916">
        <v>1420.15</v>
      </c>
    </row>
    <row r="917" spans="1:2" x14ac:dyDescent="0.3">
      <c r="A917" s="1">
        <v>45350</v>
      </c>
      <c r="B917">
        <v>1409.4</v>
      </c>
    </row>
    <row r="918" spans="1:2" x14ac:dyDescent="0.3">
      <c r="A918" s="1">
        <v>45351</v>
      </c>
      <c r="B918">
        <v>1403.4</v>
      </c>
    </row>
    <row r="919" spans="1:2" x14ac:dyDescent="0.3">
      <c r="A919" s="1">
        <v>45352</v>
      </c>
      <c r="B919">
        <v>1430.75</v>
      </c>
    </row>
    <row r="920" spans="1:2" x14ac:dyDescent="0.3">
      <c r="A920" s="1">
        <v>45353</v>
      </c>
      <c r="B920">
        <v>1430.75</v>
      </c>
    </row>
    <row r="921" spans="1:2" x14ac:dyDescent="0.3">
      <c r="A921" s="1">
        <v>45355</v>
      </c>
      <c r="B921">
        <v>1432.7</v>
      </c>
    </row>
    <row r="922" spans="1:2" x14ac:dyDescent="0.3">
      <c r="A922" s="1">
        <v>45356</v>
      </c>
      <c r="B922">
        <v>1440.85</v>
      </c>
    </row>
    <row r="923" spans="1:2" x14ac:dyDescent="0.3">
      <c r="A923" s="1">
        <v>45357</v>
      </c>
      <c r="B923">
        <v>1442.6</v>
      </c>
    </row>
    <row r="924" spans="1:2" x14ac:dyDescent="0.3">
      <c r="A924" s="1">
        <v>45358</v>
      </c>
      <c r="B924">
        <v>1446.1</v>
      </c>
    </row>
    <row r="925" spans="1:2" x14ac:dyDescent="0.3">
      <c r="A925" s="1">
        <v>45362</v>
      </c>
      <c r="B925">
        <v>1427.8</v>
      </c>
    </row>
    <row r="926" spans="1:2" x14ac:dyDescent="0.3">
      <c r="A926" s="1">
        <v>45363</v>
      </c>
      <c r="B926">
        <v>1459.55</v>
      </c>
    </row>
    <row r="927" spans="1:2" x14ac:dyDescent="0.3">
      <c r="A927" s="1">
        <v>45364</v>
      </c>
      <c r="B927">
        <v>1460.4</v>
      </c>
    </row>
    <row r="928" spans="1:2" x14ac:dyDescent="0.3">
      <c r="A928" s="1">
        <v>45365</v>
      </c>
      <c r="B928">
        <v>1455.45</v>
      </c>
    </row>
    <row r="929" spans="1:2" x14ac:dyDescent="0.3">
      <c r="A929" s="1">
        <v>45366</v>
      </c>
      <c r="B929">
        <v>1452.65</v>
      </c>
    </row>
    <row r="930" spans="1:2" x14ac:dyDescent="0.3">
      <c r="A930" s="1">
        <v>45369</v>
      </c>
      <c r="B930">
        <v>1446.05</v>
      </c>
    </row>
    <row r="931" spans="1:2" x14ac:dyDescent="0.3">
      <c r="A931" s="1">
        <v>45370</v>
      </c>
      <c r="B931">
        <v>1449.35</v>
      </c>
    </row>
    <row r="932" spans="1:2" x14ac:dyDescent="0.3">
      <c r="A932" s="1">
        <v>45371</v>
      </c>
      <c r="B932">
        <v>1431.05</v>
      </c>
    </row>
    <row r="933" spans="1:2" x14ac:dyDescent="0.3">
      <c r="A933" s="1">
        <v>45372</v>
      </c>
      <c r="B933">
        <v>1445.75</v>
      </c>
    </row>
    <row r="934" spans="1:2" x14ac:dyDescent="0.3">
      <c r="A934" s="1">
        <v>45373</v>
      </c>
      <c r="B934">
        <v>1442.85</v>
      </c>
    </row>
    <row r="935" spans="1:2" x14ac:dyDescent="0.3">
      <c r="A935" s="1">
        <v>45377</v>
      </c>
      <c r="B935">
        <v>1425.4</v>
      </c>
    </row>
    <row r="936" spans="1:2" x14ac:dyDescent="0.3">
      <c r="A936" s="1">
        <v>45378</v>
      </c>
      <c r="B936">
        <v>1440.7</v>
      </c>
    </row>
    <row r="937" spans="1:2" x14ac:dyDescent="0.3">
      <c r="A937" s="1">
        <v>45379</v>
      </c>
      <c r="B937">
        <v>1447.9</v>
      </c>
    </row>
    <row r="938" spans="1:2" x14ac:dyDescent="0.3">
      <c r="A938" s="1">
        <v>45383</v>
      </c>
      <c r="B938">
        <v>1470.5</v>
      </c>
    </row>
    <row r="939" spans="1:2" x14ac:dyDescent="0.3">
      <c r="A939" s="1">
        <v>45384</v>
      </c>
      <c r="B939">
        <v>1480.15</v>
      </c>
    </row>
    <row r="940" spans="1:2" x14ac:dyDescent="0.3">
      <c r="A940" s="1">
        <v>45385</v>
      </c>
      <c r="B940">
        <v>1482.3</v>
      </c>
    </row>
    <row r="941" spans="1:2" x14ac:dyDescent="0.3">
      <c r="A941" s="1">
        <v>45386</v>
      </c>
      <c r="B941">
        <v>1527.6</v>
      </c>
    </row>
    <row r="942" spans="1:2" x14ac:dyDescent="0.3">
      <c r="A942" s="1">
        <v>45387</v>
      </c>
      <c r="B942">
        <v>1549.55</v>
      </c>
    </row>
    <row r="943" spans="1:2" x14ac:dyDescent="0.3">
      <c r="A943" s="1">
        <v>45390</v>
      </c>
      <c r="B943">
        <v>1546.6</v>
      </c>
    </row>
    <row r="944" spans="1:2" x14ac:dyDescent="0.3">
      <c r="A944" s="1">
        <v>45391</v>
      </c>
      <c r="B944">
        <v>1548.55</v>
      </c>
    </row>
    <row r="945" spans="1:2" x14ac:dyDescent="0.3">
      <c r="A945" s="1">
        <v>45392</v>
      </c>
      <c r="B945">
        <v>1536.35</v>
      </c>
    </row>
    <row r="946" spans="1:2" x14ac:dyDescent="0.3">
      <c r="A946" s="1">
        <v>45394</v>
      </c>
      <c r="B946">
        <v>1518.95</v>
      </c>
    </row>
    <row r="947" spans="1:2" x14ac:dyDescent="0.3">
      <c r="A947" s="1">
        <v>45397</v>
      </c>
      <c r="B947">
        <v>1494.7</v>
      </c>
    </row>
    <row r="948" spans="1:2" x14ac:dyDescent="0.3">
      <c r="A948" s="1">
        <v>45398</v>
      </c>
      <c r="B948">
        <v>1509.25</v>
      </c>
    </row>
    <row r="949" spans="1:2" x14ac:dyDescent="0.3">
      <c r="A949" s="1">
        <v>45400</v>
      </c>
      <c r="B949">
        <v>1494.7</v>
      </c>
    </row>
    <row r="950" spans="1:2" x14ac:dyDescent="0.3">
      <c r="A950" s="1">
        <v>45401</v>
      </c>
      <c r="B950">
        <v>1531.3</v>
      </c>
    </row>
    <row r="951" spans="1:2" x14ac:dyDescent="0.3">
      <c r="A951" s="1">
        <v>45404</v>
      </c>
      <c r="B951">
        <v>1512.2</v>
      </c>
    </row>
    <row r="952" spans="1:2" x14ac:dyDescent="0.3">
      <c r="A952" s="1">
        <v>45405</v>
      </c>
      <c r="B952">
        <v>1507.6</v>
      </c>
    </row>
    <row r="953" spans="1:2" x14ac:dyDescent="0.3">
      <c r="A953" s="1">
        <v>45406</v>
      </c>
      <c r="B953">
        <v>1511.7</v>
      </c>
    </row>
    <row r="954" spans="1:2" x14ac:dyDescent="0.3">
      <c r="A954" s="1">
        <v>45407</v>
      </c>
      <c r="B954">
        <v>1510.75</v>
      </c>
    </row>
    <row r="955" spans="1:2" x14ac:dyDescent="0.3">
      <c r="A955" s="1">
        <v>45408</v>
      </c>
      <c r="B955">
        <v>1509.8</v>
      </c>
    </row>
    <row r="956" spans="1:2" x14ac:dyDescent="0.3">
      <c r="A956" s="1">
        <v>45411</v>
      </c>
      <c r="B956">
        <v>1529.5</v>
      </c>
    </row>
    <row r="957" spans="1:2" x14ac:dyDescent="0.3">
      <c r="A957" s="1">
        <v>45412</v>
      </c>
      <c r="B957">
        <v>1520.1</v>
      </c>
    </row>
    <row r="958" spans="1:2" x14ac:dyDescent="0.3">
      <c r="A958" s="1">
        <v>45414</v>
      </c>
      <c r="B958">
        <v>1532.25</v>
      </c>
    </row>
    <row r="959" spans="1:2" x14ac:dyDescent="0.3">
      <c r="A959" s="1">
        <v>45415</v>
      </c>
      <c r="B959">
        <v>1519.6</v>
      </c>
    </row>
    <row r="960" spans="1:2" x14ac:dyDescent="0.3">
      <c r="A960" s="1">
        <v>45418</v>
      </c>
      <c r="B960">
        <v>1522.65</v>
      </c>
    </row>
    <row r="961" spans="1:2" x14ac:dyDescent="0.3">
      <c r="A961" s="1">
        <v>45419</v>
      </c>
      <c r="B961">
        <v>1506.15</v>
      </c>
    </row>
    <row r="962" spans="1:2" x14ac:dyDescent="0.3">
      <c r="A962" s="1">
        <v>45420</v>
      </c>
      <c r="B962">
        <v>1482.65</v>
      </c>
    </row>
    <row r="963" spans="1:2" x14ac:dyDescent="0.3">
      <c r="A963" s="1">
        <v>45421</v>
      </c>
      <c r="B963">
        <v>1447.5</v>
      </c>
    </row>
    <row r="964" spans="1:2" x14ac:dyDescent="0.3">
      <c r="A964" s="1">
        <v>45422</v>
      </c>
      <c r="B964">
        <v>1437.9</v>
      </c>
    </row>
    <row r="965" spans="1:2" x14ac:dyDescent="0.3">
      <c r="A965" s="1">
        <v>45425</v>
      </c>
      <c r="B965">
        <v>1455.25</v>
      </c>
    </row>
    <row r="966" spans="1:2" x14ac:dyDescent="0.3">
      <c r="A966" s="1">
        <v>45426</v>
      </c>
      <c r="B966">
        <v>1460.95</v>
      </c>
    </row>
    <row r="967" spans="1:2" x14ac:dyDescent="0.3">
      <c r="A967" s="1">
        <v>45427</v>
      </c>
      <c r="B967">
        <v>1438.5</v>
      </c>
    </row>
    <row r="968" spans="1:2" x14ac:dyDescent="0.3">
      <c r="A968" s="1">
        <v>45428</v>
      </c>
      <c r="B968">
        <v>1460.25</v>
      </c>
    </row>
    <row r="969" spans="1:2" x14ac:dyDescent="0.3">
      <c r="A969" s="1">
        <v>45429</v>
      </c>
      <c r="B969">
        <v>1464.1</v>
      </c>
    </row>
    <row r="970" spans="1:2" x14ac:dyDescent="0.3">
      <c r="A970" s="1">
        <v>45430</v>
      </c>
      <c r="B970">
        <v>1466.05</v>
      </c>
    </row>
    <row r="971" spans="1:2" x14ac:dyDescent="0.3">
      <c r="A971" s="1">
        <v>45433</v>
      </c>
      <c r="B971">
        <v>1458.8</v>
      </c>
    </row>
    <row r="972" spans="1:2" x14ac:dyDescent="0.3">
      <c r="A972" s="1">
        <v>45434</v>
      </c>
      <c r="B972">
        <v>1459.2</v>
      </c>
    </row>
    <row r="973" spans="1:2" x14ac:dyDescent="0.3">
      <c r="A973" s="1">
        <v>45435</v>
      </c>
      <c r="B973">
        <v>1492.6</v>
      </c>
    </row>
    <row r="974" spans="1:2" x14ac:dyDescent="0.3">
      <c r="A974" s="1">
        <v>45436</v>
      </c>
      <c r="B974">
        <v>1517.2</v>
      </c>
    </row>
    <row r="975" spans="1:2" x14ac:dyDescent="0.3">
      <c r="A975" s="1">
        <v>45439</v>
      </c>
      <c r="B975">
        <v>1527.7</v>
      </c>
    </row>
    <row r="976" spans="1:2" x14ac:dyDescent="0.3">
      <c r="A976" s="1">
        <v>45440</v>
      </c>
      <c r="B976">
        <v>1530.5</v>
      </c>
    </row>
    <row r="977" spans="1:2" x14ac:dyDescent="0.3">
      <c r="A977" s="1">
        <v>45441</v>
      </c>
      <c r="B977">
        <v>1508.3</v>
      </c>
    </row>
    <row r="978" spans="1:2" x14ac:dyDescent="0.3">
      <c r="A978" s="1">
        <v>45442</v>
      </c>
      <c r="B978">
        <v>1514.85</v>
      </c>
    </row>
    <row r="979" spans="1:2" x14ac:dyDescent="0.3">
      <c r="A979" s="1">
        <v>45443</v>
      </c>
      <c r="B979">
        <v>1531.55</v>
      </c>
    </row>
    <row r="980" spans="1:2" x14ac:dyDescent="0.3">
      <c r="A980" s="1">
        <v>45446</v>
      </c>
      <c r="B980">
        <v>1572.2</v>
      </c>
    </row>
    <row r="981" spans="1:2" x14ac:dyDescent="0.3">
      <c r="A981" s="1">
        <v>45447</v>
      </c>
      <c r="B981">
        <v>1483.15</v>
      </c>
    </row>
    <row r="982" spans="1:2" x14ac:dyDescent="0.3">
      <c r="A982" s="1">
        <v>45448</v>
      </c>
      <c r="B982">
        <v>1551.8</v>
      </c>
    </row>
    <row r="983" spans="1:2" x14ac:dyDescent="0.3">
      <c r="A983" s="1">
        <v>45449</v>
      </c>
      <c r="B983">
        <v>1559.7</v>
      </c>
    </row>
    <row r="984" spans="1:2" x14ac:dyDescent="0.3">
      <c r="A984" s="1">
        <v>45450</v>
      </c>
      <c r="B984">
        <v>1573.35</v>
      </c>
    </row>
    <row r="985" spans="1:2" x14ac:dyDescent="0.3">
      <c r="A985" s="1">
        <v>45453</v>
      </c>
      <c r="B985">
        <v>1561.3</v>
      </c>
    </row>
    <row r="986" spans="1:2" x14ac:dyDescent="0.3">
      <c r="A986" s="1">
        <v>45454</v>
      </c>
      <c r="B986">
        <v>1564.8</v>
      </c>
    </row>
    <row r="987" spans="1:2" x14ac:dyDescent="0.3">
      <c r="A987" s="1">
        <v>45455</v>
      </c>
      <c r="B987">
        <v>1574.15</v>
      </c>
    </row>
    <row r="988" spans="1:2" x14ac:dyDescent="0.3">
      <c r="A988" s="1">
        <v>45456</v>
      </c>
      <c r="B988">
        <v>1580.75</v>
      </c>
    </row>
    <row r="989" spans="1:2" x14ac:dyDescent="0.3">
      <c r="A989" s="1">
        <v>45457</v>
      </c>
      <c r="B989">
        <v>1596.9</v>
      </c>
    </row>
    <row r="990" spans="1:2" x14ac:dyDescent="0.3">
      <c r="A990" s="1">
        <v>45461</v>
      </c>
      <c r="B990">
        <v>1607.8</v>
      </c>
    </row>
    <row r="991" spans="1:2" x14ac:dyDescent="0.3">
      <c r="A991" s="1">
        <v>45462</v>
      </c>
      <c r="B991">
        <v>1657.85</v>
      </c>
    </row>
    <row r="992" spans="1:2" x14ac:dyDescent="0.3">
      <c r="A992" s="1">
        <v>45463</v>
      </c>
      <c r="B992">
        <v>1669.35</v>
      </c>
    </row>
    <row r="993" spans="1:2" x14ac:dyDescent="0.3">
      <c r="A993" s="1">
        <v>45464</v>
      </c>
      <c r="B993">
        <v>1665.75</v>
      </c>
    </row>
    <row r="994" spans="1:2" x14ac:dyDescent="0.3">
      <c r="A994" s="1">
        <v>45467</v>
      </c>
      <c r="B994">
        <v>1672.4</v>
      </c>
    </row>
    <row r="995" spans="1:2" x14ac:dyDescent="0.3">
      <c r="A995" s="1">
        <v>45468</v>
      </c>
      <c r="B995">
        <v>1711.35</v>
      </c>
    </row>
    <row r="996" spans="1:2" x14ac:dyDescent="0.3">
      <c r="A996" s="1">
        <v>45469</v>
      </c>
      <c r="B996">
        <v>1701.5</v>
      </c>
    </row>
    <row r="997" spans="1:2" x14ac:dyDescent="0.3">
      <c r="A997" s="1">
        <v>45470</v>
      </c>
      <c r="B997">
        <v>1696.15</v>
      </c>
    </row>
    <row r="998" spans="1:2" x14ac:dyDescent="0.3">
      <c r="A998" s="1">
        <v>45471</v>
      </c>
      <c r="B998">
        <v>1683.8</v>
      </c>
    </row>
    <row r="999" spans="1:2" x14ac:dyDescent="0.3">
      <c r="A999" s="1">
        <v>45474</v>
      </c>
      <c r="B999">
        <v>1705.2</v>
      </c>
    </row>
    <row r="1000" spans="1:2" x14ac:dyDescent="0.3">
      <c r="A1000" s="1">
        <v>45475</v>
      </c>
      <c r="B1000">
        <v>1730.6</v>
      </c>
    </row>
    <row r="1001" spans="1:2" x14ac:dyDescent="0.3">
      <c r="A1001" s="1">
        <v>45476</v>
      </c>
      <c r="B1001">
        <v>1768.65</v>
      </c>
    </row>
    <row r="1002" spans="1:2" x14ac:dyDescent="0.3">
      <c r="A1002" s="1">
        <v>45477</v>
      </c>
      <c r="B1002">
        <v>1727.15</v>
      </c>
    </row>
    <row r="1003" spans="1:2" x14ac:dyDescent="0.3">
      <c r="A1003" s="1">
        <v>45478</v>
      </c>
      <c r="B1003">
        <v>1648.1</v>
      </c>
    </row>
    <row r="1004" spans="1:2" x14ac:dyDescent="0.3">
      <c r="A1004" s="1">
        <v>45481</v>
      </c>
      <c r="B1004">
        <v>1635.35</v>
      </c>
    </row>
    <row r="1005" spans="1:2" x14ac:dyDescent="0.3">
      <c r="A1005" s="1">
        <v>45482</v>
      </c>
      <c r="B1005">
        <v>1636.5</v>
      </c>
    </row>
    <row r="1006" spans="1:2" x14ac:dyDescent="0.3">
      <c r="A1006" s="1">
        <v>45483</v>
      </c>
      <c r="B1006">
        <v>1626.1</v>
      </c>
    </row>
    <row r="1007" spans="1:2" x14ac:dyDescent="0.3">
      <c r="A1007" s="1">
        <v>45484</v>
      </c>
      <c r="B1007">
        <v>1621.9</v>
      </c>
    </row>
    <row r="1008" spans="1:2" x14ac:dyDescent="0.3">
      <c r="A1008" s="1">
        <v>45485</v>
      </c>
      <c r="B1008">
        <v>1622.7</v>
      </c>
    </row>
    <row r="1009" spans="1:2" x14ac:dyDescent="0.3">
      <c r="A1009" s="1">
        <v>45488</v>
      </c>
      <c r="B1009">
        <v>1622.1</v>
      </c>
    </row>
    <row r="1010" spans="1:2" x14ac:dyDescent="0.3">
      <c r="A1010" s="1">
        <v>45489</v>
      </c>
      <c r="B1010">
        <v>1619.75</v>
      </c>
    </row>
    <row r="1011" spans="1:2" x14ac:dyDescent="0.3">
      <c r="A1011" s="1">
        <v>45491</v>
      </c>
      <c r="B1011">
        <v>1614.8</v>
      </c>
    </row>
    <row r="1012" spans="1:2" x14ac:dyDescent="0.3">
      <c r="A1012" s="1">
        <v>45492</v>
      </c>
      <c r="B1012">
        <v>1607.3</v>
      </c>
    </row>
    <row r="1013" spans="1:2" x14ac:dyDescent="0.3">
      <c r="A1013" s="1">
        <v>45495</v>
      </c>
      <c r="B1013">
        <v>1642.55</v>
      </c>
    </row>
    <row r="1014" spans="1:2" x14ac:dyDescent="0.3">
      <c r="A1014" s="1">
        <v>45496</v>
      </c>
      <c r="B1014">
        <v>1618.4</v>
      </c>
    </row>
    <row r="1015" spans="1:2" x14ac:dyDescent="0.3">
      <c r="A1015" s="1">
        <v>45497</v>
      </c>
      <c r="B1015">
        <v>1604.05</v>
      </c>
    </row>
    <row r="1016" spans="1:2" x14ac:dyDescent="0.3">
      <c r="A1016" s="1">
        <v>45498</v>
      </c>
      <c r="B1016">
        <v>1616.6</v>
      </c>
    </row>
    <row r="1017" spans="1:2" x14ac:dyDescent="0.3">
      <c r="A1017" s="1">
        <v>45499</v>
      </c>
      <c r="B1017">
        <v>1618.15</v>
      </c>
    </row>
    <row r="1018" spans="1:2" x14ac:dyDescent="0.3">
      <c r="A1018" s="1">
        <v>45502</v>
      </c>
      <c r="B1018">
        <v>1605.05</v>
      </c>
    </row>
    <row r="1019" spans="1:2" x14ac:dyDescent="0.3">
      <c r="A1019" s="1">
        <v>45503</v>
      </c>
      <c r="B1019">
        <v>1615.55</v>
      </c>
    </row>
    <row r="1020" spans="1:2" x14ac:dyDescent="0.3">
      <c r="A1020" s="1">
        <v>45504</v>
      </c>
      <c r="B1020">
        <v>1615.75</v>
      </c>
    </row>
    <row r="1021" spans="1:2" x14ac:dyDescent="0.3">
      <c r="A1021" s="1">
        <v>45505</v>
      </c>
      <c r="B1021">
        <v>1638.8</v>
      </c>
    </row>
    <row r="1022" spans="1:2" x14ac:dyDescent="0.3">
      <c r="A1022" s="1">
        <v>45506</v>
      </c>
      <c r="B1022">
        <v>1659.15</v>
      </c>
    </row>
    <row r="1023" spans="1:2" x14ac:dyDescent="0.3">
      <c r="A1023" s="1">
        <v>45509</v>
      </c>
      <c r="B1023">
        <v>1615.75</v>
      </c>
    </row>
    <row r="1024" spans="1:2" x14ac:dyDescent="0.3">
      <c r="A1024" s="1">
        <v>45510</v>
      </c>
      <c r="B1024">
        <v>1601.2</v>
      </c>
    </row>
    <row r="1025" spans="1:2" x14ac:dyDescent="0.3">
      <c r="A1025" s="1">
        <v>45511</v>
      </c>
      <c r="B1025">
        <v>1623.5</v>
      </c>
    </row>
    <row r="1026" spans="1:2" x14ac:dyDescent="0.3">
      <c r="A1026" s="1">
        <v>45512</v>
      </c>
      <c r="B1026">
        <v>1642.7</v>
      </c>
    </row>
    <row r="1027" spans="1:2" x14ac:dyDescent="0.3">
      <c r="A1027" s="1">
        <v>45513</v>
      </c>
      <c r="B1027">
        <v>1650.2</v>
      </c>
    </row>
    <row r="1028" spans="1:2" x14ac:dyDescent="0.3">
      <c r="A1028" s="1">
        <v>45516</v>
      </c>
      <c r="B1028">
        <v>1660.1</v>
      </c>
    </row>
    <row r="1029" spans="1:2" x14ac:dyDescent="0.3">
      <c r="A1029" s="1">
        <v>45517</v>
      </c>
      <c r="B1029">
        <v>1603.2</v>
      </c>
    </row>
    <row r="1030" spans="1:2" x14ac:dyDescent="0.3">
      <c r="A1030" s="1">
        <v>45518</v>
      </c>
      <c r="B1030">
        <v>1607.8</v>
      </c>
    </row>
    <row r="1031" spans="1:2" x14ac:dyDescent="0.3">
      <c r="A1031" s="1">
        <v>45520</v>
      </c>
      <c r="B1031">
        <v>1632.1</v>
      </c>
    </row>
    <row r="1032" spans="1:2" x14ac:dyDescent="0.3">
      <c r="A1032" s="1">
        <v>45523</v>
      </c>
      <c r="B1032">
        <v>1631.55</v>
      </c>
    </row>
    <row r="1033" spans="1:2" x14ac:dyDescent="0.3">
      <c r="A1033" s="1">
        <v>45524</v>
      </c>
      <c r="B1033">
        <v>1637.7</v>
      </c>
    </row>
    <row r="1034" spans="1:2" x14ac:dyDescent="0.3">
      <c r="A1034" s="1">
        <v>45525</v>
      </c>
      <c r="B1034">
        <v>1625.8</v>
      </c>
    </row>
    <row r="1035" spans="1:2" x14ac:dyDescent="0.3">
      <c r="A1035" s="1">
        <v>45526</v>
      </c>
      <c r="B1035">
        <v>1631.3</v>
      </c>
    </row>
    <row r="1036" spans="1:2" x14ac:dyDescent="0.3">
      <c r="A1036" s="1">
        <v>45527</v>
      </c>
      <c r="B1036">
        <v>1625.05</v>
      </c>
    </row>
    <row r="1037" spans="1:2" x14ac:dyDescent="0.3">
      <c r="A1037" s="1">
        <v>45530</v>
      </c>
      <c r="B1037">
        <v>1639.95</v>
      </c>
    </row>
    <row r="1038" spans="1:2" x14ac:dyDescent="0.3">
      <c r="A1038" s="1">
        <v>45531</v>
      </c>
      <c r="B1038">
        <v>1637.75</v>
      </c>
    </row>
    <row r="1039" spans="1:2" x14ac:dyDescent="0.3">
      <c r="A1039" s="1">
        <v>45532</v>
      </c>
      <c r="B1039">
        <v>1637.1</v>
      </c>
    </row>
    <row r="1040" spans="1:2" x14ac:dyDescent="0.3">
      <c r="A1040" s="1">
        <v>45533</v>
      </c>
      <c r="B1040">
        <v>1638.55</v>
      </c>
    </row>
    <row r="1041" spans="1:2" x14ac:dyDescent="0.3">
      <c r="A1041" s="1">
        <v>45534</v>
      </c>
      <c r="B1041">
        <v>1636.9</v>
      </c>
    </row>
    <row r="1042" spans="1:2" x14ac:dyDescent="0.3">
      <c r="A1042" s="1">
        <v>45537</v>
      </c>
      <c r="B1042">
        <v>1626.95</v>
      </c>
    </row>
    <row r="1043" spans="1:2" x14ac:dyDescent="0.3">
      <c r="A1043" s="1">
        <v>45538</v>
      </c>
      <c r="B1043">
        <v>1637.35</v>
      </c>
    </row>
    <row r="1044" spans="1:2" x14ac:dyDescent="0.3">
      <c r="A1044" s="1">
        <v>45539</v>
      </c>
      <c r="B1044">
        <v>1641.8</v>
      </c>
    </row>
    <row r="1045" spans="1:2" x14ac:dyDescent="0.3">
      <c r="A1045" s="1">
        <v>45540</v>
      </c>
      <c r="B1045">
        <v>1645.45</v>
      </c>
    </row>
    <row r="1046" spans="1:2" x14ac:dyDescent="0.3">
      <c r="A1046" s="1">
        <v>45541</v>
      </c>
      <c r="B1046">
        <v>1636.95</v>
      </c>
    </row>
    <row r="1047" spans="1:2" x14ac:dyDescent="0.3">
      <c r="A1047" s="1">
        <v>45544</v>
      </c>
      <c r="B1047">
        <v>1646.5</v>
      </c>
    </row>
    <row r="1048" spans="1:2" x14ac:dyDescent="0.3">
      <c r="A1048" s="1">
        <v>45545</v>
      </c>
      <c r="B1048">
        <v>1650.35</v>
      </c>
    </row>
    <row r="1049" spans="1:2" x14ac:dyDescent="0.3">
      <c r="A1049" s="1">
        <v>45546</v>
      </c>
      <c r="B1049">
        <v>1643.9</v>
      </c>
    </row>
    <row r="1050" spans="1:2" x14ac:dyDescent="0.3">
      <c r="A1050" s="1">
        <v>45547</v>
      </c>
      <c r="B1050">
        <v>1666.6</v>
      </c>
    </row>
    <row r="1051" spans="1:2" x14ac:dyDescent="0.3">
      <c r="A1051" s="1">
        <v>45548</v>
      </c>
      <c r="B1051">
        <v>1665.95</v>
      </c>
    </row>
    <row r="1052" spans="1:2" x14ac:dyDescent="0.3">
      <c r="A1052" s="1">
        <v>45551</v>
      </c>
      <c r="B1052">
        <v>1670.95</v>
      </c>
    </row>
    <row r="1053" spans="1:2" x14ac:dyDescent="0.3">
      <c r="A1053" s="1">
        <v>45552</v>
      </c>
      <c r="B1053">
        <v>1668.8</v>
      </c>
    </row>
    <row r="1054" spans="1:2" x14ac:dyDescent="0.3">
      <c r="A1054" s="1">
        <v>45553</v>
      </c>
      <c r="B1054">
        <v>1694.8</v>
      </c>
    </row>
    <row r="1055" spans="1:2" x14ac:dyDescent="0.3">
      <c r="A1055" s="1">
        <v>45554</v>
      </c>
      <c r="B1055">
        <v>1708.5</v>
      </c>
    </row>
    <row r="1056" spans="1:2" x14ac:dyDescent="0.3">
      <c r="A1056" s="1">
        <v>45555</v>
      </c>
      <c r="B1056">
        <v>1741.2</v>
      </c>
    </row>
    <row r="1057" spans="1:2" x14ac:dyDescent="0.3">
      <c r="A1057" s="1">
        <v>45558</v>
      </c>
      <c r="B1057">
        <v>1759.8</v>
      </c>
    </row>
    <row r="1058" spans="1:2" x14ac:dyDescent="0.3">
      <c r="A1058" s="1">
        <v>45559</v>
      </c>
      <c r="B1058">
        <v>1768.05</v>
      </c>
    </row>
    <row r="1059" spans="1:2" x14ac:dyDescent="0.3">
      <c r="A1059" s="1">
        <v>45560</v>
      </c>
      <c r="B1059">
        <v>1779.1</v>
      </c>
    </row>
    <row r="1060" spans="1:2" x14ac:dyDescent="0.3">
      <c r="A1060" s="1">
        <v>45561</v>
      </c>
      <c r="B1060">
        <v>1783.45</v>
      </c>
    </row>
    <row r="1061" spans="1:2" x14ac:dyDescent="0.3">
      <c r="A1061" s="1">
        <v>45562</v>
      </c>
      <c r="B1061">
        <v>1752.65</v>
      </c>
    </row>
    <row r="1062" spans="1:2" x14ac:dyDescent="0.3">
      <c r="A1062" s="1">
        <v>45565</v>
      </c>
      <c r="B1062">
        <v>1732.05</v>
      </c>
    </row>
    <row r="1063" spans="1:2" x14ac:dyDescent="0.3">
      <c r="A1063" s="1">
        <v>45566</v>
      </c>
      <c r="B1063">
        <v>1726.2</v>
      </c>
    </row>
    <row r="1064" spans="1:2" x14ac:dyDescent="0.3">
      <c r="A1064" s="1">
        <v>45568</v>
      </c>
      <c r="B1064">
        <v>1682</v>
      </c>
    </row>
    <row r="1065" spans="1:2" x14ac:dyDescent="0.3">
      <c r="A1065" s="1">
        <v>45569</v>
      </c>
      <c r="B1065">
        <v>1657.65</v>
      </c>
    </row>
    <row r="1066" spans="1:2" x14ac:dyDescent="0.3">
      <c r="A1066" s="1">
        <v>45572</v>
      </c>
      <c r="B1066">
        <v>1617.8</v>
      </c>
    </row>
    <row r="1067" spans="1:2" x14ac:dyDescent="0.3">
      <c r="A1067" s="1">
        <v>45573</v>
      </c>
      <c r="B1067">
        <v>1651.05</v>
      </c>
    </row>
    <row r="1068" spans="1:2" x14ac:dyDescent="0.3">
      <c r="A1068" s="1">
        <v>45574</v>
      </c>
      <c r="B1068">
        <v>1633.15</v>
      </c>
    </row>
    <row r="1069" spans="1:2" x14ac:dyDescent="0.3">
      <c r="A1069" s="1">
        <v>45575</v>
      </c>
      <c r="B1069">
        <v>1662.4</v>
      </c>
    </row>
    <row r="1070" spans="1:2" x14ac:dyDescent="0.3">
      <c r="A1070" s="1">
        <v>45576</v>
      </c>
      <c r="B1070">
        <v>1651</v>
      </c>
    </row>
    <row r="1071" spans="1:2" x14ac:dyDescent="0.3">
      <c r="A1071" s="1">
        <v>45579</v>
      </c>
      <c r="B1071">
        <v>1688.1</v>
      </c>
    </row>
    <row r="1072" spans="1:2" x14ac:dyDescent="0.3">
      <c r="A1072" s="1">
        <v>45580</v>
      </c>
      <c r="B1072">
        <v>1684.1</v>
      </c>
    </row>
    <row r="1073" spans="1:2" x14ac:dyDescent="0.3">
      <c r="A1073" s="1">
        <v>45581</v>
      </c>
      <c r="B1073">
        <v>1699.8</v>
      </c>
    </row>
    <row r="1074" spans="1:2" x14ac:dyDescent="0.3">
      <c r="A1074" s="1">
        <v>45582</v>
      </c>
      <c r="B1074">
        <v>1673.15</v>
      </c>
    </row>
    <row r="1075" spans="1:2" x14ac:dyDescent="0.3">
      <c r="A1075" s="1">
        <v>45583</v>
      </c>
      <c r="B1075">
        <v>1681.85</v>
      </c>
    </row>
    <row r="1076" spans="1:2" x14ac:dyDescent="0.3">
      <c r="A1076" s="1">
        <v>45586</v>
      </c>
      <c r="B1076">
        <v>1728.7</v>
      </c>
    </row>
    <row r="1077" spans="1:2" x14ac:dyDescent="0.3">
      <c r="A1077" s="1">
        <v>45587</v>
      </c>
      <c r="B1077">
        <v>1714.55</v>
      </c>
    </row>
    <row r="1078" spans="1:2" x14ac:dyDescent="0.3">
      <c r="A1078" s="1">
        <v>45588</v>
      </c>
      <c r="B1078">
        <v>1735.8</v>
      </c>
    </row>
    <row r="1079" spans="1:2" x14ac:dyDescent="0.3">
      <c r="A1079" s="1">
        <v>45589</v>
      </c>
      <c r="B1079">
        <v>1749.65</v>
      </c>
    </row>
    <row r="1080" spans="1:2" x14ac:dyDescent="0.3">
      <c r="A1080" s="1">
        <v>45590</v>
      </c>
      <c r="B1080">
        <v>1743.4</v>
      </c>
    </row>
    <row r="1081" spans="1:2" x14ac:dyDescent="0.3">
      <c r="A1081" s="1">
        <v>45593</v>
      </c>
      <c r="B1081">
        <v>1734.2</v>
      </c>
    </row>
    <row r="1082" spans="1:2" x14ac:dyDescent="0.3">
      <c r="A1082" s="1">
        <v>45594</v>
      </c>
      <c r="B1082">
        <v>1751.85</v>
      </c>
    </row>
    <row r="1083" spans="1:2" x14ac:dyDescent="0.3">
      <c r="A1083" s="1">
        <v>45595</v>
      </c>
      <c r="B1083">
        <v>1734.6</v>
      </c>
    </row>
    <row r="1084" spans="1:2" x14ac:dyDescent="0.3">
      <c r="A1084" s="1">
        <v>45596</v>
      </c>
      <c r="B1084">
        <v>1735.7</v>
      </c>
    </row>
    <row r="1085" spans="1:2" x14ac:dyDescent="0.3">
      <c r="A1085" s="1">
        <v>45597</v>
      </c>
      <c r="B1085">
        <v>1737.3</v>
      </c>
    </row>
    <row r="1086" spans="1:2" x14ac:dyDescent="0.3">
      <c r="A1086" s="1">
        <v>45600</v>
      </c>
      <c r="B1086">
        <v>1714.1</v>
      </c>
    </row>
    <row r="1087" spans="1:2" x14ac:dyDescent="0.3">
      <c r="A1087" s="1">
        <v>45601</v>
      </c>
      <c r="B1087">
        <v>1757.85</v>
      </c>
    </row>
    <row r="1088" spans="1:2" x14ac:dyDescent="0.3">
      <c r="A1088" s="1">
        <v>45602</v>
      </c>
      <c r="B1088">
        <v>1755.25</v>
      </c>
    </row>
    <row r="1089" spans="1:2" x14ac:dyDescent="0.3">
      <c r="A1089" s="1">
        <v>45603</v>
      </c>
      <c r="B1089">
        <v>1746.55</v>
      </c>
    </row>
    <row r="1090" spans="1:2" x14ac:dyDescent="0.3">
      <c r="A1090" s="1">
        <v>45604</v>
      </c>
      <c r="B1090">
        <v>1754.45</v>
      </c>
    </row>
    <row r="1091" spans="1:2" x14ac:dyDescent="0.3">
      <c r="A1091" s="1">
        <v>45607</v>
      </c>
      <c r="B1091">
        <v>1766.3</v>
      </c>
    </row>
    <row r="1092" spans="1:2" x14ac:dyDescent="0.3">
      <c r="A1092" s="1">
        <v>45608</v>
      </c>
      <c r="B1092">
        <v>1718.2</v>
      </c>
    </row>
    <row r="1093" spans="1:2" x14ac:dyDescent="0.3">
      <c r="A1093" s="1">
        <v>45609</v>
      </c>
      <c r="B1093">
        <v>1681.35</v>
      </c>
    </row>
    <row r="1094" spans="1:2" x14ac:dyDescent="0.3">
      <c r="A1094" s="1">
        <v>45610</v>
      </c>
      <c r="B1094">
        <v>1692.75</v>
      </c>
    </row>
    <row r="1095" spans="1:2" x14ac:dyDescent="0.3">
      <c r="A1095" s="1">
        <v>45614</v>
      </c>
      <c r="B1095">
        <v>1705.1</v>
      </c>
    </row>
    <row r="1096" spans="1:2" x14ac:dyDescent="0.3">
      <c r="A1096" s="1">
        <v>45615</v>
      </c>
      <c r="B1096">
        <v>1742.25</v>
      </c>
    </row>
    <row r="1097" spans="1:2" x14ac:dyDescent="0.3">
      <c r="A1097" s="1">
        <v>45617</v>
      </c>
      <c r="B1097">
        <v>1741.2</v>
      </c>
    </row>
    <row r="1098" spans="1:2" x14ac:dyDescent="0.3">
      <c r="A1098" s="1">
        <v>45618</v>
      </c>
      <c r="B1098">
        <v>1745.6</v>
      </c>
    </row>
    <row r="1099" spans="1:2" x14ac:dyDescent="0.3">
      <c r="A1099" s="1">
        <v>45621</v>
      </c>
      <c r="B1099">
        <v>1785.6</v>
      </c>
    </row>
    <row r="1100" spans="1:2" x14ac:dyDescent="0.3">
      <c r="A1100" s="1">
        <v>45622</v>
      </c>
      <c r="B1100">
        <v>1785.55</v>
      </c>
    </row>
    <row r="1101" spans="1:2" x14ac:dyDescent="0.3">
      <c r="A1101" s="1">
        <v>45623</v>
      </c>
      <c r="B1101">
        <v>1812.3</v>
      </c>
    </row>
    <row r="1102" spans="1:2" x14ac:dyDescent="0.3">
      <c r="A1102" s="1">
        <v>45624</v>
      </c>
      <c r="B1102">
        <v>1793.15</v>
      </c>
    </row>
    <row r="1103" spans="1:2" x14ac:dyDescent="0.3">
      <c r="A1103" s="1">
        <v>45625</v>
      </c>
      <c r="B1103">
        <v>1796.05</v>
      </c>
    </row>
    <row r="1104" spans="1:2" x14ac:dyDescent="0.3">
      <c r="A1104" s="1">
        <v>45628</v>
      </c>
      <c r="B1104">
        <v>1804.7</v>
      </c>
    </row>
    <row r="1105" spans="1:2" x14ac:dyDescent="0.3">
      <c r="A1105" s="1">
        <v>45629</v>
      </c>
      <c r="B1105">
        <v>1826.3</v>
      </c>
    </row>
    <row r="1106" spans="1:2" x14ac:dyDescent="0.3">
      <c r="A1106" s="1">
        <v>45630</v>
      </c>
      <c r="B1106">
        <v>1860.1</v>
      </c>
    </row>
    <row r="1107" spans="1:2" x14ac:dyDescent="0.3">
      <c r="A1107" s="1">
        <v>45631</v>
      </c>
      <c r="B1107">
        <v>1865.75</v>
      </c>
    </row>
    <row r="1108" spans="1:2" x14ac:dyDescent="0.3">
      <c r="A1108" s="1">
        <v>45632</v>
      </c>
      <c r="B1108">
        <v>1855.85</v>
      </c>
    </row>
    <row r="1109" spans="1:2" x14ac:dyDescent="0.3">
      <c r="A1109" s="1">
        <v>45635</v>
      </c>
      <c r="B1109">
        <v>1870</v>
      </c>
    </row>
    <row r="1110" spans="1:2" x14ac:dyDescent="0.3">
      <c r="A1110" s="1">
        <v>45636</v>
      </c>
      <c r="B1110">
        <v>1868.1</v>
      </c>
    </row>
    <row r="1111" spans="1:2" x14ac:dyDescent="0.3">
      <c r="A1111" s="1">
        <v>45637</v>
      </c>
      <c r="B1111">
        <v>1863.1</v>
      </c>
    </row>
    <row r="1112" spans="1:2" x14ac:dyDescent="0.3">
      <c r="A1112" s="1">
        <v>45638</v>
      </c>
      <c r="B1112">
        <v>1859.25</v>
      </c>
    </row>
    <row r="1113" spans="1:2" x14ac:dyDescent="0.3">
      <c r="A1113" s="1">
        <v>45639</v>
      </c>
      <c r="B1113">
        <v>1871.75</v>
      </c>
    </row>
    <row r="1114" spans="1:2" x14ac:dyDescent="0.3">
      <c r="A1114" s="1">
        <v>45642</v>
      </c>
      <c r="B1114">
        <v>1865.2</v>
      </c>
    </row>
    <row r="1115" spans="1:2" x14ac:dyDescent="0.3">
      <c r="A1115" s="1">
        <v>45643</v>
      </c>
      <c r="B1115">
        <v>1833.25</v>
      </c>
    </row>
    <row r="1116" spans="1:2" x14ac:dyDescent="0.3">
      <c r="A1116" s="1">
        <v>45644</v>
      </c>
      <c r="B1116">
        <v>1810.7</v>
      </c>
    </row>
    <row r="1117" spans="1:2" x14ac:dyDescent="0.3">
      <c r="A1117" s="1">
        <v>45645</v>
      </c>
      <c r="B1117">
        <v>1793.5</v>
      </c>
    </row>
    <row r="1118" spans="1:2" x14ac:dyDescent="0.3">
      <c r="A1118" s="1">
        <v>45646</v>
      </c>
      <c r="B1118">
        <v>1771.5</v>
      </c>
    </row>
    <row r="1119" spans="1:2" x14ac:dyDescent="0.3">
      <c r="A1119" s="1">
        <v>45649</v>
      </c>
      <c r="B1119">
        <v>1801</v>
      </c>
    </row>
    <row r="1120" spans="1:2" x14ac:dyDescent="0.3">
      <c r="A1120" s="1">
        <v>45650</v>
      </c>
      <c r="B1120">
        <v>1798.1</v>
      </c>
    </row>
    <row r="1121" spans="1:2" x14ac:dyDescent="0.3">
      <c r="A1121" s="1">
        <v>45652</v>
      </c>
      <c r="B1121">
        <v>1790.75</v>
      </c>
    </row>
    <row r="1122" spans="1:2" x14ac:dyDescent="0.3">
      <c r="A1122" s="1">
        <v>45653</v>
      </c>
      <c r="B1122">
        <v>1798.25</v>
      </c>
    </row>
    <row r="1123" spans="1:2" x14ac:dyDescent="0.3">
      <c r="A1123" s="1">
        <v>45656</v>
      </c>
      <c r="B1123">
        <v>1777.9</v>
      </c>
    </row>
    <row r="1124" spans="1:2" x14ac:dyDescent="0.3">
      <c r="A1124" s="1">
        <v>45657</v>
      </c>
      <c r="B1124">
        <v>1772.85</v>
      </c>
    </row>
    <row r="1125" spans="1:2" x14ac:dyDescent="0.3">
      <c r="A1125" s="1">
        <v>45658</v>
      </c>
      <c r="B1125">
        <v>1782.75</v>
      </c>
    </row>
    <row r="1126" spans="1:2" x14ac:dyDescent="0.3">
      <c r="A1126" s="1">
        <v>45659</v>
      </c>
      <c r="B1126">
        <v>1793.75</v>
      </c>
    </row>
    <row r="1127" spans="1:2" x14ac:dyDescent="0.3">
      <c r="A1127" s="1">
        <v>45660</v>
      </c>
      <c r="B1127">
        <v>1749.2</v>
      </c>
    </row>
    <row r="1128" spans="1:2" x14ac:dyDescent="0.3">
      <c r="A1128" s="1">
        <v>45663</v>
      </c>
      <c r="B1128">
        <v>1710.5</v>
      </c>
    </row>
    <row r="1129" spans="1:2" x14ac:dyDescent="0.3">
      <c r="A1129" s="1">
        <v>45664</v>
      </c>
      <c r="B1129">
        <v>1713.4</v>
      </c>
    </row>
    <row r="1130" spans="1:2" x14ac:dyDescent="0.3">
      <c r="A1130" s="1">
        <v>45665</v>
      </c>
      <c r="B1130">
        <v>1694.3</v>
      </c>
    </row>
    <row r="1131" spans="1:2" x14ac:dyDescent="0.3">
      <c r="A1131" s="1">
        <v>45666</v>
      </c>
      <c r="B1131">
        <v>1667.8</v>
      </c>
    </row>
    <row r="1132" spans="1:2" x14ac:dyDescent="0.3">
      <c r="A1132" s="1">
        <v>45667</v>
      </c>
      <c r="B1132">
        <v>1656.75</v>
      </c>
    </row>
    <row r="1133" spans="1:2" x14ac:dyDescent="0.3">
      <c r="A1133" s="1">
        <v>45670</v>
      </c>
      <c r="B1133">
        <v>1630.85</v>
      </c>
    </row>
    <row r="1134" spans="1:2" x14ac:dyDescent="0.3">
      <c r="A1134" s="1">
        <v>45671</v>
      </c>
      <c r="B1134">
        <v>1646.6</v>
      </c>
    </row>
    <row r="1135" spans="1:2" x14ac:dyDescent="0.3">
      <c r="A1135" s="1">
        <v>45672</v>
      </c>
      <c r="B1135">
        <v>1643.05</v>
      </c>
    </row>
    <row r="1136" spans="1:2" x14ac:dyDescent="0.3">
      <c r="A1136" s="1">
        <v>45673</v>
      </c>
      <c r="B1136">
        <v>1652.05</v>
      </c>
    </row>
    <row r="1137" spans="1:2" x14ac:dyDescent="0.3">
      <c r="A1137" s="1">
        <v>45674</v>
      </c>
      <c r="B1137">
        <v>1636.75</v>
      </c>
    </row>
    <row r="1138" spans="1:2" x14ac:dyDescent="0.3">
      <c r="A1138" s="1">
        <v>45677</v>
      </c>
      <c r="B1138">
        <v>1651.25</v>
      </c>
    </row>
    <row r="1139" spans="1:2" x14ac:dyDescent="0.3">
      <c r="A1139" s="1">
        <v>45678</v>
      </c>
      <c r="B1139">
        <v>1642.4</v>
      </c>
    </row>
    <row r="1140" spans="1:2" x14ac:dyDescent="0.3">
      <c r="A1140" s="1">
        <v>45679</v>
      </c>
      <c r="B1140">
        <v>1666.05</v>
      </c>
    </row>
    <row r="1141" spans="1:2" x14ac:dyDescent="0.3">
      <c r="A1141" s="1">
        <v>45680</v>
      </c>
      <c r="B1141">
        <v>1664.9</v>
      </c>
    </row>
    <row r="1142" spans="1:2" x14ac:dyDescent="0.3">
      <c r="A1142" s="1">
        <v>45681</v>
      </c>
      <c r="B1142">
        <v>1649.8</v>
      </c>
    </row>
    <row r="1143" spans="1:2" x14ac:dyDescent="0.3">
      <c r="A1143" s="1">
        <v>45684</v>
      </c>
      <c r="B1143">
        <v>1629.8</v>
      </c>
    </row>
    <row r="1144" spans="1:2" x14ac:dyDescent="0.3">
      <c r="A1144" s="1">
        <v>45685</v>
      </c>
      <c r="B1144">
        <v>1670.4</v>
      </c>
    </row>
    <row r="1145" spans="1:2" x14ac:dyDescent="0.3">
      <c r="A1145" s="1">
        <v>45686</v>
      </c>
      <c r="B1145">
        <v>1677.3</v>
      </c>
    </row>
    <row r="1146" spans="1:2" x14ac:dyDescent="0.3">
      <c r="A1146" s="1">
        <v>45687</v>
      </c>
      <c r="B1146">
        <v>1691.5</v>
      </c>
    </row>
    <row r="1147" spans="1:2" x14ac:dyDescent="0.3">
      <c r="A1147" s="1">
        <v>45688</v>
      </c>
      <c r="B1147">
        <v>1698.75</v>
      </c>
    </row>
    <row r="1148" spans="1:2" x14ac:dyDescent="0.3">
      <c r="A1148" s="1">
        <v>45689</v>
      </c>
      <c r="B1148">
        <v>1690.95</v>
      </c>
    </row>
    <row r="1149" spans="1:2" x14ac:dyDescent="0.3">
      <c r="A1149" s="1">
        <v>45691</v>
      </c>
      <c r="B1149">
        <v>1678</v>
      </c>
    </row>
    <row r="1150" spans="1:2" x14ac:dyDescent="0.3">
      <c r="A1150" s="1">
        <v>45692</v>
      </c>
      <c r="B1150">
        <v>1720.9</v>
      </c>
    </row>
    <row r="1151" spans="1:2" x14ac:dyDescent="0.3">
      <c r="A1151" s="1">
        <v>45693</v>
      </c>
      <c r="B1151">
        <v>1737.8</v>
      </c>
    </row>
    <row r="1152" spans="1:2" x14ac:dyDescent="0.3">
      <c r="A1152" s="1">
        <v>45694</v>
      </c>
      <c r="B1152">
        <v>1743.85</v>
      </c>
    </row>
    <row r="1153" spans="1:2" x14ac:dyDescent="0.3">
      <c r="A1153" s="1">
        <v>45695</v>
      </c>
      <c r="B1153">
        <v>1732.75</v>
      </c>
    </row>
    <row r="1154" spans="1:2" x14ac:dyDescent="0.3">
      <c r="A1154" s="1">
        <v>45698</v>
      </c>
      <c r="B1154">
        <v>1715.75</v>
      </c>
    </row>
    <row r="1155" spans="1:2" x14ac:dyDescent="0.3">
      <c r="A1155" s="1">
        <v>45699</v>
      </c>
      <c r="B1155">
        <v>1701.4</v>
      </c>
    </row>
    <row r="1156" spans="1:2" x14ac:dyDescent="0.3">
      <c r="A1156" s="1">
        <v>45700</v>
      </c>
      <c r="B1156">
        <v>1706.8</v>
      </c>
    </row>
    <row r="1157" spans="1:2" x14ac:dyDescent="0.3">
      <c r="A1157" s="1">
        <v>45701</v>
      </c>
      <c r="B1157">
        <v>1697.7</v>
      </c>
    </row>
    <row r="1158" spans="1:2" x14ac:dyDescent="0.3">
      <c r="A1158" s="1">
        <v>45702</v>
      </c>
      <c r="B1158">
        <v>1694.85</v>
      </c>
    </row>
    <row r="1159" spans="1:2" x14ac:dyDescent="0.3">
      <c r="A1159" s="1">
        <v>45705</v>
      </c>
      <c r="B1159">
        <v>1717.35</v>
      </c>
    </row>
    <row r="1160" spans="1:2" x14ac:dyDescent="0.3">
      <c r="A1160" s="1">
        <v>45706</v>
      </c>
      <c r="B1160">
        <v>1723.05</v>
      </c>
    </row>
    <row r="1161" spans="1:2" x14ac:dyDescent="0.3">
      <c r="A1161" s="1">
        <v>45707</v>
      </c>
      <c r="B1161">
        <v>1727.2</v>
      </c>
    </row>
    <row r="1162" spans="1:2" x14ac:dyDescent="0.3">
      <c r="A1162" s="1">
        <v>45708</v>
      </c>
      <c r="B1162">
        <v>1687.1</v>
      </c>
    </row>
    <row r="1163" spans="1:2" x14ac:dyDescent="0.3">
      <c r="A1163" s="1">
        <v>45709</v>
      </c>
      <c r="B1163">
        <v>1692.5</v>
      </c>
    </row>
    <row r="1164" spans="1:2" x14ac:dyDescent="0.3">
      <c r="A1164" s="1">
        <v>45712</v>
      </c>
      <c r="B1164">
        <v>1677.1</v>
      </c>
    </row>
    <row r="1165" spans="1:2" x14ac:dyDescent="0.3">
      <c r="A1165" s="1">
        <v>45713</v>
      </c>
      <c r="B1165">
        <v>1682.35</v>
      </c>
    </row>
    <row r="1166" spans="1:2" x14ac:dyDescent="0.3">
      <c r="A1166" s="1">
        <v>45715</v>
      </c>
      <c r="B1166">
        <v>1700.7</v>
      </c>
    </row>
    <row r="1167" spans="1:2" x14ac:dyDescent="0.3">
      <c r="A1167" s="1">
        <v>45716</v>
      </c>
      <c r="B1167">
        <v>1732.4</v>
      </c>
    </row>
    <row r="1168" spans="1:2" x14ac:dyDescent="0.3">
      <c r="A1168" s="1">
        <v>45719</v>
      </c>
      <c r="B1168">
        <v>1701.55</v>
      </c>
    </row>
    <row r="1169" spans="1:2" x14ac:dyDescent="0.3">
      <c r="A1169" s="1">
        <v>45720</v>
      </c>
      <c r="B1169">
        <v>1710</v>
      </c>
    </row>
    <row r="1170" spans="1:2" x14ac:dyDescent="0.3">
      <c r="A1170" s="1">
        <v>45721</v>
      </c>
      <c r="B1170">
        <v>1690</v>
      </c>
    </row>
    <row r="1171" spans="1:2" x14ac:dyDescent="0.3">
      <c r="A1171" s="1">
        <v>45722</v>
      </c>
      <c r="B1171">
        <v>1691.2</v>
      </c>
    </row>
    <row r="1172" spans="1:2" x14ac:dyDescent="0.3">
      <c r="A1172" s="1">
        <v>45723</v>
      </c>
      <c r="B1172">
        <v>1689.25</v>
      </c>
    </row>
    <row r="1173" spans="1:2" x14ac:dyDescent="0.3">
      <c r="A1173" s="1">
        <v>45726</v>
      </c>
      <c r="B1173">
        <v>1687.5</v>
      </c>
    </row>
    <row r="1174" spans="1:2" x14ac:dyDescent="0.3">
      <c r="A1174" s="1">
        <v>45727</v>
      </c>
      <c r="B1174">
        <v>1685.5</v>
      </c>
    </row>
    <row r="1175" spans="1:2" x14ac:dyDescent="0.3">
      <c r="A1175" s="1">
        <v>45728</v>
      </c>
      <c r="B1175">
        <v>1711.15</v>
      </c>
    </row>
    <row r="1176" spans="1:2" x14ac:dyDescent="0.3">
      <c r="A1176" s="1">
        <v>45729</v>
      </c>
      <c r="B1176">
        <v>1706.6</v>
      </c>
    </row>
    <row r="1177" spans="1:2" x14ac:dyDescent="0.3">
      <c r="A1177" s="1">
        <v>45733</v>
      </c>
      <c r="B1177">
        <v>1710.4</v>
      </c>
    </row>
    <row r="1178" spans="1:2" x14ac:dyDescent="0.3">
      <c r="A1178" s="1">
        <v>45734</v>
      </c>
      <c r="B1178">
        <v>1732.2</v>
      </c>
    </row>
    <row r="1179" spans="1:2" x14ac:dyDescent="0.3">
      <c r="A1179" s="1">
        <v>45735</v>
      </c>
      <c r="B1179">
        <v>1744.1</v>
      </c>
    </row>
    <row r="1180" spans="1:2" x14ac:dyDescent="0.3">
      <c r="A1180" s="1">
        <v>45736</v>
      </c>
      <c r="B1180">
        <v>1768.75</v>
      </c>
    </row>
    <row r="1181" spans="1:2" x14ac:dyDescent="0.3">
      <c r="A1181" s="1">
        <v>45737</v>
      </c>
      <c r="B1181">
        <v>1770.35</v>
      </c>
    </row>
    <row r="1182" spans="1:2" x14ac:dyDescent="0.3">
      <c r="A1182" s="1">
        <v>45740</v>
      </c>
      <c r="B1182">
        <v>1800</v>
      </c>
    </row>
    <row r="1183" spans="1:2" x14ac:dyDescent="0.3">
      <c r="A1183" s="1">
        <v>45741</v>
      </c>
      <c r="B1183">
        <v>1821.45</v>
      </c>
    </row>
    <row r="1184" spans="1:2" x14ac:dyDescent="0.3">
      <c r="A1184" s="1">
        <v>45742</v>
      </c>
      <c r="B1184">
        <v>1806.55</v>
      </c>
    </row>
    <row r="1185" spans="1:2" x14ac:dyDescent="0.3">
      <c r="A1185" s="1">
        <v>45743</v>
      </c>
      <c r="B1185">
        <v>1825.35</v>
      </c>
    </row>
    <row r="1186" spans="1:2" x14ac:dyDescent="0.3">
      <c r="A1186" s="1">
        <v>45744</v>
      </c>
      <c r="B1186">
        <v>1828.2</v>
      </c>
    </row>
    <row r="1187" spans="1:2" x14ac:dyDescent="0.3">
      <c r="A1187" s="1">
        <v>45748</v>
      </c>
      <c r="B1187">
        <v>1767.85</v>
      </c>
    </row>
    <row r="1188" spans="1:2" x14ac:dyDescent="0.3">
      <c r="A1188" s="1">
        <v>45749</v>
      </c>
      <c r="B1188">
        <v>1796.9</v>
      </c>
    </row>
    <row r="1189" spans="1:2" x14ac:dyDescent="0.3">
      <c r="A1189" s="1">
        <v>45750</v>
      </c>
      <c r="B1189">
        <v>1794.85</v>
      </c>
    </row>
    <row r="1190" spans="1:2" x14ac:dyDescent="0.3">
      <c r="A1190" s="1">
        <v>45751</v>
      </c>
      <c r="B1190">
        <v>1817.3</v>
      </c>
    </row>
    <row r="1191" spans="1:2" x14ac:dyDescent="0.3">
      <c r="A1191" s="1">
        <v>45754</v>
      </c>
      <c r="B1191">
        <v>1757.7</v>
      </c>
    </row>
    <row r="1192" spans="1:2" x14ac:dyDescent="0.3">
      <c r="A1192" s="1">
        <v>45755</v>
      </c>
      <c r="B1192">
        <v>1769.15</v>
      </c>
    </row>
    <row r="1193" spans="1:2" x14ac:dyDescent="0.3">
      <c r="A1193" s="1">
        <v>45756</v>
      </c>
      <c r="B1193">
        <v>1765</v>
      </c>
    </row>
    <row r="1194" spans="1:2" x14ac:dyDescent="0.3">
      <c r="A1194" s="1">
        <v>45758</v>
      </c>
      <c r="B1194">
        <v>1806.75</v>
      </c>
    </row>
    <row r="1195" spans="1:2" x14ac:dyDescent="0.3">
      <c r="A1195" s="1">
        <v>45762</v>
      </c>
      <c r="B1195">
        <v>1864.9</v>
      </c>
    </row>
    <row r="1196" spans="1:2" x14ac:dyDescent="0.3">
      <c r="A1196" s="1">
        <v>45763</v>
      </c>
      <c r="B1196">
        <v>1878</v>
      </c>
    </row>
    <row r="1197" spans="1:2" x14ac:dyDescent="0.3">
      <c r="A1197" s="1">
        <v>45764</v>
      </c>
      <c r="B1197">
        <v>1906.7</v>
      </c>
    </row>
    <row r="1198" spans="1:2" x14ac:dyDescent="0.3">
      <c r="A1198" s="1">
        <v>45768</v>
      </c>
      <c r="B1198">
        <v>1927.1</v>
      </c>
    </row>
    <row r="1199" spans="1:2" x14ac:dyDescent="0.3">
      <c r="A1199" s="1">
        <v>45769</v>
      </c>
      <c r="B1199">
        <v>1961.7</v>
      </c>
    </row>
    <row r="1200" spans="1:2" x14ac:dyDescent="0.3">
      <c r="A1200" s="1">
        <v>45770</v>
      </c>
      <c r="B1200">
        <v>1923.9</v>
      </c>
    </row>
    <row r="1201" spans="1:2" x14ac:dyDescent="0.3">
      <c r="A1201" s="1">
        <v>45771</v>
      </c>
      <c r="B1201">
        <v>1916.8</v>
      </c>
    </row>
    <row r="1202" spans="1:2" x14ac:dyDescent="0.3">
      <c r="A1202" s="1">
        <v>45772</v>
      </c>
      <c r="B1202">
        <v>1911.2</v>
      </c>
    </row>
    <row r="1203" spans="1:2" x14ac:dyDescent="0.3">
      <c r="A1203" s="1">
        <v>45775</v>
      </c>
      <c r="B1203">
        <v>1920.2</v>
      </c>
    </row>
    <row r="1204" spans="1:2" x14ac:dyDescent="0.3">
      <c r="A1204" s="1">
        <v>45776</v>
      </c>
      <c r="B1204">
        <v>1908.8</v>
      </c>
    </row>
    <row r="1205" spans="1:2" x14ac:dyDescent="0.3">
      <c r="A1205" s="1">
        <v>45777</v>
      </c>
      <c r="B1205">
        <v>1925</v>
      </c>
    </row>
    <row r="1206" spans="1:2" x14ac:dyDescent="0.3">
      <c r="A1206" s="1">
        <v>45779</v>
      </c>
      <c r="B1206">
        <v>1925</v>
      </c>
    </row>
    <row r="1207" spans="1:2" x14ac:dyDescent="0.3">
      <c r="A1207" s="1">
        <v>45782</v>
      </c>
      <c r="B1207">
        <v>1936.8</v>
      </c>
    </row>
    <row r="1208" spans="1:2" x14ac:dyDescent="0.3">
      <c r="A1208" s="1">
        <v>45783</v>
      </c>
      <c r="B1208">
        <v>1931.7</v>
      </c>
    </row>
    <row r="1209" spans="1:2" x14ac:dyDescent="0.3">
      <c r="A1209" s="1">
        <v>45784</v>
      </c>
      <c r="B1209">
        <v>1945.6</v>
      </c>
    </row>
    <row r="1210" spans="1:2" x14ac:dyDescent="0.3">
      <c r="A1210" s="1">
        <v>45785</v>
      </c>
      <c r="B1210">
        <v>1928.5</v>
      </c>
    </row>
    <row r="1211" spans="1:2" x14ac:dyDescent="0.3">
      <c r="A1211" s="1">
        <v>45786</v>
      </c>
      <c r="B1211">
        <v>1889.7</v>
      </c>
    </row>
    <row r="1212" spans="1:2" x14ac:dyDescent="0.3">
      <c r="A1212" s="1">
        <v>45789</v>
      </c>
      <c r="B1212">
        <v>1957.2</v>
      </c>
    </row>
    <row r="1213" spans="1:2" x14ac:dyDescent="0.3">
      <c r="A1213" s="1">
        <v>45790</v>
      </c>
      <c r="B1213">
        <v>1922.6</v>
      </c>
    </row>
    <row r="1214" spans="1:2" x14ac:dyDescent="0.3">
      <c r="A1214" s="1">
        <v>45791</v>
      </c>
      <c r="B1214">
        <v>1910.6</v>
      </c>
    </row>
    <row r="1215" spans="1:2" x14ac:dyDescent="0.3">
      <c r="A1215" s="1">
        <v>45792</v>
      </c>
      <c r="B1215">
        <v>1933.8</v>
      </c>
    </row>
    <row r="1216" spans="1:2" x14ac:dyDescent="0.3">
      <c r="A1216" s="1">
        <v>45793</v>
      </c>
      <c r="B1216">
        <v>1934.7</v>
      </c>
    </row>
    <row r="1217" spans="1:2" x14ac:dyDescent="0.3">
      <c r="A1217" s="1">
        <v>45796</v>
      </c>
      <c r="B1217">
        <v>1938.7</v>
      </c>
    </row>
    <row r="1218" spans="1:2" x14ac:dyDescent="0.3">
      <c r="A1218" s="1">
        <v>45797</v>
      </c>
      <c r="B1218">
        <v>1914.9</v>
      </c>
    </row>
    <row r="1219" spans="1:2" x14ac:dyDescent="0.3">
      <c r="A1219" s="1">
        <v>45798</v>
      </c>
      <c r="B1219">
        <v>1926.8</v>
      </c>
    </row>
    <row r="1220" spans="1:2" x14ac:dyDescent="0.3">
      <c r="A1220" s="1">
        <v>45799</v>
      </c>
      <c r="B1220">
        <v>1919.9</v>
      </c>
    </row>
    <row r="1221" spans="1:2" x14ac:dyDescent="0.3">
      <c r="A1221" s="1">
        <v>45800</v>
      </c>
      <c r="B1221">
        <v>1933.6</v>
      </c>
    </row>
    <row r="1222" spans="1:2" x14ac:dyDescent="0.3">
      <c r="A1222" s="1">
        <v>45803</v>
      </c>
      <c r="B1222">
        <v>1940.2</v>
      </c>
    </row>
    <row r="1223" spans="1:2" x14ac:dyDescent="0.3">
      <c r="A1223" s="1">
        <v>45804</v>
      </c>
      <c r="B1223">
        <v>1926.3</v>
      </c>
    </row>
    <row r="1224" spans="1:2" x14ac:dyDescent="0.3">
      <c r="A1224" s="1">
        <v>45805</v>
      </c>
      <c r="B1224">
        <v>1923.5</v>
      </c>
    </row>
    <row r="1225" spans="1:2" x14ac:dyDescent="0.3">
      <c r="A1225" s="1">
        <v>45806</v>
      </c>
      <c r="B1225">
        <v>1927.5</v>
      </c>
    </row>
    <row r="1226" spans="1:2" x14ac:dyDescent="0.3">
      <c r="A1226" s="1">
        <v>45807</v>
      </c>
      <c r="B1226">
        <v>1944.9</v>
      </c>
    </row>
    <row r="1227" spans="1:2" x14ac:dyDescent="0.3">
      <c r="A1227" s="1">
        <v>45810</v>
      </c>
      <c r="B1227">
        <v>1932.1</v>
      </c>
    </row>
    <row r="1228" spans="1:2" x14ac:dyDescent="0.3">
      <c r="A1228" s="1">
        <v>45811</v>
      </c>
      <c r="B1228">
        <v>1924.6</v>
      </c>
    </row>
    <row r="1229" spans="1:2" x14ac:dyDescent="0.3">
      <c r="A1229" s="1">
        <v>45812</v>
      </c>
      <c r="B1229">
        <v>1941.2</v>
      </c>
    </row>
    <row r="1230" spans="1:2" x14ac:dyDescent="0.3">
      <c r="A1230" s="1">
        <v>45813</v>
      </c>
      <c r="B1230">
        <v>1949.6</v>
      </c>
    </row>
    <row r="1231" spans="1:2" x14ac:dyDescent="0.3">
      <c r="A1231" s="1">
        <v>45814</v>
      </c>
      <c r="B1231">
        <v>1978.7</v>
      </c>
    </row>
    <row r="1232" spans="1:2" x14ac:dyDescent="0.3">
      <c r="A1232" s="1">
        <v>45817</v>
      </c>
      <c r="B1232">
        <v>1978.9</v>
      </c>
    </row>
    <row r="1233" spans="1:2" x14ac:dyDescent="0.3">
      <c r="A1233" s="1">
        <v>45818</v>
      </c>
      <c r="B1233">
        <v>1965.3</v>
      </c>
    </row>
    <row r="1234" spans="1:2" x14ac:dyDescent="0.3">
      <c r="A1234" s="1">
        <v>45819</v>
      </c>
      <c r="B1234">
        <v>1950.4</v>
      </c>
    </row>
    <row r="1235" spans="1:2" x14ac:dyDescent="0.3">
      <c r="A1235" s="1">
        <v>45820</v>
      </c>
      <c r="B1235">
        <v>1943.4</v>
      </c>
    </row>
    <row r="1236" spans="1:2" x14ac:dyDescent="0.3">
      <c r="A1236" s="1">
        <v>45821</v>
      </c>
      <c r="B1236">
        <v>1917.6</v>
      </c>
    </row>
    <row r="1237" spans="1:2" x14ac:dyDescent="0.3">
      <c r="A1237" s="1">
        <v>45824</v>
      </c>
      <c r="B1237">
        <v>1935.4</v>
      </c>
    </row>
    <row r="1238" spans="1:2" x14ac:dyDescent="0.3">
      <c r="A1238" s="1">
        <v>45825</v>
      </c>
      <c r="B1238">
        <v>1929.6</v>
      </c>
    </row>
    <row r="1239" spans="1:2" x14ac:dyDescent="0.3">
      <c r="A1239" s="1">
        <v>45826</v>
      </c>
      <c r="B1239">
        <v>1933.9</v>
      </c>
    </row>
    <row r="1240" spans="1:2" x14ac:dyDescent="0.3">
      <c r="A1240" s="1">
        <v>45827</v>
      </c>
      <c r="B1240">
        <v>1935.3</v>
      </c>
    </row>
    <row r="1241" spans="1:2" x14ac:dyDescent="0.3">
      <c r="A1241" s="1">
        <v>45828</v>
      </c>
      <c r="B1241">
        <v>1964.7</v>
      </c>
    </row>
    <row r="1242" spans="1:2" x14ac:dyDescent="0.3">
      <c r="A1242" s="1">
        <v>45831</v>
      </c>
      <c r="B1242">
        <v>1948.4</v>
      </c>
    </row>
    <row r="1243" spans="1:2" x14ac:dyDescent="0.3">
      <c r="A1243" s="1">
        <v>45832</v>
      </c>
      <c r="B1243">
        <v>1960.9</v>
      </c>
    </row>
    <row r="1244" spans="1:2" x14ac:dyDescent="0.3">
      <c r="A1244" s="1">
        <v>45833</v>
      </c>
      <c r="B1244">
        <v>1980.2</v>
      </c>
    </row>
    <row r="1245" spans="1:2" x14ac:dyDescent="0.3">
      <c r="A1245" s="1">
        <v>45834</v>
      </c>
      <c r="B1245">
        <v>2021.8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3A73-BA17-48B8-B553-F1C43FC288D9}">
  <dimension ref="A1:B1245"/>
  <sheetViews>
    <sheetView workbookViewId="0">
      <selection activeCell="I13" sqref="I13"/>
    </sheetView>
  </sheetViews>
  <sheetFormatPr defaultRowHeight="14.4" x14ac:dyDescent="0.3"/>
  <cols>
    <col min="1" max="1" width="10.3320312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44008</v>
      </c>
      <c r="B2">
        <v>10383</v>
      </c>
    </row>
    <row r="3" spans="1:2" x14ac:dyDescent="0.3">
      <c r="A3" s="1">
        <v>44011</v>
      </c>
      <c r="B3">
        <v>10312.4</v>
      </c>
    </row>
    <row r="4" spans="1:2" x14ac:dyDescent="0.3">
      <c r="A4" s="1">
        <v>44012</v>
      </c>
      <c r="B4">
        <v>10302.1</v>
      </c>
    </row>
    <row r="5" spans="1:2" x14ac:dyDescent="0.3">
      <c r="A5" s="1">
        <v>44013</v>
      </c>
      <c r="B5">
        <v>10430.049999999999</v>
      </c>
    </row>
    <row r="6" spans="1:2" x14ac:dyDescent="0.3">
      <c r="A6" s="1">
        <v>44014</v>
      </c>
      <c r="B6">
        <v>10551.7</v>
      </c>
    </row>
    <row r="7" spans="1:2" x14ac:dyDescent="0.3">
      <c r="A7" s="1">
        <v>44015</v>
      </c>
      <c r="B7">
        <v>10607.35</v>
      </c>
    </row>
    <row r="8" spans="1:2" x14ac:dyDescent="0.3">
      <c r="A8" s="1">
        <v>44018</v>
      </c>
      <c r="B8">
        <v>10763.65</v>
      </c>
    </row>
    <row r="9" spans="1:2" x14ac:dyDescent="0.3">
      <c r="A9" s="1">
        <v>44019</v>
      </c>
      <c r="B9">
        <v>10799.65</v>
      </c>
    </row>
    <row r="10" spans="1:2" x14ac:dyDescent="0.3">
      <c r="A10" s="1">
        <v>44020</v>
      </c>
      <c r="B10">
        <v>10705.75</v>
      </c>
    </row>
    <row r="11" spans="1:2" x14ac:dyDescent="0.3">
      <c r="A11" s="1">
        <v>44021</v>
      </c>
      <c r="B11">
        <v>10813.45</v>
      </c>
    </row>
    <row r="12" spans="1:2" x14ac:dyDescent="0.3">
      <c r="A12" s="1">
        <v>44022</v>
      </c>
      <c r="B12">
        <v>10768.05</v>
      </c>
    </row>
    <row r="13" spans="1:2" x14ac:dyDescent="0.3">
      <c r="A13" s="1">
        <v>44025</v>
      </c>
      <c r="B13">
        <v>10802.7</v>
      </c>
    </row>
    <row r="14" spans="1:2" x14ac:dyDescent="0.3">
      <c r="A14" s="1">
        <v>44026</v>
      </c>
      <c r="B14">
        <v>10607.35</v>
      </c>
    </row>
    <row r="15" spans="1:2" x14ac:dyDescent="0.3">
      <c r="A15" s="1">
        <v>44027</v>
      </c>
      <c r="B15">
        <v>10618.2</v>
      </c>
    </row>
    <row r="16" spans="1:2" x14ac:dyDescent="0.3">
      <c r="A16" s="1">
        <v>44028</v>
      </c>
      <c r="B16">
        <v>10739.95</v>
      </c>
    </row>
    <row r="17" spans="1:2" x14ac:dyDescent="0.3">
      <c r="A17" s="1">
        <v>44029</v>
      </c>
      <c r="B17">
        <v>10901.7</v>
      </c>
    </row>
    <row r="18" spans="1:2" x14ac:dyDescent="0.3">
      <c r="A18" s="1">
        <v>44032</v>
      </c>
      <c r="B18">
        <v>11022.2</v>
      </c>
    </row>
    <row r="19" spans="1:2" x14ac:dyDescent="0.3">
      <c r="A19" s="1">
        <v>44033</v>
      </c>
      <c r="B19">
        <v>11162.25</v>
      </c>
    </row>
    <row r="20" spans="1:2" x14ac:dyDescent="0.3">
      <c r="A20" s="1">
        <v>44034</v>
      </c>
      <c r="B20">
        <v>11132.6</v>
      </c>
    </row>
    <row r="21" spans="1:2" x14ac:dyDescent="0.3">
      <c r="A21" s="1">
        <v>44035</v>
      </c>
      <c r="B21">
        <v>11215.45</v>
      </c>
    </row>
    <row r="22" spans="1:2" x14ac:dyDescent="0.3">
      <c r="A22" s="1">
        <v>44036</v>
      </c>
      <c r="B22">
        <v>11194.15</v>
      </c>
    </row>
    <row r="23" spans="1:2" x14ac:dyDescent="0.3">
      <c r="A23" s="1">
        <v>44039</v>
      </c>
      <c r="B23">
        <v>11131.8</v>
      </c>
    </row>
    <row r="24" spans="1:2" x14ac:dyDescent="0.3">
      <c r="A24" s="1">
        <v>44040</v>
      </c>
      <c r="B24">
        <v>11300.55</v>
      </c>
    </row>
    <row r="25" spans="1:2" x14ac:dyDescent="0.3">
      <c r="A25" s="1">
        <v>44041</v>
      </c>
      <c r="B25">
        <v>11202.85</v>
      </c>
    </row>
    <row r="26" spans="1:2" x14ac:dyDescent="0.3">
      <c r="A26" s="1">
        <v>44042</v>
      </c>
      <c r="B26">
        <v>11102.15</v>
      </c>
    </row>
    <row r="27" spans="1:2" x14ac:dyDescent="0.3">
      <c r="A27" s="1">
        <v>44043</v>
      </c>
      <c r="B27">
        <v>11073.45</v>
      </c>
    </row>
    <row r="28" spans="1:2" x14ac:dyDescent="0.3">
      <c r="A28" s="1">
        <v>44046</v>
      </c>
      <c r="B28">
        <v>10891.6</v>
      </c>
    </row>
    <row r="29" spans="1:2" x14ac:dyDescent="0.3">
      <c r="A29" s="1">
        <v>44047</v>
      </c>
      <c r="B29">
        <v>11095.25</v>
      </c>
    </row>
    <row r="30" spans="1:2" x14ac:dyDescent="0.3">
      <c r="A30" s="1">
        <v>44048</v>
      </c>
      <c r="B30">
        <v>11101.65</v>
      </c>
    </row>
    <row r="31" spans="1:2" x14ac:dyDescent="0.3">
      <c r="A31" s="1">
        <v>44049</v>
      </c>
      <c r="B31">
        <v>11200.15</v>
      </c>
    </row>
    <row r="32" spans="1:2" x14ac:dyDescent="0.3">
      <c r="A32" s="1">
        <v>44050</v>
      </c>
      <c r="B32">
        <v>11214.05</v>
      </c>
    </row>
    <row r="33" spans="1:2" x14ac:dyDescent="0.3">
      <c r="A33" s="1">
        <v>44053</v>
      </c>
      <c r="B33">
        <v>11270.15</v>
      </c>
    </row>
    <row r="34" spans="1:2" x14ac:dyDescent="0.3">
      <c r="A34" s="1">
        <v>44054</v>
      </c>
      <c r="B34">
        <v>11322.5</v>
      </c>
    </row>
    <row r="35" spans="1:2" x14ac:dyDescent="0.3">
      <c r="A35" s="1">
        <v>44055</v>
      </c>
      <c r="B35">
        <v>11308.4</v>
      </c>
    </row>
    <row r="36" spans="1:2" x14ac:dyDescent="0.3">
      <c r="A36" s="1">
        <v>44056</v>
      </c>
      <c r="B36">
        <v>11300.45</v>
      </c>
    </row>
    <row r="37" spans="1:2" x14ac:dyDescent="0.3">
      <c r="A37" s="1">
        <v>44057</v>
      </c>
      <c r="B37">
        <v>11178.4</v>
      </c>
    </row>
    <row r="38" spans="1:2" x14ac:dyDescent="0.3">
      <c r="A38" s="1">
        <v>44060</v>
      </c>
      <c r="B38">
        <v>11247.1</v>
      </c>
    </row>
    <row r="39" spans="1:2" x14ac:dyDescent="0.3">
      <c r="A39" s="1">
        <v>44061</v>
      </c>
      <c r="B39">
        <v>11385.35</v>
      </c>
    </row>
    <row r="40" spans="1:2" x14ac:dyDescent="0.3">
      <c r="A40" s="1">
        <v>44062</v>
      </c>
      <c r="B40">
        <v>11408.4</v>
      </c>
    </row>
    <row r="41" spans="1:2" x14ac:dyDescent="0.3">
      <c r="A41" s="1">
        <v>44063</v>
      </c>
      <c r="B41">
        <v>11312.2</v>
      </c>
    </row>
    <row r="42" spans="1:2" x14ac:dyDescent="0.3">
      <c r="A42" s="1">
        <v>44064</v>
      </c>
      <c r="B42">
        <v>11371.6</v>
      </c>
    </row>
    <row r="43" spans="1:2" x14ac:dyDescent="0.3">
      <c r="A43" s="1">
        <v>44067</v>
      </c>
      <c r="B43">
        <v>11466.45</v>
      </c>
    </row>
    <row r="44" spans="1:2" x14ac:dyDescent="0.3">
      <c r="A44" s="1">
        <v>44068</v>
      </c>
      <c r="B44">
        <v>11472.25</v>
      </c>
    </row>
    <row r="45" spans="1:2" x14ac:dyDescent="0.3">
      <c r="A45" s="1">
        <v>44069</v>
      </c>
      <c r="B45">
        <v>11549.6</v>
      </c>
    </row>
    <row r="46" spans="1:2" x14ac:dyDescent="0.3">
      <c r="A46" s="1">
        <v>44070</v>
      </c>
      <c r="B46">
        <v>11559.25</v>
      </c>
    </row>
    <row r="47" spans="1:2" x14ac:dyDescent="0.3">
      <c r="A47" s="1">
        <v>44071</v>
      </c>
      <c r="B47">
        <v>11647.6</v>
      </c>
    </row>
    <row r="48" spans="1:2" x14ac:dyDescent="0.3">
      <c r="A48" s="1">
        <v>44074</v>
      </c>
      <c r="B48">
        <v>11387.5</v>
      </c>
    </row>
    <row r="49" spans="1:2" x14ac:dyDescent="0.3">
      <c r="A49" s="1">
        <v>44075</v>
      </c>
      <c r="B49">
        <v>11470.25</v>
      </c>
    </row>
    <row r="50" spans="1:2" x14ac:dyDescent="0.3">
      <c r="A50" s="1">
        <v>44076</v>
      </c>
      <c r="B50">
        <v>11535</v>
      </c>
    </row>
    <row r="51" spans="1:2" x14ac:dyDescent="0.3">
      <c r="A51" s="1">
        <v>44077</v>
      </c>
      <c r="B51">
        <v>11527.45</v>
      </c>
    </row>
    <row r="52" spans="1:2" x14ac:dyDescent="0.3">
      <c r="A52" s="1">
        <v>44078</v>
      </c>
      <c r="B52">
        <v>11333.85</v>
      </c>
    </row>
    <row r="53" spans="1:2" x14ac:dyDescent="0.3">
      <c r="A53" s="1">
        <v>44081</v>
      </c>
      <c r="B53">
        <v>11355.05</v>
      </c>
    </row>
    <row r="54" spans="1:2" x14ac:dyDescent="0.3">
      <c r="A54" s="1">
        <v>44082</v>
      </c>
      <c r="B54">
        <v>11317.35</v>
      </c>
    </row>
    <row r="55" spans="1:2" x14ac:dyDescent="0.3">
      <c r="A55" s="1">
        <v>44083</v>
      </c>
      <c r="B55">
        <v>11278</v>
      </c>
    </row>
    <row r="56" spans="1:2" x14ac:dyDescent="0.3">
      <c r="A56" s="1">
        <v>44084</v>
      </c>
      <c r="B56">
        <v>11449.25</v>
      </c>
    </row>
    <row r="57" spans="1:2" x14ac:dyDescent="0.3">
      <c r="A57" s="1">
        <v>44085</v>
      </c>
      <c r="B57">
        <v>11464.45</v>
      </c>
    </row>
    <row r="58" spans="1:2" x14ac:dyDescent="0.3">
      <c r="A58" s="1">
        <v>44088</v>
      </c>
      <c r="B58">
        <v>11440.05</v>
      </c>
    </row>
    <row r="59" spans="1:2" x14ac:dyDescent="0.3">
      <c r="A59" s="1">
        <v>44089</v>
      </c>
      <c r="B59">
        <v>11521.8</v>
      </c>
    </row>
    <row r="60" spans="1:2" x14ac:dyDescent="0.3">
      <c r="A60" s="1">
        <v>44090</v>
      </c>
      <c r="B60">
        <v>11604.55</v>
      </c>
    </row>
    <row r="61" spans="1:2" x14ac:dyDescent="0.3">
      <c r="A61" s="1">
        <v>44091</v>
      </c>
      <c r="B61">
        <v>11516.1</v>
      </c>
    </row>
    <row r="62" spans="1:2" x14ac:dyDescent="0.3">
      <c r="A62" s="1">
        <v>44092</v>
      </c>
      <c r="B62">
        <v>11504.95</v>
      </c>
    </row>
    <row r="63" spans="1:2" x14ac:dyDescent="0.3">
      <c r="A63" s="1">
        <v>44095</v>
      </c>
      <c r="B63">
        <v>11250.55</v>
      </c>
    </row>
    <row r="64" spans="1:2" x14ac:dyDescent="0.3">
      <c r="A64" s="1">
        <v>44096</v>
      </c>
      <c r="B64">
        <v>11153.65</v>
      </c>
    </row>
    <row r="65" spans="1:2" x14ac:dyDescent="0.3">
      <c r="A65" s="1">
        <v>44097</v>
      </c>
      <c r="B65">
        <v>11131.85</v>
      </c>
    </row>
    <row r="66" spans="1:2" x14ac:dyDescent="0.3">
      <c r="A66" s="1">
        <v>44098</v>
      </c>
      <c r="B66">
        <v>10805.55</v>
      </c>
    </row>
    <row r="67" spans="1:2" x14ac:dyDescent="0.3">
      <c r="A67" s="1">
        <v>44099</v>
      </c>
      <c r="B67">
        <v>11050.25</v>
      </c>
    </row>
    <row r="68" spans="1:2" x14ac:dyDescent="0.3">
      <c r="A68" s="1">
        <v>44102</v>
      </c>
      <c r="B68">
        <v>11227.55</v>
      </c>
    </row>
    <row r="69" spans="1:2" x14ac:dyDescent="0.3">
      <c r="A69" s="1">
        <v>44103</v>
      </c>
      <c r="B69">
        <v>11222.4</v>
      </c>
    </row>
    <row r="70" spans="1:2" x14ac:dyDescent="0.3">
      <c r="A70" s="1">
        <v>44104</v>
      </c>
      <c r="B70">
        <v>11247.55</v>
      </c>
    </row>
    <row r="71" spans="1:2" x14ac:dyDescent="0.3">
      <c r="A71" s="1">
        <v>44105</v>
      </c>
      <c r="B71">
        <v>11416.95</v>
      </c>
    </row>
    <row r="72" spans="1:2" x14ac:dyDescent="0.3">
      <c r="A72" s="1">
        <v>44109</v>
      </c>
      <c r="B72">
        <v>11503.35</v>
      </c>
    </row>
    <row r="73" spans="1:2" x14ac:dyDescent="0.3">
      <c r="A73" s="1">
        <v>44110</v>
      </c>
      <c r="B73">
        <v>11662.4</v>
      </c>
    </row>
    <row r="74" spans="1:2" x14ac:dyDescent="0.3">
      <c r="A74" s="1">
        <v>44111</v>
      </c>
      <c r="B74">
        <v>11738.85</v>
      </c>
    </row>
    <row r="75" spans="1:2" x14ac:dyDescent="0.3">
      <c r="A75" s="1">
        <v>44112</v>
      </c>
      <c r="B75">
        <v>11834.6</v>
      </c>
    </row>
    <row r="76" spans="1:2" x14ac:dyDescent="0.3">
      <c r="A76" s="1">
        <v>44113</v>
      </c>
      <c r="B76">
        <v>11914.2</v>
      </c>
    </row>
    <row r="77" spans="1:2" x14ac:dyDescent="0.3">
      <c r="A77" s="1">
        <v>44116</v>
      </c>
      <c r="B77">
        <v>11930.95</v>
      </c>
    </row>
    <row r="78" spans="1:2" x14ac:dyDescent="0.3">
      <c r="A78" s="1">
        <v>44117</v>
      </c>
      <c r="B78">
        <v>11934.5</v>
      </c>
    </row>
    <row r="79" spans="1:2" x14ac:dyDescent="0.3">
      <c r="A79" s="1">
        <v>44118</v>
      </c>
      <c r="B79">
        <v>11971.05</v>
      </c>
    </row>
    <row r="80" spans="1:2" x14ac:dyDescent="0.3">
      <c r="A80" s="1">
        <v>44119</v>
      </c>
      <c r="B80">
        <v>11680.35</v>
      </c>
    </row>
    <row r="81" spans="1:2" x14ac:dyDescent="0.3">
      <c r="A81" s="1">
        <v>44120</v>
      </c>
      <c r="B81">
        <v>11762.45</v>
      </c>
    </row>
    <row r="82" spans="1:2" x14ac:dyDescent="0.3">
      <c r="A82" s="1">
        <v>44123</v>
      </c>
      <c r="B82">
        <v>11873.05</v>
      </c>
    </row>
    <row r="83" spans="1:2" x14ac:dyDescent="0.3">
      <c r="A83" s="1">
        <v>44124</v>
      </c>
      <c r="B83">
        <v>11896.8</v>
      </c>
    </row>
    <row r="84" spans="1:2" x14ac:dyDescent="0.3">
      <c r="A84" s="1">
        <v>44125</v>
      </c>
      <c r="B84">
        <v>11937.65</v>
      </c>
    </row>
    <row r="85" spans="1:2" x14ac:dyDescent="0.3">
      <c r="A85" s="1">
        <v>44126</v>
      </c>
      <c r="B85">
        <v>11896.45</v>
      </c>
    </row>
    <row r="86" spans="1:2" x14ac:dyDescent="0.3">
      <c r="A86" s="1">
        <v>44127</v>
      </c>
      <c r="B86">
        <v>11930.35</v>
      </c>
    </row>
    <row r="87" spans="1:2" x14ac:dyDescent="0.3">
      <c r="A87" s="1">
        <v>44130</v>
      </c>
      <c r="B87">
        <v>11767.75</v>
      </c>
    </row>
    <row r="88" spans="1:2" x14ac:dyDescent="0.3">
      <c r="A88" s="1">
        <v>44131</v>
      </c>
      <c r="B88">
        <v>11889.4</v>
      </c>
    </row>
    <row r="89" spans="1:2" x14ac:dyDescent="0.3">
      <c r="A89" s="1">
        <v>44132</v>
      </c>
      <c r="B89">
        <v>11729.6</v>
      </c>
    </row>
    <row r="90" spans="1:2" x14ac:dyDescent="0.3">
      <c r="A90" s="1">
        <v>44133</v>
      </c>
      <c r="B90">
        <v>11670.8</v>
      </c>
    </row>
    <row r="91" spans="1:2" x14ac:dyDescent="0.3">
      <c r="A91" s="1">
        <v>44134</v>
      </c>
      <c r="B91">
        <v>11642.4</v>
      </c>
    </row>
    <row r="92" spans="1:2" x14ac:dyDescent="0.3">
      <c r="A92" s="1">
        <v>44137</v>
      </c>
      <c r="B92">
        <v>11669.15</v>
      </c>
    </row>
    <row r="93" spans="1:2" x14ac:dyDescent="0.3">
      <c r="A93" s="1">
        <v>44138</v>
      </c>
      <c r="B93">
        <v>11813.5</v>
      </c>
    </row>
    <row r="94" spans="1:2" x14ac:dyDescent="0.3">
      <c r="A94" s="1">
        <v>44139</v>
      </c>
      <c r="B94">
        <v>11908.5</v>
      </c>
    </row>
    <row r="95" spans="1:2" x14ac:dyDescent="0.3">
      <c r="A95" s="1">
        <v>44140</v>
      </c>
      <c r="B95">
        <v>12120.3</v>
      </c>
    </row>
    <row r="96" spans="1:2" x14ac:dyDescent="0.3">
      <c r="A96" s="1">
        <v>44141</v>
      </c>
      <c r="B96">
        <v>12263.55</v>
      </c>
    </row>
    <row r="97" spans="1:2" x14ac:dyDescent="0.3">
      <c r="A97" s="1">
        <v>44144</v>
      </c>
      <c r="B97">
        <v>12461.05</v>
      </c>
    </row>
    <row r="98" spans="1:2" x14ac:dyDescent="0.3">
      <c r="A98" s="1">
        <v>44145</v>
      </c>
      <c r="B98">
        <v>12631.1</v>
      </c>
    </row>
    <row r="99" spans="1:2" x14ac:dyDescent="0.3">
      <c r="A99" s="1">
        <v>44146</v>
      </c>
      <c r="B99">
        <v>12749.15</v>
      </c>
    </row>
    <row r="100" spans="1:2" x14ac:dyDescent="0.3">
      <c r="A100" s="1">
        <v>44147</v>
      </c>
      <c r="B100">
        <v>12690.8</v>
      </c>
    </row>
    <row r="101" spans="1:2" x14ac:dyDescent="0.3">
      <c r="A101" s="1">
        <v>44148</v>
      </c>
      <c r="B101">
        <v>12719.95</v>
      </c>
    </row>
    <row r="102" spans="1:2" x14ac:dyDescent="0.3">
      <c r="A102" s="1">
        <v>44149</v>
      </c>
      <c r="B102">
        <v>12780.25</v>
      </c>
    </row>
    <row r="103" spans="1:2" x14ac:dyDescent="0.3">
      <c r="A103" s="1">
        <v>44152</v>
      </c>
      <c r="B103">
        <v>12874.2</v>
      </c>
    </row>
    <row r="104" spans="1:2" x14ac:dyDescent="0.3">
      <c r="A104" s="1">
        <v>44153</v>
      </c>
      <c r="B104">
        <v>12938.25</v>
      </c>
    </row>
    <row r="105" spans="1:2" x14ac:dyDescent="0.3">
      <c r="A105" s="1">
        <v>44154</v>
      </c>
      <c r="B105">
        <v>12771.7</v>
      </c>
    </row>
    <row r="106" spans="1:2" x14ac:dyDescent="0.3">
      <c r="A106" s="1">
        <v>44155</v>
      </c>
      <c r="B106">
        <v>12859.05</v>
      </c>
    </row>
    <row r="107" spans="1:2" x14ac:dyDescent="0.3">
      <c r="A107" s="1">
        <v>44158</v>
      </c>
      <c r="B107">
        <v>12926.45</v>
      </c>
    </row>
    <row r="108" spans="1:2" x14ac:dyDescent="0.3">
      <c r="A108" s="1">
        <v>44159</v>
      </c>
      <c r="B108">
        <v>13055.15</v>
      </c>
    </row>
    <row r="109" spans="1:2" x14ac:dyDescent="0.3">
      <c r="A109" s="1">
        <v>44160</v>
      </c>
      <c r="B109">
        <v>12858.4</v>
      </c>
    </row>
    <row r="110" spans="1:2" x14ac:dyDescent="0.3">
      <c r="A110" s="1">
        <v>44161</v>
      </c>
      <c r="B110">
        <v>12987</v>
      </c>
    </row>
    <row r="111" spans="1:2" x14ac:dyDescent="0.3">
      <c r="A111" s="1">
        <v>44162</v>
      </c>
      <c r="B111">
        <v>12968.95</v>
      </c>
    </row>
    <row r="112" spans="1:2" x14ac:dyDescent="0.3">
      <c r="A112" s="1">
        <v>44166</v>
      </c>
      <c r="B112">
        <v>13109.05</v>
      </c>
    </row>
    <row r="113" spans="1:2" x14ac:dyDescent="0.3">
      <c r="A113" s="1">
        <v>44167</v>
      </c>
      <c r="B113">
        <v>13113.75</v>
      </c>
    </row>
    <row r="114" spans="1:2" x14ac:dyDescent="0.3">
      <c r="A114" s="1">
        <v>44168</v>
      </c>
      <c r="B114">
        <v>13133.9</v>
      </c>
    </row>
    <row r="115" spans="1:2" x14ac:dyDescent="0.3">
      <c r="A115" s="1">
        <v>44169</v>
      </c>
      <c r="B115">
        <v>13258.55</v>
      </c>
    </row>
    <row r="116" spans="1:2" x14ac:dyDescent="0.3">
      <c r="A116" s="1">
        <v>44172</v>
      </c>
      <c r="B116">
        <v>13355.75</v>
      </c>
    </row>
    <row r="117" spans="1:2" x14ac:dyDescent="0.3">
      <c r="A117" s="1">
        <v>44173</v>
      </c>
      <c r="B117">
        <v>13392.95</v>
      </c>
    </row>
    <row r="118" spans="1:2" x14ac:dyDescent="0.3">
      <c r="A118" s="1">
        <v>44174</v>
      </c>
      <c r="B118">
        <v>13529.1</v>
      </c>
    </row>
    <row r="119" spans="1:2" x14ac:dyDescent="0.3">
      <c r="A119" s="1">
        <v>44175</v>
      </c>
      <c r="B119">
        <v>13478.3</v>
      </c>
    </row>
    <row r="120" spans="1:2" x14ac:dyDescent="0.3">
      <c r="A120" s="1">
        <v>44176</v>
      </c>
      <c r="B120">
        <v>13513.85</v>
      </c>
    </row>
    <row r="121" spans="1:2" x14ac:dyDescent="0.3">
      <c r="A121" s="1">
        <v>44179</v>
      </c>
      <c r="B121">
        <v>13558.15</v>
      </c>
    </row>
    <row r="122" spans="1:2" x14ac:dyDescent="0.3">
      <c r="A122" s="1">
        <v>44180</v>
      </c>
      <c r="B122">
        <v>13567.85</v>
      </c>
    </row>
    <row r="123" spans="1:2" x14ac:dyDescent="0.3">
      <c r="A123" s="1">
        <v>44181</v>
      </c>
      <c r="B123">
        <v>13682.7</v>
      </c>
    </row>
    <row r="124" spans="1:2" x14ac:dyDescent="0.3">
      <c r="A124" s="1">
        <v>44182</v>
      </c>
      <c r="B124">
        <v>13740.7</v>
      </c>
    </row>
    <row r="125" spans="1:2" x14ac:dyDescent="0.3">
      <c r="A125" s="1">
        <v>44183</v>
      </c>
      <c r="B125">
        <v>13760.55</v>
      </c>
    </row>
    <row r="126" spans="1:2" x14ac:dyDescent="0.3">
      <c r="A126" s="1">
        <v>44186</v>
      </c>
      <c r="B126">
        <v>13328.4</v>
      </c>
    </row>
    <row r="127" spans="1:2" x14ac:dyDescent="0.3">
      <c r="A127" s="1">
        <v>44187</v>
      </c>
      <c r="B127">
        <v>13466.3</v>
      </c>
    </row>
    <row r="128" spans="1:2" x14ac:dyDescent="0.3">
      <c r="A128" s="1">
        <v>44188</v>
      </c>
      <c r="B128">
        <v>13601.1</v>
      </c>
    </row>
    <row r="129" spans="1:2" x14ac:dyDescent="0.3">
      <c r="A129" s="1">
        <v>44189</v>
      </c>
      <c r="B129">
        <v>13749.25</v>
      </c>
    </row>
    <row r="130" spans="1:2" x14ac:dyDescent="0.3">
      <c r="A130" s="1">
        <v>44193</v>
      </c>
      <c r="B130">
        <v>13873.2</v>
      </c>
    </row>
    <row r="131" spans="1:2" x14ac:dyDescent="0.3">
      <c r="A131" s="1">
        <v>44194</v>
      </c>
      <c r="B131">
        <v>13932.6</v>
      </c>
    </row>
    <row r="132" spans="1:2" x14ac:dyDescent="0.3">
      <c r="A132" s="1">
        <v>44195</v>
      </c>
      <c r="B132">
        <v>13981.95</v>
      </c>
    </row>
    <row r="133" spans="1:2" x14ac:dyDescent="0.3">
      <c r="A133" s="1">
        <v>44196</v>
      </c>
      <c r="B133">
        <v>13981.75</v>
      </c>
    </row>
    <row r="134" spans="1:2" x14ac:dyDescent="0.3">
      <c r="A134" s="1">
        <v>44197</v>
      </c>
      <c r="B134">
        <v>14018.5</v>
      </c>
    </row>
    <row r="135" spans="1:2" x14ac:dyDescent="0.3">
      <c r="A135" s="1">
        <v>44200</v>
      </c>
      <c r="B135">
        <v>14132.9</v>
      </c>
    </row>
    <row r="136" spans="1:2" x14ac:dyDescent="0.3">
      <c r="A136" s="1">
        <v>44201</v>
      </c>
      <c r="B136">
        <v>14199.5</v>
      </c>
    </row>
    <row r="137" spans="1:2" x14ac:dyDescent="0.3">
      <c r="A137" s="1">
        <v>44202</v>
      </c>
      <c r="B137">
        <v>14146.25</v>
      </c>
    </row>
    <row r="138" spans="1:2" x14ac:dyDescent="0.3">
      <c r="A138" s="1">
        <v>44203</v>
      </c>
      <c r="B138">
        <v>14137.35</v>
      </c>
    </row>
    <row r="139" spans="1:2" x14ac:dyDescent="0.3">
      <c r="A139" s="1">
        <v>44204</v>
      </c>
      <c r="B139">
        <v>14347.25</v>
      </c>
    </row>
    <row r="140" spans="1:2" x14ac:dyDescent="0.3">
      <c r="A140" s="1">
        <v>44207</v>
      </c>
      <c r="B140">
        <v>14484.75</v>
      </c>
    </row>
    <row r="141" spans="1:2" x14ac:dyDescent="0.3">
      <c r="A141" s="1">
        <v>44208</v>
      </c>
      <c r="B141">
        <v>14563.45</v>
      </c>
    </row>
    <row r="142" spans="1:2" x14ac:dyDescent="0.3">
      <c r="A142" s="1">
        <v>44209</v>
      </c>
      <c r="B142">
        <v>14564.85</v>
      </c>
    </row>
    <row r="143" spans="1:2" x14ac:dyDescent="0.3">
      <c r="A143" s="1">
        <v>44210</v>
      </c>
      <c r="B143">
        <v>14595.6</v>
      </c>
    </row>
    <row r="144" spans="1:2" x14ac:dyDescent="0.3">
      <c r="A144" s="1">
        <v>44211</v>
      </c>
      <c r="B144">
        <v>14433.7</v>
      </c>
    </row>
    <row r="145" spans="1:2" x14ac:dyDescent="0.3">
      <c r="A145" s="1">
        <v>44214</v>
      </c>
      <c r="B145">
        <v>14281.3</v>
      </c>
    </row>
    <row r="146" spans="1:2" x14ac:dyDescent="0.3">
      <c r="A146" s="1">
        <v>44215</v>
      </c>
      <c r="B146">
        <v>14521.15</v>
      </c>
    </row>
    <row r="147" spans="1:2" x14ac:dyDescent="0.3">
      <c r="A147" s="1">
        <v>44216</v>
      </c>
      <c r="B147">
        <v>14644.7</v>
      </c>
    </row>
    <row r="148" spans="1:2" x14ac:dyDescent="0.3">
      <c r="A148" s="1">
        <v>44217</v>
      </c>
      <c r="B148">
        <v>14590.35</v>
      </c>
    </row>
    <row r="149" spans="1:2" x14ac:dyDescent="0.3">
      <c r="A149" s="1">
        <v>44218</v>
      </c>
      <c r="B149">
        <v>14371.9</v>
      </c>
    </row>
    <row r="150" spans="1:2" x14ac:dyDescent="0.3">
      <c r="A150" s="1">
        <v>44221</v>
      </c>
      <c r="B150">
        <v>14238.9</v>
      </c>
    </row>
    <row r="151" spans="1:2" x14ac:dyDescent="0.3">
      <c r="A151" s="1">
        <v>44223</v>
      </c>
      <c r="B151">
        <v>13967.5</v>
      </c>
    </row>
    <row r="152" spans="1:2" x14ac:dyDescent="0.3">
      <c r="A152" s="1">
        <v>44224</v>
      </c>
      <c r="B152">
        <v>13817.55</v>
      </c>
    </row>
    <row r="153" spans="1:2" x14ac:dyDescent="0.3">
      <c r="A153" s="1">
        <v>44225</v>
      </c>
      <c r="B153">
        <v>13634.6</v>
      </c>
    </row>
    <row r="154" spans="1:2" x14ac:dyDescent="0.3">
      <c r="A154" s="1">
        <v>44228</v>
      </c>
      <c r="B154">
        <v>14281.2</v>
      </c>
    </row>
    <row r="155" spans="1:2" x14ac:dyDescent="0.3">
      <c r="A155" s="1">
        <v>44229</v>
      </c>
      <c r="B155">
        <v>14647.85</v>
      </c>
    </row>
    <row r="156" spans="1:2" x14ac:dyDescent="0.3">
      <c r="A156" s="1">
        <v>44230</v>
      </c>
      <c r="B156">
        <v>14789.95</v>
      </c>
    </row>
    <row r="157" spans="1:2" x14ac:dyDescent="0.3">
      <c r="A157" s="1">
        <v>44231</v>
      </c>
      <c r="B157">
        <v>14895.65</v>
      </c>
    </row>
    <row r="158" spans="1:2" x14ac:dyDescent="0.3">
      <c r="A158" s="1">
        <v>44232</v>
      </c>
      <c r="B158">
        <v>14924.25</v>
      </c>
    </row>
    <row r="159" spans="1:2" x14ac:dyDescent="0.3">
      <c r="A159" s="1">
        <v>44235</v>
      </c>
      <c r="B159">
        <v>15115.8</v>
      </c>
    </row>
    <row r="160" spans="1:2" x14ac:dyDescent="0.3">
      <c r="A160" s="1">
        <v>44236</v>
      </c>
      <c r="B160">
        <v>15109.3</v>
      </c>
    </row>
    <row r="161" spans="1:2" x14ac:dyDescent="0.3">
      <c r="A161" s="1">
        <v>44237</v>
      </c>
      <c r="B161">
        <v>15106.5</v>
      </c>
    </row>
    <row r="162" spans="1:2" x14ac:dyDescent="0.3">
      <c r="A162" s="1">
        <v>44238</v>
      </c>
      <c r="B162">
        <v>15173.3</v>
      </c>
    </row>
    <row r="163" spans="1:2" x14ac:dyDescent="0.3">
      <c r="A163" s="1">
        <v>44239</v>
      </c>
      <c r="B163">
        <v>15163.3</v>
      </c>
    </row>
    <row r="164" spans="1:2" x14ac:dyDescent="0.3">
      <c r="A164" s="1">
        <v>44242</v>
      </c>
      <c r="B164">
        <v>15314.7</v>
      </c>
    </row>
    <row r="165" spans="1:2" x14ac:dyDescent="0.3">
      <c r="A165" s="1">
        <v>44243</v>
      </c>
      <c r="B165">
        <v>15313.45</v>
      </c>
    </row>
    <row r="166" spans="1:2" x14ac:dyDescent="0.3">
      <c r="A166" s="1">
        <v>44244</v>
      </c>
      <c r="B166">
        <v>15208.9</v>
      </c>
    </row>
    <row r="167" spans="1:2" x14ac:dyDescent="0.3">
      <c r="A167" s="1">
        <v>44245</v>
      </c>
      <c r="B167">
        <v>15118.95</v>
      </c>
    </row>
    <row r="168" spans="1:2" x14ac:dyDescent="0.3">
      <c r="A168" s="1">
        <v>44246</v>
      </c>
      <c r="B168">
        <v>14981.75</v>
      </c>
    </row>
    <row r="169" spans="1:2" x14ac:dyDescent="0.3">
      <c r="A169" s="1">
        <v>44249</v>
      </c>
      <c r="B169">
        <v>14675.7</v>
      </c>
    </row>
    <row r="170" spans="1:2" x14ac:dyDescent="0.3">
      <c r="A170" s="1">
        <v>44250</v>
      </c>
      <c r="B170">
        <v>14707.8</v>
      </c>
    </row>
    <row r="171" spans="1:2" x14ac:dyDescent="0.3">
      <c r="A171" s="1">
        <v>44251</v>
      </c>
      <c r="B171">
        <v>14982</v>
      </c>
    </row>
    <row r="172" spans="1:2" x14ac:dyDescent="0.3">
      <c r="A172" s="1">
        <v>44252</v>
      </c>
      <c r="B172">
        <v>15097.35</v>
      </c>
    </row>
    <row r="173" spans="1:2" x14ac:dyDescent="0.3">
      <c r="A173" s="1">
        <v>44253</v>
      </c>
      <c r="B173">
        <v>14529.15</v>
      </c>
    </row>
    <row r="174" spans="1:2" x14ac:dyDescent="0.3">
      <c r="A174" s="1">
        <v>44256</v>
      </c>
      <c r="B174">
        <v>14761.55</v>
      </c>
    </row>
    <row r="175" spans="1:2" x14ac:dyDescent="0.3">
      <c r="A175" s="1">
        <v>44257</v>
      </c>
      <c r="B175">
        <v>14919.1</v>
      </c>
    </row>
    <row r="176" spans="1:2" x14ac:dyDescent="0.3">
      <c r="A176" s="1">
        <v>44258</v>
      </c>
      <c r="B176">
        <v>15245.6</v>
      </c>
    </row>
    <row r="177" spans="1:2" x14ac:dyDescent="0.3">
      <c r="A177" s="1">
        <v>44259</v>
      </c>
      <c r="B177">
        <v>15080.75</v>
      </c>
    </row>
    <row r="178" spans="1:2" x14ac:dyDescent="0.3">
      <c r="A178" s="1">
        <v>44260</v>
      </c>
      <c r="B178">
        <v>14938.1</v>
      </c>
    </row>
    <row r="179" spans="1:2" x14ac:dyDescent="0.3">
      <c r="A179" s="1">
        <v>44263</v>
      </c>
      <c r="B179">
        <v>14956.2</v>
      </c>
    </row>
    <row r="180" spans="1:2" x14ac:dyDescent="0.3">
      <c r="A180" s="1">
        <v>44264</v>
      </c>
      <c r="B180">
        <v>15098.4</v>
      </c>
    </row>
    <row r="181" spans="1:2" x14ac:dyDescent="0.3">
      <c r="A181" s="1">
        <v>44265</v>
      </c>
      <c r="B181">
        <v>15174.8</v>
      </c>
    </row>
    <row r="182" spans="1:2" x14ac:dyDescent="0.3">
      <c r="A182" s="1">
        <v>44267</v>
      </c>
      <c r="B182">
        <v>15030.95</v>
      </c>
    </row>
    <row r="183" spans="1:2" x14ac:dyDescent="0.3">
      <c r="A183" s="1">
        <v>44270</v>
      </c>
      <c r="B183">
        <v>14929.5</v>
      </c>
    </row>
    <row r="184" spans="1:2" x14ac:dyDescent="0.3">
      <c r="A184" s="1">
        <v>44271</v>
      </c>
      <c r="B184">
        <v>14910.45</v>
      </c>
    </row>
    <row r="185" spans="1:2" x14ac:dyDescent="0.3">
      <c r="A185" s="1">
        <v>44272</v>
      </c>
      <c r="B185">
        <v>14721.3</v>
      </c>
    </row>
    <row r="186" spans="1:2" x14ac:dyDescent="0.3">
      <c r="A186" s="1">
        <v>44273</v>
      </c>
      <c r="B186">
        <v>14557.85</v>
      </c>
    </row>
    <row r="187" spans="1:2" x14ac:dyDescent="0.3">
      <c r="A187" s="1">
        <v>44274</v>
      </c>
      <c r="B187">
        <v>14744</v>
      </c>
    </row>
    <row r="188" spans="1:2" x14ac:dyDescent="0.3">
      <c r="A188" s="1">
        <v>44277</v>
      </c>
      <c r="B188">
        <v>14736.4</v>
      </c>
    </row>
    <row r="189" spans="1:2" x14ac:dyDescent="0.3">
      <c r="A189" s="1">
        <v>44278</v>
      </c>
      <c r="B189">
        <v>14814.75</v>
      </c>
    </row>
    <row r="190" spans="1:2" x14ac:dyDescent="0.3">
      <c r="A190" s="1">
        <v>44279</v>
      </c>
      <c r="B190">
        <v>14549.4</v>
      </c>
    </row>
    <row r="191" spans="1:2" x14ac:dyDescent="0.3">
      <c r="A191" s="1">
        <v>44280</v>
      </c>
      <c r="B191">
        <v>14324.9</v>
      </c>
    </row>
    <row r="192" spans="1:2" x14ac:dyDescent="0.3">
      <c r="A192" s="1">
        <v>44281</v>
      </c>
      <c r="B192">
        <v>14507.3</v>
      </c>
    </row>
    <row r="193" spans="1:2" x14ac:dyDescent="0.3">
      <c r="A193" s="1">
        <v>44285</v>
      </c>
      <c r="B193">
        <v>14845.1</v>
      </c>
    </row>
    <row r="194" spans="1:2" x14ac:dyDescent="0.3">
      <c r="A194" s="1">
        <v>44286</v>
      </c>
      <c r="B194">
        <v>14690.7</v>
      </c>
    </row>
    <row r="195" spans="1:2" x14ac:dyDescent="0.3">
      <c r="A195" s="1">
        <v>44287</v>
      </c>
      <c r="B195">
        <v>14867.35</v>
      </c>
    </row>
    <row r="196" spans="1:2" x14ac:dyDescent="0.3">
      <c r="A196" s="1">
        <v>44291</v>
      </c>
      <c r="B196">
        <v>14637.8</v>
      </c>
    </row>
    <row r="197" spans="1:2" x14ac:dyDescent="0.3">
      <c r="A197" s="1">
        <v>44292</v>
      </c>
      <c r="B197">
        <v>14683.5</v>
      </c>
    </row>
    <row r="198" spans="1:2" x14ac:dyDescent="0.3">
      <c r="A198" s="1">
        <v>44293</v>
      </c>
      <c r="B198">
        <v>14819.05</v>
      </c>
    </row>
    <row r="199" spans="1:2" x14ac:dyDescent="0.3">
      <c r="A199" s="1">
        <v>44294</v>
      </c>
      <c r="B199">
        <v>14873.8</v>
      </c>
    </row>
    <row r="200" spans="1:2" x14ac:dyDescent="0.3">
      <c r="A200" s="1">
        <v>44295</v>
      </c>
      <c r="B200">
        <v>14834.85</v>
      </c>
    </row>
    <row r="201" spans="1:2" x14ac:dyDescent="0.3">
      <c r="A201" s="1">
        <v>44298</v>
      </c>
      <c r="B201">
        <v>14310.8</v>
      </c>
    </row>
    <row r="202" spans="1:2" x14ac:dyDescent="0.3">
      <c r="A202" s="1">
        <v>44299</v>
      </c>
      <c r="B202">
        <v>14504.8</v>
      </c>
    </row>
    <row r="203" spans="1:2" x14ac:dyDescent="0.3">
      <c r="A203" s="1">
        <v>44301</v>
      </c>
      <c r="B203">
        <v>14581.45</v>
      </c>
    </row>
    <row r="204" spans="1:2" x14ac:dyDescent="0.3">
      <c r="A204" s="1">
        <v>44302</v>
      </c>
      <c r="B204">
        <v>14617.85</v>
      </c>
    </row>
    <row r="205" spans="1:2" x14ac:dyDescent="0.3">
      <c r="A205" s="1">
        <v>44305</v>
      </c>
      <c r="B205">
        <v>14359.45</v>
      </c>
    </row>
    <row r="206" spans="1:2" x14ac:dyDescent="0.3">
      <c r="A206" s="1">
        <v>44306</v>
      </c>
      <c r="B206">
        <v>14296.4</v>
      </c>
    </row>
    <row r="207" spans="1:2" x14ac:dyDescent="0.3">
      <c r="A207" s="1">
        <v>44308</v>
      </c>
      <c r="B207">
        <v>14406.15</v>
      </c>
    </row>
    <row r="208" spans="1:2" x14ac:dyDescent="0.3">
      <c r="A208" s="1">
        <v>44309</v>
      </c>
      <c r="B208">
        <v>14341.35</v>
      </c>
    </row>
    <row r="209" spans="1:2" x14ac:dyDescent="0.3">
      <c r="A209" s="1">
        <v>44312</v>
      </c>
      <c r="B209">
        <v>14485</v>
      </c>
    </row>
    <row r="210" spans="1:2" x14ac:dyDescent="0.3">
      <c r="A210" s="1">
        <v>44313</v>
      </c>
      <c r="B210">
        <v>14653.05</v>
      </c>
    </row>
    <row r="211" spans="1:2" x14ac:dyDescent="0.3">
      <c r="A211" s="1">
        <v>44314</v>
      </c>
      <c r="B211">
        <v>14864.55</v>
      </c>
    </row>
    <row r="212" spans="1:2" x14ac:dyDescent="0.3">
      <c r="A212" s="1">
        <v>44315</v>
      </c>
      <c r="B212">
        <v>14894.9</v>
      </c>
    </row>
    <row r="213" spans="1:2" x14ac:dyDescent="0.3">
      <c r="A213" s="1">
        <v>44316</v>
      </c>
      <c r="B213">
        <v>14631.1</v>
      </c>
    </row>
    <row r="214" spans="1:2" x14ac:dyDescent="0.3">
      <c r="A214" s="1">
        <v>44319</v>
      </c>
      <c r="B214">
        <v>14634.15</v>
      </c>
    </row>
    <row r="215" spans="1:2" x14ac:dyDescent="0.3">
      <c r="A215" s="1">
        <v>44320</v>
      </c>
      <c r="B215">
        <v>14496.5</v>
      </c>
    </row>
    <row r="216" spans="1:2" x14ac:dyDescent="0.3">
      <c r="A216" s="1">
        <v>44321</v>
      </c>
      <c r="B216">
        <v>14617.85</v>
      </c>
    </row>
    <row r="217" spans="1:2" x14ac:dyDescent="0.3">
      <c r="A217" s="1">
        <v>44322</v>
      </c>
      <c r="B217">
        <v>14724.8</v>
      </c>
    </row>
    <row r="218" spans="1:2" x14ac:dyDescent="0.3">
      <c r="A218" s="1">
        <v>44323</v>
      </c>
      <c r="B218">
        <v>14823.15</v>
      </c>
    </row>
    <row r="219" spans="1:2" x14ac:dyDescent="0.3">
      <c r="A219" s="1">
        <v>44326</v>
      </c>
      <c r="B219">
        <v>14942.35</v>
      </c>
    </row>
    <row r="220" spans="1:2" x14ac:dyDescent="0.3">
      <c r="A220" s="1">
        <v>44327</v>
      </c>
      <c r="B220">
        <v>14850.75</v>
      </c>
    </row>
    <row r="221" spans="1:2" x14ac:dyDescent="0.3">
      <c r="A221" s="1">
        <v>44328</v>
      </c>
      <c r="B221">
        <v>14696.5</v>
      </c>
    </row>
    <row r="222" spans="1:2" x14ac:dyDescent="0.3">
      <c r="A222" s="1">
        <v>44330</v>
      </c>
      <c r="B222">
        <v>14677.8</v>
      </c>
    </row>
    <row r="223" spans="1:2" x14ac:dyDescent="0.3">
      <c r="A223" s="1">
        <v>44333</v>
      </c>
      <c r="B223">
        <v>14923.15</v>
      </c>
    </row>
    <row r="224" spans="1:2" x14ac:dyDescent="0.3">
      <c r="A224" s="1">
        <v>44334</v>
      </c>
      <c r="B224">
        <v>15108.1</v>
      </c>
    </row>
    <row r="225" spans="1:2" x14ac:dyDescent="0.3">
      <c r="A225" s="1">
        <v>44335</v>
      </c>
      <c r="B225">
        <v>15030.15</v>
      </c>
    </row>
    <row r="226" spans="1:2" x14ac:dyDescent="0.3">
      <c r="A226" s="1">
        <v>44336</v>
      </c>
      <c r="B226">
        <v>14906.05</v>
      </c>
    </row>
    <row r="227" spans="1:2" x14ac:dyDescent="0.3">
      <c r="A227" s="1">
        <v>44337</v>
      </c>
      <c r="B227">
        <v>15175.3</v>
      </c>
    </row>
    <row r="228" spans="1:2" x14ac:dyDescent="0.3">
      <c r="A228" s="1">
        <v>44340</v>
      </c>
      <c r="B228">
        <v>15197.7</v>
      </c>
    </row>
    <row r="229" spans="1:2" x14ac:dyDescent="0.3">
      <c r="A229" s="1">
        <v>44341</v>
      </c>
      <c r="B229">
        <v>15208.45</v>
      </c>
    </row>
    <row r="230" spans="1:2" x14ac:dyDescent="0.3">
      <c r="A230" s="1">
        <v>44342</v>
      </c>
      <c r="B230">
        <v>15301.45</v>
      </c>
    </row>
    <row r="231" spans="1:2" x14ac:dyDescent="0.3">
      <c r="A231" s="1">
        <v>44343</v>
      </c>
      <c r="B231">
        <v>15337.85</v>
      </c>
    </row>
    <row r="232" spans="1:2" x14ac:dyDescent="0.3">
      <c r="A232" s="1">
        <v>44344</v>
      </c>
      <c r="B232">
        <v>15435.65</v>
      </c>
    </row>
    <row r="233" spans="1:2" x14ac:dyDescent="0.3">
      <c r="A233" s="1">
        <v>44347</v>
      </c>
      <c r="B233">
        <v>15582.8</v>
      </c>
    </row>
    <row r="234" spans="1:2" x14ac:dyDescent="0.3">
      <c r="A234" s="1">
        <v>44348</v>
      </c>
      <c r="B234">
        <v>15574.85</v>
      </c>
    </row>
    <row r="235" spans="1:2" x14ac:dyDescent="0.3">
      <c r="A235" s="1">
        <v>44349</v>
      </c>
      <c r="B235">
        <v>15576.2</v>
      </c>
    </row>
    <row r="236" spans="1:2" x14ac:dyDescent="0.3">
      <c r="A236" s="1">
        <v>44350</v>
      </c>
      <c r="B236">
        <v>15690.35</v>
      </c>
    </row>
    <row r="237" spans="1:2" x14ac:dyDescent="0.3">
      <c r="A237" s="1">
        <v>44351</v>
      </c>
      <c r="B237">
        <v>15670.25</v>
      </c>
    </row>
    <row r="238" spans="1:2" x14ac:dyDescent="0.3">
      <c r="A238" s="1">
        <v>44354</v>
      </c>
      <c r="B238">
        <v>15751.65</v>
      </c>
    </row>
    <row r="239" spans="1:2" x14ac:dyDescent="0.3">
      <c r="A239" s="1">
        <v>44355</v>
      </c>
      <c r="B239">
        <v>15740.1</v>
      </c>
    </row>
    <row r="240" spans="1:2" x14ac:dyDescent="0.3">
      <c r="A240" s="1">
        <v>44356</v>
      </c>
      <c r="B240">
        <v>15635.35</v>
      </c>
    </row>
    <row r="241" spans="1:2" x14ac:dyDescent="0.3">
      <c r="A241" s="1">
        <v>44357</v>
      </c>
      <c r="B241">
        <v>15737.75</v>
      </c>
    </row>
    <row r="242" spans="1:2" x14ac:dyDescent="0.3">
      <c r="A242" s="1">
        <v>44358</v>
      </c>
      <c r="B242">
        <v>15799.35</v>
      </c>
    </row>
    <row r="243" spans="1:2" x14ac:dyDescent="0.3">
      <c r="A243" s="1">
        <v>44361</v>
      </c>
      <c r="B243">
        <v>15811.85</v>
      </c>
    </row>
    <row r="244" spans="1:2" x14ac:dyDescent="0.3">
      <c r="A244" s="1">
        <v>44362</v>
      </c>
      <c r="B244">
        <v>15869.25</v>
      </c>
    </row>
    <row r="245" spans="1:2" x14ac:dyDescent="0.3">
      <c r="A245" s="1">
        <v>44363</v>
      </c>
      <c r="B245">
        <v>15767.55</v>
      </c>
    </row>
    <row r="246" spans="1:2" x14ac:dyDescent="0.3">
      <c r="A246" s="1">
        <v>44364</v>
      </c>
      <c r="B246">
        <v>15691.4</v>
      </c>
    </row>
    <row r="247" spans="1:2" x14ac:dyDescent="0.3">
      <c r="A247" s="1">
        <v>44365</v>
      </c>
      <c r="B247">
        <v>15683.35</v>
      </c>
    </row>
    <row r="248" spans="1:2" x14ac:dyDescent="0.3">
      <c r="A248" s="1">
        <v>44368</v>
      </c>
      <c r="B248">
        <v>15746.5</v>
      </c>
    </row>
    <row r="249" spans="1:2" x14ac:dyDescent="0.3">
      <c r="A249" s="1">
        <v>44369</v>
      </c>
      <c r="B249">
        <v>15772.75</v>
      </c>
    </row>
    <row r="250" spans="1:2" x14ac:dyDescent="0.3">
      <c r="A250" s="1">
        <v>44370</v>
      </c>
      <c r="B250">
        <v>15686.95</v>
      </c>
    </row>
    <row r="251" spans="1:2" x14ac:dyDescent="0.3">
      <c r="A251" s="1">
        <v>44371</v>
      </c>
      <c r="B251">
        <v>15790.45</v>
      </c>
    </row>
    <row r="252" spans="1:2" x14ac:dyDescent="0.3">
      <c r="A252" s="1">
        <v>44372</v>
      </c>
      <c r="B252">
        <v>15860.35</v>
      </c>
    </row>
    <row r="253" spans="1:2" x14ac:dyDescent="0.3">
      <c r="A253" s="1">
        <v>44375</v>
      </c>
      <c r="B253">
        <v>15814.7</v>
      </c>
    </row>
    <row r="254" spans="1:2" x14ac:dyDescent="0.3">
      <c r="A254" s="1">
        <v>44376</v>
      </c>
      <c r="B254">
        <v>15748.45</v>
      </c>
    </row>
    <row r="255" spans="1:2" x14ac:dyDescent="0.3">
      <c r="A255" s="1">
        <v>44377</v>
      </c>
      <c r="B255">
        <v>15721.5</v>
      </c>
    </row>
    <row r="256" spans="1:2" x14ac:dyDescent="0.3">
      <c r="A256" s="1">
        <v>44378</v>
      </c>
      <c r="B256">
        <v>15680</v>
      </c>
    </row>
    <row r="257" spans="1:2" x14ac:dyDescent="0.3">
      <c r="A257" s="1">
        <v>44379</v>
      </c>
      <c r="B257">
        <v>15722.2</v>
      </c>
    </row>
    <row r="258" spans="1:2" x14ac:dyDescent="0.3">
      <c r="A258" s="1">
        <v>44382</v>
      </c>
      <c r="B258">
        <v>15834.35</v>
      </c>
    </row>
    <row r="259" spans="1:2" x14ac:dyDescent="0.3">
      <c r="A259" s="1">
        <v>44383</v>
      </c>
      <c r="B259">
        <v>15818.25</v>
      </c>
    </row>
    <row r="260" spans="1:2" x14ac:dyDescent="0.3">
      <c r="A260" s="1">
        <v>44384</v>
      </c>
      <c r="B260">
        <v>15879.65</v>
      </c>
    </row>
    <row r="261" spans="1:2" x14ac:dyDescent="0.3">
      <c r="A261" s="1">
        <v>44385</v>
      </c>
      <c r="B261">
        <v>15727.9</v>
      </c>
    </row>
    <row r="262" spans="1:2" x14ac:dyDescent="0.3">
      <c r="A262" s="1">
        <v>44386</v>
      </c>
      <c r="B262">
        <v>15689.8</v>
      </c>
    </row>
    <row r="263" spans="1:2" x14ac:dyDescent="0.3">
      <c r="A263" s="1">
        <v>44389</v>
      </c>
      <c r="B263">
        <v>15692.6</v>
      </c>
    </row>
    <row r="264" spans="1:2" x14ac:dyDescent="0.3">
      <c r="A264" s="1">
        <v>44390</v>
      </c>
      <c r="B264">
        <v>15812.35</v>
      </c>
    </row>
    <row r="265" spans="1:2" x14ac:dyDescent="0.3">
      <c r="A265" s="1">
        <v>44391</v>
      </c>
      <c r="B265">
        <v>15853.95</v>
      </c>
    </row>
    <row r="266" spans="1:2" x14ac:dyDescent="0.3">
      <c r="A266" s="1">
        <v>44392</v>
      </c>
      <c r="B266">
        <v>15924.2</v>
      </c>
    </row>
    <row r="267" spans="1:2" x14ac:dyDescent="0.3">
      <c r="A267" s="1">
        <v>44393</v>
      </c>
      <c r="B267">
        <v>15923.4</v>
      </c>
    </row>
    <row r="268" spans="1:2" x14ac:dyDescent="0.3">
      <c r="A268" s="1">
        <v>44396</v>
      </c>
      <c r="B268">
        <v>15752.4</v>
      </c>
    </row>
    <row r="269" spans="1:2" x14ac:dyDescent="0.3">
      <c r="A269" s="1">
        <v>44397</v>
      </c>
      <c r="B269">
        <v>15632.1</v>
      </c>
    </row>
    <row r="270" spans="1:2" x14ac:dyDescent="0.3">
      <c r="A270" s="1">
        <v>44399</v>
      </c>
      <c r="B270">
        <v>15824.05</v>
      </c>
    </row>
    <row r="271" spans="1:2" x14ac:dyDescent="0.3">
      <c r="A271" s="1">
        <v>44400</v>
      </c>
      <c r="B271">
        <v>15856.05</v>
      </c>
    </row>
    <row r="272" spans="1:2" x14ac:dyDescent="0.3">
      <c r="A272" s="1">
        <v>44403</v>
      </c>
      <c r="B272">
        <v>15824.45</v>
      </c>
    </row>
    <row r="273" spans="1:2" x14ac:dyDescent="0.3">
      <c r="A273" s="1">
        <v>44404</v>
      </c>
      <c r="B273">
        <v>15746.45</v>
      </c>
    </row>
    <row r="274" spans="1:2" x14ac:dyDescent="0.3">
      <c r="A274" s="1">
        <v>44405</v>
      </c>
      <c r="B274">
        <v>15709.4</v>
      </c>
    </row>
    <row r="275" spans="1:2" x14ac:dyDescent="0.3">
      <c r="A275" s="1">
        <v>44406</v>
      </c>
      <c r="B275">
        <v>15778.45</v>
      </c>
    </row>
    <row r="276" spans="1:2" x14ac:dyDescent="0.3">
      <c r="A276" s="1">
        <v>44407</v>
      </c>
      <c r="B276">
        <v>15763.05</v>
      </c>
    </row>
    <row r="277" spans="1:2" x14ac:dyDescent="0.3">
      <c r="A277" s="1">
        <v>44410</v>
      </c>
      <c r="B277">
        <v>15885.15</v>
      </c>
    </row>
    <row r="278" spans="1:2" x14ac:dyDescent="0.3">
      <c r="A278" s="1">
        <v>44411</v>
      </c>
      <c r="B278">
        <v>16130.75</v>
      </c>
    </row>
    <row r="279" spans="1:2" x14ac:dyDescent="0.3">
      <c r="A279" s="1">
        <v>44412</v>
      </c>
      <c r="B279">
        <v>16258.8</v>
      </c>
    </row>
    <row r="280" spans="1:2" x14ac:dyDescent="0.3">
      <c r="A280" s="1">
        <v>44413</v>
      </c>
      <c r="B280">
        <v>16294.6</v>
      </c>
    </row>
    <row r="281" spans="1:2" x14ac:dyDescent="0.3">
      <c r="A281" s="1">
        <v>44414</v>
      </c>
      <c r="B281">
        <v>16238.2</v>
      </c>
    </row>
    <row r="282" spans="1:2" x14ac:dyDescent="0.3">
      <c r="A282" s="1">
        <v>44417</v>
      </c>
      <c r="B282">
        <v>16258.25</v>
      </c>
    </row>
    <row r="283" spans="1:2" x14ac:dyDescent="0.3">
      <c r="A283" s="1">
        <v>44418</v>
      </c>
      <c r="B283">
        <v>16280.1</v>
      </c>
    </row>
    <row r="284" spans="1:2" x14ac:dyDescent="0.3">
      <c r="A284" s="1">
        <v>44419</v>
      </c>
      <c r="B284">
        <v>16282.25</v>
      </c>
    </row>
    <row r="285" spans="1:2" x14ac:dyDescent="0.3">
      <c r="A285" s="1">
        <v>44420</v>
      </c>
      <c r="B285">
        <v>16364.4</v>
      </c>
    </row>
    <row r="286" spans="1:2" x14ac:dyDescent="0.3">
      <c r="A286" s="1">
        <v>44421</v>
      </c>
      <c r="B286">
        <v>16529.099999999999</v>
      </c>
    </row>
    <row r="287" spans="1:2" x14ac:dyDescent="0.3">
      <c r="A287" s="1">
        <v>44424</v>
      </c>
      <c r="B287">
        <v>16563.05</v>
      </c>
    </row>
    <row r="288" spans="1:2" x14ac:dyDescent="0.3">
      <c r="A288" s="1">
        <v>44425</v>
      </c>
      <c r="B288">
        <v>16614.599999999999</v>
      </c>
    </row>
    <row r="289" spans="1:2" x14ac:dyDescent="0.3">
      <c r="A289" s="1">
        <v>44426</v>
      </c>
      <c r="B289">
        <v>16568.849999999999</v>
      </c>
    </row>
    <row r="290" spans="1:2" x14ac:dyDescent="0.3">
      <c r="A290" s="1">
        <v>44428</v>
      </c>
      <c r="B290">
        <v>16450.5</v>
      </c>
    </row>
    <row r="291" spans="1:2" x14ac:dyDescent="0.3">
      <c r="A291" s="1">
        <v>44431</v>
      </c>
      <c r="B291">
        <v>16496.45</v>
      </c>
    </row>
    <row r="292" spans="1:2" x14ac:dyDescent="0.3">
      <c r="A292" s="1">
        <v>44432</v>
      </c>
      <c r="B292">
        <v>16624.599999999999</v>
      </c>
    </row>
    <row r="293" spans="1:2" x14ac:dyDescent="0.3">
      <c r="A293" s="1">
        <v>44433</v>
      </c>
      <c r="B293">
        <v>16634.650000000001</v>
      </c>
    </row>
    <row r="294" spans="1:2" x14ac:dyDescent="0.3">
      <c r="A294" s="1">
        <v>44434</v>
      </c>
      <c r="B294">
        <v>16636.900000000001</v>
      </c>
    </row>
    <row r="295" spans="1:2" x14ac:dyDescent="0.3">
      <c r="A295" s="1">
        <v>44435</v>
      </c>
      <c r="B295">
        <v>16705.2</v>
      </c>
    </row>
    <row r="296" spans="1:2" x14ac:dyDescent="0.3">
      <c r="A296" s="1">
        <v>44438</v>
      </c>
      <c r="B296">
        <v>16931.05</v>
      </c>
    </row>
    <row r="297" spans="1:2" x14ac:dyDescent="0.3">
      <c r="A297" s="1">
        <v>44439</v>
      </c>
      <c r="B297">
        <v>17132.2</v>
      </c>
    </row>
    <row r="298" spans="1:2" x14ac:dyDescent="0.3">
      <c r="A298" s="1">
        <v>44440</v>
      </c>
      <c r="B298">
        <v>17076.25</v>
      </c>
    </row>
    <row r="299" spans="1:2" x14ac:dyDescent="0.3">
      <c r="A299" s="1">
        <v>44441</v>
      </c>
      <c r="B299">
        <v>17234.150000000001</v>
      </c>
    </row>
    <row r="300" spans="1:2" x14ac:dyDescent="0.3">
      <c r="A300" s="1">
        <v>44442</v>
      </c>
      <c r="B300">
        <v>17323.599999999999</v>
      </c>
    </row>
    <row r="301" spans="1:2" x14ac:dyDescent="0.3">
      <c r="A301" s="1">
        <v>44445</v>
      </c>
      <c r="B301">
        <v>17377.8</v>
      </c>
    </row>
    <row r="302" spans="1:2" x14ac:dyDescent="0.3">
      <c r="A302" s="1">
        <v>44446</v>
      </c>
      <c r="B302">
        <v>17362.099999999999</v>
      </c>
    </row>
    <row r="303" spans="1:2" x14ac:dyDescent="0.3">
      <c r="A303" s="1">
        <v>44447</v>
      </c>
      <c r="B303">
        <v>17353.5</v>
      </c>
    </row>
    <row r="304" spans="1:2" x14ac:dyDescent="0.3">
      <c r="A304" s="1">
        <v>44448</v>
      </c>
      <c r="B304">
        <v>17369.25</v>
      </c>
    </row>
    <row r="305" spans="1:2" x14ac:dyDescent="0.3">
      <c r="A305" s="1">
        <v>44452</v>
      </c>
      <c r="B305">
        <v>17355.3</v>
      </c>
    </row>
    <row r="306" spans="1:2" x14ac:dyDescent="0.3">
      <c r="A306" s="1">
        <v>44453</v>
      </c>
      <c r="B306">
        <v>17380</v>
      </c>
    </row>
    <row r="307" spans="1:2" x14ac:dyDescent="0.3">
      <c r="A307" s="1">
        <v>44454</v>
      </c>
      <c r="B307">
        <v>17519.45</v>
      </c>
    </row>
    <row r="308" spans="1:2" x14ac:dyDescent="0.3">
      <c r="A308" s="1">
        <v>44455</v>
      </c>
      <c r="B308">
        <v>17629.5</v>
      </c>
    </row>
    <row r="309" spans="1:2" x14ac:dyDescent="0.3">
      <c r="A309" s="1">
        <v>44456</v>
      </c>
      <c r="B309">
        <v>17585.150000000001</v>
      </c>
    </row>
    <row r="310" spans="1:2" x14ac:dyDescent="0.3">
      <c r="A310" s="1">
        <v>44459</v>
      </c>
      <c r="B310">
        <v>17396.900000000001</v>
      </c>
    </row>
    <row r="311" spans="1:2" x14ac:dyDescent="0.3">
      <c r="A311" s="1">
        <v>44460</v>
      </c>
      <c r="B311">
        <v>17562</v>
      </c>
    </row>
    <row r="312" spans="1:2" x14ac:dyDescent="0.3">
      <c r="A312" s="1">
        <v>44461</v>
      </c>
      <c r="B312">
        <v>17546.650000000001</v>
      </c>
    </row>
    <row r="313" spans="1:2" x14ac:dyDescent="0.3">
      <c r="A313" s="1">
        <v>44462</v>
      </c>
      <c r="B313">
        <v>17822.95</v>
      </c>
    </row>
    <row r="314" spans="1:2" x14ac:dyDescent="0.3">
      <c r="A314" s="1">
        <v>44463</v>
      </c>
      <c r="B314">
        <v>17853.2</v>
      </c>
    </row>
    <row r="315" spans="1:2" x14ac:dyDescent="0.3">
      <c r="A315" s="1">
        <v>44466</v>
      </c>
      <c r="B315">
        <v>17855.099999999999</v>
      </c>
    </row>
    <row r="316" spans="1:2" x14ac:dyDescent="0.3">
      <c r="A316" s="1">
        <v>44467</v>
      </c>
      <c r="B316">
        <v>17748.599999999999</v>
      </c>
    </row>
    <row r="317" spans="1:2" x14ac:dyDescent="0.3">
      <c r="A317" s="1">
        <v>44468</v>
      </c>
      <c r="B317">
        <v>17711.3</v>
      </c>
    </row>
    <row r="318" spans="1:2" x14ac:dyDescent="0.3">
      <c r="A318" s="1">
        <v>44469</v>
      </c>
      <c r="B318">
        <v>17618.150000000001</v>
      </c>
    </row>
    <row r="319" spans="1:2" x14ac:dyDescent="0.3">
      <c r="A319" s="1">
        <v>44470</v>
      </c>
      <c r="B319">
        <v>17532.05</v>
      </c>
    </row>
    <row r="320" spans="1:2" x14ac:dyDescent="0.3">
      <c r="A320" s="1">
        <v>44473</v>
      </c>
      <c r="B320">
        <v>17691.25</v>
      </c>
    </row>
    <row r="321" spans="1:2" x14ac:dyDescent="0.3">
      <c r="A321" s="1">
        <v>44474</v>
      </c>
      <c r="B321">
        <v>17822.3</v>
      </c>
    </row>
    <row r="322" spans="1:2" x14ac:dyDescent="0.3">
      <c r="A322" s="1">
        <v>44475</v>
      </c>
      <c r="B322">
        <v>17646</v>
      </c>
    </row>
    <row r="323" spans="1:2" x14ac:dyDescent="0.3">
      <c r="A323" s="1">
        <v>44476</v>
      </c>
      <c r="B323">
        <v>17790.349999999999</v>
      </c>
    </row>
    <row r="324" spans="1:2" x14ac:dyDescent="0.3">
      <c r="A324" s="1">
        <v>44477</v>
      </c>
      <c r="B324">
        <v>17895.2</v>
      </c>
    </row>
    <row r="325" spans="1:2" x14ac:dyDescent="0.3">
      <c r="A325" s="1">
        <v>44480</v>
      </c>
      <c r="B325">
        <v>17945.95</v>
      </c>
    </row>
    <row r="326" spans="1:2" x14ac:dyDescent="0.3">
      <c r="A326" s="1">
        <v>44481</v>
      </c>
      <c r="B326">
        <v>17991.95</v>
      </c>
    </row>
    <row r="327" spans="1:2" x14ac:dyDescent="0.3">
      <c r="A327" s="1">
        <v>44482</v>
      </c>
      <c r="B327">
        <v>18161.75</v>
      </c>
    </row>
    <row r="328" spans="1:2" x14ac:dyDescent="0.3">
      <c r="A328" s="1">
        <v>44483</v>
      </c>
      <c r="B328">
        <v>18338.55</v>
      </c>
    </row>
    <row r="329" spans="1:2" x14ac:dyDescent="0.3">
      <c r="A329" s="1">
        <v>44487</v>
      </c>
      <c r="B329">
        <v>18477.05</v>
      </c>
    </row>
    <row r="330" spans="1:2" x14ac:dyDescent="0.3">
      <c r="A330" s="1">
        <v>44488</v>
      </c>
      <c r="B330">
        <v>18418.75</v>
      </c>
    </row>
    <row r="331" spans="1:2" x14ac:dyDescent="0.3">
      <c r="A331" s="1">
        <v>44489</v>
      </c>
      <c r="B331">
        <v>18266.599999999999</v>
      </c>
    </row>
    <row r="332" spans="1:2" x14ac:dyDescent="0.3">
      <c r="A332" s="1">
        <v>44490</v>
      </c>
      <c r="B332">
        <v>18178.099999999999</v>
      </c>
    </row>
    <row r="333" spans="1:2" x14ac:dyDescent="0.3">
      <c r="A333" s="1">
        <v>44491</v>
      </c>
      <c r="B333">
        <v>18114.900000000001</v>
      </c>
    </row>
    <row r="334" spans="1:2" x14ac:dyDescent="0.3">
      <c r="A334" s="1">
        <v>44494</v>
      </c>
      <c r="B334">
        <v>18125.400000000001</v>
      </c>
    </row>
    <row r="335" spans="1:2" x14ac:dyDescent="0.3">
      <c r="A335" s="1">
        <v>44495</v>
      </c>
      <c r="B335">
        <v>18268.400000000001</v>
      </c>
    </row>
    <row r="336" spans="1:2" x14ac:dyDescent="0.3">
      <c r="A336" s="1">
        <v>44496</v>
      </c>
      <c r="B336">
        <v>18210.95</v>
      </c>
    </row>
    <row r="337" spans="1:2" x14ac:dyDescent="0.3">
      <c r="A337" s="1">
        <v>44497</v>
      </c>
      <c r="B337">
        <v>17857.25</v>
      </c>
    </row>
    <row r="338" spans="1:2" x14ac:dyDescent="0.3">
      <c r="A338" s="1">
        <v>44498</v>
      </c>
      <c r="B338">
        <v>17671.650000000001</v>
      </c>
    </row>
    <row r="339" spans="1:2" x14ac:dyDescent="0.3">
      <c r="A339" s="1">
        <v>44501</v>
      </c>
      <c r="B339">
        <v>17929.650000000001</v>
      </c>
    </row>
    <row r="340" spans="1:2" x14ac:dyDescent="0.3">
      <c r="A340" s="1">
        <v>44502</v>
      </c>
      <c r="B340">
        <v>17888.95</v>
      </c>
    </row>
    <row r="341" spans="1:2" x14ac:dyDescent="0.3">
      <c r="A341" s="1">
        <v>44503</v>
      </c>
      <c r="B341">
        <v>17829.2</v>
      </c>
    </row>
    <row r="342" spans="1:2" x14ac:dyDescent="0.3">
      <c r="A342" s="1">
        <v>44504</v>
      </c>
      <c r="B342">
        <v>17916.8</v>
      </c>
    </row>
    <row r="343" spans="1:2" x14ac:dyDescent="0.3">
      <c r="A343" s="1">
        <v>44508</v>
      </c>
      <c r="B343">
        <v>18068.55</v>
      </c>
    </row>
    <row r="344" spans="1:2" x14ac:dyDescent="0.3">
      <c r="A344" s="1">
        <v>44509</v>
      </c>
      <c r="B344">
        <v>18044.25</v>
      </c>
    </row>
    <row r="345" spans="1:2" x14ac:dyDescent="0.3">
      <c r="A345" s="1">
        <v>44510</v>
      </c>
      <c r="B345">
        <v>18017.2</v>
      </c>
    </row>
    <row r="346" spans="1:2" x14ac:dyDescent="0.3">
      <c r="A346" s="1">
        <v>44511</v>
      </c>
      <c r="B346">
        <v>17873.599999999999</v>
      </c>
    </row>
    <row r="347" spans="1:2" x14ac:dyDescent="0.3">
      <c r="A347" s="1">
        <v>44512</v>
      </c>
      <c r="B347">
        <v>18102.75</v>
      </c>
    </row>
    <row r="348" spans="1:2" x14ac:dyDescent="0.3">
      <c r="A348" s="1">
        <v>44515</v>
      </c>
      <c r="B348">
        <v>18109.45</v>
      </c>
    </row>
    <row r="349" spans="1:2" x14ac:dyDescent="0.3">
      <c r="A349" s="1">
        <v>44516</v>
      </c>
      <c r="B349">
        <v>17999.2</v>
      </c>
    </row>
    <row r="350" spans="1:2" x14ac:dyDescent="0.3">
      <c r="A350" s="1">
        <v>44517</v>
      </c>
      <c r="B350">
        <v>17898.650000000001</v>
      </c>
    </row>
    <row r="351" spans="1:2" x14ac:dyDescent="0.3">
      <c r="A351" s="1">
        <v>44518</v>
      </c>
      <c r="B351">
        <v>17764.8</v>
      </c>
    </row>
    <row r="352" spans="1:2" x14ac:dyDescent="0.3">
      <c r="A352" s="1">
        <v>44522</v>
      </c>
      <c r="B352">
        <v>17416.55</v>
      </c>
    </row>
    <row r="353" spans="1:2" x14ac:dyDescent="0.3">
      <c r="A353" s="1">
        <v>44523</v>
      </c>
      <c r="B353">
        <v>17503.349999999999</v>
      </c>
    </row>
    <row r="354" spans="1:2" x14ac:dyDescent="0.3">
      <c r="A354" s="1">
        <v>44524</v>
      </c>
      <c r="B354">
        <v>17415.05</v>
      </c>
    </row>
    <row r="355" spans="1:2" x14ac:dyDescent="0.3">
      <c r="A355" s="1">
        <v>44525</v>
      </c>
      <c r="B355">
        <v>17536.25</v>
      </c>
    </row>
    <row r="356" spans="1:2" x14ac:dyDescent="0.3">
      <c r="A356" s="1">
        <v>44526</v>
      </c>
      <c r="B356">
        <v>17026.45</v>
      </c>
    </row>
    <row r="357" spans="1:2" x14ac:dyDescent="0.3">
      <c r="A357" s="1">
        <v>44529</v>
      </c>
      <c r="B357">
        <v>17053.95</v>
      </c>
    </row>
    <row r="358" spans="1:2" x14ac:dyDescent="0.3">
      <c r="A358" s="1">
        <v>44530</v>
      </c>
      <c r="B358">
        <v>16983.2</v>
      </c>
    </row>
    <row r="359" spans="1:2" x14ac:dyDescent="0.3">
      <c r="A359" s="1">
        <v>44531</v>
      </c>
      <c r="B359">
        <v>17166.900000000001</v>
      </c>
    </row>
    <row r="360" spans="1:2" x14ac:dyDescent="0.3">
      <c r="A360" s="1">
        <v>44532</v>
      </c>
      <c r="B360">
        <v>17401.650000000001</v>
      </c>
    </row>
    <row r="361" spans="1:2" x14ac:dyDescent="0.3">
      <c r="A361" s="1">
        <v>44533</v>
      </c>
      <c r="B361">
        <v>17196.7</v>
      </c>
    </row>
    <row r="362" spans="1:2" x14ac:dyDescent="0.3">
      <c r="A362" s="1">
        <v>44536</v>
      </c>
      <c r="B362">
        <v>16912.25</v>
      </c>
    </row>
    <row r="363" spans="1:2" x14ac:dyDescent="0.3">
      <c r="A363" s="1">
        <v>44537</v>
      </c>
      <c r="B363">
        <v>17176.7</v>
      </c>
    </row>
    <row r="364" spans="1:2" x14ac:dyDescent="0.3">
      <c r="A364" s="1">
        <v>44538</v>
      </c>
      <c r="B364">
        <v>17469.75</v>
      </c>
    </row>
    <row r="365" spans="1:2" x14ac:dyDescent="0.3">
      <c r="A365" s="1">
        <v>44539</v>
      </c>
      <c r="B365">
        <v>17516.849999999999</v>
      </c>
    </row>
    <row r="366" spans="1:2" x14ac:dyDescent="0.3">
      <c r="A366" s="1">
        <v>44540</v>
      </c>
      <c r="B366">
        <v>17511.3</v>
      </c>
    </row>
    <row r="367" spans="1:2" x14ac:dyDescent="0.3">
      <c r="A367" s="1">
        <v>44543</v>
      </c>
      <c r="B367">
        <v>17368.25</v>
      </c>
    </row>
    <row r="368" spans="1:2" x14ac:dyDescent="0.3">
      <c r="A368" s="1">
        <v>44544</v>
      </c>
      <c r="B368">
        <v>17324.900000000001</v>
      </c>
    </row>
    <row r="369" spans="1:2" x14ac:dyDescent="0.3">
      <c r="A369" s="1">
        <v>44545</v>
      </c>
      <c r="B369">
        <v>17221.400000000001</v>
      </c>
    </row>
    <row r="370" spans="1:2" x14ac:dyDescent="0.3">
      <c r="A370" s="1">
        <v>44546</v>
      </c>
      <c r="B370">
        <v>17248.400000000001</v>
      </c>
    </row>
    <row r="371" spans="1:2" x14ac:dyDescent="0.3">
      <c r="A371" s="1">
        <v>44547</v>
      </c>
      <c r="B371">
        <v>16985.2</v>
      </c>
    </row>
    <row r="372" spans="1:2" x14ac:dyDescent="0.3">
      <c r="A372" s="1">
        <v>44550</v>
      </c>
      <c r="B372">
        <v>16614.2</v>
      </c>
    </row>
    <row r="373" spans="1:2" x14ac:dyDescent="0.3">
      <c r="A373" s="1">
        <v>44551</v>
      </c>
      <c r="B373">
        <v>16770.849999999999</v>
      </c>
    </row>
    <row r="374" spans="1:2" x14ac:dyDescent="0.3">
      <c r="A374" s="1">
        <v>44552</v>
      </c>
      <c r="B374">
        <v>16955.45</v>
      </c>
    </row>
    <row r="375" spans="1:2" x14ac:dyDescent="0.3">
      <c r="A375" s="1">
        <v>44553</v>
      </c>
      <c r="B375">
        <v>17072.599999999999</v>
      </c>
    </row>
    <row r="376" spans="1:2" x14ac:dyDescent="0.3">
      <c r="A376" s="1">
        <v>44554</v>
      </c>
      <c r="B376">
        <v>17003.75</v>
      </c>
    </row>
    <row r="377" spans="1:2" x14ac:dyDescent="0.3">
      <c r="A377" s="1">
        <v>44557</v>
      </c>
      <c r="B377">
        <v>17086.25</v>
      </c>
    </row>
    <row r="378" spans="1:2" x14ac:dyDescent="0.3">
      <c r="A378" s="1">
        <v>44558</v>
      </c>
      <c r="B378">
        <v>17233.25</v>
      </c>
    </row>
    <row r="379" spans="1:2" x14ac:dyDescent="0.3">
      <c r="A379" s="1">
        <v>44559</v>
      </c>
      <c r="B379">
        <v>17213.599999999999</v>
      </c>
    </row>
    <row r="380" spans="1:2" x14ac:dyDescent="0.3">
      <c r="A380" s="1">
        <v>44560</v>
      </c>
      <c r="B380">
        <v>17203.95</v>
      </c>
    </row>
    <row r="381" spans="1:2" x14ac:dyDescent="0.3">
      <c r="A381" s="1">
        <v>44561</v>
      </c>
      <c r="B381">
        <v>17354.05</v>
      </c>
    </row>
    <row r="382" spans="1:2" x14ac:dyDescent="0.3">
      <c r="A382" s="1">
        <v>44564</v>
      </c>
      <c r="B382">
        <v>17625.7</v>
      </c>
    </row>
    <row r="383" spans="1:2" x14ac:dyDescent="0.3">
      <c r="A383" s="1">
        <v>44565</v>
      </c>
      <c r="B383">
        <v>17805.25</v>
      </c>
    </row>
    <row r="384" spans="1:2" x14ac:dyDescent="0.3">
      <c r="A384" s="1">
        <v>44566</v>
      </c>
      <c r="B384">
        <v>17925.25</v>
      </c>
    </row>
    <row r="385" spans="1:2" x14ac:dyDescent="0.3">
      <c r="A385" s="1">
        <v>44567</v>
      </c>
      <c r="B385">
        <v>17745.900000000001</v>
      </c>
    </row>
    <row r="386" spans="1:2" x14ac:dyDescent="0.3">
      <c r="A386" s="1">
        <v>44568</v>
      </c>
      <c r="B386">
        <v>17812.7</v>
      </c>
    </row>
    <row r="387" spans="1:2" x14ac:dyDescent="0.3">
      <c r="A387" s="1">
        <v>44571</v>
      </c>
      <c r="B387">
        <v>18003.3</v>
      </c>
    </row>
    <row r="388" spans="1:2" x14ac:dyDescent="0.3">
      <c r="A388" s="1">
        <v>44572</v>
      </c>
      <c r="B388">
        <v>18055.75</v>
      </c>
    </row>
    <row r="389" spans="1:2" x14ac:dyDescent="0.3">
      <c r="A389" s="1">
        <v>44573</v>
      </c>
      <c r="B389">
        <v>18212.349999999999</v>
      </c>
    </row>
    <row r="390" spans="1:2" x14ac:dyDescent="0.3">
      <c r="A390" s="1">
        <v>44574</v>
      </c>
      <c r="B390">
        <v>18257.8</v>
      </c>
    </row>
    <row r="391" spans="1:2" x14ac:dyDescent="0.3">
      <c r="A391" s="1">
        <v>44575</v>
      </c>
      <c r="B391">
        <v>18255.75</v>
      </c>
    </row>
    <row r="392" spans="1:2" x14ac:dyDescent="0.3">
      <c r="A392" s="1">
        <v>44578</v>
      </c>
      <c r="B392">
        <v>18308.099999999999</v>
      </c>
    </row>
    <row r="393" spans="1:2" x14ac:dyDescent="0.3">
      <c r="A393" s="1">
        <v>44579</v>
      </c>
      <c r="B393">
        <v>18113.05</v>
      </c>
    </row>
    <row r="394" spans="1:2" x14ac:dyDescent="0.3">
      <c r="A394" s="1">
        <v>44580</v>
      </c>
      <c r="B394">
        <v>17938.400000000001</v>
      </c>
    </row>
    <row r="395" spans="1:2" x14ac:dyDescent="0.3">
      <c r="A395" s="1">
        <v>44581</v>
      </c>
      <c r="B395">
        <v>17757</v>
      </c>
    </row>
    <row r="396" spans="1:2" x14ac:dyDescent="0.3">
      <c r="A396" s="1">
        <v>44582</v>
      </c>
      <c r="B396">
        <v>17617.150000000001</v>
      </c>
    </row>
    <row r="397" spans="1:2" x14ac:dyDescent="0.3">
      <c r="A397" s="1">
        <v>44585</v>
      </c>
      <c r="B397">
        <v>17149.099999999999</v>
      </c>
    </row>
    <row r="398" spans="1:2" x14ac:dyDescent="0.3">
      <c r="A398" s="1">
        <v>44586</v>
      </c>
      <c r="B398">
        <v>17277.95</v>
      </c>
    </row>
    <row r="399" spans="1:2" x14ac:dyDescent="0.3">
      <c r="A399" s="1">
        <v>44588</v>
      </c>
      <c r="B399">
        <v>17110.150000000001</v>
      </c>
    </row>
    <row r="400" spans="1:2" x14ac:dyDescent="0.3">
      <c r="A400" s="1">
        <v>44589</v>
      </c>
      <c r="B400">
        <v>17101.95</v>
      </c>
    </row>
    <row r="401" spans="1:2" x14ac:dyDescent="0.3">
      <c r="A401" s="1">
        <v>44592</v>
      </c>
      <c r="B401">
        <v>17339.849999999999</v>
      </c>
    </row>
    <row r="402" spans="1:2" x14ac:dyDescent="0.3">
      <c r="A402" s="1">
        <v>44593</v>
      </c>
      <c r="B402">
        <v>17576.849999999999</v>
      </c>
    </row>
    <row r="403" spans="1:2" x14ac:dyDescent="0.3">
      <c r="A403" s="1">
        <v>44594</v>
      </c>
      <c r="B403">
        <v>17780</v>
      </c>
    </row>
    <row r="404" spans="1:2" x14ac:dyDescent="0.3">
      <c r="A404" s="1">
        <v>44595</v>
      </c>
      <c r="B404">
        <v>17560.2</v>
      </c>
    </row>
    <row r="405" spans="1:2" x14ac:dyDescent="0.3">
      <c r="A405" s="1">
        <v>44596</v>
      </c>
      <c r="B405">
        <v>17516.3</v>
      </c>
    </row>
    <row r="406" spans="1:2" x14ac:dyDescent="0.3">
      <c r="A406" s="1">
        <v>44599</v>
      </c>
      <c r="B406">
        <v>17213.599999999999</v>
      </c>
    </row>
    <row r="407" spans="1:2" x14ac:dyDescent="0.3">
      <c r="A407" s="1">
        <v>44600</v>
      </c>
      <c r="B407">
        <v>17266.75</v>
      </c>
    </row>
    <row r="408" spans="1:2" x14ac:dyDescent="0.3">
      <c r="A408" s="1">
        <v>44601</v>
      </c>
      <c r="B408">
        <v>17463.8</v>
      </c>
    </row>
    <row r="409" spans="1:2" x14ac:dyDescent="0.3">
      <c r="A409" s="1">
        <v>44602</v>
      </c>
      <c r="B409">
        <v>17605.849999999999</v>
      </c>
    </row>
    <row r="410" spans="1:2" x14ac:dyDescent="0.3">
      <c r="A410" s="1">
        <v>44603</v>
      </c>
      <c r="B410">
        <v>17374.75</v>
      </c>
    </row>
    <row r="411" spans="1:2" x14ac:dyDescent="0.3">
      <c r="A411" s="1">
        <v>44606</v>
      </c>
      <c r="B411">
        <v>16842.8</v>
      </c>
    </row>
    <row r="412" spans="1:2" x14ac:dyDescent="0.3">
      <c r="A412" s="1">
        <v>44607</v>
      </c>
      <c r="B412">
        <v>17352.45</v>
      </c>
    </row>
    <row r="413" spans="1:2" x14ac:dyDescent="0.3">
      <c r="A413" s="1">
        <v>44608</v>
      </c>
      <c r="B413">
        <v>17322.2</v>
      </c>
    </row>
    <row r="414" spans="1:2" x14ac:dyDescent="0.3">
      <c r="A414" s="1">
        <v>44609</v>
      </c>
      <c r="B414">
        <v>17304.599999999999</v>
      </c>
    </row>
    <row r="415" spans="1:2" x14ac:dyDescent="0.3">
      <c r="A415" s="1">
        <v>44610</v>
      </c>
      <c r="B415">
        <v>17276.3</v>
      </c>
    </row>
    <row r="416" spans="1:2" x14ac:dyDescent="0.3">
      <c r="A416" s="1">
        <v>44613</v>
      </c>
      <c r="B416">
        <v>17206.650000000001</v>
      </c>
    </row>
    <row r="417" spans="1:2" x14ac:dyDescent="0.3">
      <c r="A417" s="1">
        <v>44614</v>
      </c>
      <c r="B417">
        <v>17092.2</v>
      </c>
    </row>
    <row r="418" spans="1:2" x14ac:dyDescent="0.3">
      <c r="A418" s="1">
        <v>44615</v>
      </c>
      <c r="B418">
        <v>17063.25</v>
      </c>
    </row>
    <row r="419" spans="1:2" x14ac:dyDescent="0.3">
      <c r="A419" s="1">
        <v>44616</v>
      </c>
      <c r="B419">
        <v>16247.95</v>
      </c>
    </row>
    <row r="420" spans="1:2" x14ac:dyDescent="0.3">
      <c r="A420" s="1">
        <v>44617</v>
      </c>
      <c r="B420">
        <v>16658.400000000001</v>
      </c>
    </row>
    <row r="421" spans="1:2" x14ac:dyDescent="0.3">
      <c r="A421" s="1">
        <v>44620</v>
      </c>
      <c r="B421">
        <v>16793.900000000001</v>
      </c>
    </row>
    <row r="422" spans="1:2" x14ac:dyDescent="0.3">
      <c r="A422" s="1">
        <v>44622</v>
      </c>
      <c r="B422">
        <v>16605.95</v>
      </c>
    </row>
    <row r="423" spans="1:2" x14ac:dyDescent="0.3">
      <c r="A423" s="1">
        <v>44623</v>
      </c>
      <c r="B423">
        <v>16498.05</v>
      </c>
    </row>
    <row r="424" spans="1:2" x14ac:dyDescent="0.3">
      <c r="A424" s="1">
        <v>44624</v>
      </c>
      <c r="B424">
        <v>16245.35</v>
      </c>
    </row>
    <row r="425" spans="1:2" x14ac:dyDescent="0.3">
      <c r="A425" s="1">
        <v>44627</v>
      </c>
      <c r="B425">
        <v>15863.15</v>
      </c>
    </row>
    <row r="426" spans="1:2" x14ac:dyDescent="0.3">
      <c r="A426" s="1">
        <v>44628</v>
      </c>
      <c r="B426">
        <v>16013.45</v>
      </c>
    </row>
    <row r="427" spans="1:2" x14ac:dyDescent="0.3">
      <c r="A427" s="1">
        <v>44629</v>
      </c>
      <c r="B427">
        <v>16345.35</v>
      </c>
    </row>
    <row r="428" spans="1:2" x14ac:dyDescent="0.3">
      <c r="A428" s="1">
        <v>44630</v>
      </c>
      <c r="B428">
        <v>16594.900000000001</v>
      </c>
    </row>
    <row r="429" spans="1:2" x14ac:dyDescent="0.3">
      <c r="A429" s="1">
        <v>44631</v>
      </c>
      <c r="B429">
        <v>16630.45</v>
      </c>
    </row>
    <row r="430" spans="1:2" x14ac:dyDescent="0.3">
      <c r="A430" s="1">
        <v>44634</v>
      </c>
      <c r="B430">
        <v>16871.3</v>
      </c>
    </row>
    <row r="431" spans="1:2" x14ac:dyDescent="0.3">
      <c r="A431" s="1">
        <v>44635</v>
      </c>
      <c r="B431">
        <v>16663</v>
      </c>
    </row>
    <row r="432" spans="1:2" x14ac:dyDescent="0.3">
      <c r="A432" s="1">
        <v>44636</v>
      </c>
      <c r="B432">
        <v>16975.349999999999</v>
      </c>
    </row>
    <row r="433" spans="1:2" x14ac:dyDescent="0.3">
      <c r="A433" s="1">
        <v>44637</v>
      </c>
      <c r="B433">
        <v>17287.05</v>
      </c>
    </row>
    <row r="434" spans="1:2" x14ac:dyDescent="0.3">
      <c r="A434" s="1">
        <v>44641</v>
      </c>
      <c r="B434">
        <v>17117.599999999999</v>
      </c>
    </row>
    <row r="435" spans="1:2" x14ac:dyDescent="0.3">
      <c r="A435" s="1">
        <v>44642</v>
      </c>
      <c r="B435">
        <v>17315.5</v>
      </c>
    </row>
    <row r="436" spans="1:2" x14ac:dyDescent="0.3">
      <c r="A436" s="1">
        <v>44643</v>
      </c>
      <c r="B436">
        <v>17245.650000000001</v>
      </c>
    </row>
    <row r="437" spans="1:2" x14ac:dyDescent="0.3">
      <c r="A437" s="1">
        <v>44644</v>
      </c>
      <c r="B437">
        <v>17222.75</v>
      </c>
    </row>
    <row r="438" spans="1:2" x14ac:dyDescent="0.3">
      <c r="A438" s="1">
        <v>44645</v>
      </c>
      <c r="B438">
        <v>17153</v>
      </c>
    </row>
    <row r="439" spans="1:2" x14ac:dyDescent="0.3">
      <c r="A439" s="1">
        <v>44648</v>
      </c>
      <c r="B439">
        <v>17222</v>
      </c>
    </row>
    <row r="440" spans="1:2" x14ac:dyDescent="0.3">
      <c r="A440" s="1">
        <v>44649</v>
      </c>
      <c r="B440">
        <v>17325.3</v>
      </c>
    </row>
    <row r="441" spans="1:2" x14ac:dyDescent="0.3">
      <c r="A441" s="1">
        <v>44650</v>
      </c>
      <c r="B441">
        <v>17498.25</v>
      </c>
    </row>
    <row r="442" spans="1:2" x14ac:dyDescent="0.3">
      <c r="A442" s="1">
        <v>44651</v>
      </c>
      <c r="B442">
        <v>17464.75</v>
      </c>
    </row>
    <row r="443" spans="1:2" x14ac:dyDescent="0.3">
      <c r="A443" s="1">
        <v>44652</v>
      </c>
      <c r="B443">
        <v>17670.45</v>
      </c>
    </row>
    <row r="444" spans="1:2" x14ac:dyDescent="0.3">
      <c r="A444" s="1">
        <v>44655</v>
      </c>
      <c r="B444">
        <v>18053.400000000001</v>
      </c>
    </row>
    <row r="445" spans="1:2" x14ac:dyDescent="0.3">
      <c r="A445" s="1">
        <v>44656</v>
      </c>
      <c r="B445">
        <v>17957.400000000001</v>
      </c>
    </row>
    <row r="446" spans="1:2" x14ac:dyDescent="0.3">
      <c r="A446" s="1">
        <v>44657</v>
      </c>
      <c r="B446">
        <v>17807.650000000001</v>
      </c>
    </row>
    <row r="447" spans="1:2" x14ac:dyDescent="0.3">
      <c r="A447" s="1">
        <v>44658</v>
      </c>
      <c r="B447">
        <v>17639.55</v>
      </c>
    </row>
    <row r="448" spans="1:2" x14ac:dyDescent="0.3">
      <c r="A448" s="1">
        <v>44659</v>
      </c>
      <c r="B448">
        <v>17784.349999999999</v>
      </c>
    </row>
    <row r="449" spans="1:2" x14ac:dyDescent="0.3">
      <c r="A449" s="1">
        <v>44662</v>
      </c>
      <c r="B449">
        <v>17674.95</v>
      </c>
    </row>
    <row r="450" spans="1:2" x14ac:dyDescent="0.3">
      <c r="A450" s="1">
        <v>44663</v>
      </c>
      <c r="B450">
        <v>17530.3</v>
      </c>
    </row>
    <row r="451" spans="1:2" x14ac:dyDescent="0.3">
      <c r="A451" s="1">
        <v>44664</v>
      </c>
      <c r="B451">
        <v>17475.650000000001</v>
      </c>
    </row>
    <row r="452" spans="1:2" x14ac:dyDescent="0.3">
      <c r="A452" s="1">
        <v>44669</v>
      </c>
      <c r="B452">
        <v>17173.650000000001</v>
      </c>
    </row>
    <row r="453" spans="1:2" x14ac:dyDescent="0.3">
      <c r="A453" s="1">
        <v>44670</v>
      </c>
      <c r="B453">
        <v>16958.650000000001</v>
      </c>
    </row>
    <row r="454" spans="1:2" x14ac:dyDescent="0.3">
      <c r="A454" s="1">
        <v>44671</v>
      </c>
      <c r="B454">
        <v>17136.55</v>
      </c>
    </row>
    <row r="455" spans="1:2" x14ac:dyDescent="0.3">
      <c r="A455" s="1">
        <v>44672</v>
      </c>
      <c r="B455">
        <v>17392.599999999999</v>
      </c>
    </row>
    <row r="456" spans="1:2" x14ac:dyDescent="0.3">
      <c r="A456" s="1">
        <v>44673</v>
      </c>
      <c r="B456">
        <v>17171.95</v>
      </c>
    </row>
    <row r="457" spans="1:2" x14ac:dyDescent="0.3">
      <c r="A457" s="1">
        <v>44676</v>
      </c>
      <c r="B457">
        <v>16953.95</v>
      </c>
    </row>
    <row r="458" spans="1:2" x14ac:dyDescent="0.3">
      <c r="A458" s="1">
        <v>44677</v>
      </c>
      <c r="B458">
        <v>17200.8</v>
      </c>
    </row>
    <row r="459" spans="1:2" x14ac:dyDescent="0.3">
      <c r="A459" s="1">
        <v>44678</v>
      </c>
      <c r="B459">
        <v>17038.400000000001</v>
      </c>
    </row>
    <row r="460" spans="1:2" x14ac:dyDescent="0.3">
      <c r="A460" s="1">
        <v>44679</v>
      </c>
      <c r="B460">
        <v>17245.05</v>
      </c>
    </row>
    <row r="461" spans="1:2" x14ac:dyDescent="0.3">
      <c r="A461" s="1">
        <v>44680</v>
      </c>
      <c r="B461">
        <v>17102.55</v>
      </c>
    </row>
    <row r="462" spans="1:2" x14ac:dyDescent="0.3">
      <c r="A462" s="1">
        <v>44683</v>
      </c>
      <c r="B462">
        <v>17069.099999999999</v>
      </c>
    </row>
    <row r="463" spans="1:2" x14ac:dyDescent="0.3">
      <c r="A463" s="1">
        <v>44685</v>
      </c>
      <c r="B463">
        <v>16677.599999999999</v>
      </c>
    </row>
    <row r="464" spans="1:2" x14ac:dyDescent="0.3">
      <c r="A464" s="1">
        <v>44686</v>
      </c>
      <c r="B464">
        <v>16682.650000000001</v>
      </c>
    </row>
    <row r="465" spans="1:2" x14ac:dyDescent="0.3">
      <c r="A465" s="1">
        <v>44687</v>
      </c>
      <c r="B465">
        <v>16411.25</v>
      </c>
    </row>
    <row r="466" spans="1:2" x14ac:dyDescent="0.3">
      <c r="A466" s="1">
        <v>44690</v>
      </c>
      <c r="B466">
        <v>16301.85</v>
      </c>
    </row>
    <row r="467" spans="1:2" x14ac:dyDescent="0.3">
      <c r="A467" s="1">
        <v>44691</v>
      </c>
      <c r="B467">
        <v>16240.05</v>
      </c>
    </row>
    <row r="468" spans="1:2" x14ac:dyDescent="0.3">
      <c r="A468" s="1">
        <v>44692</v>
      </c>
      <c r="B468">
        <v>16167.1</v>
      </c>
    </row>
    <row r="469" spans="1:2" x14ac:dyDescent="0.3">
      <c r="A469" s="1">
        <v>44693</v>
      </c>
      <c r="B469">
        <v>15808</v>
      </c>
    </row>
    <row r="470" spans="1:2" x14ac:dyDescent="0.3">
      <c r="A470" s="1">
        <v>44694</v>
      </c>
      <c r="B470">
        <v>15782.15</v>
      </c>
    </row>
    <row r="471" spans="1:2" x14ac:dyDescent="0.3">
      <c r="A471" s="1">
        <v>44697</v>
      </c>
      <c r="B471">
        <v>15842.3</v>
      </c>
    </row>
    <row r="472" spans="1:2" x14ac:dyDescent="0.3">
      <c r="A472" s="1">
        <v>44698</v>
      </c>
      <c r="B472">
        <v>16259.3</v>
      </c>
    </row>
    <row r="473" spans="1:2" x14ac:dyDescent="0.3">
      <c r="A473" s="1">
        <v>44699</v>
      </c>
      <c r="B473">
        <v>16240.3</v>
      </c>
    </row>
    <row r="474" spans="1:2" x14ac:dyDescent="0.3">
      <c r="A474" s="1">
        <v>44700</v>
      </c>
      <c r="B474">
        <v>15809.4</v>
      </c>
    </row>
    <row r="475" spans="1:2" x14ac:dyDescent="0.3">
      <c r="A475" s="1">
        <v>44701</v>
      </c>
      <c r="B475">
        <v>16266.15</v>
      </c>
    </row>
    <row r="476" spans="1:2" x14ac:dyDescent="0.3">
      <c r="A476" s="1">
        <v>44704</v>
      </c>
      <c r="B476">
        <v>16214.7</v>
      </c>
    </row>
    <row r="477" spans="1:2" x14ac:dyDescent="0.3">
      <c r="A477" s="1">
        <v>44705</v>
      </c>
      <c r="B477">
        <v>16125.15</v>
      </c>
    </row>
    <row r="478" spans="1:2" x14ac:dyDescent="0.3">
      <c r="A478" s="1">
        <v>44706</v>
      </c>
      <c r="B478">
        <v>16025.8</v>
      </c>
    </row>
    <row r="479" spans="1:2" x14ac:dyDescent="0.3">
      <c r="A479" s="1">
        <v>44707</v>
      </c>
      <c r="B479">
        <v>16170.15</v>
      </c>
    </row>
    <row r="480" spans="1:2" x14ac:dyDescent="0.3">
      <c r="A480" s="1">
        <v>44708</v>
      </c>
      <c r="B480">
        <v>16352.45</v>
      </c>
    </row>
    <row r="481" spans="1:2" x14ac:dyDescent="0.3">
      <c r="A481" s="1">
        <v>44711</v>
      </c>
      <c r="B481">
        <v>16661.400000000001</v>
      </c>
    </row>
    <row r="482" spans="1:2" x14ac:dyDescent="0.3">
      <c r="A482" s="1">
        <v>44712</v>
      </c>
      <c r="B482">
        <v>16584.55</v>
      </c>
    </row>
    <row r="483" spans="1:2" x14ac:dyDescent="0.3">
      <c r="A483" s="1">
        <v>44713</v>
      </c>
      <c r="B483">
        <v>16522.75</v>
      </c>
    </row>
    <row r="484" spans="1:2" x14ac:dyDescent="0.3">
      <c r="A484" s="1">
        <v>44714</v>
      </c>
      <c r="B484">
        <v>16628</v>
      </c>
    </row>
    <row r="485" spans="1:2" x14ac:dyDescent="0.3">
      <c r="A485" s="1">
        <v>44715</v>
      </c>
      <c r="B485">
        <v>16584.3</v>
      </c>
    </row>
    <row r="486" spans="1:2" x14ac:dyDescent="0.3">
      <c r="A486" s="1">
        <v>44718</v>
      </c>
      <c r="B486">
        <v>16569.55</v>
      </c>
    </row>
    <row r="487" spans="1:2" x14ac:dyDescent="0.3">
      <c r="A487" s="1">
        <v>44719</v>
      </c>
      <c r="B487">
        <v>16416.349999999999</v>
      </c>
    </row>
    <row r="488" spans="1:2" x14ac:dyDescent="0.3">
      <c r="A488" s="1">
        <v>44720</v>
      </c>
      <c r="B488">
        <v>16356.25</v>
      </c>
    </row>
    <row r="489" spans="1:2" x14ac:dyDescent="0.3">
      <c r="A489" s="1">
        <v>44721</v>
      </c>
      <c r="B489">
        <v>16478.099999999999</v>
      </c>
    </row>
    <row r="490" spans="1:2" x14ac:dyDescent="0.3">
      <c r="A490" s="1">
        <v>44722</v>
      </c>
      <c r="B490">
        <v>16201.8</v>
      </c>
    </row>
    <row r="491" spans="1:2" x14ac:dyDescent="0.3">
      <c r="A491" s="1">
        <v>44725</v>
      </c>
      <c r="B491">
        <v>15774.4</v>
      </c>
    </row>
    <row r="492" spans="1:2" x14ac:dyDescent="0.3">
      <c r="A492" s="1">
        <v>44726</v>
      </c>
      <c r="B492">
        <v>15732.1</v>
      </c>
    </row>
    <row r="493" spans="1:2" x14ac:dyDescent="0.3">
      <c r="A493" s="1">
        <v>44727</v>
      </c>
      <c r="B493">
        <v>15692.15</v>
      </c>
    </row>
    <row r="494" spans="1:2" x14ac:dyDescent="0.3">
      <c r="A494" s="1">
        <v>44728</v>
      </c>
      <c r="B494">
        <v>15360.6</v>
      </c>
    </row>
    <row r="495" spans="1:2" x14ac:dyDescent="0.3">
      <c r="A495" s="1">
        <v>44729</v>
      </c>
      <c r="B495">
        <v>15293.5</v>
      </c>
    </row>
    <row r="496" spans="1:2" x14ac:dyDescent="0.3">
      <c r="A496" s="1">
        <v>44732</v>
      </c>
      <c r="B496">
        <v>15350.15</v>
      </c>
    </row>
    <row r="497" spans="1:2" x14ac:dyDescent="0.3">
      <c r="A497" s="1">
        <v>44733</v>
      </c>
      <c r="B497">
        <v>15638.8</v>
      </c>
    </row>
    <row r="498" spans="1:2" x14ac:dyDescent="0.3">
      <c r="A498" s="1">
        <v>44734</v>
      </c>
      <c r="B498">
        <v>15413.3</v>
      </c>
    </row>
    <row r="499" spans="1:2" x14ac:dyDescent="0.3">
      <c r="A499" s="1">
        <v>44735</v>
      </c>
      <c r="B499">
        <v>15556.65</v>
      </c>
    </row>
    <row r="500" spans="1:2" x14ac:dyDescent="0.3">
      <c r="A500" s="1">
        <v>44736</v>
      </c>
      <c r="B500">
        <v>15699.25</v>
      </c>
    </row>
    <row r="501" spans="1:2" x14ac:dyDescent="0.3">
      <c r="A501" s="1">
        <v>44739</v>
      </c>
      <c r="B501">
        <v>15832.05</v>
      </c>
    </row>
    <row r="502" spans="1:2" x14ac:dyDescent="0.3">
      <c r="A502" s="1">
        <v>44740</v>
      </c>
      <c r="B502">
        <v>15850.2</v>
      </c>
    </row>
    <row r="503" spans="1:2" x14ac:dyDescent="0.3">
      <c r="A503" s="1">
        <v>44741</v>
      </c>
      <c r="B503">
        <v>15799.1</v>
      </c>
    </row>
    <row r="504" spans="1:2" x14ac:dyDescent="0.3">
      <c r="A504" s="1">
        <v>44742</v>
      </c>
      <c r="B504">
        <v>15780.25</v>
      </c>
    </row>
    <row r="505" spans="1:2" x14ac:dyDescent="0.3">
      <c r="A505" s="1">
        <v>44743</v>
      </c>
      <c r="B505">
        <v>15752.05</v>
      </c>
    </row>
    <row r="506" spans="1:2" x14ac:dyDescent="0.3">
      <c r="A506" s="1">
        <v>44746</v>
      </c>
      <c r="B506">
        <v>15835.35</v>
      </c>
    </row>
    <row r="507" spans="1:2" x14ac:dyDescent="0.3">
      <c r="A507" s="1">
        <v>44747</v>
      </c>
      <c r="B507">
        <v>15810.85</v>
      </c>
    </row>
    <row r="508" spans="1:2" x14ac:dyDescent="0.3">
      <c r="A508" s="1">
        <v>44748</v>
      </c>
      <c r="B508">
        <v>15989.8</v>
      </c>
    </row>
    <row r="509" spans="1:2" x14ac:dyDescent="0.3">
      <c r="A509" s="1">
        <v>44749</v>
      </c>
      <c r="B509">
        <v>16132.9</v>
      </c>
    </row>
    <row r="510" spans="1:2" x14ac:dyDescent="0.3">
      <c r="A510" s="1">
        <v>44750</v>
      </c>
      <c r="B510">
        <v>16220.6</v>
      </c>
    </row>
    <row r="511" spans="1:2" x14ac:dyDescent="0.3">
      <c r="A511" s="1">
        <v>44753</v>
      </c>
      <c r="B511">
        <v>16216</v>
      </c>
    </row>
    <row r="512" spans="1:2" x14ac:dyDescent="0.3">
      <c r="A512" s="1">
        <v>44754</v>
      </c>
      <c r="B512">
        <v>16058.3</v>
      </c>
    </row>
    <row r="513" spans="1:2" x14ac:dyDescent="0.3">
      <c r="A513" s="1">
        <v>44755</v>
      </c>
      <c r="B513">
        <v>15966.65</v>
      </c>
    </row>
    <row r="514" spans="1:2" x14ac:dyDescent="0.3">
      <c r="A514" s="1">
        <v>44756</v>
      </c>
      <c r="B514">
        <v>15938.65</v>
      </c>
    </row>
    <row r="515" spans="1:2" x14ac:dyDescent="0.3">
      <c r="A515" s="1">
        <v>44757</v>
      </c>
      <c r="B515">
        <v>16049.2</v>
      </c>
    </row>
    <row r="516" spans="1:2" x14ac:dyDescent="0.3">
      <c r="A516" s="1">
        <v>44760</v>
      </c>
      <c r="B516">
        <v>16278.5</v>
      </c>
    </row>
    <row r="517" spans="1:2" x14ac:dyDescent="0.3">
      <c r="A517" s="1">
        <v>44761</v>
      </c>
      <c r="B517">
        <v>16340.55</v>
      </c>
    </row>
    <row r="518" spans="1:2" x14ac:dyDescent="0.3">
      <c r="A518" s="1">
        <v>44762</v>
      </c>
      <c r="B518">
        <v>16520.849999999999</v>
      </c>
    </row>
    <row r="519" spans="1:2" x14ac:dyDescent="0.3">
      <c r="A519" s="1">
        <v>44763</v>
      </c>
      <c r="B519">
        <v>16605.25</v>
      </c>
    </row>
    <row r="520" spans="1:2" x14ac:dyDescent="0.3">
      <c r="A520" s="1">
        <v>44764</v>
      </c>
      <c r="B520">
        <v>16719.45</v>
      </c>
    </row>
    <row r="521" spans="1:2" x14ac:dyDescent="0.3">
      <c r="A521" s="1">
        <v>44767</v>
      </c>
      <c r="B521">
        <v>16631</v>
      </c>
    </row>
    <row r="522" spans="1:2" x14ac:dyDescent="0.3">
      <c r="A522" s="1">
        <v>44768</v>
      </c>
      <c r="B522">
        <v>16483.849999999999</v>
      </c>
    </row>
    <row r="523" spans="1:2" x14ac:dyDescent="0.3">
      <c r="A523" s="1">
        <v>44769</v>
      </c>
      <c r="B523">
        <v>16641.8</v>
      </c>
    </row>
    <row r="524" spans="1:2" x14ac:dyDescent="0.3">
      <c r="A524" s="1">
        <v>44770</v>
      </c>
      <c r="B524">
        <v>16929.599999999999</v>
      </c>
    </row>
    <row r="525" spans="1:2" x14ac:dyDescent="0.3">
      <c r="A525" s="1">
        <v>44771</v>
      </c>
      <c r="B525">
        <v>17158.25</v>
      </c>
    </row>
    <row r="526" spans="1:2" x14ac:dyDescent="0.3">
      <c r="A526" s="1">
        <v>44774</v>
      </c>
      <c r="B526">
        <v>17340.05</v>
      </c>
    </row>
    <row r="527" spans="1:2" x14ac:dyDescent="0.3">
      <c r="A527" s="1">
        <v>44775</v>
      </c>
      <c r="B527">
        <v>17345.45</v>
      </c>
    </row>
    <row r="528" spans="1:2" x14ac:dyDescent="0.3">
      <c r="A528" s="1">
        <v>44776</v>
      </c>
      <c r="B528">
        <v>17388.150000000001</v>
      </c>
    </row>
    <row r="529" spans="1:2" x14ac:dyDescent="0.3">
      <c r="A529" s="1">
        <v>44777</v>
      </c>
      <c r="B529">
        <v>17382</v>
      </c>
    </row>
    <row r="530" spans="1:2" x14ac:dyDescent="0.3">
      <c r="A530" s="1">
        <v>44778</v>
      </c>
      <c r="B530">
        <v>17397.5</v>
      </c>
    </row>
    <row r="531" spans="1:2" x14ac:dyDescent="0.3">
      <c r="A531" s="1">
        <v>44781</v>
      </c>
      <c r="B531">
        <v>17525.099999999999</v>
      </c>
    </row>
    <row r="532" spans="1:2" x14ac:dyDescent="0.3">
      <c r="A532" s="1">
        <v>44783</v>
      </c>
      <c r="B532">
        <v>17534.75</v>
      </c>
    </row>
    <row r="533" spans="1:2" x14ac:dyDescent="0.3">
      <c r="A533" s="1">
        <v>44784</v>
      </c>
      <c r="B533">
        <v>17659</v>
      </c>
    </row>
    <row r="534" spans="1:2" x14ac:dyDescent="0.3">
      <c r="A534" s="1">
        <v>44785</v>
      </c>
      <c r="B534">
        <v>17698.150000000001</v>
      </c>
    </row>
    <row r="535" spans="1:2" x14ac:dyDescent="0.3">
      <c r="A535" s="1">
        <v>44789</v>
      </c>
      <c r="B535">
        <v>17825.25</v>
      </c>
    </row>
    <row r="536" spans="1:2" x14ac:dyDescent="0.3">
      <c r="A536" s="1">
        <v>44790</v>
      </c>
      <c r="B536">
        <v>17944.25</v>
      </c>
    </row>
    <row r="537" spans="1:2" x14ac:dyDescent="0.3">
      <c r="A537" s="1">
        <v>44791</v>
      </c>
      <c r="B537">
        <v>17956.5</v>
      </c>
    </row>
    <row r="538" spans="1:2" x14ac:dyDescent="0.3">
      <c r="A538" s="1">
        <v>44792</v>
      </c>
      <c r="B538">
        <v>17758.45</v>
      </c>
    </row>
    <row r="539" spans="1:2" x14ac:dyDescent="0.3">
      <c r="A539" s="1">
        <v>44795</v>
      </c>
      <c r="B539">
        <v>17490.7</v>
      </c>
    </row>
    <row r="540" spans="1:2" x14ac:dyDescent="0.3">
      <c r="A540" s="1">
        <v>44796</v>
      </c>
      <c r="B540">
        <v>17577.5</v>
      </c>
    </row>
    <row r="541" spans="1:2" x14ac:dyDescent="0.3">
      <c r="A541" s="1">
        <v>44797</v>
      </c>
      <c r="B541">
        <v>17604.95</v>
      </c>
    </row>
    <row r="542" spans="1:2" x14ac:dyDescent="0.3">
      <c r="A542" s="1">
        <v>44798</v>
      </c>
      <c r="B542">
        <v>17522.45</v>
      </c>
    </row>
    <row r="543" spans="1:2" x14ac:dyDescent="0.3">
      <c r="A543" s="1">
        <v>44799</v>
      </c>
      <c r="B543">
        <v>17558.900000000001</v>
      </c>
    </row>
    <row r="544" spans="1:2" x14ac:dyDescent="0.3">
      <c r="A544" s="1">
        <v>44802</v>
      </c>
      <c r="B544">
        <v>17312.900000000001</v>
      </c>
    </row>
    <row r="545" spans="1:2" x14ac:dyDescent="0.3">
      <c r="A545" s="1">
        <v>44803</v>
      </c>
      <c r="B545">
        <v>17759.3</v>
      </c>
    </row>
    <row r="546" spans="1:2" x14ac:dyDescent="0.3">
      <c r="A546" s="1">
        <v>44805</v>
      </c>
      <c r="B546">
        <v>17542.8</v>
      </c>
    </row>
    <row r="547" spans="1:2" x14ac:dyDescent="0.3">
      <c r="A547" s="1">
        <v>44806</v>
      </c>
      <c r="B547">
        <v>17539.45</v>
      </c>
    </row>
    <row r="548" spans="1:2" x14ac:dyDescent="0.3">
      <c r="A548" s="1">
        <v>44809</v>
      </c>
      <c r="B548">
        <v>17665.8</v>
      </c>
    </row>
    <row r="549" spans="1:2" x14ac:dyDescent="0.3">
      <c r="A549" s="1">
        <v>44810</v>
      </c>
      <c r="B549">
        <v>17655.599999999999</v>
      </c>
    </row>
    <row r="550" spans="1:2" x14ac:dyDescent="0.3">
      <c r="A550" s="1">
        <v>44811</v>
      </c>
      <c r="B550">
        <v>17624.400000000001</v>
      </c>
    </row>
    <row r="551" spans="1:2" x14ac:dyDescent="0.3">
      <c r="A551" s="1">
        <v>44812</v>
      </c>
      <c r="B551">
        <v>17798.75</v>
      </c>
    </row>
    <row r="552" spans="1:2" x14ac:dyDescent="0.3">
      <c r="A552" s="1">
        <v>44813</v>
      </c>
      <c r="B552">
        <v>17833.349999999999</v>
      </c>
    </row>
    <row r="553" spans="1:2" x14ac:dyDescent="0.3">
      <c r="A553" s="1">
        <v>44816</v>
      </c>
      <c r="B553">
        <v>17936.349999999999</v>
      </c>
    </row>
    <row r="554" spans="1:2" x14ac:dyDescent="0.3">
      <c r="A554" s="1">
        <v>44817</v>
      </c>
      <c r="B554">
        <v>18070.05</v>
      </c>
    </row>
    <row r="555" spans="1:2" x14ac:dyDescent="0.3">
      <c r="A555" s="1">
        <v>44818</v>
      </c>
      <c r="B555">
        <v>18003.75</v>
      </c>
    </row>
    <row r="556" spans="1:2" x14ac:dyDescent="0.3">
      <c r="A556" s="1">
        <v>44819</v>
      </c>
      <c r="B556">
        <v>17877.400000000001</v>
      </c>
    </row>
    <row r="557" spans="1:2" x14ac:dyDescent="0.3">
      <c r="A557" s="1">
        <v>44820</v>
      </c>
      <c r="B557">
        <v>17530.849999999999</v>
      </c>
    </row>
    <row r="558" spans="1:2" x14ac:dyDescent="0.3">
      <c r="A558" s="1">
        <v>44823</v>
      </c>
      <c r="B558">
        <v>17622.25</v>
      </c>
    </row>
    <row r="559" spans="1:2" x14ac:dyDescent="0.3">
      <c r="A559" s="1">
        <v>44824</v>
      </c>
      <c r="B559">
        <v>17816.25</v>
      </c>
    </row>
    <row r="560" spans="1:2" x14ac:dyDescent="0.3">
      <c r="A560" s="1">
        <v>44825</v>
      </c>
      <c r="B560">
        <v>17718.349999999999</v>
      </c>
    </row>
    <row r="561" spans="1:2" x14ac:dyDescent="0.3">
      <c r="A561" s="1">
        <v>44826</v>
      </c>
      <c r="B561">
        <v>17629.8</v>
      </c>
    </row>
    <row r="562" spans="1:2" x14ac:dyDescent="0.3">
      <c r="A562" s="1">
        <v>44827</v>
      </c>
      <c r="B562">
        <v>17327.349999999999</v>
      </c>
    </row>
    <row r="563" spans="1:2" x14ac:dyDescent="0.3">
      <c r="A563" s="1">
        <v>44830</v>
      </c>
      <c r="B563">
        <v>17016.3</v>
      </c>
    </row>
    <row r="564" spans="1:2" x14ac:dyDescent="0.3">
      <c r="A564" s="1">
        <v>44831</v>
      </c>
      <c r="B564">
        <v>17007.400000000001</v>
      </c>
    </row>
    <row r="565" spans="1:2" x14ac:dyDescent="0.3">
      <c r="A565" s="1">
        <v>44832</v>
      </c>
      <c r="B565">
        <v>16858.599999999999</v>
      </c>
    </row>
    <row r="566" spans="1:2" x14ac:dyDescent="0.3">
      <c r="A566" s="1">
        <v>44833</v>
      </c>
      <c r="B566">
        <v>16818.099999999999</v>
      </c>
    </row>
    <row r="567" spans="1:2" x14ac:dyDescent="0.3">
      <c r="A567" s="1">
        <v>44834</v>
      </c>
      <c r="B567">
        <v>17094.349999999999</v>
      </c>
    </row>
    <row r="568" spans="1:2" x14ac:dyDescent="0.3">
      <c r="A568" s="1">
        <v>44837</v>
      </c>
      <c r="B568">
        <v>16887.349999999999</v>
      </c>
    </row>
    <row r="569" spans="1:2" x14ac:dyDescent="0.3">
      <c r="A569" s="1">
        <v>44838</v>
      </c>
      <c r="B569">
        <v>17274.3</v>
      </c>
    </row>
    <row r="570" spans="1:2" x14ac:dyDescent="0.3">
      <c r="A570" s="1">
        <v>44840</v>
      </c>
      <c r="B570">
        <v>17331.8</v>
      </c>
    </row>
    <row r="571" spans="1:2" x14ac:dyDescent="0.3">
      <c r="A571" s="1">
        <v>44841</v>
      </c>
      <c r="B571">
        <v>17314.650000000001</v>
      </c>
    </row>
    <row r="572" spans="1:2" x14ac:dyDescent="0.3">
      <c r="A572" s="1">
        <v>44844</v>
      </c>
      <c r="B572">
        <v>17241</v>
      </c>
    </row>
    <row r="573" spans="1:2" x14ac:dyDescent="0.3">
      <c r="A573" s="1">
        <v>44845</v>
      </c>
      <c r="B573">
        <v>16983.55</v>
      </c>
    </row>
    <row r="574" spans="1:2" x14ac:dyDescent="0.3">
      <c r="A574" s="1">
        <v>44846</v>
      </c>
      <c r="B574">
        <v>17123.599999999999</v>
      </c>
    </row>
    <row r="575" spans="1:2" x14ac:dyDescent="0.3">
      <c r="A575" s="1">
        <v>44847</v>
      </c>
      <c r="B575">
        <v>17014.349999999999</v>
      </c>
    </row>
    <row r="576" spans="1:2" x14ac:dyDescent="0.3">
      <c r="A576" s="1">
        <v>44848</v>
      </c>
      <c r="B576">
        <v>17185.7</v>
      </c>
    </row>
    <row r="577" spans="1:2" x14ac:dyDescent="0.3">
      <c r="A577" s="1">
        <v>44851</v>
      </c>
      <c r="B577">
        <v>17311.8</v>
      </c>
    </row>
    <row r="578" spans="1:2" x14ac:dyDescent="0.3">
      <c r="A578" s="1">
        <v>44852</v>
      </c>
      <c r="B578">
        <v>17486.95</v>
      </c>
    </row>
    <row r="579" spans="1:2" x14ac:dyDescent="0.3">
      <c r="A579" s="1">
        <v>44853</v>
      </c>
      <c r="B579">
        <v>17512.25</v>
      </c>
    </row>
    <row r="580" spans="1:2" x14ac:dyDescent="0.3">
      <c r="A580" s="1">
        <v>44854</v>
      </c>
      <c r="B580">
        <v>17563.95</v>
      </c>
    </row>
    <row r="581" spans="1:2" x14ac:dyDescent="0.3">
      <c r="A581" s="1">
        <v>44855</v>
      </c>
      <c r="B581">
        <v>17576.3</v>
      </c>
    </row>
    <row r="582" spans="1:2" x14ac:dyDescent="0.3">
      <c r="A582" s="1">
        <v>44858</v>
      </c>
      <c r="B582">
        <v>17730.75</v>
      </c>
    </row>
    <row r="583" spans="1:2" x14ac:dyDescent="0.3">
      <c r="A583" s="1">
        <v>44859</v>
      </c>
      <c r="B583">
        <v>17656.349999999999</v>
      </c>
    </row>
    <row r="584" spans="1:2" x14ac:dyDescent="0.3">
      <c r="A584" s="1">
        <v>44861</v>
      </c>
      <c r="B584">
        <v>17736.95</v>
      </c>
    </row>
    <row r="585" spans="1:2" x14ac:dyDescent="0.3">
      <c r="A585" s="1">
        <v>44862</v>
      </c>
      <c r="B585">
        <v>17786.8</v>
      </c>
    </row>
    <row r="586" spans="1:2" x14ac:dyDescent="0.3">
      <c r="A586" s="1">
        <v>44865</v>
      </c>
      <c r="B586">
        <v>18012.2</v>
      </c>
    </row>
    <row r="587" spans="1:2" x14ac:dyDescent="0.3">
      <c r="A587" s="1">
        <v>44866</v>
      </c>
      <c r="B587">
        <v>18145.400000000001</v>
      </c>
    </row>
    <row r="588" spans="1:2" x14ac:dyDescent="0.3">
      <c r="A588" s="1">
        <v>44867</v>
      </c>
      <c r="B588">
        <v>18082.849999999999</v>
      </c>
    </row>
    <row r="589" spans="1:2" x14ac:dyDescent="0.3">
      <c r="A589" s="1">
        <v>44868</v>
      </c>
      <c r="B589">
        <v>18052.7</v>
      </c>
    </row>
    <row r="590" spans="1:2" x14ac:dyDescent="0.3">
      <c r="A590" s="1">
        <v>44869</v>
      </c>
      <c r="B590">
        <v>18117.150000000001</v>
      </c>
    </row>
    <row r="591" spans="1:2" x14ac:dyDescent="0.3">
      <c r="A591" s="1">
        <v>44872</v>
      </c>
      <c r="B591">
        <v>18202.8</v>
      </c>
    </row>
    <row r="592" spans="1:2" x14ac:dyDescent="0.3">
      <c r="A592" s="1">
        <v>44874</v>
      </c>
      <c r="B592">
        <v>18157</v>
      </c>
    </row>
    <row r="593" spans="1:2" x14ac:dyDescent="0.3">
      <c r="A593" s="1">
        <v>44875</v>
      </c>
      <c r="B593">
        <v>18028.2</v>
      </c>
    </row>
    <row r="594" spans="1:2" x14ac:dyDescent="0.3">
      <c r="A594" s="1">
        <v>44876</v>
      </c>
      <c r="B594">
        <v>18349.7</v>
      </c>
    </row>
    <row r="595" spans="1:2" x14ac:dyDescent="0.3">
      <c r="A595" s="1">
        <v>44879</v>
      </c>
      <c r="B595">
        <v>18329.150000000001</v>
      </c>
    </row>
    <row r="596" spans="1:2" x14ac:dyDescent="0.3">
      <c r="A596" s="1">
        <v>44880</v>
      </c>
      <c r="B596">
        <v>18403.400000000001</v>
      </c>
    </row>
    <row r="597" spans="1:2" x14ac:dyDescent="0.3">
      <c r="A597" s="1">
        <v>44881</v>
      </c>
      <c r="B597">
        <v>18409.650000000001</v>
      </c>
    </row>
    <row r="598" spans="1:2" x14ac:dyDescent="0.3">
      <c r="A598" s="1">
        <v>44882</v>
      </c>
      <c r="B598">
        <v>18343.900000000001</v>
      </c>
    </row>
    <row r="599" spans="1:2" x14ac:dyDescent="0.3">
      <c r="A599" s="1">
        <v>44883</v>
      </c>
      <c r="B599">
        <v>18307.650000000001</v>
      </c>
    </row>
    <row r="600" spans="1:2" x14ac:dyDescent="0.3">
      <c r="A600" s="1">
        <v>44886</v>
      </c>
      <c r="B600">
        <v>18159.95</v>
      </c>
    </row>
    <row r="601" spans="1:2" x14ac:dyDescent="0.3">
      <c r="A601" s="1">
        <v>44887</v>
      </c>
      <c r="B601">
        <v>18244.2</v>
      </c>
    </row>
    <row r="602" spans="1:2" x14ac:dyDescent="0.3">
      <c r="A602" s="1">
        <v>44888</v>
      </c>
      <c r="B602">
        <v>18267.25</v>
      </c>
    </row>
    <row r="603" spans="1:2" x14ac:dyDescent="0.3">
      <c r="A603" s="1">
        <v>44889</v>
      </c>
      <c r="B603">
        <v>18484.099999999999</v>
      </c>
    </row>
    <row r="604" spans="1:2" x14ac:dyDescent="0.3">
      <c r="A604" s="1">
        <v>44890</v>
      </c>
      <c r="B604">
        <v>18512.75</v>
      </c>
    </row>
    <row r="605" spans="1:2" x14ac:dyDescent="0.3">
      <c r="A605" s="1">
        <v>44893</v>
      </c>
      <c r="B605">
        <v>18562.75</v>
      </c>
    </row>
    <row r="606" spans="1:2" x14ac:dyDescent="0.3">
      <c r="A606" s="1">
        <v>44894</v>
      </c>
      <c r="B606">
        <v>18618.05</v>
      </c>
    </row>
    <row r="607" spans="1:2" x14ac:dyDescent="0.3">
      <c r="A607" s="1">
        <v>44895</v>
      </c>
      <c r="B607">
        <v>18758.349999999999</v>
      </c>
    </row>
    <row r="608" spans="1:2" x14ac:dyDescent="0.3">
      <c r="A608" s="1">
        <v>44896</v>
      </c>
      <c r="B608">
        <v>18812.5</v>
      </c>
    </row>
    <row r="609" spans="1:2" x14ac:dyDescent="0.3">
      <c r="A609" s="1">
        <v>44897</v>
      </c>
      <c r="B609">
        <v>18696.099999999999</v>
      </c>
    </row>
    <row r="610" spans="1:2" x14ac:dyDescent="0.3">
      <c r="A610" s="1">
        <v>44900</v>
      </c>
      <c r="B610">
        <v>18701.05</v>
      </c>
    </row>
    <row r="611" spans="1:2" x14ac:dyDescent="0.3">
      <c r="A611" s="1">
        <v>44901</v>
      </c>
      <c r="B611">
        <v>18642.75</v>
      </c>
    </row>
    <row r="612" spans="1:2" x14ac:dyDescent="0.3">
      <c r="A612" s="1">
        <v>44902</v>
      </c>
      <c r="B612">
        <v>18560.5</v>
      </c>
    </row>
    <row r="613" spans="1:2" x14ac:dyDescent="0.3">
      <c r="A613" s="1">
        <v>44903</v>
      </c>
      <c r="B613">
        <v>18609.349999999999</v>
      </c>
    </row>
    <row r="614" spans="1:2" x14ac:dyDescent="0.3">
      <c r="A614" s="1">
        <v>44904</v>
      </c>
      <c r="B614">
        <v>18496.599999999999</v>
      </c>
    </row>
    <row r="615" spans="1:2" x14ac:dyDescent="0.3">
      <c r="A615" s="1">
        <v>44907</v>
      </c>
      <c r="B615">
        <v>18497.150000000001</v>
      </c>
    </row>
    <row r="616" spans="1:2" x14ac:dyDescent="0.3">
      <c r="A616" s="1">
        <v>44908</v>
      </c>
      <c r="B616">
        <v>18608</v>
      </c>
    </row>
    <row r="617" spans="1:2" x14ac:dyDescent="0.3">
      <c r="A617" s="1">
        <v>44909</v>
      </c>
      <c r="B617">
        <v>18660.3</v>
      </c>
    </row>
    <row r="618" spans="1:2" x14ac:dyDescent="0.3">
      <c r="A618" s="1">
        <v>44910</v>
      </c>
      <c r="B618">
        <v>18414.900000000001</v>
      </c>
    </row>
    <row r="619" spans="1:2" x14ac:dyDescent="0.3">
      <c r="A619" s="1">
        <v>44911</v>
      </c>
      <c r="B619">
        <v>18269</v>
      </c>
    </row>
    <row r="620" spans="1:2" x14ac:dyDescent="0.3">
      <c r="A620" s="1">
        <v>44914</v>
      </c>
      <c r="B620">
        <v>18420.45</v>
      </c>
    </row>
    <row r="621" spans="1:2" x14ac:dyDescent="0.3">
      <c r="A621" s="1">
        <v>44915</v>
      </c>
      <c r="B621">
        <v>18385.3</v>
      </c>
    </row>
    <row r="622" spans="1:2" x14ac:dyDescent="0.3">
      <c r="A622" s="1">
        <v>44916</v>
      </c>
      <c r="B622">
        <v>18199.099999999999</v>
      </c>
    </row>
    <row r="623" spans="1:2" x14ac:dyDescent="0.3">
      <c r="A623" s="1">
        <v>44917</v>
      </c>
      <c r="B623">
        <v>18127.349999999999</v>
      </c>
    </row>
    <row r="624" spans="1:2" x14ac:dyDescent="0.3">
      <c r="A624" s="1">
        <v>44918</v>
      </c>
      <c r="B624">
        <v>17806.8</v>
      </c>
    </row>
    <row r="625" spans="1:2" x14ac:dyDescent="0.3">
      <c r="A625" s="1">
        <v>44921</v>
      </c>
      <c r="B625">
        <v>18014.599999999999</v>
      </c>
    </row>
    <row r="626" spans="1:2" x14ac:dyDescent="0.3">
      <c r="A626" s="1">
        <v>44922</v>
      </c>
      <c r="B626">
        <v>18132.3</v>
      </c>
    </row>
    <row r="627" spans="1:2" x14ac:dyDescent="0.3">
      <c r="A627" s="1">
        <v>44923</v>
      </c>
      <c r="B627">
        <v>18122.5</v>
      </c>
    </row>
    <row r="628" spans="1:2" x14ac:dyDescent="0.3">
      <c r="A628" s="1">
        <v>44924</v>
      </c>
      <c r="B628">
        <v>18191</v>
      </c>
    </row>
    <row r="629" spans="1:2" x14ac:dyDescent="0.3">
      <c r="A629" s="1">
        <v>44925</v>
      </c>
      <c r="B629">
        <v>18105.3</v>
      </c>
    </row>
    <row r="630" spans="1:2" x14ac:dyDescent="0.3">
      <c r="A630" s="1">
        <v>44928</v>
      </c>
      <c r="B630">
        <v>18197.45</v>
      </c>
    </row>
    <row r="631" spans="1:2" x14ac:dyDescent="0.3">
      <c r="A631" s="1">
        <v>44929</v>
      </c>
      <c r="B631">
        <v>18232.55</v>
      </c>
    </row>
    <row r="632" spans="1:2" x14ac:dyDescent="0.3">
      <c r="A632" s="1">
        <v>44930</v>
      </c>
      <c r="B632">
        <v>18042.95</v>
      </c>
    </row>
    <row r="633" spans="1:2" x14ac:dyDescent="0.3">
      <c r="A633" s="1">
        <v>44931</v>
      </c>
      <c r="B633">
        <v>17992.150000000001</v>
      </c>
    </row>
    <row r="634" spans="1:2" x14ac:dyDescent="0.3">
      <c r="A634" s="1">
        <v>44932</v>
      </c>
      <c r="B634">
        <v>17859.45</v>
      </c>
    </row>
    <row r="635" spans="1:2" x14ac:dyDescent="0.3">
      <c r="A635" s="1">
        <v>44935</v>
      </c>
      <c r="B635">
        <v>18101.2</v>
      </c>
    </row>
    <row r="636" spans="1:2" x14ac:dyDescent="0.3">
      <c r="A636" s="1">
        <v>44936</v>
      </c>
      <c r="B636">
        <v>17914.150000000001</v>
      </c>
    </row>
    <row r="637" spans="1:2" x14ac:dyDescent="0.3">
      <c r="A637" s="1">
        <v>44937</v>
      </c>
      <c r="B637">
        <v>17895.7</v>
      </c>
    </row>
    <row r="638" spans="1:2" x14ac:dyDescent="0.3">
      <c r="A638" s="1">
        <v>44938</v>
      </c>
      <c r="B638">
        <v>17858.2</v>
      </c>
    </row>
    <row r="639" spans="1:2" x14ac:dyDescent="0.3">
      <c r="A639" s="1">
        <v>44939</v>
      </c>
      <c r="B639">
        <v>17956.599999999999</v>
      </c>
    </row>
    <row r="640" spans="1:2" x14ac:dyDescent="0.3">
      <c r="A640" s="1">
        <v>44942</v>
      </c>
      <c r="B640">
        <v>17894.849999999999</v>
      </c>
    </row>
    <row r="641" spans="1:2" x14ac:dyDescent="0.3">
      <c r="A641" s="1">
        <v>44943</v>
      </c>
      <c r="B641">
        <v>18053.3</v>
      </c>
    </row>
    <row r="642" spans="1:2" x14ac:dyDescent="0.3">
      <c r="A642" s="1">
        <v>44944</v>
      </c>
      <c r="B642">
        <v>18165.349999999999</v>
      </c>
    </row>
    <row r="643" spans="1:2" x14ac:dyDescent="0.3">
      <c r="A643" s="1">
        <v>44945</v>
      </c>
      <c r="B643">
        <v>18107.849999999999</v>
      </c>
    </row>
    <row r="644" spans="1:2" x14ac:dyDescent="0.3">
      <c r="A644" s="1">
        <v>44946</v>
      </c>
      <c r="B644">
        <v>18027.650000000001</v>
      </c>
    </row>
    <row r="645" spans="1:2" x14ac:dyDescent="0.3">
      <c r="A645" s="1">
        <v>44949</v>
      </c>
      <c r="B645">
        <v>18118.55</v>
      </c>
    </row>
    <row r="646" spans="1:2" x14ac:dyDescent="0.3">
      <c r="A646" s="1">
        <v>44950</v>
      </c>
      <c r="B646">
        <v>18118.3</v>
      </c>
    </row>
    <row r="647" spans="1:2" x14ac:dyDescent="0.3">
      <c r="A647" s="1">
        <v>44951</v>
      </c>
      <c r="B647">
        <v>17891.95</v>
      </c>
    </row>
    <row r="648" spans="1:2" x14ac:dyDescent="0.3">
      <c r="A648" s="1">
        <v>44953</v>
      </c>
      <c r="B648">
        <v>17604.349999999999</v>
      </c>
    </row>
    <row r="649" spans="1:2" x14ac:dyDescent="0.3">
      <c r="A649" s="1">
        <v>44956</v>
      </c>
      <c r="B649">
        <v>17648.95</v>
      </c>
    </row>
    <row r="650" spans="1:2" x14ac:dyDescent="0.3">
      <c r="A650" s="1">
        <v>44957</v>
      </c>
      <c r="B650">
        <v>17662.150000000001</v>
      </c>
    </row>
    <row r="651" spans="1:2" x14ac:dyDescent="0.3">
      <c r="A651" s="1">
        <v>44958</v>
      </c>
      <c r="B651">
        <v>17616.3</v>
      </c>
    </row>
    <row r="652" spans="1:2" x14ac:dyDescent="0.3">
      <c r="A652" s="1">
        <v>44959</v>
      </c>
      <c r="B652">
        <v>17610.400000000001</v>
      </c>
    </row>
    <row r="653" spans="1:2" x14ac:dyDescent="0.3">
      <c r="A653" s="1">
        <v>44960</v>
      </c>
      <c r="B653">
        <v>17854.05</v>
      </c>
    </row>
    <row r="654" spans="1:2" x14ac:dyDescent="0.3">
      <c r="A654" s="1">
        <v>44963</v>
      </c>
      <c r="B654">
        <v>17764.599999999999</v>
      </c>
    </row>
    <row r="655" spans="1:2" x14ac:dyDescent="0.3">
      <c r="A655" s="1">
        <v>44964</v>
      </c>
      <c r="B655">
        <v>17721.5</v>
      </c>
    </row>
    <row r="656" spans="1:2" x14ac:dyDescent="0.3">
      <c r="A656" s="1">
        <v>44965</v>
      </c>
      <c r="B656">
        <v>17871.7</v>
      </c>
    </row>
    <row r="657" spans="1:2" x14ac:dyDescent="0.3">
      <c r="A657" s="1">
        <v>44966</v>
      </c>
      <c r="B657">
        <v>17893.45</v>
      </c>
    </row>
    <row r="658" spans="1:2" x14ac:dyDescent="0.3">
      <c r="A658" s="1">
        <v>44967</v>
      </c>
      <c r="B658">
        <v>17856.5</v>
      </c>
    </row>
    <row r="659" spans="1:2" x14ac:dyDescent="0.3">
      <c r="A659" s="1">
        <v>44970</v>
      </c>
      <c r="B659">
        <v>17770.900000000001</v>
      </c>
    </row>
    <row r="660" spans="1:2" x14ac:dyDescent="0.3">
      <c r="A660" s="1">
        <v>44971</v>
      </c>
      <c r="B660">
        <v>17929.849999999999</v>
      </c>
    </row>
    <row r="661" spans="1:2" x14ac:dyDescent="0.3">
      <c r="A661" s="1">
        <v>44972</v>
      </c>
      <c r="B661">
        <v>18015.849999999999</v>
      </c>
    </row>
    <row r="662" spans="1:2" x14ac:dyDescent="0.3">
      <c r="A662" s="1">
        <v>44973</v>
      </c>
      <c r="B662">
        <v>18035.849999999999</v>
      </c>
    </row>
    <row r="663" spans="1:2" x14ac:dyDescent="0.3">
      <c r="A663" s="1">
        <v>44974</v>
      </c>
      <c r="B663">
        <v>17944.2</v>
      </c>
    </row>
    <row r="664" spans="1:2" x14ac:dyDescent="0.3">
      <c r="A664" s="1">
        <v>44977</v>
      </c>
      <c r="B664">
        <v>17844.599999999999</v>
      </c>
    </row>
    <row r="665" spans="1:2" x14ac:dyDescent="0.3">
      <c r="A665" s="1">
        <v>44978</v>
      </c>
      <c r="B665">
        <v>17826.7</v>
      </c>
    </row>
    <row r="666" spans="1:2" x14ac:dyDescent="0.3">
      <c r="A666" s="1">
        <v>44979</v>
      </c>
      <c r="B666">
        <v>17554.3</v>
      </c>
    </row>
    <row r="667" spans="1:2" x14ac:dyDescent="0.3">
      <c r="A667" s="1">
        <v>44980</v>
      </c>
      <c r="B667">
        <v>17511.25</v>
      </c>
    </row>
    <row r="668" spans="1:2" x14ac:dyDescent="0.3">
      <c r="A668" s="1">
        <v>44981</v>
      </c>
      <c r="B668">
        <v>17465.8</v>
      </c>
    </row>
    <row r="669" spans="1:2" x14ac:dyDescent="0.3">
      <c r="A669" s="1">
        <v>44984</v>
      </c>
      <c r="B669">
        <v>17392.7</v>
      </c>
    </row>
    <row r="670" spans="1:2" x14ac:dyDescent="0.3">
      <c r="A670" s="1">
        <v>44985</v>
      </c>
      <c r="B670">
        <v>17303.95</v>
      </c>
    </row>
    <row r="671" spans="1:2" x14ac:dyDescent="0.3">
      <c r="A671" s="1">
        <v>44986</v>
      </c>
      <c r="B671">
        <v>17450.900000000001</v>
      </c>
    </row>
    <row r="672" spans="1:2" x14ac:dyDescent="0.3">
      <c r="A672" s="1">
        <v>44987</v>
      </c>
      <c r="B672">
        <v>17321.900000000001</v>
      </c>
    </row>
    <row r="673" spans="1:2" x14ac:dyDescent="0.3">
      <c r="A673" s="1">
        <v>44988</v>
      </c>
      <c r="B673">
        <v>17594.349999999999</v>
      </c>
    </row>
    <row r="674" spans="1:2" x14ac:dyDescent="0.3">
      <c r="A674" s="1">
        <v>44991</v>
      </c>
      <c r="B674">
        <v>17711.45</v>
      </c>
    </row>
    <row r="675" spans="1:2" x14ac:dyDescent="0.3">
      <c r="A675" s="1">
        <v>44993</v>
      </c>
      <c r="B675">
        <v>17754.400000000001</v>
      </c>
    </row>
    <row r="676" spans="1:2" x14ac:dyDescent="0.3">
      <c r="A676" s="1">
        <v>44994</v>
      </c>
      <c r="B676">
        <v>17589.599999999999</v>
      </c>
    </row>
    <row r="677" spans="1:2" x14ac:dyDescent="0.3">
      <c r="A677" s="1">
        <v>44995</v>
      </c>
      <c r="B677">
        <v>17412.900000000001</v>
      </c>
    </row>
    <row r="678" spans="1:2" x14ac:dyDescent="0.3">
      <c r="A678" s="1">
        <v>44998</v>
      </c>
      <c r="B678">
        <v>17154.3</v>
      </c>
    </row>
    <row r="679" spans="1:2" x14ac:dyDescent="0.3">
      <c r="A679" s="1">
        <v>44999</v>
      </c>
      <c r="B679">
        <v>17043.3</v>
      </c>
    </row>
    <row r="680" spans="1:2" x14ac:dyDescent="0.3">
      <c r="A680" s="1">
        <v>45000</v>
      </c>
      <c r="B680">
        <v>16972.150000000001</v>
      </c>
    </row>
    <row r="681" spans="1:2" x14ac:dyDescent="0.3">
      <c r="A681" s="1">
        <v>45001</v>
      </c>
      <c r="B681">
        <v>16985.599999999999</v>
      </c>
    </row>
    <row r="682" spans="1:2" x14ac:dyDescent="0.3">
      <c r="A682" s="1">
        <v>45002</v>
      </c>
      <c r="B682">
        <v>17100.05</v>
      </c>
    </row>
    <row r="683" spans="1:2" x14ac:dyDescent="0.3">
      <c r="A683" s="1">
        <v>45005</v>
      </c>
      <c r="B683">
        <v>16988.400000000001</v>
      </c>
    </row>
    <row r="684" spans="1:2" x14ac:dyDescent="0.3">
      <c r="A684" s="1">
        <v>45006</v>
      </c>
      <c r="B684">
        <v>17107.5</v>
      </c>
    </row>
    <row r="685" spans="1:2" x14ac:dyDescent="0.3">
      <c r="A685" s="1">
        <v>45007</v>
      </c>
      <c r="B685">
        <v>17151.900000000001</v>
      </c>
    </row>
    <row r="686" spans="1:2" x14ac:dyDescent="0.3">
      <c r="A686" s="1">
        <v>45008</v>
      </c>
      <c r="B686">
        <v>17076.900000000001</v>
      </c>
    </row>
    <row r="687" spans="1:2" x14ac:dyDescent="0.3">
      <c r="A687" s="1">
        <v>45009</v>
      </c>
      <c r="B687">
        <v>16945.05</v>
      </c>
    </row>
    <row r="688" spans="1:2" x14ac:dyDescent="0.3">
      <c r="A688" s="1">
        <v>45012</v>
      </c>
      <c r="B688">
        <v>16985.7</v>
      </c>
    </row>
    <row r="689" spans="1:2" x14ac:dyDescent="0.3">
      <c r="A689" s="1">
        <v>45013</v>
      </c>
      <c r="B689">
        <v>16951.7</v>
      </c>
    </row>
    <row r="690" spans="1:2" x14ac:dyDescent="0.3">
      <c r="A690" s="1">
        <v>45014</v>
      </c>
      <c r="B690">
        <v>17080.7</v>
      </c>
    </row>
    <row r="691" spans="1:2" x14ac:dyDescent="0.3">
      <c r="A691" s="1">
        <v>45016</v>
      </c>
      <c r="B691">
        <v>17359.75</v>
      </c>
    </row>
    <row r="692" spans="1:2" x14ac:dyDescent="0.3">
      <c r="A692" s="1">
        <v>45019</v>
      </c>
      <c r="B692">
        <v>17398.05</v>
      </c>
    </row>
    <row r="693" spans="1:2" x14ac:dyDescent="0.3">
      <c r="A693" s="1">
        <v>45021</v>
      </c>
      <c r="B693">
        <v>17557.05</v>
      </c>
    </row>
    <row r="694" spans="1:2" x14ac:dyDescent="0.3">
      <c r="A694" s="1">
        <v>45022</v>
      </c>
      <c r="B694">
        <v>17599.150000000001</v>
      </c>
    </row>
    <row r="695" spans="1:2" x14ac:dyDescent="0.3">
      <c r="A695" s="1">
        <v>45026</v>
      </c>
      <c r="B695">
        <v>17624.05</v>
      </c>
    </row>
    <row r="696" spans="1:2" x14ac:dyDescent="0.3">
      <c r="A696" s="1">
        <v>45027</v>
      </c>
      <c r="B696">
        <v>17722.3</v>
      </c>
    </row>
    <row r="697" spans="1:2" x14ac:dyDescent="0.3">
      <c r="A697" s="1">
        <v>45028</v>
      </c>
      <c r="B697">
        <v>17812.400000000001</v>
      </c>
    </row>
    <row r="698" spans="1:2" x14ac:dyDescent="0.3">
      <c r="A698" s="1">
        <v>45029</v>
      </c>
      <c r="B698">
        <v>17828</v>
      </c>
    </row>
    <row r="699" spans="1:2" x14ac:dyDescent="0.3">
      <c r="A699" s="1">
        <v>45033</v>
      </c>
      <c r="B699">
        <v>17706.849999999999</v>
      </c>
    </row>
    <row r="700" spans="1:2" x14ac:dyDescent="0.3">
      <c r="A700" s="1">
        <v>45034</v>
      </c>
      <c r="B700">
        <v>17660.150000000001</v>
      </c>
    </row>
    <row r="701" spans="1:2" x14ac:dyDescent="0.3">
      <c r="A701" s="1">
        <v>45035</v>
      </c>
      <c r="B701">
        <v>17618.75</v>
      </c>
    </row>
    <row r="702" spans="1:2" x14ac:dyDescent="0.3">
      <c r="A702" s="1">
        <v>45036</v>
      </c>
      <c r="B702">
        <v>17624.45</v>
      </c>
    </row>
    <row r="703" spans="1:2" x14ac:dyDescent="0.3">
      <c r="A703" s="1">
        <v>45037</v>
      </c>
      <c r="B703">
        <v>17624.05</v>
      </c>
    </row>
    <row r="704" spans="1:2" x14ac:dyDescent="0.3">
      <c r="A704" s="1">
        <v>45040</v>
      </c>
      <c r="B704">
        <v>17743.400000000001</v>
      </c>
    </row>
    <row r="705" spans="1:2" x14ac:dyDescent="0.3">
      <c r="A705" s="1">
        <v>45041</v>
      </c>
      <c r="B705">
        <v>17769.25</v>
      </c>
    </row>
    <row r="706" spans="1:2" x14ac:dyDescent="0.3">
      <c r="A706" s="1">
        <v>45042</v>
      </c>
      <c r="B706">
        <v>17813.599999999999</v>
      </c>
    </row>
    <row r="707" spans="1:2" x14ac:dyDescent="0.3">
      <c r="A707" s="1">
        <v>45043</v>
      </c>
      <c r="B707">
        <v>17915.05</v>
      </c>
    </row>
    <row r="708" spans="1:2" x14ac:dyDescent="0.3">
      <c r="A708" s="1">
        <v>45044</v>
      </c>
      <c r="B708">
        <v>18065</v>
      </c>
    </row>
    <row r="709" spans="1:2" x14ac:dyDescent="0.3">
      <c r="A709" s="1">
        <v>45048</v>
      </c>
      <c r="B709">
        <v>18147.650000000001</v>
      </c>
    </row>
    <row r="710" spans="1:2" x14ac:dyDescent="0.3">
      <c r="A710" s="1">
        <v>45049</v>
      </c>
      <c r="B710">
        <v>18089.849999999999</v>
      </c>
    </row>
    <row r="711" spans="1:2" x14ac:dyDescent="0.3">
      <c r="A711" s="1">
        <v>45050</v>
      </c>
      <c r="B711">
        <v>18255.8</v>
      </c>
    </row>
    <row r="712" spans="1:2" x14ac:dyDescent="0.3">
      <c r="A712" s="1">
        <v>45051</v>
      </c>
      <c r="B712">
        <v>18069</v>
      </c>
    </row>
    <row r="713" spans="1:2" x14ac:dyDescent="0.3">
      <c r="A713" s="1">
        <v>45054</v>
      </c>
      <c r="B713">
        <v>18264.400000000001</v>
      </c>
    </row>
    <row r="714" spans="1:2" x14ac:dyDescent="0.3">
      <c r="A714" s="1">
        <v>45055</v>
      </c>
      <c r="B714">
        <v>18265.95</v>
      </c>
    </row>
    <row r="715" spans="1:2" x14ac:dyDescent="0.3">
      <c r="A715" s="1">
        <v>45056</v>
      </c>
      <c r="B715">
        <v>18315.099999999999</v>
      </c>
    </row>
    <row r="716" spans="1:2" x14ac:dyDescent="0.3">
      <c r="A716" s="1">
        <v>45057</v>
      </c>
      <c r="B716">
        <v>18297</v>
      </c>
    </row>
    <row r="717" spans="1:2" x14ac:dyDescent="0.3">
      <c r="A717" s="1">
        <v>45058</v>
      </c>
      <c r="B717">
        <v>18314.8</v>
      </c>
    </row>
    <row r="718" spans="1:2" x14ac:dyDescent="0.3">
      <c r="A718" s="1">
        <v>45061</v>
      </c>
      <c r="B718">
        <v>18398.849999999999</v>
      </c>
    </row>
    <row r="719" spans="1:2" x14ac:dyDescent="0.3">
      <c r="A719" s="1">
        <v>45062</v>
      </c>
      <c r="B719">
        <v>18286.5</v>
      </c>
    </row>
    <row r="720" spans="1:2" x14ac:dyDescent="0.3">
      <c r="A720" s="1">
        <v>45063</v>
      </c>
      <c r="B720">
        <v>18181.75</v>
      </c>
    </row>
    <row r="721" spans="1:2" x14ac:dyDescent="0.3">
      <c r="A721" s="1">
        <v>45064</v>
      </c>
      <c r="B721">
        <v>18129.95</v>
      </c>
    </row>
    <row r="722" spans="1:2" x14ac:dyDescent="0.3">
      <c r="A722" s="1">
        <v>45065</v>
      </c>
      <c r="B722">
        <v>18203.400000000001</v>
      </c>
    </row>
    <row r="723" spans="1:2" x14ac:dyDescent="0.3">
      <c r="A723" s="1">
        <v>45068</v>
      </c>
      <c r="B723">
        <v>18314.400000000001</v>
      </c>
    </row>
    <row r="724" spans="1:2" x14ac:dyDescent="0.3">
      <c r="A724" s="1">
        <v>45069</v>
      </c>
      <c r="B724">
        <v>18348</v>
      </c>
    </row>
    <row r="725" spans="1:2" x14ac:dyDescent="0.3">
      <c r="A725" s="1">
        <v>45070</v>
      </c>
      <c r="B725">
        <v>18285.400000000001</v>
      </c>
    </row>
    <row r="726" spans="1:2" x14ac:dyDescent="0.3">
      <c r="A726" s="1">
        <v>45071</v>
      </c>
      <c r="B726">
        <v>18321.150000000001</v>
      </c>
    </row>
    <row r="727" spans="1:2" x14ac:dyDescent="0.3">
      <c r="A727" s="1">
        <v>45072</v>
      </c>
      <c r="B727">
        <v>18499.349999999999</v>
      </c>
    </row>
    <row r="728" spans="1:2" x14ac:dyDescent="0.3">
      <c r="A728" s="1">
        <v>45075</v>
      </c>
      <c r="B728">
        <v>18598.650000000001</v>
      </c>
    </row>
    <row r="729" spans="1:2" x14ac:dyDescent="0.3">
      <c r="A729" s="1">
        <v>45076</v>
      </c>
      <c r="B729">
        <v>18633.849999999999</v>
      </c>
    </row>
    <row r="730" spans="1:2" x14ac:dyDescent="0.3">
      <c r="A730" s="1">
        <v>45077</v>
      </c>
      <c r="B730">
        <v>18534.400000000001</v>
      </c>
    </row>
    <row r="731" spans="1:2" x14ac:dyDescent="0.3">
      <c r="A731" s="1">
        <v>45078</v>
      </c>
      <c r="B731">
        <v>18487.75</v>
      </c>
    </row>
    <row r="732" spans="1:2" x14ac:dyDescent="0.3">
      <c r="A732" s="1">
        <v>45079</v>
      </c>
      <c r="B732">
        <v>18534.099999999999</v>
      </c>
    </row>
    <row r="733" spans="1:2" x14ac:dyDescent="0.3">
      <c r="A733" s="1">
        <v>45082</v>
      </c>
      <c r="B733">
        <v>18593.849999999999</v>
      </c>
    </row>
    <row r="734" spans="1:2" x14ac:dyDescent="0.3">
      <c r="A734" s="1">
        <v>45083</v>
      </c>
      <c r="B734">
        <v>18599</v>
      </c>
    </row>
    <row r="735" spans="1:2" x14ac:dyDescent="0.3">
      <c r="A735" s="1">
        <v>45084</v>
      </c>
      <c r="B735">
        <v>18726.400000000001</v>
      </c>
    </row>
    <row r="736" spans="1:2" x14ac:dyDescent="0.3">
      <c r="A736" s="1">
        <v>45085</v>
      </c>
      <c r="B736">
        <v>18634.55</v>
      </c>
    </row>
    <row r="737" spans="1:2" x14ac:dyDescent="0.3">
      <c r="A737" s="1">
        <v>45086</v>
      </c>
      <c r="B737">
        <v>18563.400000000001</v>
      </c>
    </row>
    <row r="738" spans="1:2" x14ac:dyDescent="0.3">
      <c r="A738" s="1">
        <v>45089</v>
      </c>
      <c r="B738">
        <v>18601.5</v>
      </c>
    </row>
    <row r="739" spans="1:2" x14ac:dyDescent="0.3">
      <c r="A739" s="1">
        <v>45090</v>
      </c>
      <c r="B739">
        <v>18716.150000000001</v>
      </c>
    </row>
    <row r="740" spans="1:2" x14ac:dyDescent="0.3">
      <c r="A740" s="1">
        <v>45091</v>
      </c>
      <c r="B740">
        <v>18755.900000000001</v>
      </c>
    </row>
    <row r="741" spans="1:2" x14ac:dyDescent="0.3">
      <c r="A741" s="1">
        <v>45092</v>
      </c>
      <c r="B741">
        <v>18688.099999999999</v>
      </c>
    </row>
    <row r="742" spans="1:2" x14ac:dyDescent="0.3">
      <c r="A742" s="1">
        <v>45093</v>
      </c>
      <c r="B742">
        <v>18826</v>
      </c>
    </row>
    <row r="743" spans="1:2" x14ac:dyDescent="0.3">
      <c r="A743" s="1">
        <v>45096</v>
      </c>
      <c r="B743">
        <v>18755.45</v>
      </c>
    </row>
    <row r="744" spans="1:2" x14ac:dyDescent="0.3">
      <c r="A744" s="1">
        <v>45097</v>
      </c>
      <c r="B744">
        <v>18816.7</v>
      </c>
    </row>
    <row r="745" spans="1:2" x14ac:dyDescent="0.3">
      <c r="A745" s="1">
        <v>45098</v>
      </c>
      <c r="B745">
        <v>18856.849999999999</v>
      </c>
    </row>
    <row r="746" spans="1:2" x14ac:dyDescent="0.3">
      <c r="A746" s="1">
        <v>45099</v>
      </c>
      <c r="B746">
        <v>18771.25</v>
      </c>
    </row>
    <row r="747" spans="1:2" x14ac:dyDescent="0.3">
      <c r="A747" s="1">
        <v>45100</v>
      </c>
      <c r="B747">
        <v>18665.5</v>
      </c>
    </row>
    <row r="748" spans="1:2" x14ac:dyDescent="0.3">
      <c r="A748" s="1">
        <v>45103</v>
      </c>
      <c r="B748">
        <v>18691.2</v>
      </c>
    </row>
    <row r="749" spans="1:2" x14ac:dyDescent="0.3">
      <c r="A749" s="1">
        <v>45104</v>
      </c>
      <c r="B749">
        <v>18817.400000000001</v>
      </c>
    </row>
    <row r="750" spans="1:2" x14ac:dyDescent="0.3">
      <c r="A750" s="1">
        <v>45105</v>
      </c>
      <c r="B750">
        <v>18972.099999999999</v>
      </c>
    </row>
    <row r="751" spans="1:2" x14ac:dyDescent="0.3">
      <c r="A751" s="1">
        <v>45107</v>
      </c>
      <c r="B751">
        <v>19189.05</v>
      </c>
    </row>
    <row r="752" spans="1:2" x14ac:dyDescent="0.3">
      <c r="A752" s="1">
        <v>45110</v>
      </c>
      <c r="B752">
        <v>19322.55</v>
      </c>
    </row>
    <row r="753" spans="1:2" x14ac:dyDescent="0.3">
      <c r="A753" s="1">
        <v>45111</v>
      </c>
      <c r="B753">
        <v>19389</v>
      </c>
    </row>
    <row r="754" spans="1:2" x14ac:dyDescent="0.3">
      <c r="A754" s="1">
        <v>45112</v>
      </c>
      <c r="B754">
        <v>19398.5</v>
      </c>
    </row>
    <row r="755" spans="1:2" x14ac:dyDescent="0.3">
      <c r="A755" s="1">
        <v>45113</v>
      </c>
      <c r="B755">
        <v>19497.3</v>
      </c>
    </row>
    <row r="756" spans="1:2" x14ac:dyDescent="0.3">
      <c r="A756" s="1">
        <v>45114</v>
      </c>
      <c r="B756">
        <v>19331.8</v>
      </c>
    </row>
    <row r="757" spans="1:2" x14ac:dyDescent="0.3">
      <c r="A757" s="1">
        <v>45117</v>
      </c>
      <c r="B757">
        <v>19355.900000000001</v>
      </c>
    </row>
    <row r="758" spans="1:2" x14ac:dyDescent="0.3">
      <c r="A758" s="1">
        <v>45118</v>
      </c>
      <c r="B758">
        <v>19439.400000000001</v>
      </c>
    </row>
    <row r="759" spans="1:2" x14ac:dyDescent="0.3">
      <c r="A759" s="1">
        <v>45119</v>
      </c>
      <c r="B759">
        <v>19384.3</v>
      </c>
    </row>
    <row r="760" spans="1:2" x14ac:dyDescent="0.3">
      <c r="A760" s="1">
        <v>45120</v>
      </c>
      <c r="B760">
        <v>19413.75</v>
      </c>
    </row>
    <row r="761" spans="1:2" x14ac:dyDescent="0.3">
      <c r="A761" s="1">
        <v>45121</v>
      </c>
      <c r="B761">
        <v>19564.5</v>
      </c>
    </row>
    <row r="762" spans="1:2" x14ac:dyDescent="0.3">
      <c r="A762" s="1">
        <v>45124</v>
      </c>
      <c r="B762">
        <v>19711.45</v>
      </c>
    </row>
    <row r="763" spans="1:2" x14ac:dyDescent="0.3">
      <c r="A763" s="1">
        <v>45125</v>
      </c>
      <c r="B763">
        <v>19749.25</v>
      </c>
    </row>
    <row r="764" spans="1:2" x14ac:dyDescent="0.3">
      <c r="A764" s="1">
        <v>45126</v>
      </c>
      <c r="B764">
        <v>19833.150000000001</v>
      </c>
    </row>
    <row r="765" spans="1:2" x14ac:dyDescent="0.3">
      <c r="A765" s="1">
        <v>45127</v>
      </c>
      <c r="B765">
        <v>19979.150000000001</v>
      </c>
    </row>
    <row r="766" spans="1:2" x14ac:dyDescent="0.3">
      <c r="A766" s="1">
        <v>45128</v>
      </c>
      <c r="B766">
        <v>19745</v>
      </c>
    </row>
    <row r="767" spans="1:2" x14ac:dyDescent="0.3">
      <c r="A767" s="1">
        <v>45131</v>
      </c>
      <c r="B767">
        <v>19672.349999999999</v>
      </c>
    </row>
    <row r="768" spans="1:2" x14ac:dyDescent="0.3">
      <c r="A768" s="1">
        <v>45132</v>
      </c>
      <c r="B768">
        <v>19680.599999999999</v>
      </c>
    </row>
    <row r="769" spans="1:2" x14ac:dyDescent="0.3">
      <c r="A769" s="1">
        <v>45133</v>
      </c>
      <c r="B769">
        <v>19778.3</v>
      </c>
    </row>
    <row r="770" spans="1:2" x14ac:dyDescent="0.3">
      <c r="A770" s="1">
        <v>45134</v>
      </c>
      <c r="B770">
        <v>19659.900000000001</v>
      </c>
    </row>
    <row r="771" spans="1:2" x14ac:dyDescent="0.3">
      <c r="A771" s="1">
        <v>45135</v>
      </c>
      <c r="B771">
        <v>19646.05</v>
      </c>
    </row>
    <row r="772" spans="1:2" x14ac:dyDescent="0.3">
      <c r="A772" s="1">
        <v>45138</v>
      </c>
      <c r="B772">
        <v>19753.8</v>
      </c>
    </row>
    <row r="773" spans="1:2" x14ac:dyDescent="0.3">
      <c r="A773" s="1">
        <v>45139</v>
      </c>
      <c r="B773">
        <v>19733.55</v>
      </c>
    </row>
    <row r="774" spans="1:2" x14ac:dyDescent="0.3">
      <c r="A774" s="1">
        <v>45140</v>
      </c>
      <c r="B774">
        <v>19526.55</v>
      </c>
    </row>
    <row r="775" spans="1:2" x14ac:dyDescent="0.3">
      <c r="A775" s="1">
        <v>45141</v>
      </c>
      <c r="B775">
        <v>19381.650000000001</v>
      </c>
    </row>
    <row r="776" spans="1:2" x14ac:dyDescent="0.3">
      <c r="A776" s="1">
        <v>45142</v>
      </c>
      <c r="B776">
        <v>19517</v>
      </c>
    </row>
    <row r="777" spans="1:2" x14ac:dyDescent="0.3">
      <c r="A777" s="1">
        <v>45145</v>
      </c>
      <c r="B777">
        <v>19597.3</v>
      </c>
    </row>
    <row r="778" spans="1:2" x14ac:dyDescent="0.3">
      <c r="A778" s="1">
        <v>45146</v>
      </c>
      <c r="B778">
        <v>19570.849999999999</v>
      </c>
    </row>
    <row r="779" spans="1:2" x14ac:dyDescent="0.3">
      <c r="A779" s="1">
        <v>45147</v>
      </c>
      <c r="B779">
        <v>19632.55</v>
      </c>
    </row>
    <row r="780" spans="1:2" x14ac:dyDescent="0.3">
      <c r="A780" s="1">
        <v>45148</v>
      </c>
      <c r="B780">
        <v>19543.099999999999</v>
      </c>
    </row>
    <row r="781" spans="1:2" x14ac:dyDescent="0.3">
      <c r="A781" s="1">
        <v>45149</v>
      </c>
      <c r="B781">
        <v>19428.3</v>
      </c>
    </row>
    <row r="782" spans="1:2" x14ac:dyDescent="0.3">
      <c r="A782" s="1">
        <v>45152</v>
      </c>
      <c r="B782">
        <v>19434.55</v>
      </c>
    </row>
    <row r="783" spans="1:2" x14ac:dyDescent="0.3">
      <c r="A783" s="1">
        <v>45154</v>
      </c>
      <c r="B783">
        <v>19465</v>
      </c>
    </row>
    <row r="784" spans="1:2" x14ac:dyDescent="0.3">
      <c r="A784" s="1">
        <v>45155</v>
      </c>
      <c r="B784">
        <v>19365.25</v>
      </c>
    </row>
    <row r="785" spans="1:2" x14ac:dyDescent="0.3">
      <c r="A785" s="1">
        <v>45156</v>
      </c>
      <c r="B785">
        <v>19310.150000000001</v>
      </c>
    </row>
    <row r="786" spans="1:2" x14ac:dyDescent="0.3">
      <c r="A786" s="1">
        <v>45159</v>
      </c>
      <c r="B786">
        <v>19393.599999999999</v>
      </c>
    </row>
    <row r="787" spans="1:2" x14ac:dyDescent="0.3">
      <c r="A787" s="1">
        <v>45160</v>
      </c>
      <c r="B787">
        <v>19396.45</v>
      </c>
    </row>
    <row r="788" spans="1:2" x14ac:dyDescent="0.3">
      <c r="A788" s="1">
        <v>45161</v>
      </c>
      <c r="B788">
        <v>19444</v>
      </c>
    </row>
    <row r="789" spans="1:2" x14ac:dyDescent="0.3">
      <c r="A789" s="1">
        <v>45162</v>
      </c>
      <c r="B789">
        <v>19386.7</v>
      </c>
    </row>
    <row r="790" spans="1:2" x14ac:dyDescent="0.3">
      <c r="A790" s="1">
        <v>45163</v>
      </c>
      <c r="B790">
        <v>19265.8</v>
      </c>
    </row>
    <row r="791" spans="1:2" x14ac:dyDescent="0.3">
      <c r="A791" s="1">
        <v>45166</v>
      </c>
      <c r="B791">
        <v>19306.05</v>
      </c>
    </row>
    <row r="792" spans="1:2" x14ac:dyDescent="0.3">
      <c r="A792" s="1">
        <v>45167</v>
      </c>
      <c r="B792">
        <v>19342.650000000001</v>
      </c>
    </row>
    <row r="793" spans="1:2" x14ac:dyDescent="0.3">
      <c r="A793" s="1">
        <v>45168</v>
      </c>
      <c r="B793">
        <v>19347.45</v>
      </c>
    </row>
    <row r="794" spans="1:2" x14ac:dyDescent="0.3">
      <c r="A794" s="1">
        <v>45169</v>
      </c>
      <c r="B794">
        <v>19253.8</v>
      </c>
    </row>
    <row r="795" spans="1:2" x14ac:dyDescent="0.3">
      <c r="A795" s="1">
        <v>45170</v>
      </c>
      <c r="B795">
        <v>19435.3</v>
      </c>
    </row>
    <row r="796" spans="1:2" x14ac:dyDescent="0.3">
      <c r="A796" s="1">
        <v>45173</v>
      </c>
      <c r="B796">
        <v>19528.8</v>
      </c>
    </row>
    <row r="797" spans="1:2" x14ac:dyDescent="0.3">
      <c r="A797" s="1">
        <v>45174</v>
      </c>
      <c r="B797">
        <v>19574.900000000001</v>
      </c>
    </row>
    <row r="798" spans="1:2" x14ac:dyDescent="0.3">
      <c r="A798" s="1">
        <v>45175</v>
      </c>
      <c r="B798">
        <v>19611.05</v>
      </c>
    </row>
    <row r="799" spans="1:2" x14ac:dyDescent="0.3">
      <c r="A799" s="1">
        <v>45176</v>
      </c>
      <c r="B799">
        <v>19727.05</v>
      </c>
    </row>
    <row r="800" spans="1:2" x14ac:dyDescent="0.3">
      <c r="A800" s="1">
        <v>45177</v>
      </c>
      <c r="B800">
        <v>19819.95</v>
      </c>
    </row>
    <row r="801" spans="1:2" x14ac:dyDescent="0.3">
      <c r="A801" s="1">
        <v>45180</v>
      </c>
      <c r="B801">
        <v>19996.349999999999</v>
      </c>
    </row>
    <row r="802" spans="1:2" x14ac:dyDescent="0.3">
      <c r="A802" s="1">
        <v>45181</v>
      </c>
      <c r="B802">
        <v>19993.2</v>
      </c>
    </row>
    <row r="803" spans="1:2" x14ac:dyDescent="0.3">
      <c r="A803" s="1">
        <v>45182</v>
      </c>
      <c r="B803">
        <v>20070</v>
      </c>
    </row>
    <row r="804" spans="1:2" x14ac:dyDescent="0.3">
      <c r="A804" s="1">
        <v>45183</v>
      </c>
      <c r="B804">
        <v>20103.099999999999</v>
      </c>
    </row>
    <row r="805" spans="1:2" x14ac:dyDescent="0.3">
      <c r="A805" s="1">
        <v>45184</v>
      </c>
      <c r="B805">
        <v>20192.349999999999</v>
      </c>
    </row>
    <row r="806" spans="1:2" x14ac:dyDescent="0.3">
      <c r="A806" s="1">
        <v>45187</v>
      </c>
      <c r="B806">
        <v>20133.3</v>
      </c>
    </row>
    <row r="807" spans="1:2" x14ac:dyDescent="0.3">
      <c r="A807" s="1">
        <v>45189</v>
      </c>
      <c r="B807">
        <v>19901.400000000001</v>
      </c>
    </row>
    <row r="808" spans="1:2" x14ac:dyDescent="0.3">
      <c r="A808" s="1">
        <v>45190</v>
      </c>
      <c r="B808">
        <v>19742.349999999999</v>
      </c>
    </row>
    <row r="809" spans="1:2" x14ac:dyDescent="0.3">
      <c r="A809" s="1">
        <v>45191</v>
      </c>
      <c r="B809">
        <v>19674.25</v>
      </c>
    </row>
    <row r="810" spans="1:2" x14ac:dyDescent="0.3">
      <c r="A810" s="1">
        <v>45194</v>
      </c>
      <c r="B810">
        <v>19674.55</v>
      </c>
    </row>
    <row r="811" spans="1:2" x14ac:dyDescent="0.3">
      <c r="A811" s="1">
        <v>45195</v>
      </c>
      <c r="B811">
        <v>19664.7</v>
      </c>
    </row>
    <row r="812" spans="1:2" x14ac:dyDescent="0.3">
      <c r="A812" s="1">
        <v>45196</v>
      </c>
      <c r="B812">
        <v>19716.45</v>
      </c>
    </row>
    <row r="813" spans="1:2" x14ac:dyDescent="0.3">
      <c r="A813" s="1">
        <v>45197</v>
      </c>
      <c r="B813">
        <v>19523.55</v>
      </c>
    </row>
    <row r="814" spans="1:2" x14ac:dyDescent="0.3">
      <c r="A814" s="1">
        <v>45198</v>
      </c>
      <c r="B814">
        <v>19638.3</v>
      </c>
    </row>
    <row r="815" spans="1:2" x14ac:dyDescent="0.3">
      <c r="A815" s="1">
        <v>45202</v>
      </c>
      <c r="B815">
        <v>19528.75</v>
      </c>
    </row>
    <row r="816" spans="1:2" x14ac:dyDescent="0.3">
      <c r="A816" s="1">
        <v>45203</v>
      </c>
      <c r="B816">
        <v>19436.099999999999</v>
      </c>
    </row>
    <row r="817" spans="1:2" x14ac:dyDescent="0.3">
      <c r="A817" s="1">
        <v>45204</v>
      </c>
      <c r="B817">
        <v>19545.75</v>
      </c>
    </row>
    <row r="818" spans="1:2" x14ac:dyDescent="0.3">
      <c r="A818" s="1">
        <v>45205</v>
      </c>
      <c r="B818">
        <v>19653.5</v>
      </c>
    </row>
    <row r="819" spans="1:2" x14ac:dyDescent="0.3">
      <c r="A819" s="1">
        <v>45208</v>
      </c>
      <c r="B819">
        <v>19512.349999999999</v>
      </c>
    </row>
    <row r="820" spans="1:2" x14ac:dyDescent="0.3">
      <c r="A820" s="1">
        <v>45209</v>
      </c>
      <c r="B820">
        <v>19689.849999999999</v>
      </c>
    </row>
    <row r="821" spans="1:2" x14ac:dyDescent="0.3">
      <c r="A821" s="1">
        <v>45210</v>
      </c>
      <c r="B821">
        <v>19811.349999999999</v>
      </c>
    </row>
    <row r="822" spans="1:2" x14ac:dyDescent="0.3">
      <c r="A822" s="1">
        <v>45211</v>
      </c>
      <c r="B822">
        <v>19794</v>
      </c>
    </row>
    <row r="823" spans="1:2" x14ac:dyDescent="0.3">
      <c r="A823" s="1">
        <v>45212</v>
      </c>
      <c r="B823">
        <v>19751.05</v>
      </c>
    </row>
    <row r="824" spans="1:2" x14ac:dyDescent="0.3">
      <c r="A824" s="1">
        <v>45215</v>
      </c>
      <c r="B824">
        <v>19731.75</v>
      </c>
    </row>
    <row r="825" spans="1:2" x14ac:dyDescent="0.3">
      <c r="A825" s="1">
        <v>45216</v>
      </c>
      <c r="B825">
        <v>19811.5</v>
      </c>
    </row>
    <row r="826" spans="1:2" x14ac:dyDescent="0.3">
      <c r="A826" s="1">
        <v>45217</v>
      </c>
      <c r="B826">
        <v>19671.099999999999</v>
      </c>
    </row>
    <row r="827" spans="1:2" x14ac:dyDescent="0.3">
      <c r="A827" s="1">
        <v>45218</v>
      </c>
      <c r="B827">
        <v>19624.7</v>
      </c>
    </row>
    <row r="828" spans="1:2" x14ac:dyDescent="0.3">
      <c r="A828" s="1">
        <v>45219</v>
      </c>
      <c r="B828">
        <v>19542.650000000001</v>
      </c>
    </row>
    <row r="829" spans="1:2" x14ac:dyDescent="0.3">
      <c r="A829" s="1">
        <v>45222</v>
      </c>
      <c r="B829">
        <v>19281.75</v>
      </c>
    </row>
    <row r="830" spans="1:2" x14ac:dyDescent="0.3">
      <c r="A830" s="1">
        <v>45224</v>
      </c>
      <c r="B830">
        <v>19122.150000000001</v>
      </c>
    </row>
    <row r="831" spans="1:2" x14ac:dyDescent="0.3">
      <c r="A831" s="1">
        <v>45225</v>
      </c>
      <c r="B831">
        <v>18857.25</v>
      </c>
    </row>
    <row r="832" spans="1:2" x14ac:dyDescent="0.3">
      <c r="A832" s="1">
        <v>45226</v>
      </c>
      <c r="B832">
        <v>19047.25</v>
      </c>
    </row>
    <row r="833" spans="1:2" x14ac:dyDescent="0.3">
      <c r="A833" s="1">
        <v>45229</v>
      </c>
      <c r="B833">
        <v>19140.900000000001</v>
      </c>
    </row>
    <row r="834" spans="1:2" x14ac:dyDescent="0.3">
      <c r="A834" s="1">
        <v>45230</v>
      </c>
      <c r="B834">
        <v>19079.599999999999</v>
      </c>
    </row>
    <row r="835" spans="1:2" x14ac:dyDescent="0.3">
      <c r="A835" s="1">
        <v>45231</v>
      </c>
      <c r="B835">
        <v>18989.150000000001</v>
      </c>
    </row>
    <row r="836" spans="1:2" x14ac:dyDescent="0.3">
      <c r="A836" s="1">
        <v>45232</v>
      </c>
      <c r="B836">
        <v>19133.25</v>
      </c>
    </row>
    <row r="837" spans="1:2" x14ac:dyDescent="0.3">
      <c r="A837" s="1">
        <v>45233</v>
      </c>
      <c r="B837">
        <v>19230.599999999999</v>
      </c>
    </row>
    <row r="838" spans="1:2" x14ac:dyDescent="0.3">
      <c r="A838" s="1">
        <v>45236</v>
      </c>
      <c r="B838">
        <v>19411.75</v>
      </c>
    </row>
    <row r="839" spans="1:2" x14ac:dyDescent="0.3">
      <c r="A839" s="1">
        <v>45237</v>
      </c>
      <c r="B839">
        <v>19406.7</v>
      </c>
    </row>
    <row r="840" spans="1:2" x14ac:dyDescent="0.3">
      <c r="A840" s="1">
        <v>45238</v>
      </c>
      <c r="B840">
        <v>19443.5</v>
      </c>
    </row>
    <row r="841" spans="1:2" x14ac:dyDescent="0.3">
      <c r="A841" s="1">
        <v>45239</v>
      </c>
      <c r="B841">
        <v>19395.3</v>
      </c>
    </row>
    <row r="842" spans="1:2" x14ac:dyDescent="0.3">
      <c r="A842" s="1">
        <v>45240</v>
      </c>
      <c r="B842">
        <v>19425.349999999999</v>
      </c>
    </row>
    <row r="843" spans="1:2" x14ac:dyDescent="0.3">
      <c r="A843" s="1">
        <v>45242</v>
      </c>
      <c r="B843">
        <v>19525.55</v>
      </c>
    </row>
    <row r="844" spans="1:2" x14ac:dyDescent="0.3">
      <c r="A844" s="1">
        <v>45243</v>
      </c>
      <c r="B844">
        <v>19443.55</v>
      </c>
    </row>
    <row r="845" spans="1:2" x14ac:dyDescent="0.3">
      <c r="A845" s="1">
        <v>45245</v>
      </c>
      <c r="B845">
        <v>19675.45</v>
      </c>
    </row>
    <row r="846" spans="1:2" x14ac:dyDescent="0.3">
      <c r="A846" s="1">
        <v>45246</v>
      </c>
      <c r="B846">
        <v>19765.2</v>
      </c>
    </row>
    <row r="847" spans="1:2" x14ac:dyDescent="0.3">
      <c r="A847" s="1">
        <v>45247</v>
      </c>
      <c r="B847">
        <v>19731.8</v>
      </c>
    </row>
    <row r="848" spans="1:2" x14ac:dyDescent="0.3">
      <c r="A848" s="1">
        <v>45250</v>
      </c>
      <c r="B848">
        <v>19694</v>
      </c>
    </row>
    <row r="849" spans="1:2" x14ac:dyDescent="0.3">
      <c r="A849" s="1">
        <v>45251</v>
      </c>
      <c r="B849">
        <v>19783.400000000001</v>
      </c>
    </row>
    <row r="850" spans="1:2" x14ac:dyDescent="0.3">
      <c r="A850" s="1">
        <v>45252</v>
      </c>
      <c r="B850">
        <v>19811.849999999999</v>
      </c>
    </row>
    <row r="851" spans="1:2" x14ac:dyDescent="0.3">
      <c r="A851" s="1">
        <v>45253</v>
      </c>
      <c r="B851">
        <v>19802</v>
      </c>
    </row>
    <row r="852" spans="1:2" x14ac:dyDescent="0.3">
      <c r="A852" s="1">
        <v>45254</v>
      </c>
      <c r="B852">
        <v>19794.7</v>
      </c>
    </row>
    <row r="853" spans="1:2" x14ac:dyDescent="0.3">
      <c r="A853" s="1">
        <v>45258</v>
      </c>
      <c r="B853">
        <v>19889.7</v>
      </c>
    </row>
    <row r="854" spans="1:2" x14ac:dyDescent="0.3">
      <c r="A854" s="1">
        <v>45259</v>
      </c>
      <c r="B854">
        <v>20096.599999999999</v>
      </c>
    </row>
    <row r="855" spans="1:2" x14ac:dyDescent="0.3">
      <c r="A855" s="1">
        <v>45260</v>
      </c>
      <c r="B855">
        <v>20133.150000000001</v>
      </c>
    </row>
    <row r="856" spans="1:2" x14ac:dyDescent="0.3">
      <c r="A856" s="1">
        <v>45261</v>
      </c>
      <c r="B856">
        <v>20267.900000000001</v>
      </c>
    </row>
    <row r="857" spans="1:2" x14ac:dyDescent="0.3">
      <c r="A857" s="1">
        <v>45264</v>
      </c>
      <c r="B857">
        <v>20686.8</v>
      </c>
    </row>
    <row r="858" spans="1:2" x14ac:dyDescent="0.3">
      <c r="A858" s="1">
        <v>45265</v>
      </c>
      <c r="B858">
        <v>20855.099999999999</v>
      </c>
    </row>
    <row r="859" spans="1:2" x14ac:dyDescent="0.3">
      <c r="A859" s="1">
        <v>45266</v>
      </c>
      <c r="B859">
        <v>20937.7</v>
      </c>
    </row>
    <row r="860" spans="1:2" x14ac:dyDescent="0.3">
      <c r="A860" s="1">
        <v>45267</v>
      </c>
      <c r="B860">
        <v>20901.150000000001</v>
      </c>
    </row>
    <row r="861" spans="1:2" x14ac:dyDescent="0.3">
      <c r="A861" s="1">
        <v>45268</v>
      </c>
      <c r="B861">
        <v>20969.400000000001</v>
      </c>
    </row>
    <row r="862" spans="1:2" x14ac:dyDescent="0.3">
      <c r="A862" s="1">
        <v>45271</v>
      </c>
      <c r="B862">
        <v>20997.1</v>
      </c>
    </row>
    <row r="863" spans="1:2" x14ac:dyDescent="0.3">
      <c r="A863" s="1">
        <v>45272</v>
      </c>
      <c r="B863">
        <v>20906.400000000001</v>
      </c>
    </row>
    <row r="864" spans="1:2" x14ac:dyDescent="0.3">
      <c r="A864" s="1">
        <v>45273</v>
      </c>
      <c r="B864">
        <v>20926.349999999999</v>
      </c>
    </row>
    <row r="865" spans="1:2" x14ac:dyDescent="0.3">
      <c r="A865" s="1">
        <v>45274</v>
      </c>
      <c r="B865">
        <v>21182.7</v>
      </c>
    </row>
    <row r="866" spans="1:2" x14ac:dyDescent="0.3">
      <c r="A866" s="1">
        <v>45275</v>
      </c>
      <c r="B866">
        <v>21456.65</v>
      </c>
    </row>
    <row r="867" spans="1:2" x14ac:dyDescent="0.3">
      <c r="A867" s="1">
        <v>45278</v>
      </c>
      <c r="B867">
        <v>21418.65</v>
      </c>
    </row>
    <row r="868" spans="1:2" x14ac:dyDescent="0.3">
      <c r="A868" s="1">
        <v>45279</v>
      </c>
      <c r="B868">
        <v>21453.1</v>
      </c>
    </row>
    <row r="869" spans="1:2" x14ac:dyDescent="0.3">
      <c r="A869" s="1">
        <v>45280</v>
      </c>
      <c r="B869">
        <v>21150.15</v>
      </c>
    </row>
    <row r="870" spans="1:2" x14ac:dyDescent="0.3">
      <c r="A870" s="1">
        <v>45281</v>
      </c>
      <c r="B870">
        <v>21255.05</v>
      </c>
    </row>
    <row r="871" spans="1:2" x14ac:dyDescent="0.3">
      <c r="A871" s="1">
        <v>45282</v>
      </c>
      <c r="B871">
        <v>21349.4</v>
      </c>
    </row>
    <row r="872" spans="1:2" x14ac:dyDescent="0.3">
      <c r="A872" s="1">
        <v>45286</v>
      </c>
      <c r="B872">
        <v>21441.35</v>
      </c>
    </row>
    <row r="873" spans="1:2" x14ac:dyDescent="0.3">
      <c r="A873" s="1">
        <v>45287</v>
      </c>
      <c r="B873">
        <v>21654.75</v>
      </c>
    </row>
    <row r="874" spans="1:2" x14ac:dyDescent="0.3">
      <c r="A874" s="1">
        <v>45288</v>
      </c>
      <c r="B874">
        <v>21778.7</v>
      </c>
    </row>
    <row r="875" spans="1:2" x14ac:dyDescent="0.3">
      <c r="A875" s="1">
        <v>45289</v>
      </c>
      <c r="B875">
        <v>21731.4</v>
      </c>
    </row>
    <row r="876" spans="1:2" x14ac:dyDescent="0.3">
      <c r="A876" s="1">
        <v>45292</v>
      </c>
      <c r="B876">
        <v>21741.9</v>
      </c>
    </row>
    <row r="877" spans="1:2" x14ac:dyDescent="0.3">
      <c r="A877" s="1">
        <v>45293</v>
      </c>
      <c r="B877">
        <v>21665.8</v>
      </c>
    </row>
    <row r="878" spans="1:2" x14ac:dyDescent="0.3">
      <c r="A878" s="1">
        <v>45294</v>
      </c>
      <c r="B878">
        <v>21517.35</v>
      </c>
    </row>
    <row r="879" spans="1:2" x14ac:dyDescent="0.3">
      <c r="A879" s="1">
        <v>45295</v>
      </c>
      <c r="B879">
        <v>21658.6</v>
      </c>
    </row>
    <row r="880" spans="1:2" x14ac:dyDescent="0.3">
      <c r="A880" s="1">
        <v>45296</v>
      </c>
      <c r="B880">
        <v>21710.799999999999</v>
      </c>
    </row>
    <row r="881" spans="1:2" x14ac:dyDescent="0.3">
      <c r="A881" s="1">
        <v>45299</v>
      </c>
      <c r="B881">
        <v>21513</v>
      </c>
    </row>
    <row r="882" spans="1:2" x14ac:dyDescent="0.3">
      <c r="A882" s="1">
        <v>45300</v>
      </c>
      <c r="B882">
        <v>21544.85</v>
      </c>
    </row>
    <row r="883" spans="1:2" x14ac:dyDescent="0.3">
      <c r="A883" s="1">
        <v>45301</v>
      </c>
      <c r="B883">
        <v>21618.7</v>
      </c>
    </row>
    <row r="884" spans="1:2" x14ac:dyDescent="0.3">
      <c r="A884" s="1">
        <v>45302</v>
      </c>
      <c r="B884">
        <v>21647.200000000001</v>
      </c>
    </row>
    <row r="885" spans="1:2" x14ac:dyDescent="0.3">
      <c r="A885" s="1">
        <v>45303</v>
      </c>
      <c r="B885">
        <v>21894.55</v>
      </c>
    </row>
    <row r="886" spans="1:2" x14ac:dyDescent="0.3">
      <c r="A886" s="1">
        <v>45306</v>
      </c>
      <c r="B886">
        <v>22097.45</v>
      </c>
    </row>
    <row r="887" spans="1:2" x14ac:dyDescent="0.3">
      <c r="A887" s="1">
        <v>45307</v>
      </c>
      <c r="B887">
        <v>22032.3</v>
      </c>
    </row>
    <row r="888" spans="1:2" x14ac:dyDescent="0.3">
      <c r="A888" s="1">
        <v>45308</v>
      </c>
      <c r="B888">
        <v>21571.95</v>
      </c>
    </row>
    <row r="889" spans="1:2" x14ac:dyDescent="0.3">
      <c r="A889" s="1">
        <v>45309</v>
      </c>
      <c r="B889">
        <v>21462.25</v>
      </c>
    </row>
    <row r="890" spans="1:2" x14ac:dyDescent="0.3">
      <c r="A890" s="1">
        <v>45310</v>
      </c>
      <c r="B890">
        <v>21622.400000000001</v>
      </c>
    </row>
    <row r="891" spans="1:2" x14ac:dyDescent="0.3">
      <c r="A891" s="1">
        <v>45311</v>
      </c>
      <c r="B891">
        <v>21571.8</v>
      </c>
    </row>
    <row r="892" spans="1:2" x14ac:dyDescent="0.3">
      <c r="A892" s="1">
        <v>45314</v>
      </c>
      <c r="B892">
        <v>21238.799999999999</v>
      </c>
    </row>
    <row r="893" spans="1:2" x14ac:dyDescent="0.3">
      <c r="A893" s="1">
        <v>45315</v>
      </c>
      <c r="B893">
        <v>21453.95</v>
      </c>
    </row>
    <row r="894" spans="1:2" x14ac:dyDescent="0.3">
      <c r="A894" s="1">
        <v>45316</v>
      </c>
      <c r="B894">
        <v>21352.6</v>
      </c>
    </row>
    <row r="895" spans="1:2" x14ac:dyDescent="0.3">
      <c r="A895" s="1">
        <v>45320</v>
      </c>
      <c r="B895">
        <v>21737.599999999999</v>
      </c>
    </row>
    <row r="896" spans="1:2" x14ac:dyDescent="0.3">
      <c r="A896" s="1">
        <v>45321</v>
      </c>
      <c r="B896">
        <v>21522.1</v>
      </c>
    </row>
    <row r="897" spans="1:2" x14ac:dyDescent="0.3">
      <c r="A897" s="1">
        <v>45322</v>
      </c>
      <c r="B897">
        <v>21725.7</v>
      </c>
    </row>
    <row r="898" spans="1:2" x14ac:dyDescent="0.3">
      <c r="A898" s="1">
        <v>45323</v>
      </c>
      <c r="B898">
        <v>21697.45</v>
      </c>
    </row>
    <row r="899" spans="1:2" x14ac:dyDescent="0.3">
      <c r="A899" s="1">
        <v>45324</v>
      </c>
      <c r="B899">
        <v>21853.8</v>
      </c>
    </row>
    <row r="900" spans="1:2" x14ac:dyDescent="0.3">
      <c r="A900" s="1">
        <v>45327</v>
      </c>
      <c r="B900">
        <v>21771.7</v>
      </c>
    </row>
    <row r="901" spans="1:2" x14ac:dyDescent="0.3">
      <c r="A901" s="1">
        <v>45328</v>
      </c>
      <c r="B901">
        <v>21929.4</v>
      </c>
    </row>
    <row r="902" spans="1:2" x14ac:dyDescent="0.3">
      <c r="A902" s="1">
        <v>45329</v>
      </c>
      <c r="B902">
        <v>21930.5</v>
      </c>
    </row>
    <row r="903" spans="1:2" x14ac:dyDescent="0.3">
      <c r="A903" s="1">
        <v>45330</v>
      </c>
      <c r="B903">
        <v>21717.95</v>
      </c>
    </row>
    <row r="904" spans="1:2" x14ac:dyDescent="0.3">
      <c r="A904" s="1">
        <v>45331</v>
      </c>
      <c r="B904">
        <v>21782.5</v>
      </c>
    </row>
    <row r="905" spans="1:2" x14ac:dyDescent="0.3">
      <c r="A905" s="1">
        <v>45334</v>
      </c>
      <c r="B905">
        <v>21616.05</v>
      </c>
    </row>
    <row r="906" spans="1:2" x14ac:dyDescent="0.3">
      <c r="A906" s="1">
        <v>45335</v>
      </c>
      <c r="B906">
        <v>21743.25</v>
      </c>
    </row>
    <row r="907" spans="1:2" x14ac:dyDescent="0.3">
      <c r="A907" s="1">
        <v>45336</v>
      </c>
      <c r="B907">
        <v>21840.05</v>
      </c>
    </row>
    <row r="908" spans="1:2" x14ac:dyDescent="0.3">
      <c r="A908" s="1">
        <v>45337</v>
      </c>
      <c r="B908">
        <v>21910.75</v>
      </c>
    </row>
    <row r="909" spans="1:2" x14ac:dyDescent="0.3">
      <c r="A909" s="1">
        <v>45338</v>
      </c>
      <c r="B909">
        <v>22040.7</v>
      </c>
    </row>
    <row r="910" spans="1:2" x14ac:dyDescent="0.3">
      <c r="A910" s="1">
        <v>45341</v>
      </c>
      <c r="B910">
        <v>22122.25</v>
      </c>
    </row>
    <row r="911" spans="1:2" x14ac:dyDescent="0.3">
      <c r="A911" s="1">
        <v>45342</v>
      </c>
      <c r="B911">
        <v>22196.95</v>
      </c>
    </row>
    <row r="912" spans="1:2" x14ac:dyDescent="0.3">
      <c r="A912" s="1">
        <v>45343</v>
      </c>
      <c r="B912">
        <v>22055.05</v>
      </c>
    </row>
    <row r="913" spans="1:2" x14ac:dyDescent="0.3">
      <c r="A913" s="1">
        <v>45344</v>
      </c>
      <c r="B913">
        <v>22217.45</v>
      </c>
    </row>
    <row r="914" spans="1:2" x14ac:dyDescent="0.3">
      <c r="A914" s="1">
        <v>45345</v>
      </c>
      <c r="B914">
        <v>22212.7</v>
      </c>
    </row>
    <row r="915" spans="1:2" x14ac:dyDescent="0.3">
      <c r="A915" s="1">
        <v>45348</v>
      </c>
      <c r="B915">
        <v>22122.05</v>
      </c>
    </row>
    <row r="916" spans="1:2" x14ac:dyDescent="0.3">
      <c r="A916" s="1">
        <v>45349</v>
      </c>
      <c r="B916">
        <v>22198.35</v>
      </c>
    </row>
    <row r="917" spans="1:2" x14ac:dyDescent="0.3">
      <c r="A917" s="1">
        <v>45350</v>
      </c>
      <c r="B917">
        <v>21951.15</v>
      </c>
    </row>
    <row r="918" spans="1:2" x14ac:dyDescent="0.3">
      <c r="A918" s="1">
        <v>45351</v>
      </c>
      <c r="B918">
        <v>21982.799999999999</v>
      </c>
    </row>
    <row r="919" spans="1:2" x14ac:dyDescent="0.3">
      <c r="A919" s="1">
        <v>45352</v>
      </c>
      <c r="B919">
        <v>22338.75</v>
      </c>
    </row>
    <row r="920" spans="1:2" x14ac:dyDescent="0.3">
      <c r="A920" s="1">
        <v>45353</v>
      </c>
      <c r="B920">
        <v>22378.400000000001</v>
      </c>
    </row>
    <row r="921" spans="1:2" x14ac:dyDescent="0.3">
      <c r="A921" s="1">
        <v>45355</v>
      </c>
      <c r="B921">
        <v>22405.599999999999</v>
      </c>
    </row>
    <row r="922" spans="1:2" x14ac:dyDescent="0.3">
      <c r="A922" s="1">
        <v>45356</v>
      </c>
      <c r="B922">
        <v>22356.3</v>
      </c>
    </row>
    <row r="923" spans="1:2" x14ac:dyDescent="0.3">
      <c r="A923" s="1">
        <v>45357</v>
      </c>
      <c r="B923">
        <v>22474.05</v>
      </c>
    </row>
    <row r="924" spans="1:2" x14ac:dyDescent="0.3">
      <c r="A924" s="1">
        <v>45358</v>
      </c>
      <c r="B924">
        <v>22493.55</v>
      </c>
    </row>
    <row r="925" spans="1:2" x14ac:dyDescent="0.3">
      <c r="A925" s="1">
        <v>45362</v>
      </c>
      <c r="B925">
        <v>22332.65</v>
      </c>
    </row>
    <row r="926" spans="1:2" x14ac:dyDescent="0.3">
      <c r="A926" s="1">
        <v>45363</v>
      </c>
      <c r="B926">
        <v>22335.7</v>
      </c>
    </row>
    <row r="927" spans="1:2" x14ac:dyDescent="0.3">
      <c r="A927" s="1">
        <v>45364</v>
      </c>
      <c r="B927">
        <v>21997.7</v>
      </c>
    </row>
    <row r="928" spans="1:2" x14ac:dyDescent="0.3">
      <c r="A928" s="1">
        <v>45365</v>
      </c>
      <c r="B928">
        <v>22146.65</v>
      </c>
    </row>
    <row r="929" spans="1:2" x14ac:dyDescent="0.3">
      <c r="A929" s="1">
        <v>45366</v>
      </c>
      <c r="B929">
        <v>22023.35</v>
      </c>
    </row>
    <row r="930" spans="1:2" x14ac:dyDescent="0.3">
      <c r="A930" s="1">
        <v>45369</v>
      </c>
      <c r="B930">
        <v>22055.7</v>
      </c>
    </row>
    <row r="931" spans="1:2" x14ac:dyDescent="0.3">
      <c r="A931" s="1">
        <v>45370</v>
      </c>
      <c r="B931">
        <v>21817.45</v>
      </c>
    </row>
    <row r="932" spans="1:2" x14ac:dyDescent="0.3">
      <c r="A932" s="1">
        <v>45371</v>
      </c>
      <c r="B932">
        <v>21839.1</v>
      </c>
    </row>
    <row r="933" spans="1:2" x14ac:dyDescent="0.3">
      <c r="A933" s="1">
        <v>45372</v>
      </c>
      <c r="B933">
        <v>22011.95</v>
      </c>
    </row>
    <row r="934" spans="1:2" x14ac:dyDescent="0.3">
      <c r="A934" s="1">
        <v>45373</v>
      </c>
      <c r="B934">
        <v>22096.75</v>
      </c>
    </row>
    <row r="935" spans="1:2" x14ac:dyDescent="0.3">
      <c r="A935" s="1">
        <v>45377</v>
      </c>
      <c r="B935">
        <v>22004.7</v>
      </c>
    </row>
    <row r="936" spans="1:2" x14ac:dyDescent="0.3">
      <c r="A936" s="1">
        <v>45378</v>
      </c>
      <c r="B936">
        <v>22123.65</v>
      </c>
    </row>
    <row r="937" spans="1:2" x14ac:dyDescent="0.3">
      <c r="A937" s="1">
        <v>45379</v>
      </c>
      <c r="B937">
        <v>22326.9</v>
      </c>
    </row>
    <row r="938" spans="1:2" x14ac:dyDescent="0.3">
      <c r="A938" s="1">
        <v>45383</v>
      </c>
      <c r="B938">
        <v>22462</v>
      </c>
    </row>
    <row r="939" spans="1:2" x14ac:dyDescent="0.3">
      <c r="A939" s="1">
        <v>45384</v>
      </c>
      <c r="B939">
        <v>22453.3</v>
      </c>
    </row>
    <row r="940" spans="1:2" x14ac:dyDescent="0.3">
      <c r="A940" s="1">
        <v>45385</v>
      </c>
      <c r="B940">
        <v>22434.65</v>
      </c>
    </row>
    <row r="941" spans="1:2" x14ac:dyDescent="0.3">
      <c r="A941" s="1">
        <v>45386</v>
      </c>
      <c r="B941">
        <v>22514.65</v>
      </c>
    </row>
    <row r="942" spans="1:2" x14ac:dyDescent="0.3">
      <c r="A942" s="1">
        <v>45387</v>
      </c>
      <c r="B942">
        <v>22513.7</v>
      </c>
    </row>
    <row r="943" spans="1:2" x14ac:dyDescent="0.3">
      <c r="A943" s="1">
        <v>45390</v>
      </c>
      <c r="B943">
        <v>22666.3</v>
      </c>
    </row>
    <row r="944" spans="1:2" x14ac:dyDescent="0.3">
      <c r="A944" s="1">
        <v>45391</v>
      </c>
      <c r="B944">
        <v>22642.75</v>
      </c>
    </row>
    <row r="945" spans="1:2" x14ac:dyDescent="0.3">
      <c r="A945" s="1">
        <v>45392</v>
      </c>
      <c r="B945">
        <v>22753.8</v>
      </c>
    </row>
    <row r="946" spans="1:2" x14ac:dyDescent="0.3">
      <c r="A946" s="1">
        <v>45394</v>
      </c>
      <c r="B946">
        <v>22519.4</v>
      </c>
    </row>
    <row r="947" spans="1:2" x14ac:dyDescent="0.3">
      <c r="A947" s="1">
        <v>45397</v>
      </c>
      <c r="B947">
        <v>22272.5</v>
      </c>
    </row>
    <row r="948" spans="1:2" x14ac:dyDescent="0.3">
      <c r="A948" s="1">
        <v>45398</v>
      </c>
      <c r="B948">
        <v>22147.9</v>
      </c>
    </row>
    <row r="949" spans="1:2" x14ac:dyDescent="0.3">
      <c r="A949" s="1">
        <v>45400</v>
      </c>
      <c r="B949">
        <v>21995.85</v>
      </c>
    </row>
    <row r="950" spans="1:2" x14ac:dyDescent="0.3">
      <c r="A950" s="1">
        <v>45401</v>
      </c>
      <c r="B950">
        <v>22147</v>
      </c>
    </row>
    <row r="951" spans="1:2" x14ac:dyDescent="0.3">
      <c r="A951" s="1">
        <v>45404</v>
      </c>
      <c r="B951">
        <v>22336.400000000001</v>
      </c>
    </row>
    <row r="952" spans="1:2" x14ac:dyDescent="0.3">
      <c r="A952" s="1">
        <v>45405</v>
      </c>
      <c r="B952">
        <v>22368</v>
      </c>
    </row>
    <row r="953" spans="1:2" x14ac:dyDescent="0.3">
      <c r="A953" s="1">
        <v>45406</v>
      </c>
      <c r="B953">
        <v>22402.400000000001</v>
      </c>
    </row>
    <row r="954" spans="1:2" x14ac:dyDescent="0.3">
      <c r="A954" s="1">
        <v>45407</v>
      </c>
      <c r="B954">
        <v>22570.35</v>
      </c>
    </row>
    <row r="955" spans="1:2" x14ac:dyDescent="0.3">
      <c r="A955" s="1">
        <v>45408</v>
      </c>
      <c r="B955">
        <v>22419.95</v>
      </c>
    </row>
    <row r="956" spans="1:2" x14ac:dyDescent="0.3">
      <c r="A956" s="1">
        <v>45411</v>
      </c>
      <c r="B956">
        <v>22643.4</v>
      </c>
    </row>
    <row r="957" spans="1:2" x14ac:dyDescent="0.3">
      <c r="A957" s="1">
        <v>45412</v>
      </c>
      <c r="B957">
        <v>22604.85</v>
      </c>
    </row>
    <row r="958" spans="1:2" x14ac:dyDescent="0.3">
      <c r="A958" s="1">
        <v>45414</v>
      </c>
      <c r="B958">
        <v>22648.2</v>
      </c>
    </row>
    <row r="959" spans="1:2" x14ac:dyDescent="0.3">
      <c r="A959" s="1">
        <v>45415</v>
      </c>
      <c r="B959">
        <v>22475.85</v>
      </c>
    </row>
    <row r="960" spans="1:2" x14ac:dyDescent="0.3">
      <c r="A960" s="1">
        <v>45418</v>
      </c>
      <c r="B960">
        <v>22442.7</v>
      </c>
    </row>
    <row r="961" spans="1:2" x14ac:dyDescent="0.3">
      <c r="A961" s="1">
        <v>45419</v>
      </c>
      <c r="B961">
        <v>22302.5</v>
      </c>
    </row>
    <row r="962" spans="1:2" x14ac:dyDescent="0.3">
      <c r="A962" s="1">
        <v>45420</v>
      </c>
      <c r="B962">
        <v>22302.5</v>
      </c>
    </row>
    <row r="963" spans="1:2" x14ac:dyDescent="0.3">
      <c r="A963" s="1">
        <v>45421</v>
      </c>
      <c r="B963">
        <v>21957.5</v>
      </c>
    </row>
    <row r="964" spans="1:2" x14ac:dyDescent="0.3">
      <c r="A964" s="1">
        <v>45422</v>
      </c>
      <c r="B964">
        <v>22055.200000000001</v>
      </c>
    </row>
    <row r="965" spans="1:2" x14ac:dyDescent="0.3">
      <c r="A965" s="1">
        <v>45425</v>
      </c>
      <c r="B965">
        <v>22104.05</v>
      </c>
    </row>
    <row r="966" spans="1:2" x14ac:dyDescent="0.3">
      <c r="A966" s="1">
        <v>45426</v>
      </c>
      <c r="B966">
        <v>22217.85</v>
      </c>
    </row>
    <row r="967" spans="1:2" x14ac:dyDescent="0.3">
      <c r="A967" s="1">
        <v>45427</v>
      </c>
      <c r="B967">
        <v>22200.55</v>
      </c>
    </row>
    <row r="968" spans="1:2" x14ac:dyDescent="0.3">
      <c r="A968" s="1">
        <v>45428</v>
      </c>
      <c r="B968">
        <v>22403.85</v>
      </c>
    </row>
    <row r="969" spans="1:2" x14ac:dyDescent="0.3">
      <c r="A969" s="1">
        <v>45429</v>
      </c>
      <c r="B969">
        <v>22466.1</v>
      </c>
    </row>
    <row r="970" spans="1:2" x14ac:dyDescent="0.3">
      <c r="A970" s="1">
        <v>45430</v>
      </c>
      <c r="B970">
        <v>22502</v>
      </c>
    </row>
    <row r="971" spans="1:2" x14ac:dyDescent="0.3">
      <c r="A971" s="1">
        <v>45433</v>
      </c>
      <c r="B971">
        <v>22529.05</v>
      </c>
    </row>
    <row r="972" spans="1:2" x14ac:dyDescent="0.3">
      <c r="A972" s="1">
        <v>45434</v>
      </c>
      <c r="B972">
        <v>22597.8</v>
      </c>
    </row>
    <row r="973" spans="1:2" x14ac:dyDescent="0.3">
      <c r="A973" s="1">
        <v>45435</v>
      </c>
      <c r="B973">
        <v>22967.65</v>
      </c>
    </row>
    <row r="974" spans="1:2" x14ac:dyDescent="0.3">
      <c r="A974" s="1">
        <v>45436</v>
      </c>
      <c r="B974">
        <v>22957.1</v>
      </c>
    </row>
    <row r="975" spans="1:2" x14ac:dyDescent="0.3">
      <c r="A975" s="1">
        <v>45439</v>
      </c>
      <c r="B975">
        <v>22932.45</v>
      </c>
    </row>
    <row r="976" spans="1:2" x14ac:dyDescent="0.3">
      <c r="A976" s="1">
        <v>45440</v>
      </c>
      <c r="B976">
        <v>22888.15</v>
      </c>
    </row>
    <row r="977" spans="1:2" x14ac:dyDescent="0.3">
      <c r="A977" s="1">
        <v>45441</v>
      </c>
      <c r="B977">
        <v>22704.7</v>
      </c>
    </row>
    <row r="978" spans="1:2" x14ac:dyDescent="0.3">
      <c r="A978" s="1">
        <v>45442</v>
      </c>
      <c r="B978">
        <v>22488.65</v>
      </c>
    </row>
    <row r="979" spans="1:2" x14ac:dyDescent="0.3">
      <c r="A979" s="1">
        <v>45443</v>
      </c>
      <c r="B979">
        <v>22530.7</v>
      </c>
    </row>
    <row r="980" spans="1:2" x14ac:dyDescent="0.3">
      <c r="A980" s="1">
        <v>45446</v>
      </c>
      <c r="B980">
        <v>23263.9</v>
      </c>
    </row>
    <row r="981" spans="1:2" x14ac:dyDescent="0.3">
      <c r="A981" s="1">
        <v>45447</v>
      </c>
      <c r="B981">
        <v>21884.5</v>
      </c>
    </row>
    <row r="982" spans="1:2" x14ac:dyDescent="0.3">
      <c r="A982" s="1">
        <v>45448</v>
      </c>
      <c r="B982">
        <v>22620.35</v>
      </c>
    </row>
    <row r="983" spans="1:2" x14ac:dyDescent="0.3">
      <c r="A983" s="1">
        <v>45449</v>
      </c>
      <c r="B983">
        <v>22821.4</v>
      </c>
    </row>
    <row r="984" spans="1:2" x14ac:dyDescent="0.3">
      <c r="A984" s="1">
        <v>45450</v>
      </c>
      <c r="B984">
        <v>23290.15</v>
      </c>
    </row>
    <row r="985" spans="1:2" x14ac:dyDescent="0.3">
      <c r="A985" s="1">
        <v>45453</v>
      </c>
      <c r="B985">
        <v>23259.200000000001</v>
      </c>
    </row>
    <row r="986" spans="1:2" x14ac:dyDescent="0.3">
      <c r="A986" s="1">
        <v>45454</v>
      </c>
      <c r="B986">
        <v>23264.85</v>
      </c>
    </row>
    <row r="987" spans="1:2" x14ac:dyDescent="0.3">
      <c r="A987" s="1">
        <v>45455</v>
      </c>
      <c r="B987">
        <v>23322.95</v>
      </c>
    </row>
    <row r="988" spans="1:2" x14ac:dyDescent="0.3">
      <c r="A988" s="1">
        <v>45456</v>
      </c>
      <c r="B988">
        <v>23398.9</v>
      </c>
    </row>
    <row r="989" spans="1:2" x14ac:dyDescent="0.3">
      <c r="A989" s="1">
        <v>45457</v>
      </c>
      <c r="B989">
        <v>23465.599999999999</v>
      </c>
    </row>
    <row r="990" spans="1:2" x14ac:dyDescent="0.3">
      <c r="A990" s="1">
        <v>45461</v>
      </c>
      <c r="B990">
        <v>23557.9</v>
      </c>
    </row>
    <row r="991" spans="1:2" x14ac:dyDescent="0.3">
      <c r="A991" s="1">
        <v>45462</v>
      </c>
      <c r="B991">
        <v>23516</v>
      </c>
    </row>
    <row r="992" spans="1:2" x14ac:dyDescent="0.3">
      <c r="A992" s="1">
        <v>45463</v>
      </c>
      <c r="B992">
        <v>23567</v>
      </c>
    </row>
    <row r="993" spans="1:2" x14ac:dyDescent="0.3">
      <c r="A993" s="1">
        <v>45464</v>
      </c>
      <c r="B993">
        <v>23501.1</v>
      </c>
    </row>
    <row r="994" spans="1:2" x14ac:dyDescent="0.3">
      <c r="A994" s="1">
        <v>45467</v>
      </c>
      <c r="B994">
        <v>23537.85</v>
      </c>
    </row>
    <row r="995" spans="1:2" x14ac:dyDescent="0.3">
      <c r="A995" s="1">
        <v>45468</v>
      </c>
      <c r="B995">
        <v>23721.3</v>
      </c>
    </row>
    <row r="996" spans="1:2" x14ac:dyDescent="0.3">
      <c r="A996" s="1">
        <v>45469</v>
      </c>
      <c r="B996">
        <v>23868.799999999999</v>
      </c>
    </row>
    <row r="997" spans="1:2" x14ac:dyDescent="0.3">
      <c r="A997" s="1">
        <v>45470</v>
      </c>
      <c r="B997">
        <v>24044.5</v>
      </c>
    </row>
    <row r="998" spans="1:2" x14ac:dyDescent="0.3">
      <c r="A998" s="1">
        <v>45471</v>
      </c>
      <c r="B998">
        <v>24010.6</v>
      </c>
    </row>
    <row r="999" spans="1:2" x14ac:dyDescent="0.3">
      <c r="A999" s="1">
        <v>45474</v>
      </c>
      <c r="B999">
        <v>24141.95</v>
      </c>
    </row>
    <row r="1000" spans="1:2" x14ac:dyDescent="0.3">
      <c r="A1000" s="1">
        <v>45475</v>
      </c>
      <c r="B1000">
        <v>24123.85</v>
      </c>
    </row>
    <row r="1001" spans="1:2" x14ac:dyDescent="0.3">
      <c r="A1001" s="1">
        <v>45476</v>
      </c>
      <c r="B1001">
        <v>24286.5</v>
      </c>
    </row>
    <row r="1002" spans="1:2" x14ac:dyDescent="0.3">
      <c r="A1002" s="1">
        <v>45477</v>
      </c>
      <c r="B1002">
        <v>24302.15</v>
      </c>
    </row>
    <row r="1003" spans="1:2" x14ac:dyDescent="0.3">
      <c r="A1003" s="1">
        <v>45478</v>
      </c>
      <c r="B1003">
        <v>24323.85</v>
      </c>
    </row>
    <row r="1004" spans="1:2" x14ac:dyDescent="0.3">
      <c r="A1004" s="1">
        <v>45481</v>
      </c>
      <c r="B1004">
        <v>24320.55</v>
      </c>
    </row>
    <row r="1005" spans="1:2" x14ac:dyDescent="0.3">
      <c r="A1005" s="1">
        <v>45482</v>
      </c>
      <c r="B1005">
        <v>24433.200000000001</v>
      </c>
    </row>
    <row r="1006" spans="1:2" x14ac:dyDescent="0.3">
      <c r="A1006" s="1">
        <v>45483</v>
      </c>
      <c r="B1006">
        <v>24324.45</v>
      </c>
    </row>
    <row r="1007" spans="1:2" x14ac:dyDescent="0.3">
      <c r="A1007" s="1">
        <v>45484</v>
      </c>
      <c r="B1007">
        <v>24315.95</v>
      </c>
    </row>
    <row r="1008" spans="1:2" x14ac:dyDescent="0.3">
      <c r="A1008" s="1">
        <v>45485</v>
      </c>
      <c r="B1008">
        <v>24502.15</v>
      </c>
    </row>
    <row r="1009" spans="1:2" x14ac:dyDescent="0.3">
      <c r="A1009" s="1">
        <v>45488</v>
      </c>
      <c r="B1009">
        <v>24586.7</v>
      </c>
    </row>
    <row r="1010" spans="1:2" x14ac:dyDescent="0.3">
      <c r="A1010" s="1">
        <v>45489</v>
      </c>
      <c r="B1010">
        <v>24613</v>
      </c>
    </row>
    <row r="1011" spans="1:2" x14ac:dyDescent="0.3">
      <c r="A1011" s="1">
        <v>45491</v>
      </c>
      <c r="B1011">
        <v>24800.85</v>
      </c>
    </row>
    <row r="1012" spans="1:2" x14ac:dyDescent="0.3">
      <c r="A1012" s="1">
        <v>45492</v>
      </c>
      <c r="B1012">
        <v>24530.9</v>
      </c>
    </row>
    <row r="1013" spans="1:2" x14ac:dyDescent="0.3">
      <c r="A1013" s="1">
        <v>45495</v>
      </c>
      <c r="B1013">
        <v>24509.25</v>
      </c>
    </row>
    <row r="1014" spans="1:2" x14ac:dyDescent="0.3">
      <c r="A1014" s="1">
        <v>45496</v>
      </c>
      <c r="B1014">
        <v>24479.05</v>
      </c>
    </row>
    <row r="1015" spans="1:2" x14ac:dyDescent="0.3">
      <c r="A1015" s="1">
        <v>45497</v>
      </c>
      <c r="B1015">
        <v>24413.5</v>
      </c>
    </row>
    <row r="1016" spans="1:2" x14ac:dyDescent="0.3">
      <c r="A1016" s="1">
        <v>45498</v>
      </c>
      <c r="B1016">
        <v>24406.1</v>
      </c>
    </row>
    <row r="1017" spans="1:2" x14ac:dyDescent="0.3">
      <c r="A1017" s="1">
        <v>45499</v>
      </c>
      <c r="B1017">
        <v>24834.85</v>
      </c>
    </row>
    <row r="1018" spans="1:2" x14ac:dyDescent="0.3">
      <c r="A1018" s="1">
        <v>45502</v>
      </c>
      <c r="B1018">
        <v>24836.1</v>
      </c>
    </row>
    <row r="1019" spans="1:2" x14ac:dyDescent="0.3">
      <c r="A1019" s="1">
        <v>45503</v>
      </c>
      <c r="B1019">
        <v>24857.3</v>
      </c>
    </row>
    <row r="1020" spans="1:2" x14ac:dyDescent="0.3">
      <c r="A1020" s="1">
        <v>45504</v>
      </c>
      <c r="B1020">
        <v>24951.15</v>
      </c>
    </row>
    <row r="1021" spans="1:2" x14ac:dyDescent="0.3">
      <c r="A1021" s="1">
        <v>45505</v>
      </c>
      <c r="B1021">
        <v>25010.9</v>
      </c>
    </row>
    <row r="1022" spans="1:2" x14ac:dyDescent="0.3">
      <c r="A1022" s="1">
        <v>45506</v>
      </c>
      <c r="B1022">
        <v>24717.7</v>
      </c>
    </row>
    <row r="1023" spans="1:2" x14ac:dyDescent="0.3">
      <c r="A1023" s="1">
        <v>45509</v>
      </c>
      <c r="B1023">
        <v>24055.599999999999</v>
      </c>
    </row>
    <row r="1024" spans="1:2" x14ac:dyDescent="0.3">
      <c r="A1024" s="1">
        <v>45510</v>
      </c>
      <c r="B1024">
        <v>23992.55</v>
      </c>
    </row>
    <row r="1025" spans="1:2" x14ac:dyDescent="0.3">
      <c r="A1025" s="1">
        <v>45511</v>
      </c>
      <c r="B1025">
        <v>24297.5</v>
      </c>
    </row>
    <row r="1026" spans="1:2" x14ac:dyDescent="0.3">
      <c r="A1026" s="1">
        <v>45512</v>
      </c>
      <c r="B1026">
        <v>24117</v>
      </c>
    </row>
    <row r="1027" spans="1:2" x14ac:dyDescent="0.3">
      <c r="A1027" s="1">
        <v>45513</v>
      </c>
      <c r="B1027">
        <v>24367.5</v>
      </c>
    </row>
    <row r="1028" spans="1:2" x14ac:dyDescent="0.3">
      <c r="A1028" s="1">
        <v>45516</v>
      </c>
      <c r="B1028">
        <v>24347</v>
      </c>
    </row>
    <row r="1029" spans="1:2" x14ac:dyDescent="0.3">
      <c r="A1029" s="1">
        <v>45517</v>
      </c>
      <c r="B1029">
        <v>24139</v>
      </c>
    </row>
    <row r="1030" spans="1:2" x14ac:dyDescent="0.3">
      <c r="A1030" s="1">
        <v>45518</v>
      </c>
      <c r="B1030">
        <v>24143.75</v>
      </c>
    </row>
    <row r="1031" spans="1:2" x14ac:dyDescent="0.3">
      <c r="A1031" s="1">
        <v>45520</v>
      </c>
      <c r="B1031">
        <v>24541.15</v>
      </c>
    </row>
    <row r="1032" spans="1:2" x14ac:dyDescent="0.3">
      <c r="A1032" s="1">
        <v>45523</v>
      </c>
      <c r="B1032">
        <v>24572.65</v>
      </c>
    </row>
    <row r="1033" spans="1:2" x14ac:dyDescent="0.3">
      <c r="A1033" s="1">
        <v>45524</v>
      </c>
      <c r="B1033">
        <v>24698.85</v>
      </c>
    </row>
    <row r="1034" spans="1:2" x14ac:dyDescent="0.3">
      <c r="A1034" s="1">
        <v>45525</v>
      </c>
      <c r="B1034">
        <v>24770.2</v>
      </c>
    </row>
    <row r="1035" spans="1:2" x14ac:dyDescent="0.3">
      <c r="A1035" s="1">
        <v>45526</v>
      </c>
      <c r="B1035">
        <v>24811.5</v>
      </c>
    </row>
    <row r="1036" spans="1:2" x14ac:dyDescent="0.3">
      <c r="A1036" s="1">
        <v>45527</v>
      </c>
      <c r="B1036">
        <v>24823.15</v>
      </c>
    </row>
    <row r="1037" spans="1:2" x14ac:dyDescent="0.3">
      <c r="A1037" s="1">
        <v>45530</v>
      </c>
      <c r="B1037">
        <v>25010.6</v>
      </c>
    </row>
    <row r="1038" spans="1:2" x14ac:dyDescent="0.3">
      <c r="A1038" s="1">
        <v>45531</v>
      </c>
      <c r="B1038">
        <v>25017.75</v>
      </c>
    </row>
    <row r="1039" spans="1:2" x14ac:dyDescent="0.3">
      <c r="A1039" s="1">
        <v>45532</v>
      </c>
      <c r="B1039">
        <v>25052.35</v>
      </c>
    </row>
    <row r="1040" spans="1:2" x14ac:dyDescent="0.3">
      <c r="A1040" s="1">
        <v>45533</v>
      </c>
      <c r="B1040">
        <v>25151.95</v>
      </c>
    </row>
    <row r="1041" spans="1:2" x14ac:dyDescent="0.3">
      <c r="A1041" s="1">
        <v>45534</v>
      </c>
      <c r="B1041">
        <v>25235.9</v>
      </c>
    </row>
    <row r="1042" spans="1:2" x14ac:dyDescent="0.3">
      <c r="A1042" s="1">
        <v>45537</v>
      </c>
      <c r="B1042">
        <v>25278.7</v>
      </c>
    </row>
    <row r="1043" spans="1:2" x14ac:dyDescent="0.3">
      <c r="A1043" s="1">
        <v>45538</v>
      </c>
      <c r="B1043">
        <v>25279.85</v>
      </c>
    </row>
    <row r="1044" spans="1:2" x14ac:dyDescent="0.3">
      <c r="A1044" s="1">
        <v>45539</v>
      </c>
      <c r="B1044">
        <v>25198.7</v>
      </c>
    </row>
    <row r="1045" spans="1:2" x14ac:dyDescent="0.3">
      <c r="A1045" s="1">
        <v>45540</v>
      </c>
      <c r="B1045">
        <v>25145.1</v>
      </c>
    </row>
    <row r="1046" spans="1:2" x14ac:dyDescent="0.3">
      <c r="A1046" s="1">
        <v>45541</v>
      </c>
      <c r="B1046">
        <v>24852.15</v>
      </c>
    </row>
    <row r="1047" spans="1:2" x14ac:dyDescent="0.3">
      <c r="A1047" s="1">
        <v>45544</v>
      </c>
      <c r="B1047">
        <v>24936.400000000001</v>
      </c>
    </row>
    <row r="1048" spans="1:2" x14ac:dyDescent="0.3">
      <c r="A1048" s="1">
        <v>45545</v>
      </c>
      <c r="B1048">
        <v>25041.1</v>
      </c>
    </row>
    <row r="1049" spans="1:2" x14ac:dyDescent="0.3">
      <c r="A1049" s="1">
        <v>45546</v>
      </c>
      <c r="B1049">
        <v>24918.45</v>
      </c>
    </row>
    <row r="1050" spans="1:2" x14ac:dyDescent="0.3">
      <c r="A1050" s="1">
        <v>45547</v>
      </c>
      <c r="B1050">
        <v>25388.9</v>
      </c>
    </row>
    <row r="1051" spans="1:2" x14ac:dyDescent="0.3">
      <c r="A1051" s="1">
        <v>45548</v>
      </c>
      <c r="B1051">
        <v>25356.5</v>
      </c>
    </row>
    <row r="1052" spans="1:2" x14ac:dyDescent="0.3">
      <c r="A1052" s="1">
        <v>45551</v>
      </c>
      <c r="B1052">
        <v>25383.75</v>
      </c>
    </row>
    <row r="1053" spans="1:2" x14ac:dyDescent="0.3">
      <c r="A1053" s="1">
        <v>45552</v>
      </c>
      <c r="B1053">
        <v>25418.55</v>
      </c>
    </row>
    <row r="1054" spans="1:2" x14ac:dyDescent="0.3">
      <c r="A1054" s="1">
        <v>45553</v>
      </c>
      <c r="B1054">
        <v>25377.55</v>
      </c>
    </row>
    <row r="1055" spans="1:2" x14ac:dyDescent="0.3">
      <c r="A1055" s="1">
        <v>45554</v>
      </c>
      <c r="B1055">
        <v>25415.8</v>
      </c>
    </row>
    <row r="1056" spans="1:2" x14ac:dyDescent="0.3">
      <c r="A1056" s="1">
        <v>45555</v>
      </c>
      <c r="B1056">
        <v>25790.95</v>
      </c>
    </row>
    <row r="1057" spans="1:2" x14ac:dyDescent="0.3">
      <c r="A1057" s="1">
        <v>45558</v>
      </c>
      <c r="B1057">
        <v>25939.05</v>
      </c>
    </row>
    <row r="1058" spans="1:2" x14ac:dyDescent="0.3">
      <c r="A1058" s="1">
        <v>45559</v>
      </c>
      <c r="B1058">
        <v>25940.400000000001</v>
      </c>
    </row>
    <row r="1059" spans="1:2" x14ac:dyDescent="0.3">
      <c r="A1059" s="1">
        <v>45560</v>
      </c>
      <c r="B1059">
        <v>26004.15</v>
      </c>
    </row>
    <row r="1060" spans="1:2" x14ac:dyDescent="0.3">
      <c r="A1060" s="1">
        <v>45561</v>
      </c>
      <c r="B1060">
        <v>26216.05</v>
      </c>
    </row>
    <row r="1061" spans="1:2" x14ac:dyDescent="0.3">
      <c r="A1061" s="1">
        <v>45562</v>
      </c>
      <c r="B1061">
        <v>26178.95</v>
      </c>
    </row>
    <row r="1062" spans="1:2" x14ac:dyDescent="0.3">
      <c r="A1062" s="1">
        <v>45565</v>
      </c>
      <c r="B1062">
        <v>25810.85</v>
      </c>
    </row>
    <row r="1063" spans="1:2" x14ac:dyDescent="0.3">
      <c r="A1063" s="1">
        <v>45566</v>
      </c>
      <c r="B1063">
        <v>25796.9</v>
      </c>
    </row>
    <row r="1064" spans="1:2" x14ac:dyDescent="0.3">
      <c r="A1064" s="1">
        <v>45568</v>
      </c>
      <c r="B1064">
        <v>25250.1</v>
      </c>
    </row>
    <row r="1065" spans="1:2" x14ac:dyDescent="0.3">
      <c r="A1065" s="1">
        <v>45569</v>
      </c>
      <c r="B1065">
        <v>25014.6</v>
      </c>
    </row>
    <row r="1066" spans="1:2" x14ac:dyDescent="0.3">
      <c r="A1066" s="1">
        <v>45572</v>
      </c>
      <c r="B1066">
        <v>24795.75</v>
      </c>
    </row>
    <row r="1067" spans="1:2" x14ac:dyDescent="0.3">
      <c r="A1067" s="1">
        <v>45573</v>
      </c>
      <c r="B1067">
        <v>25013.15</v>
      </c>
    </row>
    <row r="1068" spans="1:2" x14ac:dyDescent="0.3">
      <c r="A1068" s="1">
        <v>45574</v>
      </c>
      <c r="B1068">
        <v>24981.95</v>
      </c>
    </row>
    <row r="1069" spans="1:2" x14ac:dyDescent="0.3">
      <c r="A1069" s="1">
        <v>45575</v>
      </c>
      <c r="B1069">
        <v>24998.45</v>
      </c>
    </row>
    <row r="1070" spans="1:2" x14ac:dyDescent="0.3">
      <c r="A1070" s="1">
        <v>45576</v>
      </c>
      <c r="B1070">
        <v>24964.25</v>
      </c>
    </row>
    <row r="1071" spans="1:2" x14ac:dyDescent="0.3">
      <c r="A1071" s="1">
        <v>45579</v>
      </c>
      <c r="B1071">
        <v>25127.95</v>
      </c>
    </row>
    <row r="1072" spans="1:2" x14ac:dyDescent="0.3">
      <c r="A1072" s="1">
        <v>45580</v>
      </c>
      <c r="B1072">
        <v>25057.35</v>
      </c>
    </row>
    <row r="1073" spans="1:2" x14ac:dyDescent="0.3">
      <c r="A1073" s="1">
        <v>45581</v>
      </c>
      <c r="B1073">
        <v>24971.3</v>
      </c>
    </row>
    <row r="1074" spans="1:2" x14ac:dyDescent="0.3">
      <c r="A1074" s="1">
        <v>45582</v>
      </c>
      <c r="B1074">
        <v>24749.85</v>
      </c>
    </row>
    <row r="1075" spans="1:2" x14ac:dyDescent="0.3">
      <c r="A1075" s="1">
        <v>45583</v>
      </c>
      <c r="B1075">
        <v>24854.05</v>
      </c>
    </row>
    <row r="1076" spans="1:2" x14ac:dyDescent="0.3">
      <c r="A1076" s="1">
        <v>45586</v>
      </c>
      <c r="B1076">
        <v>24781.1</v>
      </c>
    </row>
    <row r="1077" spans="1:2" x14ac:dyDescent="0.3">
      <c r="A1077" s="1">
        <v>45587</v>
      </c>
      <c r="B1077">
        <v>24472.1</v>
      </c>
    </row>
    <row r="1078" spans="1:2" x14ac:dyDescent="0.3">
      <c r="A1078" s="1">
        <v>45588</v>
      </c>
      <c r="B1078">
        <v>24435.5</v>
      </c>
    </row>
    <row r="1079" spans="1:2" x14ac:dyDescent="0.3">
      <c r="A1079" s="1">
        <v>45589</v>
      </c>
      <c r="B1079">
        <v>24399.4</v>
      </c>
    </row>
    <row r="1080" spans="1:2" x14ac:dyDescent="0.3">
      <c r="A1080" s="1">
        <v>45590</v>
      </c>
      <c r="B1080">
        <v>24180.799999999999</v>
      </c>
    </row>
    <row r="1081" spans="1:2" x14ac:dyDescent="0.3">
      <c r="A1081" s="1">
        <v>45593</v>
      </c>
      <c r="B1081">
        <v>24339.15</v>
      </c>
    </row>
    <row r="1082" spans="1:2" x14ac:dyDescent="0.3">
      <c r="A1082" s="1">
        <v>45594</v>
      </c>
      <c r="B1082">
        <v>24466.85</v>
      </c>
    </row>
    <row r="1083" spans="1:2" x14ac:dyDescent="0.3">
      <c r="A1083" s="1">
        <v>45595</v>
      </c>
      <c r="B1083">
        <v>24340.85</v>
      </c>
    </row>
    <row r="1084" spans="1:2" x14ac:dyDescent="0.3">
      <c r="A1084" s="1">
        <v>45596</v>
      </c>
      <c r="B1084">
        <v>24205.35</v>
      </c>
    </row>
    <row r="1085" spans="1:2" x14ac:dyDescent="0.3">
      <c r="A1085" s="1">
        <v>45597</v>
      </c>
      <c r="B1085">
        <v>24304.35</v>
      </c>
    </row>
    <row r="1086" spans="1:2" x14ac:dyDescent="0.3">
      <c r="A1086" s="1">
        <v>45600</v>
      </c>
      <c r="B1086">
        <v>23995.35</v>
      </c>
    </row>
    <row r="1087" spans="1:2" x14ac:dyDescent="0.3">
      <c r="A1087" s="1">
        <v>45601</v>
      </c>
      <c r="B1087">
        <v>24213.3</v>
      </c>
    </row>
    <row r="1088" spans="1:2" x14ac:dyDescent="0.3">
      <c r="A1088" s="1">
        <v>45602</v>
      </c>
      <c r="B1088">
        <v>24484.05</v>
      </c>
    </row>
    <row r="1089" spans="1:2" x14ac:dyDescent="0.3">
      <c r="A1089" s="1">
        <v>45603</v>
      </c>
      <c r="B1089">
        <v>24199.35</v>
      </c>
    </row>
    <row r="1090" spans="1:2" x14ac:dyDescent="0.3">
      <c r="A1090" s="1">
        <v>45604</v>
      </c>
      <c r="B1090">
        <v>24148.2</v>
      </c>
    </row>
    <row r="1091" spans="1:2" x14ac:dyDescent="0.3">
      <c r="A1091" s="1">
        <v>45607</v>
      </c>
      <c r="B1091">
        <v>24141.3</v>
      </c>
    </row>
    <row r="1092" spans="1:2" x14ac:dyDescent="0.3">
      <c r="A1092" s="1">
        <v>45608</v>
      </c>
      <c r="B1092">
        <v>23883.45</v>
      </c>
    </row>
    <row r="1093" spans="1:2" x14ac:dyDescent="0.3">
      <c r="A1093" s="1">
        <v>45609</v>
      </c>
      <c r="B1093">
        <v>23559.05</v>
      </c>
    </row>
    <row r="1094" spans="1:2" x14ac:dyDescent="0.3">
      <c r="A1094" s="1">
        <v>45610</v>
      </c>
      <c r="B1094">
        <v>23532.7</v>
      </c>
    </row>
    <row r="1095" spans="1:2" x14ac:dyDescent="0.3">
      <c r="A1095" s="1">
        <v>45614</v>
      </c>
      <c r="B1095">
        <v>23453.8</v>
      </c>
    </row>
    <row r="1096" spans="1:2" x14ac:dyDescent="0.3">
      <c r="A1096" s="1">
        <v>45615</v>
      </c>
      <c r="B1096">
        <v>23518.5</v>
      </c>
    </row>
    <row r="1097" spans="1:2" x14ac:dyDescent="0.3">
      <c r="A1097" s="1">
        <v>45617</v>
      </c>
      <c r="B1097">
        <v>23349.9</v>
      </c>
    </row>
    <row r="1098" spans="1:2" x14ac:dyDescent="0.3">
      <c r="A1098" s="1">
        <v>45618</v>
      </c>
      <c r="B1098">
        <v>23907.25</v>
      </c>
    </row>
    <row r="1099" spans="1:2" x14ac:dyDescent="0.3">
      <c r="A1099" s="1">
        <v>45621</v>
      </c>
      <c r="B1099">
        <v>24221.9</v>
      </c>
    </row>
    <row r="1100" spans="1:2" x14ac:dyDescent="0.3">
      <c r="A1100" s="1">
        <v>45622</v>
      </c>
      <c r="B1100">
        <v>24194.5</v>
      </c>
    </row>
    <row r="1101" spans="1:2" x14ac:dyDescent="0.3">
      <c r="A1101" s="1">
        <v>45623</v>
      </c>
      <c r="B1101">
        <v>24274.9</v>
      </c>
    </row>
    <row r="1102" spans="1:2" x14ac:dyDescent="0.3">
      <c r="A1102" s="1">
        <v>45624</v>
      </c>
      <c r="B1102">
        <v>23914.15</v>
      </c>
    </row>
    <row r="1103" spans="1:2" x14ac:dyDescent="0.3">
      <c r="A1103" s="1">
        <v>45625</v>
      </c>
      <c r="B1103">
        <v>24131.1</v>
      </c>
    </row>
    <row r="1104" spans="1:2" x14ac:dyDescent="0.3">
      <c r="A1104" s="1">
        <v>45628</v>
      </c>
      <c r="B1104">
        <v>24276.05</v>
      </c>
    </row>
    <row r="1105" spans="1:2" x14ac:dyDescent="0.3">
      <c r="A1105" s="1">
        <v>45629</v>
      </c>
      <c r="B1105">
        <v>24457.15</v>
      </c>
    </row>
    <row r="1106" spans="1:2" x14ac:dyDescent="0.3">
      <c r="A1106" s="1">
        <v>45630</v>
      </c>
      <c r="B1106">
        <v>24467.45</v>
      </c>
    </row>
    <row r="1107" spans="1:2" x14ac:dyDescent="0.3">
      <c r="A1107" s="1">
        <v>45631</v>
      </c>
      <c r="B1107">
        <v>24708.400000000001</v>
      </c>
    </row>
    <row r="1108" spans="1:2" x14ac:dyDescent="0.3">
      <c r="A1108" s="1">
        <v>45632</v>
      </c>
      <c r="B1108">
        <v>24677.8</v>
      </c>
    </row>
    <row r="1109" spans="1:2" x14ac:dyDescent="0.3">
      <c r="A1109" s="1">
        <v>45635</v>
      </c>
      <c r="B1109">
        <v>24619</v>
      </c>
    </row>
    <row r="1110" spans="1:2" x14ac:dyDescent="0.3">
      <c r="A1110" s="1">
        <v>45636</v>
      </c>
      <c r="B1110">
        <v>24610.05</v>
      </c>
    </row>
    <row r="1111" spans="1:2" x14ac:dyDescent="0.3">
      <c r="A1111" s="1">
        <v>45637</v>
      </c>
      <c r="B1111">
        <v>24641.8</v>
      </c>
    </row>
    <row r="1112" spans="1:2" x14ac:dyDescent="0.3">
      <c r="A1112" s="1">
        <v>45638</v>
      </c>
      <c r="B1112">
        <v>24548.7</v>
      </c>
    </row>
    <row r="1113" spans="1:2" x14ac:dyDescent="0.3">
      <c r="A1113" s="1">
        <v>45639</v>
      </c>
      <c r="B1113">
        <v>24768.3</v>
      </c>
    </row>
    <row r="1114" spans="1:2" x14ac:dyDescent="0.3">
      <c r="A1114" s="1">
        <v>45642</v>
      </c>
      <c r="B1114">
        <v>24668.25</v>
      </c>
    </row>
    <row r="1115" spans="1:2" x14ac:dyDescent="0.3">
      <c r="A1115" s="1">
        <v>45643</v>
      </c>
      <c r="B1115">
        <v>24336</v>
      </c>
    </row>
    <row r="1116" spans="1:2" x14ac:dyDescent="0.3">
      <c r="A1116" s="1">
        <v>45644</v>
      </c>
      <c r="B1116">
        <v>24198.85</v>
      </c>
    </row>
    <row r="1117" spans="1:2" x14ac:dyDescent="0.3">
      <c r="A1117" s="1">
        <v>45645</v>
      </c>
      <c r="B1117">
        <v>23951.7</v>
      </c>
    </row>
    <row r="1118" spans="1:2" x14ac:dyDescent="0.3">
      <c r="A1118" s="1">
        <v>45646</v>
      </c>
      <c r="B1118">
        <v>23587.5</v>
      </c>
    </row>
    <row r="1119" spans="1:2" x14ac:dyDescent="0.3">
      <c r="A1119" s="1">
        <v>45649</v>
      </c>
      <c r="B1119">
        <v>23753.45</v>
      </c>
    </row>
    <row r="1120" spans="1:2" x14ac:dyDescent="0.3">
      <c r="A1120" s="1">
        <v>45650</v>
      </c>
      <c r="B1120">
        <v>23727.65</v>
      </c>
    </row>
    <row r="1121" spans="1:2" x14ac:dyDescent="0.3">
      <c r="A1121" s="1">
        <v>45652</v>
      </c>
      <c r="B1121">
        <v>23750.2</v>
      </c>
    </row>
    <row r="1122" spans="1:2" x14ac:dyDescent="0.3">
      <c r="A1122" s="1">
        <v>45653</v>
      </c>
      <c r="B1122">
        <v>23813.4</v>
      </c>
    </row>
    <row r="1123" spans="1:2" x14ac:dyDescent="0.3">
      <c r="A1123" s="1">
        <v>45656</v>
      </c>
      <c r="B1123">
        <v>23644.9</v>
      </c>
    </row>
    <row r="1124" spans="1:2" x14ac:dyDescent="0.3">
      <c r="A1124" s="1">
        <v>45657</v>
      </c>
      <c r="B1124">
        <v>23644.799999999999</v>
      </c>
    </row>
    <row r="1125" spans="1:2" x14ac:dyDescent="0.3">
      <c r="A1125" s="1">
        <v>45658</v>
      </c>
      <c r="B1125">
        <v>23742.9</v>
      </c>
    </row>
    <row r="1126" spans="1:2" x14ac:dyDescent="0.3">
      <c r="A1126" s="1">
        <v>45659</v>
      </c>
      <c r="B1126">
        <v>24188.65</v>
      </c>
    </row>
    <row r="1127" spans="1:2" x14ac:dyDescent="0.3">
      <c r="A1127" s="1">
        <v>45660</v>
      </c>
      <c r="B1127">
        <v>24004.75</v>
      </c>
    </row>
    <row r="1128" spans="1:2" x14ac:dyDescent="0.3">
      <c r="A1128" s="1">
        <v>45663</v>
      </c>
      <c r="B1128">
        <v>23616.05</v>
      </c>
    </row>
    <row r="1129" spans="1:2" x14ac:dyDescent="0.3">
      <c r="A1129" s="1">
        <v>45664</v>
      </c>
      <c r="B1129">
        <v>23707.9</v>
      </c>
    </row>
    <row r="1130" spans="1:2" x14ac:dyDescent="0.3">
      <c r="A1130" s="1">
        <v>45665</v>
      </c>
      <c r="B1130">
        <v>23688.95</v>
      </c>
    </row>
    <row r="1131" spans="1:2" x14ac:dyDescent="0.3">
      <c r="A1131" s="1">
        <v>45666</v>
      </c>
      <c r="B1131">
        <v>23526.5</v>
      </c>
    </row>
    <row r="1132" spans="1:2" x14ac:dyDescent="0.3">
      <c r="A1132" s="1">
        <v>45667</v>
      </c>
      <c r="B1132">
        <v>23431.5</v>
      </c>
    </row>
    <row r="1133" spans="1:2" x14ac:dyDescent="0.3">
      <c r="A1133" s="1">
        <v>45670</v>
      </c>
      <c r="B1133">
        <v>23085.95</v>
      </c>
    </row>
    <row r="1134" spans="1:2" x14ac:dyDescent="0.3">
      <c r="A1134" s="1">
        <v>45671</v>
      </c>
      <c r="B1134">
        <v>23176.05</v>
      </c>
    </row>
    <row r="1135" spans="1:2" x14ac:dyDescent="0.3">
      <c r="A1135" s="1">
        <v>45672</v>
      </c>
      <c r="B1135">
        <v>23213.200000000001</v>
      </c>
    </row>
    <row r="1136" spans="1:2" x14ac:dyDescent="0.3">
      <c r="A1136" s="1">
        <v>45673</v>
      </c>
      <c r="B1136">
        <v>23311.8</v>
      </c>
    </row>
    <row r="1137" spans="1:2" x14ac:dyDescent="0.3">
      <c r="A1137" s="1">
        <v>45674</v>
      </c>
      <c r="B1137">
        <v>23203.200000000001</v>
      </c>
    </row>
    <row r="1138" spans="1:2" x14ac:dyDescent="0.3">
      <c r="A1138" s="1">
        <v>45677</v>
      </c>
      <c r="B1138">
        <v>23344.75</v>
      </c>
    </row>
    <row r="1139" spans="1:2" x14ac:dyDescent="0.3">
      <c r="A1139" s="1">
        <v>45678</v>
      </c>
      <c r="B1139">
        <v>23024.65</v>
      </c>
    </row>
    <row r="1140" spans="1:2" x14ac:dyDescent="0.3">
      <c r="A1140" s="1">
        <v>45679</v>
      </c>
      <c r="B1140">
        <v>23155.35</v>
      </c>
    </row>
    <row r="1141" spans="1:2" x14ac:dyDescent="0.3">
      <c r="A1141" s="1">
        <v>45680</v>
      </c>
      <c r="B1141">
        <v>23205.35</v>
      </c>
    </row>
    <row r="1142" spans="1:2" x14ac:dyDescent="0.3">
      <c r="A1142" s="1">
        <v>45681</v>
      </c>
      <c r="B1142">
        <v>23092.2</v>
      </c>
    </row>
    <row r="1143" spans="1:2" x14ac:dyDescent="0.3">
      <c r="A1143" s="1">
        <v>45684</v>
      </c>
      <c r="B1143">
        <v>22829.15</v>
      </c>
    </row>
    <row r="1144" spans="1:2" x14ac:dyDescent="0.3">
      <c r="A1144" s="1">
        <v>45685</v>
      </c>
      <c r="B1144">
        <v>22957.25</v>
      </c>
    </row>
    <row r="1145" spans="1:2" x14ac:dyDescent="0.3">
      <c r="A1145" s="1">
        <v>45686</v>
      </c>
      <c r="B1145">
        <v>23163.1</v>
      </c>
    </row>
    <row r="1146" spans="1:2" x14ac:dyDescent="0.3">
      <c r="A1146" s="1">
        <v>45687</v>
      </c>
      <c r="B1146">
        <v>23249.5</v>
      </c>
    </row>
    <row r="1147" spans="1:2" x14ac:dyDescent="0.3">
      <c r="A1147" s="1">
        <v>45688</v>
      </c>
      <c r="B1147">
        <v>23508.400000000001</v>
      </c>
    </row>
    <row r="1148" spans="1:2" x14ac:dyDescent="0.3">
      <c r="A1148" s="1">
        <v>45689</v>
      </c>
      <c r="B1148">
        <v>23482.15</v>
      </c>
    </row>
    <row r="1149" spans="1:2" x14ac:dyDescent="0.3">
      <c r="A1149" s="1">
        <v>45691</v>
      </c>
      <c r="B1149">
        <v>23361.05</v>
      </c>
    </row>
    <row r="1150" spans="1:2" x14ac:dyDescent="0.3">
      <c r="A1150" s="1">
        <v>45692</v>
      </c>
      <c r="B1150">
        <v>23739.25</v>
      </c>
    </row>
    <row r="1151" spans="1:2" x14ac:dyDescent="0.3">
      <c r="A1151" s="1">
        <v>45693</v>
      </c>
      <c r="B1151">
        <v>23696.3</v>
      </c>
    </row>
    <row r="1152" spans="1:2" x14ac:dyDescent="0.3">
      <c r="A1152" s="1">
        <v>45694</v>
      </c>
      <c r="B1152">
        <v>23603.35</v>
      </c>
    </row>
    <row r="1153" spans="1:2" x14ac:dyDescent="0.3">
      <c r="A1153" s="1">
        <v>45695</v>
      </c>
      <c r="B1153">
        <v>23559.95</v>
      </c>
    </row>
    <row r="1154" spans="1:2" x14ac:dyDescent="0.3">
      <c r="A1154" s="1">
        <v>45698</v>
      </c>
      <c r="B1154">
        <v>23381.599999999999</v>
      </c>
    </row>
    <row r="1155" spans="1:2" x14ac:dyDescent="0.3">
      <c r="A1155" s="1">
        <v>45699</v>
      </c>
      <c r="B1155">
        <v>23071.8</v>
      </c>
    </row>
    <row r="1156" spans="1:2" x14ac:dyDescent="0.3">
      <c r="A1156" s="1">
        <v>45700</v>
      </c>
      <c r="B1156">
        <v>23045.25</v>
      </c>
    </row>
    <row r="1157" spans="1:2" x14ac:dyDescent="0.3">
      <c r="A1157" s="1">
        <v>45701</v>
      </c>
      <c r="B1157">
        <v>23031.4</v>
      </c>
    </row>
    <row r="1158" spans="1:2" x14ac:dyDescent="0.3">
      <c r="A1158" s="1">
        <v>45702</v>
      </c>
      <c r="B1158">
        <v>22929.25</v>
      </c>
    </row>
    <row r="1159" spans="1:2" x14ac:dyDescent="0.3">
      <c r="A1159" s="1">
        <v>45705</v>
      </c>
      <c r="B1159">
        <v>22959.5</v>
      </c>
    </row>
    <row r="1160" spans="1:2" x14ac:dyDescent="0.3">
      <c r="A1160" s="1">
        <v>45706</v>
      </c>
      <c r="B1160">
        <v>22945.3</v>
      </c>
    </row>
    <row r="1161" spans="1:2" x14ac:dyDescent="0.3">
      <c r="A1161" s="1">
        <v>45707</v>
      </c>
      <c r="B1161">
        <v>22932.9</v>
      </c>
    </row>
    <row r="1162" spans="1:2" x14ac:dyDescent="0.3">
      <c r="A1162" s="1">
        <v>45708</v>
      </c>
      <c r="B1162">
        <v>22913.15</v>
      </c>
    </row>
    <row r="1163" spans="1:2" x14ac:dyDescent="0.3">
      <c r="A1163" s="1">
        <v>45709</v>
      </c>
      <c r="B1163">
        <v>22795.9</v>
      </c>
    </row>
    <row r="1164" spans="1:2" x14ac:dyDescent="0.3">
      <c r="A1164" s="1">
        <v>45712</v>
      </c>
      <c r="B1164">
        <v>22553.35</v>
      </c>
    </row>
    <row r="1165" spans="1:2" x14ac:dyDescent="0.3">
      <c r="A1165" s="1">
        <v>45713</v>
      </c>
      <c r="B1165">
        <v>22547.55</v>
      </c>
    </row>
    <row r="1166" spans="1:2" x14ac:dyDescent="0.3">
      <c r="A1166" s="1">
        <v>45715</v>
      </c>
      <c r="B1166">
        <v>22545.05</v>
      </c>
    </row>
    <row r="1167" spans="1:2" x14ac:dyDescent="0.3">
      <c r="A1167" s="1">
        <v>45716</v>
      </c>
      <c r="B1167">
        <v>22124.7</v>
      </c>
    </row>
    <row r="1168" spans="1:2" x14ac:dyDescent="0.3">
      <c r="A1168" s="1">
        <v>45719</v>
      </c>
      <c r="B1168">
        <v>22119.3</v>
      </c>
    </row>
    <row r="1169" spans="1:2" x14ac:dyDescent="0.3">
      <c r="A1169" s="1">
        <v>45720</v>
      </c>
      <c r="B1169">
        <v>22082.65</v>
      </c>
    </row>
    <row r="1170" spans="1:2" x14ac:dyDescent="0.3">
      <c r="A1170" s="1">
        <v>45721</v>
      </c>
      <c r="B1170">
        <v>22337.3</v>
      </c>
    </row>
    <row r="1171" spans="1:2" x14ac:dyDescent="0.3">
      <c r="A1171" s="1">
        <v>45722</v>
      </c>
      <c r="B1171">
        <v>22544.7</v>
      </c>
    </row>
    <row r="1172" spans="1:2" x14ac:dyDescent="0.3">
      <c r="A1172" s="1">
        <v>45723</v>
      </c>
      <c r="B1172">
        <v>22552.5</v>
      </c>
    </row>
    <row r="1173" spans="1:2" x14ac:dyDescent="0.3">
      <c r="A1173" s="1">
        <v>45726</v>
      </c>
      <c r="B1173">
        <v>22460.3</v>
      </c>
    </row>
    <row r="1174" spans="1:2" x14ac:dyDescent="0.3">
      <c r="A1174" s="1">
        <v>45727</v>
      </c>
      <c r="B1174">
        <v>22497.9</v>
      </c>
    </row>
    <row r="1175" spans="1:2" x14ac:dyDescent="0.3">
      <c r="A1175" s="1">
        <v>45728</v>
      </c>
      <c r="B1175">
        <v>22470.5</v>
      </c>
    </row>
    <row r="1176" spans="1:2" x14ac:dyDescent="0.3">
      <c r="A1176" s="1">
        <v>45729</v>
      </c>
      <c r="B1176">
        <v>22397.200000000001</v>
      </c>
    </row>
    <row r="1177" spans="1:2" x14ac:dyDescent="0.3">
      <c r="A1177" s="1">
        <v>45733</v>
      </c>
      <c r="B1177">
        <v>22508.75</v>
      </c>
    </row>
    <row r="1178" spans="1:2" x14ac:dyDescent="0.3">
      <c r="A1178" s="1">
        <v>45734</v>
      </c>
      <c r="B1178">
        <v>22834.3</v>
      </c>
    </row>
    <row r="1179" spans="1:2" x14ac:dyDescent="0.3">
      <c r="A1179" s="1">
        <v>45735</v>
      </c>
      <c r="B1179">
        <v>22907.599999999999</v>
      </c>
    </row>
    <row r="1180" spans="1:2" x14ac:dyDescent="0.3">
      <c r="A1180" s="1">
        <v>45736</v>
      </c>
      <c r="B1180">
        <v>23190.65</v>
      </c>
    </row>
    <row r="1181" spans="1:2" x14ac:dyDescent="0.3">
      <c r="A1181" s="1">
        <v>45737</v>
      </c>
      <c r="B1181">
        <v>23350.400000000001</v>
      </c>
    </row>
    <row r="1182" spans="1:2" x14ac:dyDescent="0.3">
      <c r="A1182" s="1">
        <v>45740</v>
      </c>
      <c r="B1182">
        <v>23658.35</v>
      </c>
    </row>
    <row r="1183" spans="1:2" x14ac:dyDescent="0.3">
      <c r="A1183" s="1">
        <v>45741</v>
      </c>
      <c r="B1183">
        <v>23668.65</v>
      </c>
    </row>
    <row r="1184" spans="1:2" x14ac:dyDescent="0.3">
      <c r="A1184" s="1">
        <v>45742</v>
      </c>
      <c r="B1184">
        <v>23486.85</v>
      </c>
    </row>
    <row r="1185" spans="1:2" x14ac:dyDescent="0.3">
      <c r="A1185" s="1">
        <v>45743</v>
      </c>
      <c r="B1185">
        <v>23591.95</v>
      </c>
    </row>
    <row r="1186" spans="1:2" x14ac:dyDescent="0.3">
      <c r="A1186" s="1">
        <v>45744</v>
      </c>
      <c r="B1186">
        <v>23519.35</v>
      </c>
    </row>
    <row r="1187" spans="1:2" x14ac:dyDescent="0.3">
      <c r="A1187" s="1">
        <v>45748</v>
      </c>
      <c r="B1187">
        <v>23165.7</v>
      </c>
    </row>
    <row r="1188" spans="1:2" x14ac:dyDescent="0.3">
      <c r="A1188" s="1">
        <v>45749</v>
      </c>
      <c r="B1188">
        <v>23332.35</v>
      </c>
    </row>
    <row r="1189" spans="1:2" x14ac:dyDescent="0.3">
      <c r="A1189" s="1">
        <v>45750</v>
      </c>
      <c r="B1189">
        <v>23250.1</v>
      </c>
    </row>
    <row r="1190" spans="1:2" x14ac:dyDescent="0.3">
      <c r="A1190" s="1">
        <v>45751</v>
      </c>
      <c r="B1190">
        <v>22904.45</v>
      </c>
    </row>
    <row r="1191" spans="1:2" x14ac:dyDescent="0.3">
      <c r="A1191" s="1">
        <v>45754</v>
      </c>
      <c r="B1191">
        <v>22161.599999999999</v>
      </c>
    </row>
    <row r="1192" spans="1:2" x14ac:dyDescent="0.3">
      <c r="A1192" s="1">
        <v>45755</v>
      </c>
      <c r="B1192">
        <v>22535.85</v>
      </c>
    </row>
    <row r="1193" spans="1:2" x14ac:dyDescent="0.3">
      <c r="A1193" s="1">
        <v>45756</v>
      </c>
      <c r="B1193">
        <v>22399.15</v>
      </c>
    </row>
    <row r="1194" spans="1:2" x14ac:dyDescent="0.3">
      <c r="A1194" s="1">
        <v>45758</v>
      </c>
      <c r="B1194">
        <v>22828.55</v>
      </c>
    </row>
    <row r="1195" spans="1:2" x14ac:dyDescent="0.3">
      <c r="A1195" s="1">
        <v>45762</v>
      </c>
      <c r="B1195">
        <v>23328.55</v>
      </c>
    </row>
    <row r="1196" spans="1:2" x14ac:dyDescent="0.3">
      <c r="A1196" s="1">
        <v>45763</v>
      </c>
      <c r="B1196">
        <v>23437.200000000001</v>
      </c>
    </row>
    <row r="1197" spans="1:2" x14ac:dyDescent="0.3">
      <c r="A1197" s="1">
        <v>45764</v>
      </c>
      <c r="B1197">
        <v>23851.65</v>
      </c>
    </row>
    <row r="1198" spans="1:2" x14ac:dyDescent="0.3">
      <c r="A1198" s="1">
        <v>45768</v>
      </c>
      <c r="B1198">
        <v>24125.55</v>
      </c>
    </row>
    <row r="1199" spans="1:2" x14ac:dyDescent="0.3">
      <c r="A1199" s="1">
        <v>45769</v>
      </c>
      <c r="B1199">
        <v>24167.25</v>
      </c>
    </row>
    <row r="1200" spans="1:2" x14ac:dyDescent="0.3">
      <c r="A1200" s="1">
        <v>45770</v>
      </c>
      <c r="B1200">
        <v>24328.95</v>
      </c>
    </row>
    <row r="1201" spans="1:2" x14ac:dyDescent="0.3">
      <c r="A1201" s="1">
        <v>45771</v>
      </c>
      <c r="B1201">
        <v>24246.7</v>
      </c>
    </row>
    <row r="1202" spans="1:2" x14ac:dyDescent="0.3">
      <c r="A1202" s="1">
        <v>45772</v>
      </c>
      <c r="B1202">
        <v>24039.35</v>
      </c>
    </row>
    <row r="1203" spans="1:2" x14ac:dyDescent="0.3">
      <c r="A1203" s="1">
        <v>45775</v>
      </c>
      <c r="B1203">
        <v>24328.5</v>
      </c>
    </row>
    <row r="1204" spans="1:2" x14ac:dyDescent="0.3">
      <c r="A1204" s="1">
        <v>45776</v>
      </c>
      <c r="B1204">
        <v>24335.95</v>
      </c>
    </row>
    <row r="1205" spans="1:2" x14ac:dyDescent="0.3">
      <c r="A1205" s="1">
        <v>45777</v>
      </c>
      <c r="B1205">
        <v>24334.2</v>
      </c>
    </row>
    <row r="1206" spans="1:2" x14ac:dyDescent="0.3">
      <c r="A1206" s="1">
        <v>45779</v>
      </c>
      <c r="B1206">
        <v>24346.7</v>
      </c>
    </row>
    <row r="1207" spans="1:2" x14ac:dyDescent="0.3">
      <c r="A1207" s="1">
        <v>45782</v>
      </c>
      <c r="B1207">
        <v>24461.15</v>
      </c>
    </row>
    <row r="1208" spans="1:2" x14ac:dyDescent="0.3">
      <c r="A1208" s="1">
        <v>45783</v>
      </c>
      <c r="B1208">
        <v>24379.599999999999</v>
      </c>
    </row>
    <row r="1209" spans="1:2" x14ac:dyDescent="0.3">
      <c r="A1209" s="1">
        <v>45784</v>
      </c>
      <c r="B1209">
        <v>24414.400000000001</v>
      </c>
    </row>
    <row r="1210" spans="1:2" x14ac:dyDescent="0.3">
      <c r="A1210" s="1">
        <v>45785</v>
      </c>
      <c r="B1210">
        <v>24273.8</v>
      </c>
    </row>
    <row r="1211" spans="1:2" x14ac:dyDescent="0.3">
      <c r="A1211" s="1">
        <v>45786</v>
      </c>
      <c r="B1211">
        <v>24008</v>
      </c>
    </row>
    <row r="1212" spans="1:2" x14ac:dyDescent="0.3">
      <c r="A1212" s="1">
        <v>45789</v>
      </c>
      <c r="B1212">
        <v>24924.7</v>
      </c>
    </row>
    <row r="1213" spans="1:2" x14ac:dyDescent="0.3">
      <c r="A1213" s="1">
        <v>45790</v>
      </c>
      <c r="B1213">
        <v>24578.35</v>
      </c>
    </row>
    <row r="1214" spans="1:2" x14ac:dyDescent="0.3">
      <c r="A1214" s="1">
        <v>45791</v>
      </c>
      <c r="B1214">
        <v>24666.9</v>
      </c>
    </row>
    <row r="1215" spans="1:2" x14ac:dyDescent="0.3">
      <c r="A1215" s="1">
        <v>45792</v>
      </c>
      <c r="B1215">
        <v>25062.1</v>
      </c>
    </row>
    <row r="1216" spans="1:2" x14ac:dyDescent="0.3">
      <c r="A1216" s="1">
        <v>45793</v>
      </c>
      <c r="B1216">
        <v>25019.8</v>
      </c>
    </row>
    <row r="1217" spans="1:2" x14ac:dyDescent="0.3">
      <c r="A1217" s="1">
        <v>45796</v>
      </c>
      <c r="B1217">
        <v>24945.45</v>
      </c>
    </row>
    <row r="1218" spans="1:2" x14ac:dyDescent="0.3">
      <c r="A1218" s="1">
        <v>45797</v>
      </c>
      <c r="B1218">
        <v>24683.9</v>
      </c>
    </row>
    <row r="1219" spans="1:2" x14ac:dyDescent="0.3">
      <c r="A1219" s="1">
        <v>45798</v>
      </c>
      <c r="B1219">
        <v>24813.45</v>
      </c>
    </row>
    <row r="1220" spans="1:2" x14ac:dyDescent="0.3">
      <c r="A1220" s="1">
        <v>45799</v>
      </c>
      <c r="B1220">
        <v>24609.7</v>
      </c>
    </row>
    <row r="1221" spans="1:2" x14ac:dyDescent="0.3">
      <c r="A1221" s="1">
        <v>45800</v>
      </c>
      <c r="B1221">
        <v>24853.15</v>
      </c>
    </row>
    <row r="1222" spans="1:2" x14ac:dyDescent="0.3">
      <c r="A1222" s="1">
        <v>45803</v>
      </c>
      <c r="B1222">
        <v>25001.15</v>
      </c>
    </row>
    <row r="1223" spans="1:2" x14ac:dyDescent="0.3">
      <c r="A1223" s="1">
        <v>45804</v>
      </c>
      <c r="B1223">
        <v>24826.2</v>
      </c>
    </row>
    <row r="1224" spans="1:2" x14ac:dyDescent="0.3">
      <c r="A1224" s="1">
        <v>45805</v>
      </c>
      <c r="B1224">
        <v>24752.45</v>
      </c>
    </row>
    <row r="1225" spans="1:2" x14ac:dyDescent="0.3">
      <c r="A1225" s="1">
        <v>45806</v>
      </c>
      <c r="B1225">
        <v>24833.599999999999</v>
      </c>
    </row>
    <row r="1226" spans="1:2" x14ac:dyDescent="0.3">
      <c r="A1226" s="1">
        <v>45807</v>
      </c>
      <c r="B1226">
        <v>24750.7</v>
      </c>
    </row>
    <row r="1227" spans="1:2" x14ac:dyDescent="0.3">
      <c r="A1227" s="1">
        <v>45810</v>
      </c>
      <c r="B1227">
        <v>24716.6</v>
      </c>
    </row>
    <row r="1228" spans="1:2" x14ac:dyDescent="0.3">
      <c r="A1228" s="1">
        <v>45811</v>
      </c>
      <c r="B1228">
        <v>24542.5</v>
      </c>
    </row>
    <row r="1229" spans="1:2" x14ac:dyDescent="0.3">
      <c r="A1229" s="1">
        <v>45812</v>
      </c>
      <c r="B1229">
        <v>24620.2</v>
      </c>
    </row>
    <row r="1230" spans="1:2" x14ac:dyDescent="0.3">
      <c r="A1230" s="1">
        <v>45813</v>
      </c>
      <c r="B1230">
        <v>24750.9</v>
      </c>
    </row>
    <row r="1231" spans="1:2" x14ac:dyDescent="0.3">
      <c r="A1231" s="1">
        <v>45814</v>
      </c>
      <c r="B1231">
        <v>25003.05</v>
      </c>
    </row>
    <row r="1232" spans="1:2" x14ac:dyDescent="0.3">
      <c r="A1232" s="1">
        <v>45817</v>
      </c>
      <c r="B1232">
        <v>25103.200000000001</v>
      </c>
    </row>
    <row r="1233" spans="1:2" x14ac:dyDescent="0.3">
      <c r="A1233" s="1">
        <v>45818</v>
      </c>
      <c r="B1233">
        <v>25104.25</v>
      </c>
    </row>
    <row r="1234" spans="1:2" x14ac:dyDescent="0.3">
      <c r="A1234" s="1">
        <v>45819</v>
      </c>
      <c r="B1234">
        <v>25141.4</v>
      </c>
    </row>
    <row r="1235" spans="1:2" x14ac:dyDescent="0.3">
      <c r="A1235" s="1">
        <v>45820</v>
      </c>
      <c r="B1235">
        <v>24888.2</v>
      </c>
    </row>
    <row r="1236" spans="1:2" x14ac:dyDescent="0.3">
      <c r="A1236" s="1">
        <v>45821</v>
      </c>
      <c r="B1236">
        <v>24718.6</v>
      </c>
    </row>
    <row r="1237" spans="1:2" x14ac:dyDescent="0.3">
      <c r="A1237" s="1">
        <v>45824</v>
      </c>
      <c r="B1237">
        <v>24946.5</v>
      </c>
    </row>
    <row r="1238" spans="1:2" x14ac:dyDescent="0.3">
      <c r="A1238" s="1">
        <v>45825</v>
      </c>
      <c r="B1238">
        <v>24853.4</v>
      </c>
    </row>
    <row r="1239" spans="1:2" x14ac:dyDescent="0.3">
      <c r="A1239" s="1">
        <v>45826</v>
      </c>
      <c r="B1239">
        <v>24812.05</v>
      </c>
    </row>
    <row r="1240" spans="1:2" x14ac:dyDescent="0.3">
      <c r="A1240" s="1">
        <v>45827</v>
      </c>
      <c r="B1240">
        <v>24793.25</v>
      </c>
    </row>
    <row r="1241" spans="1:2" x14ac:dyDescent="0.3">
      <c r="A1241" s="1">
        <v>45828</v>
      </c>
      <c r="B1241">
        <v>25112.400000000001</v>
      </c>
    </row>
    <row r="1242" spans="1:2" x14ac:dyDescent="0.3">
      <c r="A1242" s="1">
        <v>45831</v>
      </c>
      <c r="B1242">
        <v>24971.9</v>
      </c>
    </row>
    <row r="1243" spans="1:2" x14ac:dyDescent="0.3">
      <c r="A1243" s="1">
        <v>45832</v>
      </c>
      <c r="B1243">
        <v>25044.35</v>
      </c>
    </row>
    <row r="1244" spans="1:2" x14ac:dyDescent="0.3">
      <c r="A1244" s="1">
        <v>45833</v>
      </c>
      <c r="B1244">
        <v>25244.75</v>
      </c>
    </row>
    <row r="1245" spans="1:2" x14ac:dyDescent="0.3">
      <c r="A1245" s="1">
        <v>45834</v>
      </c>
      <c r="B1245">
        <v>25549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E393-F483-4763-A323-56C6E7BEAB93}">
  <dimension ref="A1:P1245"/>
  <sheetViews>
    <sheetView tabSelected="1" workbookViewId="0">
      <selection activeCell="G23" sqref="G23"/>
    </sheetView>
  </sheetViews>
  <sheetFormatPr defaultRowHeight="14.4" x14ac:dyDescent="0.3"/>
  <cols>
    <col min="1" max="1" width="15.21875" customWidth="1"/>
    <col min="2" max="2" width="12.77734375" customWidth="1"/>
    <col min="3" max="3" width="13.21875" customWidth="1"/>
    <col min="5" max="5" width="10.109375" customWidth="1"/>
    <col min="6" max="6" width="16.109375" customWidth="1"/>
    <col min="7" max="7" width="11.77734375" customWidth="1"/>
    <col min="8" max="8" width="13" customWidth="1"/>
    <col min="9" max="9" width="13.21875" customWidth="1"/>
    <col min="10" max="10" width="22.21875" customWidth="1"/>
    <col min="13" max="13" width="9.33203125" customWidth="1"/>
    <col min="14" max="14" width="16.6640625" customWidth="1"/>
    <col min="15" max="15" width="18.5546875" customWidth="1"/>
    <col min="16" max="16" width="16.77734375" customWidth="1"/>
  </cols>
  <sheetData>
    <row r="1" spans="1:16" x14ac:dyDescent="0.3">
      <c r="A1" s="5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</row>
    <row r="2" spans="1:16" x14ac:dyDescent="0.3">
      <c r="A2" s="7">
        <v>44008</v>
      </c>
      <c r="B2">
        <f>_xlfn.XLOOKUP(A2, RELIANCE!A:A, RELIANCE!B:B, "")</f>
        <v>790.59</v>
      </c>
      <c r="C2">
        <f>_xlfn.XLOOKUP(A2,TCS!A:A,TCS!B:B,"")</f>
        <v>2118.85</v>
      </c>
      <c r="D2">
        <f>_xlfn.XLOOKUP(A2,HDFC!A:A,HDFC!B:B,"")</f>
        <v>1056.45</v>
      </c>
      <c r="E2">
        <f>_xlfn.XLOOKUP(A2,NIFTY50!A:A,NIFTY50!B:B,"")</f>
        <v>10383</v>
      </c>
    </row>
    <row r="3" spans="1:16" x14ac:dyDescent="0.3">
      <c r="A3" s="8">
        <v>44011</v>
      </c>
      <c r="B3">
        <f>_xlfn.XLOOKUP(A3, RELIANCE!A:A, RELIANCE!B:B, "")</f>
        <v>782.19</v>
      </c>
      <c r="C3">
        <f>_xlfn.XLOOKUP(A3,TCS!A:A,TCS!B:B,"")</f>
        <v>2101.65</v>
      </c>
      <c r="D3">
        <f>_xlfn.XLOOKUP(A3,HDFC!A:A,HDFC!B:B,"")</f>
        <v>1076.05</v>
      </c>
      <c r="E3">
        <f>_xlfn.XLOOKUP(A3,NIFTY50!A:A,NIFTY50!B:B,"")</f>
        <v>10312.4</v>
      </c>
      <c r="F3" s="2">
        <f>B3/B2-1</f>
        <v>-1.0624976283535092E-2</v>
      </c>
      <c r="G3" s="2">
        <f>C3/C2-1</f>
        <v>-8.1176109682138398E-3</v>
      </c>
      <c r="H3" s="2">
        <f>D3/D2-1</f>
        <v>1.8552700080457951E-2</v>
      </c>
      <c r="I3" s="2">
        <f>E3/E2-1</f>
        <v>-6.7995762303766361E-3</v>
      </c>
      <c r="J3" s="4">
        <f>F3*$M$10 +G3*$M$11+H3*$M$12+I3*$M$13</f>
        <v>-3.2062496686165562E-3</v>
      </c>
    </row>
    <row r="4" spans="1:16" x14ac:dyDescent="0.3">
      <c r="A4" s="7">
        <v>44012</v>
      </c>
      <c r="B4">
        <f>_xlfn.XLOOKUP(A4, RELIANCE!A:A, RELIANCE!B:B, "")</f>
        <v>773.54</v>
      </c>
      <c r="C4">
        <f>_xlfn.XLOOKUP(A4,TCS!A:A,TCS!B:B,"")</f>
        <v>2082.15</v>
      </c>
      <c r="D4">
        <f>_xlfn.XLOOKUP(A4,HDFC!A:A,HDFC!B:B,"")</f>
        <v>1065.8499999999999</v>
      </c>
      <c r="E4">
        <f>_xlfn.XLOOKUP(A4,NIFTY50!A:A,NIFTY50!B:B,"")</f>
        <v>10302.1</v>
      </c>
      <c r="F4" s="2">
        <f t="shared" ref="F4:F67" si="0">B4/B3-1</f>
        <v>-1.1058694179163719E-2</v>
      </c>
      <c r="G4" s="2">
        <f t="shared" ref="G4:G67" si="1">C4/C3-1</f>
        <v>-9.2784240953536212E-3</v>
      </c>
      <c r="H4" s="2">
        <f t="shared" ref="H4:H67" si="2">D4/D3-1</f>
        <v>-9.4791134240974628E-3</v>
      </c>
      <c r="I4" s="2">
        <f t="shared" ref="I4:I67" si="3">E4/E3-1</f>
        <v>-9.9879756409748666E-4</v>
      </c>
      <c r="J4" s="4">
        <f t="shared" ref="J4:J67" si="4">F4*$M$10 +G4*$M$11+H4*$M$12+I4*$M$13</f>
        <v>-7.782736353431385E-3</v>
      </c>
    </row>
    <row r="5" spans="1:16" x14ac:dyDescent="0.3">
      <c r="A5" s="8">
        <v>44013</v>
      </c>
      <c r="B5">
        <f>_xlfn.XLOOKUP(A5, RELIANCE!A:A, RELIANCE!B:B, "")</f>
        <v>788.75</v>
      </c>
      <c r="C5">
        <f>_xlfn.XLOOKUP(A5,TCS!A:A,TCS!B:B,"")</f>
        <v>2092.0500000000002</v>
      </c>
      <c r="D5">
        <f>_xlfn.XLOOKUP(A5,HDFC!A:A,HDFC!B:B,"")</f>
        <v>1084.5999999999999</v>
      </c>
      <c r="E5">
        <f>_xlfn.XLOOKUP(A5,NIFTY50!A:A,NIFTY50!B:B,"")</f>
        <v>10430.049999999999</v>
      </c>
      <c r="F5" s="2">
        <f t="shared" si="0"/>
        <v>1.9662848721462511E-2</v>
      </c>
      <c r="G5" s="2">
        <f t="shared" si="1"/>
        <v>4.7547006699806271E-3</v>
      </c>
      <c r="H5" s="2">
        <f t="shared" si="2"/>
        <v>1.7591593563822228E-2</v>
      </c>
      <c r="I5" s="2">
        <f t="shared" si="3"/>
        <v>1.241979790528136E-2</v>
      </c>
      <c r="J5" s="4">
        <f t="shared" si="4"/>
        <v>1.3710797973018697E-2</v>
      </c>
    </row>
    <row r="6" spans="1:16" x14ac:dyDescent="0.3">
      <c r="A6" s="7">
        <v>44014</v>
      </c>
      <c r="B6">
        <f>_xlfn.XLOOKUP(A6, RELIANCE!A:A, RELIANCE!B:B, "")</f>
        <v>799.07</v>
      </c>
      <c r="C6">
        <f>_xlfn.XLOOKUP(A6,TCS!A:A,TCS!B:B,"")</f>
        <v>2157.15</v>
      </c>
      <c r="D6">
        <f>_xlfn.XLOOKUP(A6,HDFC!A:A,HDFC!B:B,"")</f>
        <v>1089.4000000000001</v>
      </c>
      <c r="E6">
        <f>_xlfn.XLOOKUP(A6,NIFTY50!A:A,NIFTY50!B:B,"")</f>
        <v>10551.7</v>
      </c>
      <c r="F6" s="2">
        <f t="shared" si="0"/>
        <v>1.3083993660855775E-2</v>
      </c>
      <c r="G6" s="2">
        <f t="shared" si="1"/>
        <v>3.1117803111780251E-2</v>
      </c>
      <c r="H6" s="2">
        <f t="shared" si="2"/>
        <v>4.4255946892866049E-3</v>
      </c>
      <c r="I6" s="2">
        <f t="shared" si="3"/>
        <v>1.1663414844607756E-2</v>
      </c>
      <c r="J6" s="4">
        <f t="shared" si="4"/>
        <v>1.5505621525211054E-2</v>
      </c>
      <c r="N6" s="9" t="s">
        <v>20</v>
      </c>
    </row>
    <row r="7" spans="1:16" x14ac:dyDescent="0.3">
      <c r="A7" s="8">
        <v>44015</v>
      </c>
      <c r="B7">
        <f>_xlfn.XLOOKUP(A7, RELIANCE!A:A, RELIANCE!B:B, "")</f>
        <v>811.58</v>
      </c>
      <c r="C7">
        <f>_xlfn.XLOOKUP(A7,TCS!A:A,TCS!B:B,"")</f>
        <v>2199.65</v>
      </c>
      <c r="D7">
        <f>_xlfn.XLOOKUP(A7,HDFC!A:A,HDFC!B:B,"")</f>
        <v>1073.95</v>
      </c>
      <c r="E7">
        <f>_xlfn.XLOOKUP(A7,NIFTY50!A:A,NIFTY50!B:B,"")</f>
        <v>10607.35</v>
      </c>
      <c r="F7" s="2">
        <f t="shared" si="0"/>
        <v>1.5655699750960483E-2</v>
      </c>
      <c r="G7" s="2">
        <f t="shared" si="1"/>
        <v>1.9701921516816157E-2</v>
      </c>
      <c r="H7" s="2">
        <f t="shared" si="2"/>
        <v>-1.4182118597393156E-2</v>
      </c>
      <c r="I7" s="2">
        <f t="shared" si="3"/>
        <v>5.2740316726214154E-3</v>
      </c>
      <c r="J7" s="4">
        <f t="shared" si="4"/>
        <v>8.1042745031689074E-3</v>
      </c>
      <c r="N7" t="s">
        <v>18</v>
      </c>
      <c r="O7" t="s">
        <v>20</v>
      </c>
      <c r="P7" t="s">
        <v>21</v>
      </c>
    </row>
    <row r="8" spans="1:16" x14ac:dyDescent="0.3">
      <c r="A8" s="7">
        <v>44018</v>
      </c>
      <c r="B8">
        <f>_xlfn.XLOOKUP(A8, RELIANCE!A:A, RELIANCE!B:B, "")</f>
        <v>840.59</v>
      </c>
      <c r="C8">
        <f>_xlfn.XLOOKUP(A8,TCS!A:A,TCS!B:B,"")</f>
        <v>2263.1999999999998</v>
      </c>
      <c r="D8">
        <f>_xlfn.XLOOKUP(A8,HDFC!A:A,HDFC!B:B,"")</f>
        <v>1103</v>
      </c>
      <c r="E8">
        <f>_xlfn.XLOOKUP(A8,NIFTY50!A:A,NIFTY50!B:B,"")</f>
        <v>10763.65</v>
      </c>
      <c r="F8" s="2">
        <f t="shared" si="0"/>
        <v>3.5745089824786191E-2</v>
      </c>
      <c r="G8" s="2">
        <f t="shared" si="1"/>
        <v>2.889095992544255E-2</v>
      </c>
      <c r="H8" s="2">
        <f t="shared" si="2"/>
        <v>2.7049676428139158E-2</v>
      </c>
      <c r="I8" s="2">
        <f t="shared" si="3"/>
        <v>1.4735065779860168E-2</v>
      </c>
      <c r="J8" s="4">
        <f t="shared" si="4"/>
        <v>2.7039968659389367E-2</v>
      </c>
      <c r="N8" t="s">
        <v>15</v>
      </c>
      <c r="O8" s="6" cm="1">
        <f t="array" ref="O8">(PRODUCT(1+J3:J1245)^(252/COUNT(J3:J1245)))-1</f>
        <v>0.15643731754909385</v>
      </c>
      <c r="P8" s="6" cm="1">
        <f t="array" ref="P8">(PRODUCT(1+I3:I1245)^(252/COUNT(I3:I1245)))-1</f>
        <v>0.20027250957684251</v>
      </c>
    </row>
    <row r="9" spans="1:16" x14ac:dyDescent="0.3">
      <c r="A9" s="8">
        <v>44019</v>
      </c>
      <c r="B9">
        <f>_xlfn.XLOOKUP(A9, RELIANCE!A:A, RELIANCE!B:B, "")</f>
        <v>827.72</v>
      </c>
      <c r="C9">
        <f>_xlfn.XLOOKUP(A9,TCS!A:A,TCS!B:B,"")</f>
        <v>2269.9</v>
      </c>
      <c r="D9">
        <f>_xlfn.XLOOKUP(A9,HDFC!A:A,HDFC!B:B,"")</f>
        <v>1105.1500000000001</v>
      </c>
      <c r="E9">
        <f>_xlfn.XLOOKUP(A9,NIFTY50!A:A,NIFTY50!B:B,"")</f>
        <v>10799.65</v>
      </c>
      <c r="F9" s="2">
        <f t="shared" si="0"/>
        <v>-1.5310674645189648E-2</v>
      </c>
      <c r="G9" s="2">
        <f t="shared" si="1"/>
        <v>2.9604100388831434E-3</v>
      </c>
      <c r="H9" s="2">
        <f t="shared" si="2"/>
        <v>1.9492293744334255E-3</v>
      </c>
      <c r="I9" s="2">
        <f t="shared" si="3"/>
        <v>3.3445903573601221E-3</v>
      </c>
      <c r="J9" s="4">
        <f t="shared" si="4"/>
        <v>-2.6271064196093925E-3</v>
      </c>
      <c r="L9" t="s">
        <v>10</v>
      </c>
      <c r="M9" t="s">
        <v>11</v>
      </c>
      <c r="N9" t="s">
        <v>16</v>
      </c>
      <c r="O9" s="4">
        <f>AVERAGE(J:J)</f>
        <v>6.262882215017602E-4</v>
      </c>
      <c r="P9" s="2">
        <f>AVERAGE(I:I)</f>
        <v>7.6706036451614531E-4</v>
      </c>
    </row>
    <row r="10" spans="1:16" x14ac:dyDescent="0.3">
      <c r="A10" s="7">
        <v>44020</v>
      </c>
      <c r="B10">
        <f>_xlfn.XLOOKUP(A10, RELIANCE!A:A, RELIANCE!B:B, "")</f>
        <v>816.17</v>
      </c>
      <c r="C10">
        <f>_xlfn.XLOOKUP(A10,TCS!A:A,TCS!B:B,"")</f>
        <v>2218.9</v>
      </c>
      <c r="D10">
        <f>_xlfn.XLOOKUP(A10,HDFC!A:A,HDFC!B:B,"")</f>
        <v>1110.3499999999999</v>
      </c>
      <c r="E10">
        <f>_xlfn.XLOOKUP(A10,NIFTY50!A:A,NIFTY50!B:B,"")</f>
        <v>10705.75</v>
      </c>
      <c r="F10" s="2">
        <f t="shared" si="0"/>
        <v>-1.3953994104286549E-2</v>
      </c>
      <c r="G10" s="2">
        <f t="shared" si="1"/>
        <v>-2.2467950129961722E-2</v>
      </c>
      <c r="H10" s="2">
        <f t="shared" si="2"/>
        <v>4.7052436320860203E-3</v>
      </c>
      <c r="I10" s="2">
        <f t="shared" si="3"/>
        <v>-8.6947262179792872E-3</v>
      </c>
      <c r="J10" s="4">
        <f t="shared" si="4"/>
        <v>-1.1035818591854013E-2</v>
      </c>
      <c r="L10" t="s">
        <v>12</v>
      </c>
      <c r="M10" s="3">
        <v>0.3</v>
      </c>
      <c r="N10" t="s">
        <v>17</v>
      </c>
      <c r="O10" s="6">
        <f>_xlfn.STDEV.P(J3:J1245) * SQRT(252)</f>
        <v>0.15767730285608261</v>
      </c>
      <c r="P10" s="6">
        <f>_xlfn.STDEV.P(I3:I1247)*SQRT(252)</f>
        <v>0.1460242536665862</v>
      </c>
    </row>
    <row r="11" spans="1:16" x14ac:dyDescent="0.3">
      <c r="A11" s="8">
        <v>44021</v>
      </c>
      <c r="B11">
        <f>_xlfn.XLOOKUP(A11, RELIANCE!A:A, RELIANCE!B:B, "")</f>
        <v>828.08</v>
      </c>
      <c r="C11">
        <f>_xlfn.XLOOKUP(A11,TCS!A:A,TCS!B:B,"")</f>
        <v>2204.35</v>
      </c>
      <c r="D11">
        <f>_xlfn.XLOOKUP(A11,HDFC!A:A,HDFC!B:B,"")</f>
        <v>1124.95</v>
      </c>
      <c r="E11">
        <f>_xlfn.XLOOKUP(A11,NIFTY50!A:A,NIFTY50!B:B,"")</f>
        <v>10813.45</v>
      </c>
      <c r="F11" s="2">
        <f t="shared" si="0"/>
        <v>1.4592548121102222E-2</v>
      </c>
      <c r="G11" s="2">
        <f t="shared" si="1"/>
        <v>-6.5573031682365501E-3</v>
      </c>
      <c r="H11" s="2">
        <f t="shared" si="2"/>
        <v>1.3149007069843011E-2</v>
      </c>
      <c r="I11" s="2">
        <f t="shared" si="3"/>
        <v>1.006001447820104E-2</v>
      </c>
      <c r="J11" s="4">
        <f t="shared" si="4"/>
        <v>7.8832436777903914E-3</v>
      </c>
      <c r="L11" t="s">
        <v>3</v>
      </c>
      <c r="M11" s="3">
        <v>0.25</v>
      </c>
      <c r="N11" t="s">
        <v>19</v>
      </c>
      <c r="O11" s="4">
        <f>(O8-6%)/O10</f>
        <v>0.61161191751938726</v>
      </c>
      <c r="P11" s="4">
        <f>(P8-6%)/P10</f>
        <v>0.96061103587027052</v>
      </c>
    </row>
    <row r="12" spans="1:16" x14ac:dyDescent="0.3">
      <c r="A12" s="7">
        <v>44022</v>
      </c>
      <c r="B12">
        <f>_xlfn.XLOOKUP(A12, RELIANCE!A:A, RELIANCE!B:B, "")</f>
        <v>852.5</v>
      </c>
      <c r="C12">
        <f>_xlfn.XLOOKUP(A12,TCS!A:A,TCS!B:B,"")</f>
        <v>2222.35</v>
      </c>
      <c r="D12">
        <f>_xlfn.XLOOKUP(A12,HDFC!A:A,HDFC!B:B,"")</f>
        <v>1105.0999999999999</v>
      </c>
      <c r="E12">
        <f>_xlfn.XLOOKUP(A12,NIFTY50!A:A,NIFTY50!B:B,"")</f>
        <v>10768.05</v>
      </c>
      <c r="F12" s="2">
        <f t="shared" si="0"/>
        <v>2.9489904357066887E-2</v>
      </c>
      <c r="G12" s="2">
        <f t="shared" si="1"/>
        <v>8.1656724204413056E-3</v>
      </c>
      <c r="H12" s="2">
        <f t="shared" si="2"/>
        <v>-1.764522867683016E-2</v>
      </c>
      <c r="I12" s="2">
        <f t="shared" si="3"/>
        <v>-4.1984750472792154E-3</v>
      </c>
      <c r="J12" s="4">
        <f t="shared" si="4"/>
        <v>6.3097249150445567E-3</v>
      </c>
      <c r="L12" t="s">
        <v>4</v>
      </c>
      <c r="M12" s="3">
        <v>0.2</v>
      </c>
    </row>
    <row r="13" spans="1:16" x14ac:dyDescent="0.3">
      <c r="A13" s="8">
        <v>44025</v>
      </c>
      <c r="B13">
        <f>_xlfn.XLOOKUP(A13, RELIANCE!A:A, RELIANCE!B:B, "")</f>
        <v>878.35</v>
      </c>
      <c r="C13">
        <f>_xlfn.XLOOKUP(A13,TCS!A:A,TCS!B:B,"")</f>
        <v>2220</v>
      </c>
      <c r="D13">
        <f>_xlfn.XLOOKUP(A13,HDFC!A:A,HDFC!B:B,"")</f>
        <v>1080.25</v>
      </c>
      <c r="E13">
        <f>_xlfn.XLOOKUP(A13,NIFTY50!A:A,NIFTY50!B:B,"")</f>
        <v>10802.7</v>
      </c>
      <c r="F13" s="2">
        <f t="shared" si="0"/>
        <v>3.0322580645161246E-2</v>
      </c>
      <c r="G13" s="2">
        <f t="shared" si="1"/>
        <v>-1.0574391972461017E-3</v>
      </c>
      <c r="H13" s="2">
        <f t="shared" si="2"/>
        <v>-2.2486652791602446E-2</v>
      </c>
      <c r="I13" s="2">
        <f t="shared" si="3"/>
        <v>3.2178528145765384E-3</v>
      </c>
      <c r="J13" s="4">
        <f t="shared" si="4"/>
        <v>5.1395470395604933E-3</v>
      </c>
      <c r="L13" t="s">
        <v>13</v>
      </c>
      <c r="M13" s="3">
        <v>0.25</v>
      </c>
      <c r="N13" s="9"/>
    </row>
    <row r="14" spans="1:16" x14ac:dyDescent="0.3">
      <c r="A14" s="7">
        <v>44026</v>
      </c>
      <c r="B14">
        <f>_xlfn.XLOOKUP(A14, RELIANCE!A:A, RELIANCE!B:B, "")</f>
        <v>870.18</v>
      </c>
      <c r="C14">
        <f>_xlfn.XLOOKUP(A14,TCS!A:A,TCS!B:B,"")</f>
        <v>2171.9499999999998</v>
      </c>
      <c r="D14">
        <f>_xlfn.XLOOKUP(A14,HDFC!A:A,HDFC!B:B,"")</f>
        <v>1058.8499999999999</v>
      </c>
      <c r="E14">
        <f>_xlfn.XLOOKUP(A14,NIFTY50!A:A,NIFTY50!B:B,"")</f>
        <v>10607.35</v>
      </c>
      <c r="F14" s="2">
        <f t="shared" si="0"/>
        <v>-9.3015312802414707E-3</v>
      </c>
      <c r="G14" s="2">
        <f t="shared" si="1"/>
        <v>-2.1644144144144173E-2</v>
      </c>
      <c r="H14" s="2">
        <f t="shared" si="2"/>
        <v>-1.9810229113631173E-2</v>
      </c>
      <c r="I14" s="2">
        <f t="shared" si="3"/>
        <v>-1.8083442102437397E-2</v>
      </c>
      <c r="J14" s="4">
        <f t="shared" si="4"/>
        <v>-1.6684401768444067E-2</v>
      </c>
    </row>
    <row r="15" spans="1:16" x14ac:dyDescent="0.3">
      <c r="A15" s="8">
        <v>44027</v>
      </c>
      <c r="B15">
        <f>_xlfn.XLOOKUP(A15, RELIANCE!A:A, RELIANCE!B:B, "")</f>
        <v>837.05</v>
      </c>
      <c r="C15">
        <f>_xlfn.XLOOKUP(A15,TCS!A:A,TCS!B:B,"")</f>
        <v>2233.9</v>
      </c>
      <c r="D15">
        <f>_xlfn.XLOOKUP(A15,HDFC!A:A,HDFC!B:B,"")</f>
        <v>1053.1500000000001</v>
      </c>
      <c r="E15">
        <f>_xlfn.XLOOKUP(A15,NIFTY50!A:A,NIFTY50!B:B,"")</f>
        <v>10618.2</v>
      </c>
      <c r="F15" s="2">
        <f t="shared" si="0"/>
        <v>-3.8072582684042344E-2</v>
      </c>
      <c r="G15" s="2">
        <f t="shared" si="1"/>
        <v>2.8522756048712017E-2</v>
      </c>
      <c r="H15" s="2">
        <f t="shared" si="2"/>
        <v>-5.3831987533643488E-3</v>
      </c>
      <c r="I15" s="2">
        <f t="shared" si="3"/>
        <v>1.0228756475463285E-3</v>
      </c>
      <c r="J15" s="4">
        <f t="shared" si="4"/>
        <v>-5.1120066318209867E-3</v>
      </c>
    </row>
    <row r="16" spans="1:16" x14ac:dyDescent="0.3">
      <c r="A16" s="7">
        <v>44028</v>
      </c>
      <c r="B16">
        <f>_xlfn.XLOOKUP(A16, RELIANCE!A:A, RELIANCE!B:B, "")</f>
        <v>836.77</v>
      </c>
      <c r="C16">
        <f>_xlfn.XLOOKUP(A16,TCS!A:A,TCS!B:B,"")</f>
        <v>2234.75</v>
      </c>
      <c r="D16">
        <f>_xlfn.XLOOKUP(A16,HDFC!A:A,HDFC!B:B,"")</f>
        <v>1062.55</v>
      </c>
      <c r="E16">
        <f>_xlfn.XLOOKUP(A16,NIFTY50!A:A,NIFTY50!B:B,"")</f>
        <v>10739.95</v>
      </c>
      <c r="F16" s="2">
        <f t="shared" si="0"/>
        <v>-3.3450809390112024E-4</v>
      </c>
      <c r="G16" s="2">
        <f t="shared" si="1"/>
        <v>3.8050047002990972E-4</v>
      </c>
      <c r="H16" s="2">
        <f t="shared" si="2"/>
        <v>8.9256041399610186E-3</v>
      </c>
      <c r="I16" s="2">
        <f t="shared" si="3"/>
        <v>1.1466161873010527E-2</v>
      </c>
      <c r="J16" s="4">
        <f t="shared" si="4"/>
        <v>4.6464339855819773E-3</v>
      </c>
    </row>
    <row r="17" spans="1:10" x14ac:dyDescent="0.3">
      <c r="A17" s="8">
        <v>44029</v>
      </c>
      <c r="B17">
        <f>_xlfn.XLOOKUP(A17, RELIANCE!A:A, RELIANCE!B:B, "")</f>
        <v>867.78</v>
      </c>
      <c r="C17">
        <f>_xlfn.XLOOKUP(A17,TCS!A:A,TCS!B:B,"")</f>
        <v>2200.75</v>
      </c>
      <c r="D17">
        <f>_xlfn.XLOOKUP(A17,HDFC!A:A,HDFC!B:B,"")</f>
        <v>1098.45</v>
      </c>
      <c r="E17">
        <f>_xlfn.XLOOKUP(A17,NIFTY50!A:A,NIFTY50!B:B,"")</f>
        <v>10901.7</v>
      </c>
      <c r="F17" s="2">
        <f t="shared" si="0"/>
        <v>3.7059167991204234E-2</v>
      </c>
      <c r="G17" s="2">
        <f t="shared" si="1"/>
        <v>-1.5214229779617394E-2</v>
      </c>
      <c r="H17" s="2">
        <f t="shared" si="2"/>
        <v>3.3786645334337395E-2</v>
      </c>
      <c r="I17" s="2">
        <f t="shared" si="3"/>
        <v>1.5060591529755696E-2</v>
      </c>
      <c r="J17" s="4">
        <f t="shared" si="4"/>
        <v>1.7836669901763323E-2</v>
      </c>
    </row>
    <row r="18" spans="1:10" x14ac:dyDescent="0.3">
      <c r="A18" s="7">
        <v>44032</v>
      </c>
      <c r="B18">
        <f>_xlfn.XLOOKUP(A18, RELIANCE!A:A, RELIANCE!B:B, "")</f>
        <v>871.5</v>
      </c>
      <c r="C18">
        <f>_xlfn.XLOOKUP(A18,TCS!A:A,TCS!B:B,"")</f>
        <v>2207.9</v>
      </c>
      <c r="D18">
        <f>_xlfn.XLOOKUP(A18,HDFC!A:A,HDFC!B:B,"")</f>
        <v>1133.05</v>
      </c>
      <c r="E18">
        <f>_xlfn.XLOOKUP(A18,NIFTY50!A:A,NIFTY50!B:B,"")</f>
        <v>11022.2</v>
      </c>
      <c r="F18" s="2">
        <f t="shared" si="0"/>
        <v>4.2868008020466863E-3</v>
      </c>
      <c r="G18" s="2">
        <f t="shared" si="1"/>
        <v>3.2488924230376082E-3</v>
      </c>
      <c r="H18" s="2">
        <f t="shared" si="2"/>
        <v>3.149893031089257E-2</v>
      </c>
      <c r="I18" s="2">
        <f t="shared" si="3"/>
        <v>1.1053321958960582E-2</v>
      </c>
      <c r="J18" s="4">
        <f t="shared" si="4"/>
        <v>1.1161379898292068E-2</v>
      </c>
    </row>
    <row r="19" spans="1:10" x14ac:dyDescent="0.3">
      <c r="A19" s="8">
        <v>44033</v>
      </c>
      <c r="B19">
        <f>_xlfn.XLOOKUP(A19, RELIANCE!A:A, RELIANCE!B:B, "")</f>
        <v>894.94</v>
      </c>
      <c r="C19">
        <f>_xlfn.XLOOKUP(A19,TCS!A:A,TCS!B:B,"")</f>
        <v>2225.0500000000002</v>
      </c>
      <c r="D19">
        <f>_xlfn.XLOOKUP(A19,HDFC!A:A,HDFC!B:B,"")</f>
        <v>1138.55</v>
      </c>
      <c r="E19">
        <f>_xlfn.XLOOKUP(A19,NIFTY50!A:A,NIFTY50!B:B,"")</f>
        <v>11162.25</v>
      </c>
      <c r="F19" s="2">
        <f t="shared" si="0"/>
        <v>2.6896156052782727E-2</v>
      </c>
      <c r="G19" s="2">
        <f t="shared" si="1"/>
        <v>7.7675619366819326E-3</v>
      </c>
      <c r="H19" s="2">
        <f t="shared" si="2"/>
        <v>4.8541547151492725E-3</v>
      </c>
      <c r="I19" s="2">
        <f t="shared" si="3"/>
        <v>1.2706174810836135E-2</v>
      </c>
      <c r="J19" s="4">
        <f t="shared" si="4"/>
        <v>1.4158111945744189E-2</v>
      </c>
    </row>
    <row r="20" spans="1:10" x14ac:dyDescent="0.3">
      <c r="A20" s="7">
        <v>44034</v>
      </c>
      <c r="B20">
        <f>_xlfn.XLOOKUP(A20, RELIANCE!A:A, RELIANCE!B:B, "")</f>
        <v>909.67</v>
      </c>
      <c r="C20">
        <f>_xlfn.XLOOKUP(A20,TCS!A:A,TCS!B:B,"")</f>
        <v>2190.9499999999998</v>
      </c>
      <c r="D20">
        <f>_xlfn.XLOOKUP(A20,HDFC!A:A,HDFC!B:B,"")</f>
        <v>1126.3499999999999</v>
      </c>
      <c r="E20">
        <f>_xlfn.XLOOKUP(A20,NIFTY50!A:A,NIFTY50!B:B,"")</f>
        <v>11132.6</v>
      </c>
      <c r="F20" s="2">
        <f t="shared" si="0"/>
        <v>1.645920396898104E-2</v>
      </c>
      <c r="G20" s="2">
        <f t="shared" si="1"/>
        <v>-1.5325498303409124E-2</v>
      </c>
      <c r="H20" s="2">
        <f t="shared" si="2"/>
        <v>-1.0715383601949902E-2</v>
      </c>
      <c r="I20" s="2">
        <f t="shared" si="3"/>
        <v>-2.6562744966291962E-3</v>
      </c>
      <c r="J20" s="4">
        <f t="shared" si="4"/>
        <v>-1.700758729705249E-3</v>
      </c>
    </row>
    <row r="21" spans="1:10" x14ac:dyDescent="0.3">
      <c r="A21" s="8">
        <v>44035</v>
      </c>
      <c r="B21">
        <f>_xlfn.XLOOKUP(A21, RELIANCE!A:A, RELIANCE!B:B, "")</f>
        <v>934.1</v>
      </c>
      <c r="C21">
        <f>_xlfn.XLOOKUP(A21,TCS!A:A,TCS!B:B,"")</f>
        <v>2171.1999999999998</v>
      </c>
      <c r="D21">
        <f>_xlfn.XLOOKUP(A21,HDFC!A:A,HDFC!B:B,"")</f>
        <v>1130.4000000000001</v>
      </c>
      <c r="E21">
        <f>_xlfn.XLOOKUP(A21,NIFTY50!A:A,NIFTY50!B:B,"")</f>
        <v>11215.45</v>
      </c>
      <c r="F21" s="2">
        <f t="shared" si="0"/>
        <v>2.6855892796288749E-2</v>
      </c>
      <c r="G21" s="2">
        <f t="shared" si="1"/>
        <v>-9.0143545037540962E-3</v>
      </c>
      <c r="H21" s="2">
        <f t="shared" si="2"/>
        <v>3.5956851777867449E-3</v>
      </c>
      <c r="I21" s="2">
        <f t="shared" si="3"/>
        <v>7.4421069651293692E-3</v>
      </c>
      <c r="J21" s="4">
        <f t="shared" si="4"/>
        <v>8.3828429897877914E-3</v>
      </c>
    </row>
    <row r="22" spans="1:10" x14ac:dyDescent="0.3">
      <c r="A22" s="7">
        <v>44036</v>
      </c>
      <c r="B22">
        <f>_xlfn.XLOOKUP(A22, RELIANCE!A:A, RELIANCE!B:B, "")</f>
        <v>974.2</v>
      </c>
      <c r="C22">
        <f>_xlfn.XLOOKUP(A22,TCS!A:A,TCS!B:B,"")</f>
        <v>2157.4</v>
      </c>
      <c r="D22">
        <f>_xlfn.XLOOKUP(A22,HDFC!A:A,HDFC!B:B,"")</f>
        <v>1119.0999999999999</v>
      </c>
      <c r="E22">
        <f>_xlfn.XLOOKUP(A22,NIFTY50!A:A,NIFTY50!B:B,"")</f>
        <v>11194.15</v>
      </c>
      <c r="F22" s="2">
        <f t="shared" si="0"/>
        <v>4.2929022588587884E-2</v>
      </c>
      <c r="G22" s="2">
        <f t="shared" si="1"/>
        <v>-6.3559322033897026E-3</v>
      </c>
      <c r="H22" s="2">
        <f t="shared" si="2"/>
        <v>-9.9964614295826593E-3</v>
      </c>
      <c r="I22" s="2">
        <f t="shared" si="3"/>
        <v>-1.8991658827778313E-3</v>
      </c>
      <c r="J22" s="4">
        <f t="shared" si="4"/>
        <v>8.8156399691179492E-3</v>
      </c>
    </row>
    <row r="23" spans="1:10" x14ac:dyDescent="0.3">
      <c r="A23" s="8">
        <v>44039</v>
      </c>
      <c r="B23">
        <f>_xlfn.XLOOKUP(A23, RELIANCE!A:A, RELIANCE!B:B, "")</f>
        <v>978.76</v>
      </c>
      <c r="C23">
        <f>_xlfn.XLOOKUP(A23,TCS!A:A,TCS!B:B,"")</f>
        <v>2206.8000000000002</v>
      </c>
      <c r="D23">
        <f>_xlfn.XLOOKUP(A23,HDFC!A:A,HDFC!B:B,"")</f>
        <v>1079.5</v>
      </c>
      <c r="E23">
        <f>_xlfn.XLOOKUP(A23,NIFTY50!A:A,NIFTY50!B:B,"")</f>
        <v>11131.8</v>
      </c>
      <c r="F23" s="2">
        <f t="shared" si="0"/>
        <v>4.680763703551527E-3</v>
      </c>
      <c r="G23" s="2">
        <f t="shared" si="1"/>
        <v>2.2897932696764656E-2</v>
      </c>
      <c r="H23" s="2">
        <f t="shared" si="2"/>
        <v>-3.538557769636308E-2</v>
      </c>
      <c r="I23" s="2">
        <f t="shared" si="3"/>
        <v>-5.5698735500239183E-3</v>
      </c>
      <c r="J23" s="4">
        <f t="shared" si="4"/>
        <v>-1.340871641521974E-3</v>
      </c>
    </row>
    <row r="24" spans="1:10" x14ac:dyDescent="0.3">
      <c r="A24" s="7">
        <v>44040</v>
      </c>
      <c r="B24">
        <f>_xlfn.XLOOKUP(A24, RELIANCE!A:A, RELIANCE!B:B, "")</f>
        <v>988.52</v>
      </c>
      <c r="C24">
        <f>_xlfn.XLOOKUP(A24,TCS!A:A,TCS!B:B,"")</f>
        <v>2309.75</v>
      </c>
      <c r="D24">
        <f>_xlfn.XLOOKUP(A24,HDFC!A:A,HDFC!B:B,"")</f>
        <v>1086.6500000000001</v>
      </c>
      <c r="E24">
        <f>_xlfn.XLOOKUP(A24,NIFTY50!A:A,NIFTY50!B:B,"")</f>
        <v>11300.55</v>
      </c>
      <c r="F24" s="2">
        <f t="shared" si="0"/>
        <v>9.971801054395435E-3</v>
      </c>
      <c r="G24" s="2">
        <f t="shared" si="1"/>
        <v>4.6651259742613638E-2</v>
      </c>
      <c r="H24" s="2">
        <f t="shared" si="2"/>
        <v>6.6234367762854074E-3</v>
      </c>
      <c r="I24" s="2">
        <f t="shared" si="3"/>
        <v>1.5159273432868048E-2</v>
      </c>
      <c r="J24" s="4">
        <f t="shared" si="4"/>
        <v>1.9768860965446132E-2</v>
      </c>
    </row>
    <row r="25" spans="1:10" x14ac:dyDescent="0.3">
      <c r="A25" s="8">
        <v>44041</v>
      </c>
      <c r="B25">
        <f>_xlfn.XLOOKUP(A25, RELIANCE!A:A, RELIANCE!B:B, "")</f>
        <v>951.73</v>
      </c>
      <c r="C25">
        <f>_xlfn.XLOOKUP(A25,TCS!A:A,TCS!B:B,"")</f>
        <v>2276.0500000000002</v>
      </c>
      <c r="D25">
        <f>_xlfn.XLOOKUP(A25,HDFC!A:A,HDFC!B:B,"")</f>
        <v>1064.5999999999999</v>
      </c>
      <c r="E25">
        <f>_xlfn.XLOOKUP(A25,NIFTY50!A:A,NIFTY50!B:B,"")</f>
        <v>11202.85</v>
      </c>
      <c r="F25" s="2">
        <f t="shared" si="0"/>
        <v>-3.7217254076801654E-2</v>
      </c>
      <c r="G25" s="2">
        <f t="shared" si="1"/>
        <v>-1.4590323628098201E-2</v>
      </c>
      <c r="H25" s="2">
        <f t="shared" si="2"/>
        <v>-2.0291722265679102E-2</v>
      </c>
      <c r="I25" s="2">
        <f t="shared" si="3"/>
        <v>-8.6455968957261931E-3</v>
      </c>
      <c r="J25" s="4">
        <f t="shared" si="4"/>
        <v>-2.1032500807132416E-2</v>
      </c>
    </row>
    <row r="26" spans="1:10" x14ac:dyDescent="0.3">
      <c r="A26" s="7">
        <v>44042</v>
      </c>
      <c r="B26">
        <f>_xlfn.XLOOKUP(A26, RELIANCE!A:A, RELIANCE!B:B, "")</f>
        <v>957.27</v>
      </c>
      <c r="C26">
        <f>_xlfn.XLOOKUP(A26,TCS!A:A,TCS!B:B,"")</f>
        <v>2279.5</v>
      </c>
      <c r="D26">
        <f>_xlfn.XLOOKUP(A26,HDFC!A:A,HDFC!B:B,"")</f>
        <v>1050.6500000000001</v>
      </c>
      <c r="E26">
        <f>_xlfn.XLOOKUP(A26,NIFTY50!A:A,NIFTY50!B:B,"")</f>
        <v>11102.15</v>
      </c>
      <c r="F26" s="2">
        <f t="shared" si="0"/>
        <v>5.8209786388996321E-3</v>
      </c>
      <c r="G26" s="2">
        <f t="shared" si="1"/>
        <v>1.51578392390328E-3</v>
      </c>
      <c r="H26" s="2">
        <f t="shared" si="2"/>
        <v>-1.3103513056546889E-2</v>
      </c>
      <c r="I26" s="2">
        <f t="shared" si="3"/>
        <v>-8.9887841040450223E-3</v>
      </c>
      <c r="J26" s="4">
        <f t="shared" si="4"/>
        <v>-2.742659064674924E-3</v>
      </c>
    </row>
    <row r="27" spans="1:10" x14ac:dyDescent="0.3">
      <c r="A27" s="8">
        <v>44043</v>
      </c>
      <c r="B27">
        <f>_xlfn.XLOOKUP(A27, RELIANCE!A:A, RELIANCE!B:B, "")</f>
        <v>938.32</v>
      </c>
      <c r="C27">
        <f>_xlfn.XLOOKUP(A27,TCS!A:A,TCS!B:B,"")</f>
        <v>2281.4</v>
      </c>
      <c r="D27">
        <f>_xlfn.XLOOKUP(A27,HDFC!A:A,HDFC!B:B,"")</f>
        <v>1032.8</v>
      </c>
      <c r="E27">
        <f>_xlfn.XLOOKUP(A27,NIFTY50!A:A,NIFTY50!B:B,"")</f>
        <v>11073.45</v>
      </c>
      <c r="F27" s="2">
        <f t="shared" si="0"/>
        <v>-1.9795877861000455E-2</v>
      </c>
      <c r="G27" s="2">
        <f t="shared" si="1"/>
        <v>8.3351612195659008E-4</v>
      </c>
      <c r="H27" s="2">
        <f t="shared" si="2"/>
        <v>-1.6989482701185055E-2</v>
      </c>
      <c r="I27" s="2">
        <f t="shared" si="3"/>
        <v>-2.5850848709483287E-3</v>
      </c>
      <c r="J27" s="4">
        <f t="shared" si="4"/>
        <v>-9.7745520857850828E-3</v>
      </c>
    </row>
    <row r="28" spans="1:10" x14ac:dyDescent="0.3">
      <c r="A28" s="7">
        <v>44046</v>
      </c>
      <c r="B28">
        <f>_xlfn.XLOOKUP(A28, RELIANCE!A:A, RELIANCE!B:B, "")</f>
        <v>911.94</v>
      </c>
      <c r="C28">
        <f>_xlfn.XLOOKUP(A28,TCS!A:A,TCS!B:B,"")</f>
        <v>2254.15</v>
      </c>
      <c r="D28">
        <f>_xlfn.XLOOKUP(A28,HDFC!A:A,HDFC!B:B,"")</f>
        <v>1002</v>
      </c>
      <c r="E28">
        <f>_xlfn.XLOOKUP(A28,NIFTY50!A:A,NIFTY50!B:B,"")</f>
        <v>10891.6</v>
      </c>
      <c r="F28" s="2">
        <f t="shared" si="0"/>
        <v>-2.8114076221331774E-2</v>
      </c>
      <c r="G28" s="2">
        <f t="shared" si="1"/>
        <v>-1.1944420092925401E-2</v>
      </c>
      <c r="H28" s="2">
        <f t="shared" si="2"/>
        <v>-2.9821843532145564E-2</v>
      </c>
      <c r="I28" s="2">
        <f t="shared" si="3"/>
        <v>-1.6422162921221561E-2</v>
      </c>
      <c r="J28" s="4">
        <f t="shared" si="4"/>
        <v>-2.1490237326365385E-2</v>
      </c>
    </row>
    <row r="29" spans="1:10" x14ac:dyDescent="0.3">
      <c r="A29" s="8">
        <v>44047</v>
      </c>
      <c r="B29">
        <f>_xlfn.XLOOKUP(A29, RELIANCE!A:A, RELIANCE!B:B, "")</f>
        <v>976.22</v>
      </c>
      <c r="C29">
        <f>_xlfn.XLOOKUP(A29,TCS!A:A,TCS!B:B,"")</f>
        <v>2249.6999999999998</v>
      </c>
      <c r="D29">
        <f>_xlfn.XLOOKUP(A29,HDFC!A:A,HDFC!B:B,"")</f>
        <v>1041.6500000000001</v>
      </c>
      <c r="E29">
        <f>_xlfn.XLOOKUP(A29,NIFTY50!A:A,NIFTY50!B:B,"")</f>
        <v>11095.25</v>
      </c>
      <c r="F29" s="2">
        <f t="shared" si="0"/>
        <v>7.04870934491304E-2</v>
      </c>
      <c r="G29" s="2">
        <f t="shared" si="1"/>
        <v>-1.9741365925072252E-3</v>
      </c>
      <c r="H29" s="2">
        <f t="shared" si="2"/>
        <v>3.9570858283433319E-2</v>
      </c>
      <c r="I29" s="2">
        <f t="shared" si="3"/>
        <v>1.8697895625986893E-2</v>
      </c>
      <c r="J29" s="4">
        <f t="shared" si="4"/>
        <v>3.32412394497957E-2</v>
      </c>
    </row>
    <row r="30" spans="1:10" x14ac:dyDescent="0.3">
      <c r="A30" s="7">
        <v>44048</v>
      </c>
      <c r="B30">
        <f>_xlfn.XLOOKUP(A30, RELIANCE!A:A, RELIANCE!B:B, "")</f>
        <v>965.26</v>
      </c>
      <c r="C30">
        <f>_xlfn.XLOOKUP(A30,TCS!A:A,TCS!B:B,"")</f>
        <v>2259.5</v>
      </c>
      <c r="D30">
        <f>_xlfn.XLOOKUP(A30,HDFC!A:A,HDFC!B:B,"")</f>
        <v>1027.55</v>
      </c>
      <c r="E30">
        <f>_xlfn.XLOOKUP(A30,NIFTY50!A:A,NIFTY50!B:B,"")</f>
        <v>11101.65</v>
      </c>
      <c r="F30" s="2">
        <f t="shared" si="0"/>
        <v>-1.1226977525557791E-2</v>
      </c>
      <c r="G30" s="2">
        <f t="shared" si="1"/>
        <v>4.3561363737387726E-3</v>
      </c>
      <c r="H30" s="2">
        <f t="shared" si="2"/>
        <v>-1.3536216579465354E-2</v>
      </c>
      <c r="I30" s="2">
        <f t="shared" si="3"/>
        <v>5.7682341542553139E-4</v>
      </c>
      <c r="J30" s="4">
        <f t="shared" si="4"/>
        <v>-4.8420966262693321E-3</v>
      </c>
    </row>
    <row r="31" spans="1:10" x14ac:dyDescent="0.3">
      <c r="A31" s="8">
        <v>44049</v>
      </c>
      <c r="B31">
        <f>_xlfn.XLOOKUP(A31, RELIANCE!A:A, RELIANCE!B:B, "")</f>
        <v>968.73</v>
      </c>
      <c r="C31">
        <f>_xlfn.XLOOKUP(A31,TCS!A:A,TCS!B:B,"")</f>
        <v>2308.1</v>
      </c>
      <c r="D31">
        <f>_xlfn.XLOOKUP(A31,HDFC!A:A,HDFC!B:B,"")</f>
        <v>1040.7</v>
      </c>
      <c r="E31">
        <f>_xlfn.XLOOKUP(A31,NIFTY50!A:A,NIFTY50!B:B,"")</f>
        <v>11200.15</v>
      </c>
      <c r="F31" s="2">
        <f t="shared" si="0"/>
        <v>3.5948863518637797E-3</v>
      </c>
      <c r="G31" s="2">
        <f t="shared" si="1"/>
        <v>2.1509183447665281E-2</v>
      </c>
      <c r="H31" s="2">
        <f t="shared" si="2"/>
        <v>1.2797430781957164E-2</v>
      </c>
      <c r="I31" s="2">
        <f t="shared" si="3"/>
        <v>8.8725549805659387E-3</v>
      </c>
      <c r="J31" s="4">
        <f t="shared" si="4"/>
        <v>1.1233386669008371E-2</v>
      </c>
    </row>
    <row r="32" spans="1:10" x14ac:dyDescent="0.3">
      <c r="A32" s="7">
        <v>44050</v>
      </c>
      <c r="B32">
        <f>_xlfn.XLOOKUP(A32, RELIANCE!A:A, RELIANCE!B:B, "")</f>
        <v>974.34</v>
      </c>
      <c r="C32">
        <f>_xlfn.XLOOKUP(A32,TCS!A:A,TCS!B:B,"")</f>
        <v>2295.35</v>
      </c>
      <c r="D32">
        <f>_xlfn.XLOOKUP(A32,HDFC!A:A,HDFC!B:B,"")</f>
        <v>1043.8499999999999</v>
      </c>
      <c r="E32">
        <f>_xlfn.XLOOKUP(A32,NIFTY50!A:A,NIFTY50!B:B,"")</f>
        <v>11214.05</v>
      </c>
      <c r="F32" s="2">
        <f t="shared" si="0"/>
        <v>5.7910872998667706E-3</v>
      </c>
      <c r="G32" s="2">
        <f t="shared" si="1"/>
        <v>-5.5240240890775949E-3</v>
      </c>
      <c r="H32" s="2">
        <f t="shared" si="2"/>
        <v>3.0268088786391534E-3</v>
      </c>
      <c r="I32" s="2">
        <f t="shared" si="3"/>
        <v>1.2410548073016336E-3</v>
      </c>
      <c r="J32" s="4">
        <f t="shared" si="4"/>
        <v>1.2719456452438716E-3</v>
      </c>
    </row>
    <row r="33" spans="1:10" x14ac:dyDescent="0.3">
      <c r="A33" s="8">
        <v>44053</v>
      </c>
      <c r="B33">
        <f>_xlfn.XLOOKUP(A33, RELIANCE!A:A, RELIANCE!B:B, "")</f>
        <v>962.26</v>
      </c>
      <c r="C33">
        <f>_xlfn.XLOOKUP(A33,TCS!A:A,TCS!B:B,"")</f>
        <v>2282.8000000000002</v>
      </c>
      <c r="D33">
        <f>_xlfn.XLOOKUP(A33,HDFC!A:A,HDFC!B:B,"")</f>
        <v>1050.6500000000001</v>
      </c>
      <c r="E33">
        <f>_xlfn.XLOOKUP(A33,NIFTY50!A:A,NIFTY50!B:B,"")</f>
        <v>11270.15</v>
      </c>
      <c r="F33" s="2">
        <f t="shared" si="0"/>
        <v>-1.23981361742308E-2</v>
      </c>
      <c r="G33" s="2">
        <f t="shared" si="1"/>
        <v>-5.4675757509746736E-3</v>
      </c>
      <c r="H33" s="2">
        <f t="shared" si="2"/>
        <v>6.514345930928922E-3</v>
      </c>
      <c r="I33" s="2">
        <f t="shared" si="3"/>
        <v>5.0026529220041915E-3</v>
      </c>
      <c r="J33" s="4">
        <f t="shared" si="4"/>
        <v>-2.5328023733260764E-3</v>
      </c>
    </row>
    <row r="34" spans="1:10" x14ac:dyDescent="0.3">
      <c r="A34" s="7">
        <v>44054</v>
      </c>
      <c r="B34">
        <f>_xlfn.XLOOKUP(A34, RELIANCE!A:A, RELIANCE!B:B, "")</f>
        <v>968.59</v>
      </c>
      <c r="C34">
        <f>_xlfn.XLOOKUP(A34,TCS!A:A,TCS!B:B,"")</f>
        <v>2279.9</v>
      </c>
      <c r="D34">
        <f>_xlfn.XLOOKUP(A34,HDFC!A:A,HDFC!B:B,"")</f>
        <v>1066.6500000000001</v>
      </c>
      <c r="E34">
        <f>_xlfn.XLOOKUP(A34,NIFTY50!A:A,NIFTY50!B:B,"")</f>
        <v>11322.5</v>
      </c>
      <c r="F34" s="2">
        <f t="shared" si="0"/>
        <v>6.5782636709412756E-3</v>
      </c>
      <c r="G34" s="2">
        <f t="shared" si="1"/>
        <v>-1.2703697213948262E-3</v>
      </c>
      <c r="H34" s="2">
        <f t="shared" si="2"/>
        <v>1.5228667967448706E-2</v>
      </c>
      <c r="I34" s="2">
        <f t="shared" si="3"/>
        <v>4.6450135978670648E-3</v>
      </c>
      <c r="J34" s="4">
        <f t="shared" si="4"/>
        <v>5.8628736638901835E-3</v>
      </c>
    </row>
    <row r="35" spans="1:10" x14ac:dyDescent="0.3">
      <c r="A35" s="8">
        <v>44055</v>
      </c>
      <c r="B35">
        <f>_xlfn.XLOOKUP(A35, RELIANCE!A:A, RELIANCE!B:B, "")</f>
        <v>965.78</v>
      </c>
      <c r="C35">
        <f>_xlfn.XLOOKUP(A35,TCS!A:A,TCS!B:B,"")</f>
        <v>2257.35</v>
      </c>
      <c r="D35">
        <f>_xlfn.XLOOKUP(A35,HDFC!A:A,HDFC!B:B,"")</f>
        <v>1063.7</v>
      </c>
      <c r="E35">
        <f>_xlfn.XLOOKUP(A35,NIFTY50!A:A,NIFTY50!B:B,"")</f>
        <v>11308.4</v>
      </c>
      <c r="F35" s="2">
        <f t="shared" si="0"/>
        <v>-2.9011243147255561E-3</v>
      </c>
      <c r="G35" s="2">
        <f t="shared" si="1"/>
        <v>-9.890784683538878E-3</v>
      </c>
      <c r="H35" s="2">
        <f t="shared" si="2"/>
        <v>-2.7656682135658306E-3</v>
      </c>
      <c r="I35" s="2">
        <f t="shared" si="3"/>
        <v>-1.2453080150144347E-3</v>
      </c>
      <c r="J35" s="4">
        <f t="shared" si="4"/>
        <v>-4.2074941117691608E-3</v>
      </c>
    </row>
    <row r="36" spans="1:10" x14ac:dyDescent="0.3">
      <c r="A36" s="7">
        <v>44056</v>
      </c>
      <c r="B36">
        <f>_xlfn.XLOOKUP(A36, RELIANCE!A:A, RELIANCE!B:B, "")</f>
        <v>963.26</v>
      </c>
      <c r="C36">
        <f>_xlfn.XLOOKUP(A36,TCS!A:A,TCS!B:B,"")</f>
        <v>2254.4499999999998</v>
      </c>
      <c r="D36">
        <f>_xlfn.XLOOKUP(A36,HDFC!A:A,HDFC!B:B,"")</f>
        <v>1059.05</v>
      </c>
      <c r="E36">
        <f>_xlfn.XLOOKUP(A36,NIFTY50!A:A,NIFTY50!B:B,"")</f>
        <v>11300.45</v>
      </c>
      <c r="F36" s="2">
        <f t="shared" si="0"/>
        <v>-2.6092899003913317E-3</v>
      </c>
      <c r="G36" s="2">
        <f t="shared" si="1"/>
        <v>-1.284692227612072E-3</v>
      </c>
      <c r="H36" s="2">
        <f t="shared" si="2"/>
        <v>-4.3715333270659684E-3</v>
      </c>
      <c r="I36" s="2">
        <f t="shared" si="3"/>
        <v>-7.0301722613264062E-4</v>
      </c>
      <c r="J36" s="4">
        <f t="shared" si="4"/>
        <v>-2.1540209989667713E-3</v>
      </c>
    </row>
    <row r="37" spans="1:10" x14ac:dyDescent="0.3">
      <c r="A37" s="8">
        <v>44057</v>
      </c>
      <c r="B37">
        <f>_xlfn.XLOOKUP(A37, RELIANCE!A:A, RELIANCE!B:B, "")</f>
        <v>959.52</v>
      </c>
      <c r="C37">
        <f>_xlfn.XLOOKUP(A37,TCS!A:A,TCS!B:B,"")</f>
        <v>2242.15</v>
      </c>
      <c r="D37">
        <f>_xlfn.XLOOKUP(A37,HDFC!A:A,HDFC!B:B,"")</f>
        <v>1034.45</v>
      </c>
      <c r="E37">
        <f>_xlfn.XLOOKUP(A37,NIFTY50!A:A,NIFTY50!B:B,"")</f>
        <v>11178.4</v>
      </c>
      <c r="F37" s="2">
        <f t="shared" si="0"/>
        <v>-3.8826485061146387E-3</v>
      </c>
      <c r="G37" s="2">
        <f t="shared" si="1"/>
        <v>-5.4558761560468128E-3</v>
      </c>
      <c r="H37" s="2">
        <f t="shared" si="2"/>
        <v>-2.3228365044143273E-2</v>
      </c>
      <c r="I37" s="2">
        <f t="shared" si="3"/>
        <v>-1.0800454849143271E-2</v>
      </c>
      <c r="J37" s="4">
        <f t="shared" si="4"/>
        <v>-9.8745503119605678E-3</v>
      </c>
    </row>
    <row r="38" spans="1:10" x14ac:dyDescent="0.3">
      <c r="A38" s="7">
        <v>44060</v>
      </c>
      <c r="B38">
        <f>_xlfn.XLOOKUP(A38, RELIANCE!A:A, RELIANCE!B:B, "")</f>
        <v>949.33</v>
      </c>
      <c r="C38">
        <f>_xlfn.XLOOKUP(A38,TCS!A:A,TCS!B:B,"")</f>
        <v>2253.4</v>
      </c>
      <c r="D38">
        <f>_xlfn.XLOOKUP(A38,HDFC!A:A,HDFC!B:B,"")</f>
        <v>1032.75</v>
      </c>
      <c r="E38">
        <f>_xlfn.XLOOKUP(A38,NIFTY50!A:A,NIFTY50!B:B,"")</f>
        <v>11247.1</v>
      </c>
      <c r="F38" s="2">
        <f t="shared" si="0"/>
        <v>-1.0619893279973258E-2</v>
      </c>
      <c r="G38" s="2">
        <f t="shared" si="1"/>
        <v>5.0175055192560603E-3</v>
      </c>
      <c r="H38" s="2">
        <f t="shared" si="2"/>
        <v>-1.6433853738702098E-3</v>
      </c>
      <c r="I38" s="2">
        <f t="shared" si="3"/>
        <v>6.1457811493594861E-3</v>
      </c>
      <c r="J38" s="4">
        <f t="shared" si="4"/>
        <v>-7.2382339161213265E-4</v>
      </c>
    </row>
    <row r="39" spans="1:10" x14ac:dyDescent="0.3">
      <c r="A39" s="8">
        <v>44061</v>
      </c>
      <c r="B39">
        <f>_xlfn.XLOOKUP(A39, RELIANCE!A:A, RELIANCE!B:B, "")</f>
        <v>961.67</v>
      </c>
      <c r="C39">
        <f>_xlfn.XLOOKUP(A39,TCS!A:A,TCS!B:B,"")</f>
        <v>2269.75</v>
      </c>
      <c r="D39">
        <f>_xlfn.XLOOKUP(A39,HDFC!A:A,HDFC!B:B,"")</f>
        <v>1056.5</v>
      </c>
      <c r="E39">
        <f>_xlfn.XLOOKUP(A39,NIFTY50!A:A,NIFTY50!B:B,"")</f>
        <v>11385.35</v>
      </c>
      <c r="F39" s="2">
        <f t="shared" si="0"/>
        <v>1.2998641146914069E-2</v>
      </c>
      <c r="G39" s="2">
        <f t="shared" si="1"/>
        <v>7.2557024940089754E-3</v>
      </c>
      <c r="H39" s="2">
        <f t="shared" si="2"/>
        <v>2.2996853062212441E-2</v>
      </c>
      <c r="I39" s="2">
        <f t="shared" si="3"/>
        <v>1.2292057508157761E-2</v>
      </c>
      <c r="J39" s="4">
        <f t="shared" si="4"/>
        <v>1.3385902957058392E-2</v>
      </c>
    </row>
    <row r="40" spans="1:10" x14ac:dyDescent="0.3">
      <c r="A40" s="7">
        <v>44062</v>
      </c>
      <c r="B40">
        <f>_xlfn.XLOOKUP(A40, RELIANCE!A:A, RELIANCE!B:B, "")</f>
        <v>967.57</v>
      </c>
      <c r="C40">
        <f>_xlfn.XLOOKUP(A40,TCS!A:A,TCS!B:B,"")</f>
        <v>2256.6</v>
      </c>
      <c r="D40">
        <f>_xlfn.XLOOKUP(A40,HDFC!A:A,HDFC!B:B,"")</f>
        <v>1066.5999999999999</v>
      </c>
      <c r="E40">
        <f>_xlfn.XLOOKUP(A40,NIFTY50!A:A,NIFTY50!B:B,"")</f>
        <v>11408.4</v>
      </c>
      <c r="F40" s="2">
        <f t="shared" si="0"/>
        <v>6.1351607100150751E-3</v>
      </c>
      <c r="G40" s="2">
        <f t="shared" si="1"/>
        <v>-5.79358960237919E-3</v>
      </c>
      <c r="H40" s="2">
        <f t="shared" si="2"/>
        <v>9.5598674869852296E-3</v>
      </c>
      <c r="I40" s="2">
        <f t="shared" si="3"/>
        <v>2.024531525161688E-3</v>
      </c>
      <c r="J40" s="4">
        <f t="shared" si="4"/>
        <v>2.8102571910971928E-3</v>
      </c>
    </row>
    <row r="41" spans="1:10" x14ac:dyDescent="0.3">
      <c r="A41" s="8">
        <v>44063</v>
      </c>
      <c r="B41">
        <f>_xlfn.XLOOKUP(A41, RELIANCE!A:A, RELIANCE!B:B, "")</f>
        <v>951.91</v>
      </c>
      <c r="C41">
        <f>_xlfn.XLOOKUP(A41,TCS!A:A,TCS!B:B,"")</f>
        <v>2252.85</v>
      </c>
      <c r="D41">
        <f>_xlfn.XLOOKUP(A41,HDFC!A:A,HDFC!B:B,"")</f>
        <v>1059</v>
      </c>
      <c r="E41">
        <f>_xlfn.XLOOKUP(A41,NIFTY50!A:A,NIFTY50!B:B,"")</f>
        <v>11312.2</v>
      </c>
      <c r="F41" s="2">
        <f t="shared" si="0"/>
        <v>-1.6184875512882835E-2</v>
      </c>
      <c r="G41" s="2">
        <f t="shared" si="1"/>
        <v>-1.6617920765753524E-3</v>
      </c>
      <c r="H41" s="2">
        <f t="shared" si="2"/>
        <v>-7.1254453403336582E-3</v>
      </c>
      <c r="I41" s="2">
        <f t="shared" si="3"/>
        <v>-8.4323831562707063E-3</v>
      </c>
      <c r="J41" s="4">
        <f t="shared" si="4"/>
        <v>-8.8040955301430975E-3</v>
      </c>
    </row>
    <row r="42" spans="1:10" x14ac:dyDescent="0.3">
      <c r="A42" s="7">
        <v>44064</v>
      </c>
      <c r="B42">
        <f>_xlfn.XLOOKUP(A42, RELIANCE!A:A, RELIANCE!B:B, "")</f>
        <v>945.01</v>
      </c>
      <c r="C42">
        <f>_xlfn.XLOOKUP(A42,TCS!A:A,TCS!B:B,"")</f>
        <v>2248.6</v>
      </c>
      <c r="D42">
        <f>_xlfn.XLOOKUP(A42,HDFC!A:A,HDFC!B:B,"")</f>
        <v>1085.6500000000001</v>
      </c>
      <c r="E42">
        <f>_xlfn.XLOOKUP(A42,NIFTY50!A:A,NIFTY50!B:B,"")</f>
        <v>11371.6</v>
      </c>
      <c r="F42" s="2">
        <f t="shared" si="0"/>
        <v>-7.2485844249980946E-3</v>
      </c>
      <c r="G42" s="2">
        <f t="shared" si="1"/>
        <v>-1.8864993230796046E-3</v>
      </c>
      <c r="H42" s="2">
        <f t="shared" si="2"/>
        <v>2.5165250236071746E-2</v>
      </c>
      <c r="I42" s="2">
        <f t="shared" si="3"/>
        <v>5.2509679814713994E-3</v>
      </c>
      <c r="J42" s="4">
        <f t="shared" si="4"/>
        <v>3.6995918843128698E-3</v>
      </c>
    </row>
    <row r="43" spans="1:10" x14ac:dyDescent="0.3">
      <c r="A43" s="8">
        <v>44067</v>
      </c>
      <c r="B43">
        <f>_xlfn.XLOOKUP(A43, RELIANCE!A:A, RELIANCE!B:B, "")</f>
        <v>951.32</v>
      </c>
      <c r="C43">
        <f>_xlfn.XLOOKUP(A43,TCS!A:A,TCS!B:B,"")</f>
        <v>2248.1</v>
      </c>
      <c r="D43">
        <f>_xlfn.XLOOKUP(A43,HDFC!A:A,HDFC!B:B,"")</f>
        <v>1117.05</v>
      </c>
      <c r="E43">
        <f>_xlfn.XLOOKUP(A43,NIFTY50!A:A,NIFTY50!B:B,"")</f>
        <v>11466.45</v>
      </c>
      <c r="F43" s="2">
        <f t="shared" si="0"/>
        <v>6.6771780192802499E-3</v>
      </c>
      <c r="G43" s="2">
        <f t="shared" si="1"/>
        <v>-2.2236057991642522E-4</v>
      </c>
      <c r="H43" s="2">
        <f t="shared" si="2"/>
        <v>2.8922765163726716E-2</v>
      </c>
      <c r="I43" s="2">
        <f t="shared" si="3"/>
        <v>8.3409546589749972E-3</v>
      </c>
      <c r="J43" s="4">
        <f t="shared" si="4"/>
        <v>9.8173549582940608E-3</v>
      </c>
    </row>
    <row r="44" spans="1:10" x14ac:dyDescent="0.3">
      <c r="A44" s="7">
        <v>44068</v>
      </c>
      <c r="B44">
        <f>_xlfn.XLOOKUP(A44, RELIANCE!A:A, RELIANCE!B:B, "")</f>
        <v>945.13</v>
      </c>
      <c r="C44">
        <f>_xlfn.XLOOKUP(A44,TCS!A:A,TCS!B:B,"")</f>
        <v>2242.65</v>
      </c>
      <c r="D44">
        <f>_xlfn.XLOOKUP(A44,HDFC!A:A,HDFC!B:B,"")</f>
        <v>1119.7</v>
      </c>
      <c r="E44">
        <f>_xlfn.XLOOKUP(A44,NIFTY50!A:A,NIFTY50!B:B,"")</f>
        <v>11472.25</v>
      </c>
      <c r="F44" s="2">
        <f t="shared" si="0"/>
        <v>-6.506748517848937E-3</v>
      </c>
      <c r="G44" s="2">
        <f t="shared" si="1"/>
        <v>-2.4242693830345274E-3</v>
      </c>
      <c r="H44" s="2">
        <f t="shared" si="2"/>
        <v>2.3723199498679737E-3</v>
      </c>
      <c r="I44" s="2">
        <f t="shared" si="3"/>
        <v>5.0582351120009861E-4</v>
      </c>
      <c r="J44" s="4">
        <f t="shared" si="4"/>
        <v>-1.9571720333396931E-3</v>
      </c>
    </row>
    <row r="45" spans="1:10" x14ac:dyDescent="0.3">
      <c r="A45" s="8">
        <v>44069</v>
      </c>
      <c r="B45">
        <f>_xlfn.XLOOKUP(A45, RELIANCE!A:A, RELIANCE!B:B, "")</f>
        <v>970.18</v>
      </c>
      <c r="C45">
        <f>_xlfn.XLOOKUP(A45,TCS!A:A,TCS!B:B,"")</f>
        <v>2253.5</v>
      </c>
      <c r="D45">
        <f>_xlfn.XLOOKUP(A45,HDFC!A:A,HDFC!B:B,"")</f>
        <v>1118.45</v>
      </c>
      <c r="E45">
        <f>_xlfn.XLOOKUP(A45,NIFTY50!A:A,NIFTY50!B:B,"")</f>
        <v>11549.6</v>
      </c>
      <c r="F45" s="2">
        <f t="shared" si="0"/>
        <v>2.6504290415075182E-2</v>
      </c>
      <c r="G45" s="2">
        <f t="shared" si="1"/>
        <v>4.8380264419325414E-3</v>
      </c>
      <c r="H45" s="2">
        <f t="shared" si="2"/>
        <v>-1.116370456372251E-3</v>
      </c>
      <c r="I45" s="2">
        <f t="shared" si="3"/>
        <v>6.7423565560373877E-3</v>
      </c>
      <c r="J45" s="4">
        <f t="shared" si="4"/>
        <v>1.0623108782740587E-2</v>
      </c>
    </row>
    <row r="46" spans="1:10" x14ac:dyDescent="0.3">
      <c r="A46" s="7">
        <v>44070</v>
      </c>
      <c r="B46">
        <f>_xlfn.XLOOKUP(A46, RELIANCE!A:A, RELIANCE!B:B, "")</f>
        <v>958.06</v>
      </c>
      <c r="C46">
        <f>_xlfn.XLOOKUP(A46,TCS!A:A,TCS!B:B,"")</f>
        <v>2248.4</v>
      </c>
      <c r="D46">
        <f>_xlfn.XLOOKUP(A46,HDFC!A:A,HDFC!B:B,"")</f>
        <v>1112.0999999999999</v>
      </c>
      <c r="E46">
        <f>_xlfn.XLOOKUP(A46,NIFTY50!A:A,NIFTY50!B:B,"")</f>
        <v>11559.25</v>
      </c>
      <c r="F46" s="2">
        <f t="shared" si="0"/>
        <v>-1.2492527159908451E-2</v>
      </c>
      <c r="G46" s="2">
        <f t="shared" si="1"/>
        <v>-2.2631462169957484E-3</v>
      </c>
      <c r="H46" s="2">
        <f t="shared" si="2"/>
        <v>-5.677500111761935E-3</v>
      </c>
      <c r="I46" s="2">
        <f t="shared" si="3"/>
        <v>8.3552677148990284E-4</v>
      </c>
      <c r="J46" s="4">
        <f t="shared" si="4"/>
        <v>-5.2401630317013836E-3</v>
      </c>
    </row>
    <row r="47" spans="1:10" x14ac:dyDescent="0.3">
      <c r="A47" s="8">
        <v>44071</v>
      </c>
      <c r="B47">
        <f>_xlfn.XLOOKUP(A47, RELIANCE!A:A, RELIANCE!B:B, "")</f>
        <v>960.58</v>
      </c>
      <c r="C47">
        <f>_xlfn.XLOOKUP(A47,TCS!A:A,TCS!B:B,"")</f>
        <v>2238.5500000000002</v>
      </c>
      <c r="D47">
        <f>_xlfn.XLOOKUP(A47,HDFC!A:A,HDFC!B:B,"")</f>
        <v>1114.5</v>
      </c>
      <c r="E47">
        <f>_xlfn.XLOOKUP(A47,NIFTY50!A:A,NIFTY50!B:B,"")</f>
        <v>11647.6</v>
      </c>
      <c r="F47" s="2">
        <f t="shared" si="0"/>
        <v>2.6303154290963082E-3</v>
      </c>
      <c r="G47" s="2">
        <f t="shared" si="1"/>
        <v>-4.3808930795231626E-3</v>
      </c>
      <c r="H47" s="2">
        <f t="shared" si="2"/>
        <v>2.1580793094146955E-3</v>
      </c>
      <c r="I47" s="2">
        <f t="shared" si="3"/>
        <v>7.6432294482773333E-3</v>
      </c>
      <c r="J47" s="4">
        <f t="shared" si="4"/>
        <v>2.0362945828003741E-3</v>
      </c>
    </row>
    <row r="48" spans="1:10" x14ac:dyDescent="0.3">
      <c r="A48" s="7">
        <v>44074</v>
      </c>
      <c r="B48">
        <f>_xlfn.XLOOKUP(A48, RELIANCE!A:A, RELIANCE!B:B, "")</f>
        <v>944.49</v>
      </c>
      <c r="C48">
        <f>_xlfn.XLOOKUP(A48,TCS!A:A,TCS!B:B,"")</f>
        <v>2257.25</v>
      </c>
      <c r="D48">
        <f>_xlfn.XLOOKUP(A48,HDFC!A:A,HDFC!B:B,"")</f>
        <v>1115.8499999999999</v>
      </c>
      <c r="E48">
        <f>_xlfn.XLOOKUP(A48,NIFTY50!A:A,NIFTY50!B:B,"")</f>
        <v>11387.5</v>
      </c>
      <c r="F48" s="2">
        <f t="shared" si="0"/>
        <v>-1.6750296695746347E-2</v>
      </c>
      <c r="G48" s="2">
        <f t="shared" si="1"/>
        <v>8.3536217640882704E-3</v>
      </c>
      <c r="H48" s="2">
        <f t="shared" si="2"/>
        <v>1.2113055181695032E-3</v>
      </c>
      <c r="I48" s="2">
        <f t="shared" si="3"/>
        <v>-2.2330780589992827E-2</v>
      </c>
      <c r="J48" s="4">
        <f t="shared" si="4"/>
        <v>-8.277117611566142E-3</v>
      </c>
    </row>
    <row r="49" spans="1:10" x14ac:dyDescent="0.3">
      <c r="A49" s="8">
        <v>44075</v>
      </c>
      <c r="B49">
        <f>_xlfn.XLOOKUP(A49, RELIANCE!A:A, RELIANCE!B:B, "")</f>
        <v>947.46</v>
      </c>
      <c r="C49">
        <f>_xlfn.XLOOKUP(A49,TCS!A:A,TCS!B:B,"")</f>
        <v>2246.35</v>
      </c>
      <c r="D49">
        <f>_xlfn.XLOOKUP(A49,HDFC!A:A,HDFC!B:B,"")</f>
        <v>1127.3</v>
      </c>
      <c r="E49">
        <f>_xlfn.XLOOKUP(A49,NIFTY50!A:A,NIFTY50!B:B,"")</f>
        <v>11470.25</v>
      </c>
      <c r="F49" s="2">
        <f t="shared" si="0"/>
        <v>3.1445542038561758E-3</v>
      </c>
      <c r="G49" s="2">
        <f t="shared" si="1"/>
        <v>-4.8288847048399974E-3</v>
      </c>
      <c r="H49" s="2">
        <f t="shared" si="2"/>
        <v>1.0261235829188475E-2</v>
      </c>
      <c r="I49" s="2">
        <f t="shared" si="3"/>
        <v>7.2667398463226451E-3</v>
      </c>
      <c r="J49" s="4">
        <f t="shared" si="4"/>
        <v>3.60507721236521E-3</v>
      </c>
    </row>
    <row r="50" spans="1:10" x14ac:dyDescent="0.3">
      <c r="A50" s="7">
        <v>44076</v>
      </c>
      <c r="B50">
        <f>_xlfn.XLOOKUP(A50, RELIANCE!A:A, RELIANCE!B:B, "")</f>
        <v>966.05</v>
      </c>
      <c r="C50">
        <f>_xlfn.XLOOKUP(A50,TCS!A:A,TCS!B:B,"")</f>
        <v>2265.15</v>
      </c>
      <c r="D50">
        <f>_xlfn.XLOOKUP(A50,HDFC!A:A,HDFC!B:B,"")</f>
        <v>1134.1500000000001</v>
      </c>
      <c r="E50">
        <f>_xlfn.XLOOKUP(A50,NIFTY50!A:A,NIFTY50!B:B,"")</f>
        <v>11535</v>
      </c>
      <c r="F50" s="2">
        <f t="shared" si="0"/>
        <v>1.9620881092605513E-2</v>
      </c>
      <c r="G50" s="2">
        <f t="shared" si="1"/>
        <v>8.369132147706404E-3</v>
      </c>
      <c r="H50" s="2">
        <f t="shared" si="2"/>
        <v>6.0764658919543191E-3</v>
      </c>
      <c r="I50" s="2">
        <f t="shared" si="3"/>
        <v>5.6450382511279429E-3</v>
      </c>
      <c r="J50" s="4">
        <f t="shared" si="4"/>
        <v>1.0605100105881105E-2</v>
      </c>
    </row>
    <row r="51" spans="1:10" x14ac:dyDescent="0.3">
      <c r="A51" s="8">
        <v>44077</v>
      </c>
      <c r="B51">
        <f>_xlfn.XLOOKUP(A51, RELIANCE!A:A, RELIANCE!B:B, "")</f>
        <v>958.74</v>
      </c>
      <c r="C51">
        <f>_xlfn.XLOOKUP(A51,TCS!A:A,TCS!B:B,"")</f>
        <v>2299.5</v>
      </c>
      <c r="D51">
        <f>_xlfn.XLOOKUP(A51,HDFC!A:A,HDFC!B:B,"")</f>
        <v>1130.9000000000001</v>
      </c>
      <c r="E51">
        <f>_xlfn.XLOOKUP(A51,NIFTY50!A:A,NIFTY50!B:B,"")</f>
        <v>11527.45</v>
      </c>
      <c r="F51" s="2">
        <f t="shared" si="0"/>
        <v>-7.5668961233890109E-3</v>
      </c>
      <c r="G51" s="2">
        <f t="shared" si="1"/>
        <v>1.5164558638500747E-2</v>
      </c>
      <c r="H51" s="2">
        <f t="shared" si="2"/>
        <v>-2.8655821540360948E-3</v>
      </c>
      <c r="I51" s="2">
        <f t="shared" si="3"/>
        <v>-6.5452969224089053E-4</v>
      </c>
      <c r="J51" s="4">
        <f t="shared" si="4"/>
        <v>7.8432196874104207E-4</v>
      </c>
    </row>
    <row r="52" spans="1:10" x14ac:dyDescent="0.3">
      <c r="A52" s="7">
        <v>44078</v>
      </c>
      <c r="B52">
        <f>_xlfn.XLOOKUP(A52, RELIANCE!A:A, RELIANCE!B:B, "")</f>
        <v>942.93</v>
      </c>
      <c r="C52">
        <f>_xlfn.XLOOKUP(A52,TCS!A:A,TCS!B:B,"")</f>
        <v>2288.8000000000002</v>
      </c>
      <c r="D52">
        <f>_xlfn.XLOOKUP(A52,HDFC!A:A,HDFC!B:B,"")</f>
        <v>1119.3</v>
      </c>
      <c r="E52">
        <f>_xlfn.XLOOKUP(A52,NIFTY50!A:A,NIFTY50!B:B,"")</f>
        <v>11333.85</v>
      </c>
      <c r="F52" s="2">
        <f t="shared" si="0"/>
        <v>-1.6490393641654721E-2</v>
      </c>
      <c r="G52" s="2">
        <f t="shared" si="1"/>
        <v>-4.6531854751031831E-3</v>
      </c>
      <c r="H52" s="2">
        <f t="shared" si="2"/>
        <v>-1.025731718100642E-2</v>
      </c>
      <c r="I52" s="2">
        <f t="shared" si="3"/>
        <v>-1.6794694403359012E-2</v>
      </c>
      <c r="J52" s="4">
        <f t="shared" si="4"/>
        <v>-1.2360551498313249E-2</v>
      </c>
    </row>
    <row r="53" spans="1:10" x14ac:dyDescent="0.3">
      <c r="A53" s="8">
        <v>44081</v>
      </c>
      <c r="B53">
        <f>_xlfn.XLOOKUP(A53, RELIANCE!A:A, RELIANCE!B:B, "")</f>
        <v>945.38</v>
      </c>
      <c r="C53">
        <f>_xlfn.XLOOKUP(A53,TCS!A:A,TCS!B:B,"")</f>
        <v>2327.0500000000002</v>
      </c>
      <c r="D53">
        <f>_xlfn.XLOOKUP(A53,HDFC!A:A,HDFC!B:B,"")</f>
        <v>1110.5</v>
      </c>
      <c r="E53">
        <f>_xlfn.XLOOKUP(A53,NIFTY50!A:A,NIFTY50!B:B,"")</f>
        <v>11355.05</v>
      </c>
      <c r="F53" s="2">
        <f t="shared" si="0"/>
        <v>2.598284071988477E-3</v>
      </c>
      <c r="G53" s="2">
        <f t="shared" si="1"/>
        <v>1.6711814051031171E-2</v>
      </c>
      <c r="H53" s="2">
        <f t="shared" si="2"/>
        <v>-7.8620566425443572E-3</v>
      </c>
      <c r="I53" s="2">
        <f t="shared" si="3"/>
        <v>1.8705029623649061E-3</v>
      </c>
      <c r="J53" s="4">
        <f t="shared" si="4"/>
        <v>3.8526531464366911E-3</v>
      </c>
    </row>
    <row r="54" spans="1:10" x14ac:dyDescent="0.3">
      <c r="A54" s="7">
        <v>44082</v>
      </c>
      <c r="B54">
        <f>_xlfn.XLOOKUP(A54, RELIANCE!A:A, RELIANCE!B:B, "")</f>
        <v>956.47</v>
      </c>
      <c r="C54">
        <f>_xlfn.XLOOKUP(A54,TCS!A:A,TCS!B:B,"")</f>
        <v>2348.1999999999998</v>
      </c>
      <c r="D54">
        <f>_xlfn.XLOOKUP(A54,HDFC!A:A,HDFC!B:B,"")</f>
        <v>1112.45</v>
      </c>
      <c r="E54">
        <f>_xlfn.XLOOKUP(A54,NIFTY50!A:A,NIFTY50!B:B,"")</f>
        <v>11317.35</v>
      </c>
      <c r="F54" s="2">
        <f t="shared" si="0"/>
        <v>1.1730732615456319E-2</v>
      </c>
      <c r="G54" s="2">
        <f t="shared" si="1"/>
        <v>9.0887604477771777E-3</v>
      </c>
      <c r="H54" s="2">
        <f t="shared" si="2"/>
        <v>1.755965781179647E-3</v>
      </c>
      <c r="I54" s="2">
        <f t="shared" si="3"/>
        <v>-3.3201086741140307E-3</v>
      </c>
      <c r="J54" s="4">
        <f t="shared" si="4"/>
        <v>5.3125758842886119E-3</v>
      </c>
    </row>
    <row r="55" spans="1:10" x14ac:dyDescent="0.3">
      <c r="A55" s="8">
        <v>44083</v>
      </c>
      <c r="B55">
        <f>_xlfn.XLOOKUP(A55, RELIANCE!A:A, RELIANCE!B:B, "")</f>
        <v>981.1</v>
      </c>
      <c r="C55">
        <f>_xlfn.XLOOKUP(A55,TCS!A:A,TCS!B:B,"")</f>
        <v>2327.65</v>
      </c>
      <c r="D55">
        <f>_xlfn.XLOOKUP(A55,HDFC!A:A,HDFC!B:B,"")</f>
        <v>1096.5</v>
      </c>
      <c r="E55">
        <f>_xlfn.XLOOKUP(A55,NIFTY50!A:A,NIFTY50!B:B,"")</f>
        <v>11278</v>
      </c>
      <c r="F55" s="2">
        <f t="shared" si="0"/>
        <v>2.575093834621045E-2</v>
      </c>
      <c r="G55" s="2">
        <f t="shared" si="1"/>
        <v>-8.7513840388381281E-3</v>
      </c>
      <c r="H55" s="2">
        <f t="shared" si="2"/>
        <v>-1.4337723043732375E-2</v>
      </c>
      <c r="I55" s="2">
        <f t="shared" si="3"/>
        <v>-3.4769623630973578E-3</v>
      </c>
      <c r="J55" s="4">
        <f t="shared" si="4"/>
        <v>1.8006502946327882E-3</v>
      </c>
    </row>
    <row r="56" spans="1:10" x14ac:dyDescent="0.3">
      <c r="A56" s="7">
        <v>44084</v>
      </c>
      <c r="B56">
        <f>_xlfn.XLOOKUP(A56, RELIANCE!A:A, RELIANCE!B:B, "")</f>
        <v>1050.3900000000001</v>
      </c>
      <c r="C56">
        <f>_xlfn.XLOOKUP(A56,TCS!A:A,TCS!B:B,"")</f>
        <v>2331.15</v>
      </c>
      <c r="D56">
        <f>_xlfn.XLOOKUP(A56,HDFC!A:A,HDFC!B:B,"")</f>
        <v>1090.55</v>
      </c>
      <c r="E56">
        <f>_xlfn.XLOOKUP(A56,NIFTY50!A:A,NIFTY50!B:B,"")</f>
        <v>11449.25</v>
      </c>
      <c r="F56" s="2">
        <f t="shared" si="0"/>
        <v>7.0624808887983059E-2</v>
      </c>
      <c r="G56" s="2">
        <f t="shared" si="1"/>
        <v>1.5036624922131203E-3</v>
      </c>
      <c r="H56" s="2">
        <f t="shared" si="2"/>
        <v>-5.4263565891473631E-3</v>
      </c>
      <c r="I56" s="2">
        <f t="shared" si="3"/>
        <v>1.5184429863450921E-2</v>
      </c>
      <c r="J56" s="4">
        <f t="shared" si="4"/>
        <v>2.4274194437481453E-2</v>
      </c>
    </row>
    <row r="57" spans="1:10" x14ac:dyDescent="0.3">
      <c r="A57" s="8">
        <v>44085</v>
      </c>
      <c r="B57">
        <f>_xlfn.XLOOKUP(A57, RELIANCE!A:A, RELIANCE!B:B, "")</f>
        <v>1053</v>
      </c>
      <c r="C57">
        <f>_xlfn.XLOOKUP(A57,TCS!A:A,TCS!B:B,"")</f>
        <v>2374.1</v>
      </c>
      <c r="D57">
        <f>_xlfn.XLOOKUP(A57,HDFC!A:A,HDFC!B:B,"")</f>
        <v>1078.6500000000001</v>
      </c>
      <c r="E57">
        <f>_xlfn.XLOOKUP(A57,NIFTY50!A:A,NIFTY50!B:B,"")</f>
        <v>11464.45</v>
      </c>
      <c r="F57" s="2">
        <f t="shared" si="0"/>
        <v>2.4847913632077834E-3</v>
      </c>
      <c r="G57" s="2">
        <f t="shared" si="1"/>
        <v>1.8424382815348528E-2</v>
      </c>
      <c r="H57" s="2">
        <f t="shared" si="2"/>
        <v>-1.0911925175370096E-2</v>
      </c>
      <c r="I57" s="2">
        <f t="shared" si="3"/>
        <v>1.3275978775904029E-3</v>
      </c>
      <c r="J57" s="4">
        <f t="shared" si="4"/>
        <v>3.5010475471230484E-3</v>
      </c>
    </row>
    <row r="58" spans="1:10" x14ac:dyDescent="0.3">
      <c r="A58" s="7">
        <v>44088</v>
      </c>
      <c r="B58">
        <f>_xlfn.XLOOKUP(A58, RELIANCE!A:A, RELIANCE!B:B, "")</f>
        <v>1045.2</v>
      </c>
      <c r="C58">
        <f>_xlfn.XLOOKUP(A58,TCS!A:A,TCS!B:B,"")</f>
        <v>2491.4</v>
      </c>
      <c r="D58">
        <f>_xlfn.XLOOKUP(A58,HDFC!A:A,HDFC!B:B,"")</f>
        <v>1057.95</v>
      </c>
      <c r="E58">
        <f>_xlfn.XLOOKUP(A58,NIFTY50!A:A,NIFTY50!B:B,"")</f>
        <v>11440.05</v>
      </c>
      <c r="F58" s="2">
        <f t="shared" si="0"/>
        <v>-7.4074074074074181E-3</v>
      </c>
      <c r="G58" s="2">
        <f t="shared" si="1"/>
        <v>4.9408196790362791E-2</v>
      </c>
      <c r="H58" s="2">
        <f t="shared" si="2"/>
        <v>-1.9190654985398403E-2</v>
      </c>
      <c r="I58" s="2">
        <f t="shared" si="3"/>
        <v>-2.1283184103905173E-3</v>
      </c>
      <c r="J58" s="4">
        <f t="shared" si="4"/>
        <v>5.7596163756911609E-3</v>
      </c>
    </row>
    <row r="59" spans="1:10" x14ac:dyDescent="0.3">
      <c r="A59" s="8">
        <v>44089</v>
      </c>
      <c r="B59">
        <f>_xlfn.XLOOKUP(A59, RELIANCE!A:A, RELIANCE!B:B, "")</f>
        <v>1052.5899999999999</v>
      </c>
      <c r="C59">
        <f>_xlfn.XLOOKUP(A59,TCS!A:A,TCS!B:B,"")</f>
        <v>2491.4</v>
      </c>
      <c r="D59">
        <f>_xlfn.XLOOKUP(A59,HDFC!A:A,HDFC!B:B,"")</f>
        <v>1070.5</v>
      </c>
      <c r="E59">
        <f>_xlfn.XLOOKUP(A59,NIFTY50!A:A,NIFTY50!B:B,"")</f>
        <v>11521.8</v>
      </c>
      <c r="F59" s="2">
        <f t="shared" si="0"/>
        <v>7.0704171450439723E-3</v>
      </c>
      <c r="G59" s="2">
        <f t="shared" si="1"/>
        <v>0</v>
      </c>
      <c r="H59" s="2">
        <f t="shared" si="2"/>
        <v>1.1862564393402275E-2</v>
      </c>
      <c r="I59" s="2">
        <f t="shared" si="3"/>
        <v>7.1459477886897105E-3</v>
      </c>
      <c r="J59" s="4">
        <f t="shared" si="4"/>
        <v>6.2801249693660742E-3</v>
      </c>
    </row>
    <row r="60" spans="1:10" x14ac:dyDescent="0.3">
      <c r="A60" s="7">
        <v>44090</v>
      </c>
      <c r="B60">
        <f>_xlfn.XLOOKUP(A60, RELIANCE!A:A, RELIANCE!B:B, "")</f>
        <v>1055.18</v>
      </c>
      <c r="C60">
        <f>_xlfn.XLOOKUP(A60,TCS!A:A,TCS!B:B,"")</f>
        <v>2503</v>
      </c>
      <c r="D60">
        <f>_xlfn.XLOOKUP(A60,HDFC!A:A,HDFC!B:B,"")</f>
        <v>1093.6500000000001</v>
      </c>
      <c r="E60">
        <f>_xlfn.XLOOKUP(A60,NIFTY50!A:A,NIFTY50!B:B,"")</f>
        <v>11604.55</v>
      </c>
      <c r="F60" s="2">
        <f t="shared" si="0"/>
        <v>2.4605971935893756E-3</v>
      </c>
      <c r="G60" s="2">
        <f t="shared" si="1"/>
        <v>4.6560166974392025E-3</v>
      </c>
      <c r="H60" s="2">
        <f t="shared" si="2"/>
        <v>2.1625408687529379E-2</v>
      </c>
      <c r="I60" s="2">
        <f t="shared" si="3"/>
        <v>7.182037528858265E-3</v>
      </c>
      <c r="J60" s="4">
        <f t="shared" si="4"/>
        <v>8.0227744521570565E-3</v>
      </c>
    </row>
    <row r="61" spans="1:10" x14ac:dyDescent="0.3">
      <c r="A61" s="8">
        <v>44091</v>
      </c>
      <c r="B61">
        <f>_xlfn.XLOOKUP(A61, RELIANCE!A:A, RELIANCE!B:B, "")</f>
        <v>1043.47</v>
      </c>
      <c r="C61">
        <f>_xlfn.XLOOKUP(A61,TCS!A:A,TCS!B:B,"")</f>
        <v>2460.9499999999998</v>
      </c>
      <c r="D61">
        <f>_xlfn.XLOOKUP(A61,HDFC!A:A,HDFC!B:B,"")</f>
        <v>1083.5999999999999</v>
      </c>
      <c r="E61">
        <f>_xlfn.XLOOKUP(A61,NIFTY50!A:A,NIFTY50!B:B,"")</f>
        <v>11516.1</v>
      </c>
      <c r="F61" s="2">
        <f t="shared" si="0"/>
        <v>-1.1097632631399401E-2</v>
      </c>
      <c r="G61" s="2">
        <f t="shared" si="1"/>
        <v>-1.6799840191769944E-2</v>
      </c>
      <c r="H61" s="2">
        <f t="shared" si="2"/>
        <v>-9.1894116033467421E-3</v>
      </c>
      <c r="I61" s="2">
        <f t="shared" si="3"/>
        <v>-7.6220103321541499E-3</v>
      </c>
      <c r="J61" s="4">
        <f t="shared" si="4"/>
        <v>-1.1272634741070191E-2</v>
      </c>
    </row>
    <row r="62" spans="1:10" x14ac:dyDescent="0.3">
      <c r="A62" s="7">
        <v>44092</v>
      </c>
      <c r="B62">
        <f>_xlfn.XLOOKUP(A62, RELIANCE!A:A, RELIANCE!B:B, "")</f>
        <v>1046.6300000000001</v>
      </c>
      <c r="C62">
        <f>_xlfn.XLOOKUP(A62,TCS!A:A,TCS!B:B,"")</f>
        <v>2449.9</v>
      </c>
      <c r="D62">
        <f>_xlfn.XLOOKUP(A62,HDFC!A:A,HDFC!B:B,"")</f>
        <v>1057.3</v>
      </c>
      <c r="E62">
        <f>_xlfn.XLOOKUP(A62,NIFTY50!A:A,NIFTY50!B:B,"")</f>
        <v>11504.95</v>
      </c>
      <c r="F62" s="2">
        <f t="shared" si="0"/>
        <v>3.0283573078286885E-3</v>
      </c>
      <c r="G62" s="2">
        <f t="shared" si="1"/>
        <v>-4.4901359231189764E-3</v>
      </c>
      <c r="H62" s="2">
        <f t="shared" si="2"/>
        <v>-2.4270948689553262E-2</v>
      </c>
      <c r="I62" s="2">
        <f t="shared" si="3"/>
        <v>-9.6820972377797965E-4</v>
      </c>
      <c r="J62" s="4">
        <f t="shared" si="4"/>
        <v>-5.3102689572862849E-3</v>
      </c>
    </row>
    <row r="63" spans="1:10" x14ac:dyDescent="0.3">
      <c r="A63" s="8">
        <v>44095</v>
      </c>
      <c r="B63">
        <f>_xlfn.XLOOKUP(A63, RELIANCE!A:A, RELIANCE!B:B, "")</f>
        <v>1024</v>
      </c>
      <c r="C63">
        <f>_xlfn.XLOOKUP(A63,TCS!A:A,TCS!B:B,"")</f>
        <v>2465.3000000000002</v>
      </c>
      <c r="D63">
        <f>_xlfn.XLOOKUP(A63,HDFC!A:A,HDFC!B:B,"")</f>
        <v>1049.3</v>
      </c>
      <c r="E63">
        <f>_xlfn.XLOOKUP(A63,NIFTY50!A:A,NIFTY50!B:B,"")</f>
        <v>11250.55</v>
      </c>
      <c r="F63" s="2">
        <f t="shared" si="0"/>
        <v>-2.1621776559051509E-2</v>
      </c>
      <c r="G63" s="2">
        <f t="shared" si="1"/>
        <v>6.2859708559532823E-3</v>
      </c>
      <c r="H63" s="2">
        <f t="shared" si="2"/>
        <v>-7.566442826066444E-3</v>
      </c>
      <c r="I63" s="2">
        <f t="shared" si="3"/>
        <v>-2.2112221261283316E-2</v>
      </c>
      <c r="J63" s="4">
        <f t="shared" si="4"/>
        <v>-1.195638413426125E-2</v>
      </c>
    </row>
    <row r="64" spans="1:10" x14ac:dyDescent="0.3">
      <c r="A64" s="7">
        <v>44096</v>
      </c>
      <c r="B64">
        <f>_xlfn.XLOOKUP(A64, RELIANCE!A:A, RELIANCE!B:B, "")</f>
        <v>1003.71</v>
      </c>
      <c r="C64">
        <f>_xlfn.XLOOKUP(A64,TCS!A:A,TCS!B:B,"")</f>
        <v>2522.9499999999998</v>
      </c>
      <c r="D64">
        <f>_xlfn.XLOOKUP(A64,HDFC!A:A,HDFC!B:B,"")</f>
        <v>1035.4000000000001</v>
      </c>
      <c r="E64">
        <f>_xlfn.XLOOKUP(A64,NIFTY50!A:A,NIFTY50!B:B,"")</f>
        <v>11153.65</v>
      </c>
      <c r="F64" s="2">
        <f t="shared" si="0"/>
        <v>-1.9814453124999964E-2</v>
      </c>
      <c r="G64" s="2">
        <f t="shared" si="1"/>
        <v>2.3384577941832463E-2</v>
      </c>
      <c r="H64" s="2">
        <f t="shared" si="2"/>
        <v>-1.3246926522443414E-2</v>
      </c>
      <c r="I64" s="2">
        <f t="shared" si="3"/>
        <v>-8.6129122576229511E-3</v>
      </c>
      <c r="J64" s="4">
        <f t="shared" si="4"/>
        <v>-4.9008048209362946E-3</v>
      </c>
    </row>
    <row r="65" spans="1:10" x14ac:dyDescent="0.3">
      <c r="A65" s="8">
        <v>44097</v>
      </c>
      <c r="B65">
        <f>_xlfn.XLOOKUP(A65, RELIANCE!A:A, RELIANCE!B:B, "")</f>
        <v>1012.63</v>
      </c>
      <c r="C65">
        <f>_xlfn.XLOOKUP(A65,TCS!A:A,TCS!B:B,"")</f>
        <v>2467.4499999999998</v>
      </c>
      <c r="D65">
        <f>_xlfn.XLOOKUP(A65,HDFC!A:A,HDFC!B:B,"")</f>
        <v>1047.25</v>
      </c>
      <c r="E65">
        <f>_xlfn.XLOOKUP(A65,NIFTY50!A:A,NIFTY50!B:B,"")</f>
        <v>11131.85</v>
      </c>
      <c r="F65" s="2">
        <f t="shared" si="0"/>
        <v>8.8870291219576014E-3</v>
      </c>
      <c r="G65" s="2">
        <f t="shared" si="1"/>
        <v>-2.1998057829128559E-2</v>
      </c>
      <c r="H65" s="2">
        <f t="shared" si="2"/>
        <v>1.1444852231021763E-2</v>
      </c>
      <c r="I65" s="2">
        <f t="shared" si="3"/>
        <v>-1.9545171311632359E-3</v>
      </c>
      <c r="J65" s="4">
        <f t="shared" si="4"/>
        <v>-1.0330645572813159E-3</v>
      </c>
    </row>
    <row r="66" spans="1:10" x14ac:dyDescent="0.3">
      <c r="A66" s="7">
        <v>44098</v>
      </c>
      <c r="B66">
        <f>_xlfn.XLOOKUP(A66, RELIANCE!A:A, RELIANCE!B:B, "")</f>
        <v>990.11</v>
      </c>
      <c r="C66">
        <f>_xlfn.XLOOKUP(A66,TCS!A:A,TCS!B:B,"")</f>
        <v>2332.25</v>
      </c>
      <c r="D66">
        <f>_xlfn.XLOOKUP(A66,HDFC!A:A,HDFC!B:B,"")</f>
        <v>1030.4000000000001</v>
      </c>
      <c r="E66">
        <f>_xlfn.XLOOKUP(A66,NIFTY50!A:A,NIFTY50!B:B,"")</f>
        <v>10805.55</v>
      </c>
      <c r="F66" s="2">
        <f t="shared" si="0"/>
        <v>-2.2239119915467676E-2</v>
      </c>
      <c r="G66" s="2">
        <f t="shared" si="1"/>
        <v>-5.4793410200814519E-2</v>
      </c>
      <c r="H66" s="2">
        <f t="shared" si="2"/>
        <v>-1.6089758892336992E-2</v>
      </c>
      <c r="I66" s="2">
        <f t="shared" si="3"/>
        <v>-2.9312288613303372E-2</v>
      </c>
      <c r="J66" s="4">
        <f t="shared" si="4"/>
        <v>-3.0916112456637175E-2</v>
      </c>
    </row>
    <row r="67" spans="1:10" x14ac:dyDescent="0.3">
      <c r="A67" s="8">
        <v>44099</v>
      </c>
      <c r="B67">
        <f>_xlfn.XLOOKUP(A67, RELIANCE!A:A, RELIANCE!B:B, "")</f>
        <v>999.42</v>
      </c>
      <c r="C67">
        <f>_xlfn.XLOOKUP(A67,TCS!A:A,TCS!B:B,"")</f>
        <v>2422.3000000000002</v>
      </c>
      <c r="D67">
        <f>_xlfn.XLOOKUP(A67,HDFC!A:A,HDFC!B:B,"")</f>
        <v>1044</v>
      </c>
      <c r="E67">
        <f>_xlfn.XLOOKUP(A67,NIFTY50!A:A,NIFTY50!B:B,"")</f>
        <v>11050.25</v>
      </c>
      <c r="F67" s="2">
        <f t="shared" si="0"/>
        <v>9.4029956267485115E-3</v>
      </c>
      <c r="G67" s="2">
        <f t="shared" si="1"/>
        <v>3.8610783578090002E-2</v>
      </c>
      <c r="H67" s="2">
        <f t="shared" si="2"/>
        <v>1.3198757763975166E-2</v>
      </c>
      <c r="I67" s="2">
        <f t="shared" si="3"/>
        <v>2.2645769997825305E-2</v>
      </c>
      <c r="J67" s="4">
        <f t="shared" si="4"/>
        <v>2.0774788634798411E-2</v>
      </c>
    </row>
    <row r="68" spans="1:10" x14ac:dyDescent="0.3">
      <c r="A68" s="7">
        <v>44102</v>
      </c>
      <c r="B68">
        <f>_xlfn.XLOOKUP(A68, RELIANCE!A:A, RELIANCE!B:B, "")</f>
        <v>1006.02</v>
      </c>
      <c r="C68">
        <f>_xlfn.XLOOKUP(A68,TCS!A:A,TCS!B:B,"")</f>
        <v>2426.3000000000002</v>
      </c>
      <c r="D68">
        <f>_xlfn.XLOOKUP(A68,HDFC!A:A,HDFC!B:B,"")</f>
        <v>1054.2</v>
      </c>
      <c r="E68">
        <f>_xlfn.XLOOKUP(A68,NIFTY50!A:A,NIFTY50!B:B,"")</f>
        <v>11227.55</v>
      </c>
      <c r="F68" s="2">
        <f t="shared" ref="F68:F131" si="5">B68/B67-1</f>
        <v>6.6038302215285505E-3</v>
      </c>
      <c r="G68" s="2">
        <f t="shared" ref="G68:G131" si="6">C68/C67-1</f>
        <v>1.6513231226520375E-3</v>
      </c>
      <c r="H68" s="2">
        <f t="shared" ref="H68:I131" si="7">D68/D67-1</f>
        <v>9.7701149425288847E-3</v>
      </c>
      <c r="I68" s="2">
        <f t="shared" si="7"/>
        <v>1.6044885862310787E-2</v>
      </c>
      <c r="J68" s="4">
        <f t="shared" ref="J68:J131" si="8">F68*$M$10 +G68*$M$11+H68*$M$12+I68*$M$13</f>
        <v>8.3592243012050489E-3</v>
      </c>
    </row>
    <row r="69" spans="1:10" x14ac:dyDescent="0.3">
      <c r="A69" s="8">
        <v>44103</v>
      </c>
      <c r="B69">
        <f>_xlfn.XLOOKUP(A69, RELIANCE!A:A, RELIANCE!B:B, "")</f>
        <v>1019.09</v>
      </c>
      <c r="C69">
        <f>_xlfn.XLOOKUP(A69,TCS!A:A,TCS!B:B,"")</f>
        <v>2488.4</v>
      </c>
      <c r="D69">
        <f>_xlfn.XLOOKUP(A69,HDFC!A:A,HDFC!B:B,"")</f>
        <v>1062.55</v>
      </c>
      <c r="E69">
        <f>_xlfn.XLOOKUP(A69,NIFTY50!A:A,NIFTY50!B:B,"")</f>
        <v>11222.4</v>
      </c>
      <c r="F69" s="2">
        <f t="shared" si="5"/>
        <v>1.2991789427645672E-2</v>
      </c>
      <c r="G69" s="2">
        <f t="shared" si="6"/>
        <v>2.5594526645509541E-2</v>
      </c>
      <c r="H69" s="2">
        <f t="shared" si="7"/>
        <v>7.9206981597419457E-3</v>
      </c>
      <c r="I69" s="2">
        <f t="shared" si="7"/>
        <v>-4.5869312539237317E-4</v>
      </c>
      <c r="J69" s="4">
        <f t="shared" si="8"/>
        <v>1.1765634840271382E-2</v>
      </c>
    </row>
    <row r="70" spans="1:10" x14ac:dyDescent="0.3">
      <c r="A70" s="7">
        <v>44104</v>
      </c>
      <c r="B70">
        <f>_xlfn.XLOOKUP(A70, RELIANCE!A:A, RELIANCE!B:B, "")</f>
        <v>1014.24</v>
      </c>
      <c r="C70">
        <f>_xlfn.XLOOKUP(A70,TCS!A:A,TCS!B:B,"")</f>
        <v>2492.3000000000002</v>
      </c>
      <c r="D70">
        <f>_xlfn.XLOOKUP(A70,HDFC!A:A,HDFC!B:B,"")</f>
        <v>1078.5999999999999</v>
      </c>
      <c r="E70">
        <f>_xlfn.XLOOKUP(A70,NIFTY50!A:A,NIFTY50!B:B,"")</f>
        <v>11247.55</v>
      </c>
      <c r="F70" s="2">
        <f t="shared" si="5"/>
        <v>-4.7591478672148746E-3</v>
      </c>
      <c r="G70" s="2">
        <f t="shared" si="6"/>
        <v>1.5672721427424374E-3</v>
      </c>
      <c r="H70" s="2">
        <f t="shared" si="7"/>
        <v>1.5105171521340166E-2</v>
      </c>
      <c r="I70" s="2">
        <f t="shared" si="7"/>
        <v>2.2410536070716081E-3</v>
      </c>
      <c r="J70" s="4">
        <f t="shared" si="8"/>
        <v>2.5453713815570822E-3</v>
      </c>
    </row>
    <row r="71" spans="1:10" x14ac:dyDescent="0.3">
      <c r="A71" s="8">
        <v>44105</v>
      </c>
      <c r="B71">
        <f>_xlfn.XLOOKUP(A71, RELIANCE!A:A, RELIANCE!B:B, "")</f>
        <v>1010.11</v>
      </c>
      <c r="C71">
        <f>_xlfn.XLOOKUP(A71,TCS!A:A,TCS!B:B,"")</f>
        <v>2523.4499999999998</v>
      </c>
      <c r="D71">
        <f>_xlfn.XLOOKUP(A71,HDFC!A:A,HDFC!B:B,"")</f>
        <v>1106.95</v>
      </c>
      <c r="E71">
        <f>_xlfn.XLOOKUP(A71,NIFTY50!A:A,NIFTY50!B:B,"")</f>
        <v>11416.95</v>
      </c>
      <c r="F71" s="2">
        <f t="shared" si="5"/>
        <v>-4.0720145133301688E-3</v>
      </c>
      <c r="G71" s="2">
        <f t="shared" si="6"/>
        <v>1.2498495365726336E-2</v>
      </c>
      <c r="H71" s="2">
        <f t="shared" si="7"/>
        <v>2.6284071945114063E-2</v>
      </c>
      <c r="I71" s="2">
        <f t="shared" si="7"/>
        <v>1.5061057741463824E-2</v>
      </c>
      <c r="J71" s="4">
        <f t="shared" si="8"/>
        <v>1.0925098311821303E-2</v>
      </c>
    </row>
    <row r="72" spans="1:10" x14ac:dyDescent="0.3">
      <c r="A72" s="7">
        <v>44109</v>
      </c>
      <c r="B72">
        <f>_xlfn.XLOOKUP(A72, RELIANCE!A:A, RELIANCE!B:B, "")</f>
        <v>1004.18</v>
      </c>
      <c r="C72">
        <f>_xlfn.XLOOKUP(A72,TCS!A:A,TCS!B:B,"")</f>
        <v>2705.8</v>
      </c>
      <c r="D72">
        <f>_xlfn.XLOOKUP(A72,HDFC!A:A,HDFC!B:B,"")</f>
        <v>1114.3499999999999</v>
      </c>
      <c r="E72">
        <f>_xlfn.XLOOKUP(A72,NIFTY50!A:A,NIFTY50!B:B,"")</f>
        <v>11503.35</v>
      </c>
      <c r="F72" s="2">
        <f t="shared" si="5"/>
        <v>-5.8706477512350252E-3</v>
      </c>
      <c r="G72" s="2">
        <f t="shared" si="6"/>
        <v>7.2262180744615545E-2</v>
      </c>
      <c r="H72" s="2">
        <f t="shared" si="7"/>
        <v>6.6850354577892013E-3</v>
      </c>
      <c r="I72" s="2">
        <f t="shared" si="7"/>
        <v>7.5676954002601438E-3</v>
      </c>
      <c r="J72" s="4">
        <f t="shared" si="8"/>
        <v>1.9533281802406252E-2</v>
      </c>
    </row>
    <row r="73" spans="1:10" x14ac:dyDescent="0.3">
      <c r="A73" s="8">
        <v>44110</v>
      </c>
      <c r="B73">
        <f>_xlfn.XLOOKUP(A73, RELIANCE!A:A, RELIANCE!B:B, "")</f>
        <v>1003.34</v>
      </c>
      <c r="C73">
        <f>_xlfn.XLOOKUP(A73,TCS!A:A,TCS!B:B,"")</f>
        <v>2714.3</v>
      </c>
      <c r="D73">
        <f>_xlfn.XLOOKUP(A73,HDFC!A:A,HDFC!B:B,"")</f>
        <v>1144.0999999999999</v>
      </c>
      <c r="E73">
        <f>_xlfn.XLOOKUP(A73,NIFTY50!A:A,NIFTY50!B:B,"")</f>
        <v>11662.4</v>
      </c>
      <c r="F73" s="2">
        <f t="shared" si="5"/>
        <v>-8.3650341572216735E-4</v>
      </c>
      <c r="G73" s="2">
        <f t="shared" si="6"/>
        <v>3.1413999556508809E-3</v>
      </c>
      <c r="H73" s="2">
        <f t="shared" si="7"/>
        <v>2.6697177726926036E-2</v>
      </c>
      <c r="I73" s="2">
        <f t="shared" si="7"/>
        <v>1.3826407090108406E-2</v>
      </c>
      <c r="J73" s="4">
        <f t="shared" si="8"/>
        <v>9.3304362821083793E-3</v>
      </c>
    </row>
    <row r="74" spans="1:10" x14ac:dyDescent="0.3">
      <c r="A74" s="7">
        <v>44111</v>
      </c>
      <c r="B74">
        <f>_xlfn.XLOOKUP(A74, RELIANCE!A:A, RELIANCE!B:B, "")</f>
        <v>1024.75</v>
      </c>
      <c r="C74">
        <f>_xlfn.XLOOKUP(A74,TCS!A:A,TCS!B:B,"")</f>
        <v>2735.95</v>
      </c>
      <c r="D74">
        <f>_xlfn.XLOOKUP(A74,HDFC!A:A,HDFC!B:B,"")</f>
        <v>1162.25</v>
      </c>
      <c r="E74">
        <f>_xlfn.XLOOKUP(A74,NIFTY50!A:A,NIFTY50!B:B,"")</f>
        <v>11738.85</v>
      </c>
      <c r="F74" s="2">
        <f t="shared" si="5"/>
        <v>2.1338728646321359E-2</v>
      </c>
      <c r="G74" s="2">
        <f t="shared" si="6"/>
        <v>7.9762738090851659E-3</v>
      </c>
      <c r="H74" s="2">
        <f t="shared" si="7"/>
        <v>1.5863997902281435E-2</v>
      </c>
      <c r="I74" s="2">
        <f t="shared" si="7"/>
        <v>6.555254493071816E-3</v>
      </c>
      <c r="J74" s="4">
        <f t="shared" si="8"/>
        <v>1.320730024989194E-2</v>
      </c>
    </row>
    <row r="75" spans="1:10" x14ac:dyDescent="0.3">
      <c r="A75" s="8">
        <v>44112</v>
      </c>
      <c r="B75">
        <f>_xlfn.XLOOKUP(A75, RELIANCE!A:A, RELIANCE!B:B, "")</f>
        <v>1016.46</v>
      </c>
      <c r="C75">
        <f>_xlfn.XLOOKUP(A75,TCS!A:A,TCS!B:B,"")</f>
        <v>2825.7</v>
      </c>
      <c r="D75">
        <f>_xlfn.XLOOKUP(A75,HDFC!A:A,HDFC!B:B,"")</f>
        <v>1191.8</v>
      </c>
      <c r="E75">
        <f>_xlfn.XLOOKUP(A75,NIFTY50!A:A,NIFTY50!B:B,"")</f>
        <v>11834.6</v>
      </c>
      <c r="F75" s="2">
        <f t="shared" si="5"/>
        <v>-8.0897779946328408E-3</v>
      </c>
      <c r="G75" s="2">
        <f t="shared" si="6"/>
        <v>3.2803962060710123E-2</v>
      </c>
      <c r="H75" s="2">
        <f t="shared" si="7"/>
        <v>2.5424822542482239E-2</v>
      </c>
      <c r="I75" s="2">
        <f t="shared" si="7"/>
        <v>8.1566763354161687E-3</v>
      </c>
      <c r="J75" s="4">
        <f t="shared" si="8"/>
        <v>1.2898190709138169E-2</v>
      </c>
    </row>
    <row r="76" spans="1:10" x14ac:dyDescent="0.3">
      <c r="A76" s="7">
        <v>44113</v>
      </c>
      <c r="B76">
        <f>_xlfn.XLOOKUP(A76, RELIANCE!A:A, RELIANCE!B:B, "")</f>
        <v>1013.83</v>
      </c>
      <c r="C76">
        <f>_xlfn.XLOOKUP(A76,TCS!A:A,TCS!B:B,"")</f>
        <v>2812.95</v>
      </c>
      <c r="D76">
        <f>_xlfn.XLOOKUP(A76,HDFC!A:A,HDFC!B:B,"")</f>
        <v>1233.55</v>
      </c>
      <c r="E76">
        <f>_xlfn.XLOOKUP(A76,NIFTY50!A:A,NIFTY50!B:B,"")</f>
        <v>11914.2</v>
      </c>
      <c r="F76" s="2">
        <f t="shared" si="5"/>
        <v>-2.5874112114593339E-3</v>
      </c>
      <c r="G76" s="2">
        <f t="shared" si="6"/>
        <v>-4.5121562798599024E-3</v>
      </c>
      <c r="H76" s="2">
        <f t="shared" si="7"/>
        <v>3.503104547742919E-2</v>
      </c>
      <c r="I76" s="2">
        <f t="shared" si="7"/>
        <v>6.7260405928379896E-3</v>
      </c>
      <c r="J76" s="4">
        <f t="shared" si="8"/>
        <v>6.7834568102925598E-3</v>
      </c>
    </row>
    <row r="77" spans="1:10" x14ac:dyDescent="0.3">
      <c r="A77" s="8">
        <v>44116</v>
      </c>
      <c r="B77">
        <f>_xlfn.XLOOKUP(A77, RELIANCE!A:A, RELIANCE!B:B, "")</f>
        <v>1015.46</v>
      </c>
      <c r="C77">
        <f>_xlfn.XLOOKUP(A77,TCS!A:A,TCS!B:B,"")</f>
        <v>2830</v>
      </c>
      <c r="D77">
        <f>_xlfn.XLOOKUP(A77,HDFC!A:A,HDFC!B:B,"")</f>
        <v>1213.6500000000001</v>
      </c>
      <c r="E77">
        <f>_xlfn.XLOOKUP(A77,NIFTY50!A:A,NIFTY50!B:B,"")</f>
        <v>11930.95</v>
      </c>
      <c r="F77" s="2">
        <f t="shared" si="5"/>
        <v>1.6077646153693781E-3</v>
      </c>
      <c r="G77" s="2">
        <f t="shared" si="6"/>
        <v>6.0612524218348618E-3</v>
      </c>
      <c r="H77" s="2">
        <f t="shared" si="7"/>
        <v>-1.6132301082242173E-2</v>
      </c>
      <c r="I77" s="2">
        <f t="shared" si="7"/>
        <v>1.4058854140437393E-3</v>
      </c>
      <c r="J77" s="4">
        <f t="shared" si="8"/>
        <v>-8.7734637286797108E-4</v>
      </c>
    </row>
    <row r="78" spans="1:10" x14ac:dyDescent="0.3">
      <c r="A78" s="7">
        <v>44117</v>
      </c>
      <c r="B78">
        <f>_xlfn.XLOOKUP(A78, RELIANCE!A:A, RELIANCE!B:B, "")</f>
        <v>1035.28</v>
      </c>
      <c r="C78">
        <f>_xlfn.XLOOKUP(A78,TCS!A:A,TCS!B:B,"")</f>
        <v>2826.55</v>
      </c>
      <c r="D78">
        <f>_xlfn.XLOOKUP(A78,HDFC!A:A,HDFC!B:B,"")</f>
        <v>1198.45</v>
      </c>
      <c r="E78">
        <f>_xlfn.XLOOKUP(A78,NIFTY50!A:A,NIFTY50!B:B,"")</f>
        <v>11934.5</v>
      </c>
      <c r="F78" s="2">
        <f t="shared" si="5"/>
        <v>1.951824788765677E-2</v>
      </c>
      <c r="G78" s="2">
        <f t="shared" si="6"/>
        <v>-1.2190812720846989E-3</v>
      </c>
      <c r="H78" s="2">
        <f t="shared" si="7"/>
        <v>-1.2524203847896875E-2</v>
      </c>
      <c r="I78" s="2">
        <f t="shared" si="7"/>
        <v>2.9754545949822742E-4</v>
      </c>
      <c r="J78" s="4">
        <f t="shared" si="8"/>
        <v>3.1202496435710379E-3</v>
      </c>
    </row>
    <row r="79" spans="1:10" x14ac:dyDescent="0.3">
      <c r="A79" s="8">
        <v>44118</v>
      </c>
      <c r="B79">
        <f>_xlfn.XLOOKUP(A79, RELIANCE!A:A, RELIANCE!B:B, "")</f>
        <v>1038.3599999999999</v>
      </c>
      <c r="C79">
        <f>_xlfn.XLOOKUP(A79,TCS!A:A,TCS!B:B,"")</f>
        <v>2809.6</v>
      </c>
      <c r="D79">
        <f>_xlfn.XLOOKUP(A79,HDFC!A:A,HDFC!B:B,"")</f>
        <v>1211.5</v>
      </c>
      <c r="E79">
        <f>_xlfn.XLOOKUP(A79,NIFTY50!A:A,NIFTY50!B:B,"")</f>
        <v>11971.05</v>
      </c>
      <c r="F79" s="2">
        <f t="shared" si="5"/>
        <v>2.9750405687349879E-3</v>
      </c>
      <c r="G79" s="2">
        <f t="shared" si="6"/>
        <v>-5.9967097698608862E-3</v>
      </c>
      <c r="H79" s="2">
        <f t="shared" si="7"/>
        <v>1.0889065042346324E-2</v>
      </c>
      <c r="I79" s="2">
        <f t="shared" si="7"/>
        <v>3.0625497507226207E-3</v>
      </c>
      <c r="J79" s="4">
        <f t="shared" si="8"/>
        <v>2.3367851743051949E-3</v>
      </c>
    </row>
    <row r="80" spans="1:10" x14ac:dyDescent="0.3">
      <c r="A80" s="7">
        <v>44119</v>
      </c>
      <c r="B80">
        <f>_xlfn.XLOOKUP(A80, RELIANCE!A:A, RELIANCE!B:B, "")</f>
        <v>1001.6</v>
      </c>
      <c r="C80">
        <f>_xlfn.XLOOKUP(A80,TCS!A:A,TCS!B:B,"")</f>
        <v>2740.6</v>
      </c>
      <c r="D80">
        <f>_xlfn.XLOOKUP(A80,HDFC!A:A,HDFC!B:B,"")</f>
        <v>1169.25</v>
      </c>
      <c r="E80">
        <f>_xlfn.XLOOKUP(A80,NIFTY50!A:A,NIFTY50!B:B,"")</f>
        <v>11680.35</v>
      </c>
      <c r="F80" s="2">
        <f t="shared" si="5"/>
        <v>-3.5401980045456138E-2</v>
      </c>
      <c r="G80" s="2">
        <f t="shared" si="6"/>
        <v>-2.4558656036446469E-2</v>
      </c>
      <c r="H80" s="2">
        <f t="shared" si="7"/>
        <v>-3.4874122988031386E-2</v>
      </c>
      <c r="I80" s="2">
        <f t="shared" si="7"/>
        <v>-2.4283584146753912E-2</v>
      </c>
      <c r="J80" s="4">
        <f t="shared" si="8"/>
        <v>-2.9805978657043212E-2</v>
      </c>
    </row>
    <row r="81" spans="1:10" x14ac:dyDescent="0.3">
      <c r="A81" s="8">
        <v>44120</v>
      </c>
      <c r="B81">
        <f>_xlfn.XLOOKUP(A81, RELIANCE!A:A, RELIANCE!B:B, "")</f>
        <v>987.66</v>
      </c>
      <c r="C81">
        <f>_xlfn.XLOOKUP(A81,TCS!A:A,TCS!B:B,"")</f>
        <v>2763.3</v>
      </c>
      <c r="D81">
        <f>_xlfn.XLOOKUP(A81,HDFC!A:A,HDFC!B:B,"")</f>
        <v>1199.3499999999999</v>
      </c>
      <c r="E81">
        <f>_xlfn.XLOOKUP(A81,NIFTY50!A:A,NIFTY50!B:B,"")</f>
        <v>11762.45</v>
      </c>
      <c r="F81" s="2">
        <f t="shared" si="5"/>
        <v>-1.3917731629393026E-2</v>
      </c>
      <c r="G81" s="2">
        <f t="shared" si="6"/>
        <v>8.2828577683720095E-3</v>
      </c>
      <c r="H81" s="2">
        <f t="shared" si="7"/>
        <v>2.574299764806498E-2</v>
      </c>
      <c r="I81" s="2">
        <f t="shared" si="7"/>
        <v>7.0288989627880216E-3</v>
      </c>
      <c r="J81" s="4">
        <f t="shared" si="8"/>
        <v>4.8012192235850964E-3</v>
      </c>
    </row>
    <row r="82" spans="1:10" x14ac:dyDescent="0.3">
      <c r="A82" s="7">
        <v>44123</v>
      </c>
      <c r="B82">
        <f>_xlfn.XLOOKUP(A82, RELIANCE!A:A, RELIANCE!B:B, "")</f>
        <v>987.84</v>
      </c>
      <c r="C82">
        <f>_xlfn.XLOOKUP(A82,TCS!A:A,TCS!B:B,"")</f>
        <v>2711.55</v>
      </c>
      <c r="D82">
        <f>_xlfn.XLOOKUP(A82,HDFC!A:A,HDFC!B:B,"")</f>
        <v>1203.55</v>
      </c>
      <c r="E82">
        <f>_xlfn.XLOOKUP(A82,NIFTY50!A:A,NIFTY50!B:B,"")</f>
        <v>11873.05</v>
      </c>
      <c r="F82" s="2">
        <f t="shared" si="5"/>
        <v>1.8224895206864211E-4</v>
      </c>
      <c r="G82" s="2">
        <f t="shared" si="6"/>
        <v>-1.8727608294430542E-2</v>
      </c>
      <c r="H82" s="2">
        <f t="shared" si="7"/>
        <v>3.5018968607996026E-3</v>
      </c>
      <c r="I82" s="2">
        <f t="shared" si="7"/>
        <v>9.4028029874726471E-3</v>
      </c>
      <c r="J82" s="4">
        <f t="shared" si="8"/>
        <v>-1.576147268958961E-3</v>
      </c>
    </row>
    <row r="83" spans="1:10" x14ac:dyDescent="0.3">
      <c r="A83" s="8">
        <v>44124</v>
      </c>
      <c r="B83">
        <f>_xlfn.XLOOKUP(A83, RELIANCE!A:A, RELIANCE!B:B, "")</f>
        <v>978.63</v>
      </c>
      <c r="C83">
        <f>_xlfn.XLOOKUP(A83,TCS!A:A,TCS!B:B,"")</f>
        <v>2739</v>
      </c>
      <c r="D83">
        <f>_xlfn.XLOOKUP(A83,HDFC!A:A,HDFC!B:B,"")</f>
        <v>1223.95</v>
      </c>
      <c r="E83">
        <f>_xlfn.XLOOKUP(A83,NIFTY50!A:A,NIFTY50!B:B,"")</f>
        <v>11896.8</v>
      </c>
      <c r="F83" s="2">
        <f t="shared" si="5"/>
        <v>-9.3233722060253044E-3</v>
      </c>
      <c r="G83" s="2">
        <f t="shared" si="6"/>
        <v>1.0123361177186485E-2</v>
      </c>
      <c r="H83" s="2">
        <f t="shared" si="7"/>
        <v>1.6949856674006059E-2</v>
      </c>
      <c r="I83" s="2">
        <f t="shared" si="7"/>
        <v>2.0003284749916528E-3</v>
      </c>
      <c r="J83" s="4">
        <f t="shared" si="8"/>
        <v>3.623882086038155E-3</v>
      </c>
    </row>
    <row r="84" spans="1:10" x14ac:dyDescent="0.3">
      <c r="A84" s="7">
        <v>44125</v>
      </c>
      <c r="B84">
        <f>_xlfn.XLOOKUP(A84, RELIANCE!A:A, RELIANCE!B:B, "")</f>
        <v>964.42</v>
      </c>
      <c r="C84">
        <f>_xlfn.XLOOKUP(A84,TCS!A:A,TCS!B:B,"")</f>
        <v>2675.4</v>
      </c>
      <c r="D84">
        <f>_xlfn.XLOOKUP(A84,HDFC!A:A,HDFC!B:B,"")</f>
        <v>1246.7</v>
      </c>
      <c r="E84">
        <f>_xlfn.XLOOKUP(A84,NIFTY50!A:A,NIFTY50!B:B,"")</f>
        <v>11937.65</v>
      </c>
      <c r="F84" s="2">
        <f t="shared" si="5"/>
        <v>-1.4520298785036245E-2</v>
      </c>
      <c r="G84" s="2">
        <f t="shared" si="6"/>
        <v>-2.3220153340635208E-2</v>
      </c>
      <c r="H84" s="2">
        <f t="shared" si="7"/>
        <v>1.8587360594795488E-2</v>
      </c>
      <c r="I84" s="2">
        <f t="shared" si="7"/>
        <v>3.4336964561898498E-3</v>
      </c>
      <c r="J84" s="4">
        <f t="shared" si="8"/>
        <v>-5.5852317376631159E-3</v>
      </c>
    </row>
    <row r="85" spans="1:10" x14ac:dyDescent="0.3">
      <c r="A85" s="8">
        <v>44126</v>
      </c>
      <c r="B85">
        <f>_xlfn.XLOOKUP(A85, RELIANCE!A:A, RELIANCE!B:B, "")</f>
        <v>956.41</v>
      </c>
      <c r="C85">
        <f>_xlfn.XLOOKUP(A85,TCS!A:A,TCS!B:B,"")</f>
        <v>2671.15</v>
      </c>
      <c r="D85">
        <f>_xlfn.XLOOKUP(A85,HDFC!A:A,HDFC!B:B,"")</f>
        <v>1233.3</v>
      </c>
      <c r="E85">
        <f>_xlfn.XLOOKUP(A85,NIFTY50!A:A,NIFTY50!B:B,"")</f>
        <v>11896.45</v>
      </c>
      <c r="F85" s="2">
        <f t="shared" si="5"/>
        <v>-8.3055100474896948E-3</v>
      </c>
      <c r="G85" s="2">
        <f t="shared" si="6"/>
        <v>-1.5885475069148391E-3</v>
      </c>
      <c r="H85" s="2">
        <f t="shared" si="7"/>
        <v>-1.0748375711879476E-2</v>
      </c>
      <c r="I85" s="2">
        <f t="shared" si="7"/>
        <v>-3.4512655338361231E-3</v>
      </c>
      <c r="J85" s="4">
        <f t="shared" si="8"/>
        <v>-5.901281416810544E-3</v>
      </c>
    </row>
    <row r="86" spans="1:10" x14ac:dyDescent="0.3">
      <c r="A86" s="7">
        <v>44127</v>
      </c>
      <c r="B86">
        <f>_xlfn.XLOOKUP(A86, RELIANCE!A:A, RELIANCE!B:B, "")</f>
        <v>959.18</v>
      </c>
      <c r="C86">
        <f>_xlfn.XLOOKUP(A86,TCS!A:A,TCS!B:B,"")</f>
        <v>2686.8</v>
      </c>
      <c r="D86">
        <f>_xlfn.XLOOKUP(A86,HDFC!A:A,HDFC!B:B,"")</f>
        <v>1235.8</v>
      </c>
      <c r="E86">
        <f>_xlfn.XLOOKUP(A86,NIFTY50!A:A,NIFTY50!B:B,"")</f>
        <v>11930.35</v>
      </c>
      <c r="F86" s="2">
        <f t="shared" si="5"/>
        <v>2.8962474252673953E-3</v>
      </c>
      <c r="G86" s="2">
        <f t="shared" si="6"/>
        <v>5.8588997248376629E-3</v>
      </c>
      <c r="H86" s="2">
        <f t="shared" si="7"/>
        <v>2.0270818130219137E-3</v>
      </c>
      <c r="I86" s="2">
        <f t="shared" si="7"/>
        <v>2.8495895834470542E-3</v>
      </c>
      <c r="J86" s="4">
        <f t="shared" si="8"/>
        <v>3.4514129172557805E-3</v>
      </c>
    </row>
    <row r="87" spans="1:10" x14ac:dyDescent="0.3">
      <c r="A87" s="8">
        <v>44130</v>
      </c>
      <c r="B87">
        <f>_xlfn.XLOOKUP(A87, RELIANCE!A:A, RELIANCE!B:B, "")</f>
        <v>921.07</v>
      </c>
      <c r="C87">
        <f>_xlfn.XLOOKUP(A87,TCS!A:A,TCS!B:B,"")</f>
        <v>2688.2</v>
      </c>
      <c r="D87">
        <f>_xlfn.XLOOKUP(A87,HDFC!A:A,HDFC!B:B,"")</f>
        <v>1210.9000000000001</v>
      </c>
      <c r="E87">
        <f>_xlfn.XLOOKUP(A87,NIFTY50!A:A,NIFTY50!B:B,"")</f>
        <v>11767.75</v>
      </c>
      <c r="F87" s="2">
        <f t="shared" si="5"/>
        <v>-3.9731854292207824E-2</v>
      </c>
      <c r="G87" s="2">
        <f t="shared" si="6"/>
        <v>5.210659520618055E-4</v>
      </c>
      <c r="H87" s="2">
        <f t="shared" si="7"/>
        <v>-2.0148891406376324E-2</v>
      </c>
      <c r="I87" s="2">
        <f t="shared" si="7"/>
        <v>-1.362910560042252E-2</v>
      </c>
      <c r="J87" s="4">
        <f t="shared" si="8"/>
        <v>-1.922634448102779E-2</v>
      </c>
    </row>
    <row r="88" spans="1:10" x14ac:dyDescent="0.3">
      <c r="A88" s="7">
        <v>44131</v>
      </c>
      <c r="B88">
        <f>_xlfn.XLOOKUP(A88, RELIANCE!A:A, RELIANCE!B:B, "")</f>
        <v>923.52</v>
      </c>
      <c r="C88">
        <f>_xlfn.XLOOKUP(A88,TCS!A:A,TCS!B:B,"")</f>
        <v>2630.15</v>
      </c>
      <c r="D88">
        <f>_xlfn.XLOOKUP(A88,HDFC!A:A,HDFC!B:B,"")</f>
        <v>1233.0999999999999</v>
      </c>
      <c r="E88">
        <f>_xlfn.XLOOKUP(A88,NIFTY50!A:A,NIFTY50!B:B,"")</f>
        <v>11889.4</v>
      </c>
      <c r="F88" s="2">
        <f t="shared" si="5"/>
        <v>2.6599498409458633E-3</v>
      </c>
      <c r="G88" s="2">
        <f t="shared" si="6"/>
        <v>-2.1594375418495515E-2</v>
      </c>
      <c r="H88" s="2">
        <f t="shared" si="7"/>
        <v>1.8333470972004218E-2</v>
      </c>
      <c r="I88" s="2">
        <f t="shared" si="7"/>
        <v>1.0337575152429279E-2</v>
      </c>
      <c r="J88" s="4">
        <f t="shared" si="8"/>
        <v>1.6504790801680435E-3</v>
      </c>
    </row>
    <row r="89" spans="1:10" x14ac:dyDescent="0.3">
      <c r="A89" s="8">
        <v>44132</v>
      </c>
      <c r="B89">
        <f>_xlfn.XLOOKUP(A89, RELIANCE!A:A, RELIANCE!B:B, "")</f>
        <v>913.06</v>
      </c>
      <c r="C89">
        <f>_xlfn.XLOOKUP(A89,TCS!A:A,TCS!B:B,"")</f>
        <v>2622.2</v>
      </c>
      <c r="D89">
        <f>_xlfn.XLOOKUP(A89,HDFC!A:A,HDFC!B:B,"")</f>
        <v>1209.5999999999999</v>
      </c>
      <c r="E89">
        <f>_xlfn.XLOOKUP(A89,NIFTY50!A:A,NIFTY50!B:B,"")</f>
        <v>11729.6</v>
      </c>
      <c r="F89" s="2">
        <f t="shared" si="5"/>
        <v>-1.1326230076230126E-2</v>
      </c>
      <c r="G89" s="2">
        <f t="shared" si="6"/>
        <v>-3.0226412942229164E-3</v>
      </c>
      <c r="H89" s="2">
        <f t="shared" si="7"/>
        <v>-1.9057659557213502E-2</v>
      </c>
      <c r="I89" s="2">
        <f t="shared" si="7"/>
        <v>-1.3440543677561423E-2</v>
      </c>
      <c r="J89" s="4">
        <f t="shared" si="8"/>
        <v>-1.1325197177257823E-2</v>
      </c>
    </row>
    <row r="90" spans="1:10" x14ac:dyDescent="0.3">
      <c r="A90" s="7">
        <v>44133</v>
      </c>
      <c r="B90">
        <f>_xlfn.XLOOKUP(A90, RELIANCE!A:A, RELIANCE!B:B, "")</f>
        <v>920.07</v>
      </c>
      <c r="C90">
        <f>_xlfn.XLOOKUP(A90,TCS!A:A,TCS!B:B,"")</f>
        <v>2632.65</v>
      </c>
      <c r="D90">
        <f>_xlfn.XLOOKUP(A90,HDFC!A:A,HDFC!B:B,"")</f>
        <v>1187.2</v>
      </c>
      <c r="E90">
        <f>_xlfn.XLOOKUP(A90,NIFTY50!A:A,NIFTY50!B:B,"")</f>
        <v>11670.8</v>
      </c>
      <c r="F90" s="2">
        <f t="shared" si="5"/>
        <v>7.6774801217884825E-3</v>
      </c>
      <c r="G90" s="2">
        <f t="shared" si="6"/>
        <v>3.9852032644345226E-3</v>
      </c>
      <c r="H90" s="2">
        <f t="shared" si="7"/>
        <v>-1.8518518518518379E-2</v>
      </c>
      <c r="I90" s="2">
        <f t="shared" si="7"/>
        <v>-5.0129586686673555E-3</v>
      </c>
      <c r="J90" s="4">
        <f t="shared" si="8"/>
        <v>-1.6573985182253398E-3</v>
      </c>
    </row>
    <row r="91" spans="1:10" x14ac:dyDescent="0.3">
      <c r="A91" s="8">
        <v>44134</v>
      </c>
      <c r="B91">
        <f>_xlfn.XLOOKUP(A91, RELIANCE!A:A, RELIANCE!B:B, "")</f>
        <v>932.6</v>
      </c>
      <c r="C91">
        <f>_xlfn.XLOOKUP(A91,TCS!A:A,TCS!B:B,"")</f>
        <v>2664.85</v>
      </c>
      <c r="D91">
        <f>_xlfn.XLOOKUP(A91,HDFC!A:A,HDFC!B:B,"")</f>
        <v>1183.55</v>
      </c>
      <c r="E91">
        <f>_xlfn.XLOOKUP(A91,NIFTY50!A:A,NIFTY50!B:B,"")</f>
        <v>11642.4</v>
      </c>
      <c r="F91" s="2">
        <f t="shared" si="5"/>
        <v>1.361852902496552E-2</v>
      </c>
      <c r="G91" s="2">
        <f t="shared" si="6"/>
        <v>1.2231021974056455E-2</v>
      </c>
      <c r="H91" s="2">
        <f t="shared" si="7"/>
        <v>-3.0744609164421455E-3</v>
      </c>
      <c r="I91" s="2">
        <f t="shared" si="7"/>
        <v>-2.4334235870719922E-3</v>
      </c>
      <c r="J91" s="4">
        <f t="shared" si="8"/>
        <v>5.9200661209473423E-3</v>
      </c>
    </row>
    <row r="92" spans="1:10" x14ac:dyDescent="0.3">
      <c r="A92" s="7">
        <v>44137</v>
      </c>
      <c r="B92">
        <f>_xlfn.XLOOKUP(A92, RELIANCE!A:A, RELIANCE!B:B, "")</f>
        <v>852.23</v>
      </c>
      <c r="C92">
        <f>_xlfn.XLOOKUP(A92,TCS!A:A,TCS!B:B,"")</f>
        <v>2604.6</v>
      </c>
      <c r="D92">
        <f>_xlfn.XLOOKUP(A92,HDFC!A:A,HDFC!B:B,"")</f>
        <v>1215.25</v>
      </c>
      <c r="E92">
        <f>_xlfn.XLOOKUP(A92,NIFTY50!A:A,NIFTY50!B:B,"")</f>
        <v>11669.15</v>
      </c>
      <c r="F92" s="2">
        <f t="shared" si="5"/>
        <v>-8.6178425906069056E-2</v>
      </c>
      <c r="G92" s="2">
        <f t="shared" si="6"/>
        <v>-2.2609152485130513E-2</v>
      </c>
      <c r="H92" s="2">
        <f t="shared" si="7"/>
        <v>2.6783828313125868E-2</v>
      </c>
      <c r="I92" s="2">
        <f t="shared" si="7"/>
        <v>2.297636226207711E-3</v>
      </c>
      <c r="J92" s="4">
        <f t="shared" si="8"/>
        <v>-2.5574641173926247E-2</v>
      </c>
    </row>
    <row r="93" spans="1:10" x14ac:dyDescent="0.3">
      <c r="A93" s="8">
        <v>44138</v>
      </c>
      <c r="B93">
        <f>_xlfn.XLOOKUP(A93, RELIANCE!A:A, RELIANCE!B:B, "")</f>
        <v>839.95</v>
      </c>
      <c r="C93">
        <f>_xlfn.XLOOKUP(A93,TCS!A:A,TCS!B:B,"")</f>
        <v>2633.6</v>
      </c>
      <c r="D93">
        <f>_xlfn.XLOOKUP(A93,HDFC!A:A,HDFC!B:B,"")</f>
        <v>1247.95</v>
      </c>
      <c r="E93">
        <f>_xlfn.XLOOKUP(A93,NIFTY50!A:A,NIFTY50!B:B,"")</f>
        <v>11813.5</v>
      </c>
      <c r="F93" s="2">
        <f t="shared" si="5"/>
        <v>-1.4409255717353298E-2</v>
      </c>
      <c r="G93" s="2">
        <f t="shared" si="6"/>
        <v>1.113414727789297E-2</v>
      </c>
      <c r="H93" s="2">
        <f t="shared" si="7"/>
        <v>2.6908043612425381E-2</v>
      </c>
      <c r="I93" s="2">
        <f t="shared" si="7"/>
        <v>1.237022405230892E-2</v>
      </c>
      <c r="J93" s="4">
        <f t="shared" si="8"/>
        <v>6.9349248398295595E-3</v>
      </c>
    </row>
    <row r="94" spans="1:10" x14ac:dyDescent="0.3">
      <c r="A94" s="7">
        <v>44139</v>
      </c>
      <c r="B94">
        <f>_xlfn.XLOOKUP(A94, RELIANCE!A:A, RELIANCE!B:B, "")</f>
        <v>868.46</v>
      </c>
      <c r="C94">
        <f>_xlfn.XLOOKUP(A94,TCS!A:A,TCS!B:B,"")</f>
        <v>2653.15</v>
      </c>
      <c r="D94">
        <f>_xlfn.XLOOKUP(A94,HDFC!A:A,HDFC!B:B,"")</f>
        <v>1257.4000000000001</v>
      </c>
      <c r="E94">
        <f>_xlfn.XLOOKUP(A94,NIFTY50!A:A,NIFTY50!B:B,"")</f>
        <v>11908.5</v>
      </c>
      <c r="F94" s="2">
        <f t="shared" si="5"/>
        <v>3.3942496577177295E-2</v>
      </c>
      <c r="G94" s="2">
        <f t="shared" si="6"/>
        <v>7.4232989064400012E-3</v>
      </c>
      <c r="H94" s="2">
        <f t="shared" si="7"/>
        <v>7.5724187667776111E-3</v>
      </c>
      <c r="I94" s="2">
        <f t="shared" si="7"/>
        <v>8.0416472679560869E-3</v>
      </c>
      <c r="J94" s="4">
        <f t="shared" si="8"/>
        <v>1.5563469270107733E-2</v>
      </c>
    </row>
    <row r="95" spans="1:10" x14ac:dyDescent="0.3">
      <c r="A95" s="8">
        <v>44140</v>
      </c>
      <c r="B95">
        <f>_xlfn.XLOOKUP(A95, RELIANCE!A:A, RELIANCE!B:B, "")</f>
        <v>887.43</v>
      </c>
      <c r="C95">
        <f>_xlfn.XLOOKUP(A95,TCS!A:A,TCS!B:B,"")</f>
        <v>2685.7</v>
      </c>
      <c r="D95">
        <f>_xlfn.XLOOKUP(A95,HDFC!A:A,HDFC!B:B,"")</f>
        <v>1269.2</v>
      </c>
      <c r="E95">
        <f>_xlfn.XLOOKUP(A95,NIFTY50!A:A,NIFTY50!B:B,"")</f>
        <v>12120.3</v>
      </c>
      <c r="F95" s="2">
        <f t="shared" si="5"/>
        <v>2.1843262787002216E-2</v>
      </c>
      <c r="G95" s="2">
        <f t="shared" si="6"/>
        <v>1.2268435633115304E-2</v>
      </c>
      <c r="H95" s="2">
        <f t="shared" si="7"/>
        <v>9.3844440909813809E-3</v>
      </c>
      <c r="I95" s="2">
        <f t="shared" si="7"/>
        <v>1.7785615316790571E-2</v>
      </c>
      <c r="J95" s="4">
        <f t="shared" si="8"/>
        <v>1.5943380391773412E-2</v>
      </c>
    </row>
    <row r="96" spans="1:10" x14ac:dyDescent="0.3">
      <c r="A96" s="7">
        <v>44141</v>
      </c>
      <c r="B96">
        <f>_xlfn.XLOOKUP(A96, RELIANCE!A:A, RELIANCE!B:B, "")</f>
        <v>921.09</v>
      </c>
      <c r="C96">
        <f>_xlfn.XLOOKUP(A96,TCS!A:A,TCS!B:B,"")</f>
        <v>2707.45</v>
      </c>
      <c r="D96">
        <f>_xlfn.XLOOKUP(A96,HDFC!A:A,HDFC!B:B,"")</f>
        <v>1307.6500000000001</v>
      </c>
      <c r="E96">
        <f>_xlfn.XLOOKUP(A96,NIFTY50!A:A,NIFTY50!B:B,"")</f>
        <v>12263.55</v>
      </c>
      <c r="F96" s="2">
        <f t="shared" si="5"/>
        <v>3.7929752205807965E-2</v>
      </c>
      <c r="G96" s="2">
        <f t="shared" si="6"/>
        <v>8.0984473321665806E-3</v>
      </c>
      <c r="H96" s="2">
        <f t="shared" si="7"/>
        <v>3.0294673810274286E-2</v>
      </c>
      <c r="I96" s="2">
        <f t="shared" si="7"/>
        <v>1.1819014380832105E-2</v>
      </c>
      <c r="J96" s="4">
        <f t="shared" si="8"/>
        <v>2.2417225852046918E-2</v>
      </c>
    </row>
    <row r="97" spans="1:10" x14ac:dyDescent="0.3">
      <c r="A97" s="8">
        <v>44144</v>
      </c>
      <c r="B97">
        <f>_xlfn.XLOOKUP(A97, RELIANCE!A:A, RELIANCE!B:B, "")</f>
        <v>930.87</v>
      </c>
      <c r="C97">
        <f>_xlfn.XLOOKUP(A97,TCS!A:A,TCS!B:B,"")</f>
        <v>2726.6</v>
      </c>
      <c r="D97">
        <f>_xlfn.XLOOKUP(A97,HDFC!A:A,HDFC!B:B,"")</f>
        <v>1340.55</v>
      </c>
      <c r="E97">
        <f>_xlfn.XLOOKUP(A97,NIFTY50!A:A,NIFTY50!B:B,"")</f>
        <v>12461.05</v>
      </c>
      <c r="F97" s="2">
        <f t="shared" si="5"/>
        <v>1.0617854932742699E-2</v>
      </c>
      <c r="G97" s="2">
        <f t="shared" si="6"/>
        <v>7.0730761417570065E-3</v>
      </c>
      <c r="H97" s="2">
        <f t="shared" si="7"/>
        <v>2.5159637517684352E-2</v>
      </c>
      <c r="I97" s="2">
        <f t="shared" si="7"/>
        <v>1.6104635280974833E-2</v>
      </c>
      <c r="J97" s="4">
        <f t="shared" si="8"/>
        <v>1.4011711839042641E-2</v>
      </c>
    </row>
    <row r="98" spans="1:10" x14ac:dyDescent="0.3">
      <c r="A98" s="7">
        <v>44145</v>
      </c>
      <c r="B98">
        <f>_xlfn.XLOOKUP(A98, RELIANCE!A:A, RELIANCE!B:B, "")</f>
        <v>946.24</v>
      </c>
      <c r="C98">
        <f>_xlfn.XLOOKUP(A98,TCS!A:A,TCS!B:B,"")</f>
        <v>2649.6</v>
      </c>
      <c r="D98">
        <f>_xlfn.XLOOKUP(A98,HDFC!A:A,HDFC!B:B,"")</f>
        <v>1393.65</v>
      </c>
      <c r="E98">
        <f>_xlfn.XLOOKUP(A98,NIFTY50!A:A,NIFTY50!B:B,"")</f>
        <v>12631.1</v>
      </c>
      <c r="F98" s="2">
        <f t="shared" si="5"/>
        <v>1.651143553879697E-2</v>
      </c>
      <c r="G98" s="2">
        <f t="shared" si="6"/>
        <v>-2.8240299273820879E-2</v>
      </c>
      <c r="H98" s="2">
        <f t="shared" si="7"/>
        <v>3.9610607586438418E-2</v>
      </c>
      <c r="I98" s="2">
        <f t="shared" si="7"/>
        <v>1.3646522564310537E-2</v>
      </c>
      <c r="J98" s="4">
        <f t="shared" si="8"/>
        <v>9.2271080015491891E-3</v>
      </c>
    </row>
    <row r="99" spans="1:10" x14ac:dyDescent="0.3">
      <c r="A99" s="8">
        <v>44146</v>
      </c>
      <c r="B99">
        <f>_xlfn.XLOOKUP(A99, RELIANCE!A:A, RELIANCE!B:B, "")</f>
        <v>906.59</v>
      </c>
      <c r="C99">
        <f>_xlfn.XLOOKUP(A99,TCS!A:A,TCS!B:B,"")</f>
        <v>2687.8</v>
      </c>
      <c r="D99">
        <f>_xlfn.XLOOKUP(A99,HDFC!A:A,HDFC!B:B,"")</f>
        <v>1389.95</v>
      </c>
      <c r="E99">
        <f>_xlfn.XLOOKUP(A99,NIFTY50!A:A,NIFTY50!B:B,"")</f>
        <v>12749.15</v>
      </c>
      <c r="F99" s="2">
        <f t="shared" si="5"/>
        <v>-4.1902688535678023E-2</v>
      </c>
      <c r="G99" s="2">
        <f t="shared" si="6"/>
        <v>1.4417270531400961E-2</v>
      </c>
      <c r="H99" s="2">
        <f t="shared" si="7"/>
        <v>-2.6548990062067457E-3</v>
      </c>
      <c r="I99" s="2">
        <f t="shared" si="7"/>
        <v>9.3459793683843273E-3</v>
      </c>
      <c r="J99" s="4">
        <f t="shared" si="8"/>
        <v>-7.1609738869984323E-3</v>
      </c>
    </row>
    <row r="100" spans="1:10" x14ac:dyDescent="0.3">
      <c r="A100" s="7">
        <v>44147</v>
      </c>
      <c r="B100">
        <f>_xlfn.XLOOKUP(A100, RELIANCE!A:A, RELIANCE!B:B, "")</f>
        <v>898.78</v>
      </c>
      <c r="C100">
        <f>_xlfn.XLOOKUP(A100,TCS!A:A,TCS!B:B,"")</f>
        <v>2671.05</v>
      </c>
      <c r="D100">
        <f>_xlfn.XLOOKUP(A100,HDFC!A:A,HDFC!B:B,"")</f>
        <v>1371.7</v>
      </c>
      <c r="E100">
        <f>_xlfn.XLOOKUP(A100,NIFTY50!A:A,NIFTY50!B:B,"")</f>
        <v>12690.8</v>
      </c>
      <c r="F100" s="2">
        <f t="shared" si="5"/>
        <v>-8.6146990370510323E-3</v>
      </c>
      <c r="G100" s="2">
        <f t="shared" si="6"/>
        <v>-6.2318624897685915E-3</v>
      </c>
      <c r="H100" s="2">
        <f t="shared" si="7"/>
        <v>-1.3129968703910255E-2</v>
      </c>
      <c r="I100" s="2">
        <f t="shared" si="7"/>
        <v>-4.5767757066157433E-3</v>
      </c>
      <c r="J100" s="4">
        <f t="shared" si="8"/>
        <v>-7.9125630009934458E-3</v>
      </c>
    </row>
    <row r="101" spans="1:10" x14ac:dyDescent="0.3">
      <c r="A101" s="8">
        <v>44148</v>
      </c>
      <c r="B101">
        <f>_xlfn.XLOOKUP(A101, RELIANCE!A:A, RELIANCE!B:B, "")</f>
        <v>906.22</v>
      </c>
      <c r="C101">
        <f>_xlfn.XLOOKUP(A101,TCS!A:A,TCS!B:B,"")</f>
        <v>2656.85</v>
      </c>
      <c r="D101">
        <f>_xlfn.XLOOKUP(A101,HDFC!A:A,HDFC!B:B,"")</f>
        <v>1358.8</v>
      </c>
      <c r="E101">
        <f>_xlfn.XLOOKUP(A101,NIFTY50!A:A,NIFTY50!B:B,"")</f>
        <v>12719.95</v>
      </c>
      <c r="F101" s="2">
        <f t="shared" si="5"/>
        <v>8.2778878034670544E-3</v>
      </c>
      <c r="G101" s="2">
        <f t="shared" si="6"/>
        <v>-5.3162613953314786E-3</v>
      </c>
      <c r="H101" s="2">
        <f t="shared" si="7"/>
        <v>-9.4043887147335914E-3</v>
      </c>
      <c r="I101" s="2">
        <f t="shared" si="7"/>
        <v>2.2969395152394601E-3</v>
      </c>
      <c r="J101" s="4">
        <f t="shared" si="8"/>
        <v>-1.5234187192960692E-4</v>
      </c>
    </row>
    <row r="102" spans="1:10" x14ac:dyDescent="0.3">
      <c r="A102" s="7">
        <v>44149</v>
      </c>
      <c r="B102">
        <f>_xlfn.XLOOKUP(A102, RELIANCE!A:A, RELIANCE!B:B, "")</f>
        <v>908.9</v>
      </c>
      <c r="C102">
        <f>_xlfn.XLOOKUP(A102,TCS!A:A,TCS!B:B,"")</f>
        <v>2662.1</v>
      </c>
      <c r="D102">
        <f>_xlfn.XLOOKUP(A102,HDFC!A:A,HDFC!B:B,"")</f>
        <v>1375.2</v>
      </c>
      <c r="E102">
        <f>_xlfn.XLOOKUP(A102,NIFTY50!A:A,NIFTY50!B:B,"")</f>
        <v>12780.25</v>
      </c>
      <c r="F102" s="2">
        <f t="shared" si="5"/>
        <v>2.9573392774380203E-3</v>
      </c>
      <c r="G102" s="2">
        <f t="shared" si="6"/>
        <v>1.9760242392306004E-3</v>
      </c>
      <c r="H102" s="2">
        <f t="shared" si="7"/>
        <v>1.2069473064468816E-2</v>
      </c>
      <c r="I102" s="2">
        <f t="shared" si="7"/>
        <v>4.7405846721095823E-3</v>
      </c>
      <c r="J102" s="4">
        <f t="shared" si="8"/>
        <v>4.9802486239602147E-3</v>
      </c>
    </row>
    <row r="103" spans="1:10" x14ac:dyDescent="0.3">
      <c r="A103" s="8">
        <v>44152</v>
      </c>
      <c r="B103">
        <f>_xlfn.XLOOKUP(A103, RELIANCE!A:A, RELIANCE!B:B, "")</f>
        <v>904.79</v>
      </c>
      <c r="C103">
        <f>_xlfn.XLOOKUP(A103,TCS!A:A,TCS!B:B,"")</f>
        <v>2666.05</v>
      </c>
      <c r="D103">
        <f>_xlfn.XLOOKUP(A103,HDFC!A:A,HDFC!B:B,"")</f>
        <v>1408.45</v>
      </c>
      <c r="E103">
        <f>_xlfn.XLOOKUP(A103,NIFTY50!A:A,NIFTY50!B:B,"")</f>
        <v>12874.2</v>
      </c>
      <c r="F103" s="2">
        <f t="shared" si="5"/>
        <v>-4.5219496094179856E-3</v>
      </c>
      <c r="G103" s="2">
        <f t="shared" si="6"/>
        <v>1.4837909920739634E-3</v>
      </c>
      <c r="H103" s="2">
        <f t="shared" si="7"/>
        <v>2.4178301337987262E-2</v>
      </c>
      <c r="I103" s="2">
        <f t="shared" si="7"/>
        <v>7.3511864008921624E-3</v>
      </c>
      <c r="J103" s="4">
        <f t="shared" si="8"/>
        <v>5.6878197330135893E-3</v>
      </c>
    </row>
    <row r="104" spans="1:10" x14ac:dyDescent="0.3">
      <c r="A104" s="7">
        <v>44153</v>
      </c>
      <c r="B104">
        <f>_xlfn.XLOOKUP(A104, RELIANCE!A:A, RELIANCE!B:B, "")</f>
        <v>902.05</v>
      </c>
      <c r="C104">
        <f>_xlfn.XLOOKUP(A104,TCS!A:A,TCS!B:B,"")</f>
        <v>2626.65</v>
      </c>
      <c r="D104">
        <f>_xlfn.XLOOKUP(A104,HDFC!A:A,HDFC!B:B,"")</f>
        <v>1408.7</v>
      </c>
      <c r="E104">
        <f>_xlfn.XLOOKUP(A104,NIFTY50!A:A,NIFTY50!B:B,"")</f>
        <v>12938.25</v>
      </c>
      <c r="F104" s="2">
        <f t="shared" si="5"/>
        <v>-3.0283270151084674E-3</v>
      </c>
      <c r="G104" s="2">
        <f t="shared" si="6"/>
        <v>-1.4778417509048958E-2</v>
      </c>
      <c r="H104" s="2">
        <f t="shared" si="7"/>
        <v>1.7750008875005996E-4</v>
      </c>
      <c r="I104" s="2">
        <f t="shared" si="7"/>
        <v>4.9750664118934917E-3</v>
      </c>
      <c r="J104" s="4">
        <f t="shared" si="8"/>
        <v>-3.3238358610713946E-3</v>
      </c>
    </row>
    <row r="105" spans="1:10" x14ac:dyDescent="0.3">
      <c r="A105" s="8">
        <v>44154</v>
      </c>
      <c r="B105">
        <f>_xlfn.XLOOKUP(A105, RELIANCE!A:A, RELIANCE!B:B, "")</f>
        <v>895.67</v>
      </c>
      <c r="C105">
        <f>_xlfn.XLOOKUP(A105,TCS!A:A,TCS!B:B,"")</f>
        <v>2636.9</v>
      </c>
      <c r="D105">
        <f>_xlfn.XLOOKUP(A105,HDFC!A:A,HDFC!B:B,"")</f>
        <v>1374.35</v>
      </c>
      <c r="E105">
        <f>_xlfn.XLOOKUP(A105,NIFTY50!A:A,NIFTY50!B:B,"")</f>
        <v>12771.7</v>
      </c>
      <c r="F105" s="2">
        <f t="shared" si="5"/>
        <v>-7.0727786708053575E-3</v>
      </c>
      <c r="G105" s="2">
        <f t="shared" si="6"/>
        <v>3.9023090248033743E-3</v>
      </c>
      <c r="H105" s="2">
        <f t="shared" si="7"/>
        <v>-2.4384183999432207E-2</v>
      </c>
      <c r="I105" s="2">
        <f t="shared" si="7"/>
        <v>-1.2872683709156951E-2</v>
      </c>
      <c r="J105" s="4">
        <f t="shared" si="8"/>
        <v>-9.2412640722164437E-3</v>
      </c>
    </row>
    <row r="106" spans="1:10" x14ac:dyDescent="0.3">
      <c r="A106" s="7">
        <v>44155</v>
      </c>
      <c r="B106">
        <f>_xlfn.XLOOKUP(A106, RELIANCE!A:A, RELIANCE!B:B, "")</f>
        <v>862.24</v>
      </c>
      <c r="C106">
        <f>_xlfn.XLOOKUP(A106,TCS!A:A,TCS!B:B,"")</f>
        <v>2660.25</v>
      </c>
      <c r="D106">
        <f>_xlfn.XLOOKUP(A106,HDFC!A:A,HDFC!B:B,"")</f>
        <v>1403.65</v>
      </c>
      <c r="E106">
        <f>_xlfn.XLOOKUP(A106,NIFTY50!A:A,NIFTY50!B:B,"")</f>
        <v>12859.05</v>
      </c>
      <c r="F106" s="2">
        <f t="shared" si="5"/>
        <v>-3.7324014424955587E-2</v>
      </c>
      <c r="G106" s="2">
        <f t="shared" si="6"/>
        <v>8.855094997914259E-3</v>
      </c>
      <c r="H106" s="2">
        <f t="shared" si="7"/>
        <v>2.1319169061738474E-2</v>
      </c>
      <c r="I106" s="2">
        <f t="shared" si="7"/>
        <v>6.8393401035100609E-3</v>
      </c>
      <c r="J106" s="4">
        <f t="shared" si="8"/>
        <v>-3.0097617397829004E-3</v>
      </c>
    </row>
    <row r="107" spans="1:10" x14ac:dyDescent="0.3">
      <c r="A107" s="8">
        <v>44158</v>
      </c>
      <c r="B107">
        <f>_xlfn.XLOOKUP(A107, RELIANCE!A:A, RELIANCE!B:B, "")</f>
        <v>885.48</v>
      </c>
      <c r="C107">
        <f>_xlfn.XLOOKUP(A107,TCS!A:A,TCS!B:B,"")</f>
        <v>2724.25</v>
      </c>
      <c r="D107">
        <f>_xlfn.XLOOKUP(A107,HDFC!A:A,HDFC!B:B,"")</f>
        <v>1394.6</v>
      </c>
      <c r="E107">
        <f>_xlfn.XLOOKUP(A107,NIFTY50!A:A,NIFTY50!B:B,"")</f>
        <v>12926.45</v>
      </c>
      <c r="F107" s="2">
        <f t="shared" si="5"/>
        <v>2.6953052514381071E-2</v>
      </c>
      <c r="G107" s="2">
        <f t="shared" si="6"/>
        <v>2.405788929611874E-2</v>
      </c>
      <c r="H107" s="2">
        <f t="shared" si="7"/>
        <v>-6.4474762227052507E-3</v>
      </c>
      <c r="I107" s="2">
        <f t="shared" si="7"/>
        <v>5.2414447412523213E-3</v>
      </c>
      <c r="J107" s="4">
        <f t="shared" si="8"/>
        <v>1.4121254019116035E-2</v>
      </c>
    </row>
    <row r="108" spans="1:10" x14ac:dyDescent="0.3">
      <c r="A108" s="7">
        <v>44159</v>
      </c>
      <c r="B108">
        <f>_xlfn.XLOOKUP(A108, RELIANCE!A:A, RELIANCE!B:B, "")</f>
        <v>891.54</v>
      </c>
      <c r="C108">
        <f>_xlfn.XLOOKUP(A108,TCS!A:A,TCS!B:B,"")</f>
        <v>2722.05</v>
      </c>
      <c r="D108">
        <f>_xlfn.XLOOKUP(A108,HDFC!A:A,HDFC!B:B,"")</f>
        <v>1438.2</v>
      </c>
      <c r="E108">
        <f>_xlfn.XLOOKUP(A108,NIFTY50!A:A,NIFTY50!B:B,"")</f>
        <v>13055.15</v>
      </c>
      <c r="F108" s="2">
        <f t="shared" si="5"/>
        <v>6.8437457650087907E-3</v>
      </c>
      <c r="G108" s="2">
        <f t="shared" si="6"/>
        <v>-8.075617142332403E-4</v>
      </c>
      <c r="H108" s="2">
        <f t="shared" si="7"/>
        <v>3.1263444715330602E-2</v>
      </c>
      <c r="I108" s="2">
        <f t="shared" si="7"/>
        <v>9.956329850809631E-3</v>
      </c>
      <c r="J108" s="4">
        <f t="shared" si="8"/>
        <v>1.0593004706712856E-2</v>
      </c>
    </row>
    <row r="109" spans="1:10" x14ac:dyDescent="0.3">
      <c r="A109" s="8">
        <v>44160</v>
      </c>
      <c r="B109">
        <f>_xlfn.XLOOKUP(A109, RELIANCE!A:A, RELIANCE!B:B, "")</f>
        <v>884.16</v>
      </c>
      <c r="C109">
        <f>_xlfn.XLOOKUP(A109,TCS!A:A,TCS!B:B,"")</f>
        <v>2701.3</v>
      </c>
      <c r="D109">
        <f>_xlfn.XLOOKUP(A109,HDFC!A:A,HDFC!B:B,"")</f>
        <v>1402.8</v>
      </c>
      <c r="E109">
        <f>_xlfn.XLOOKUP(A109,NIFTY50!A:A,NIFTY50!B:B,"")</f>
        <v>12858.4</v>
      </c>
      <c r="F109" s="2">
        <f t="shared" si="5"/>
        <v>-8.2778114274176806E-3</v>
      </c>
      <c r="G109" s="2">
        <f t="shared" si="6"/>
        <v>-7.6229312466706833E-3</v>
      </c>
      <c r="H109" s="2">
        <f t="shared" si="7"/>
        <v>-2.4614100959532759E-2</v>
      </c>
      <c r="I109" s="2">
        <f t="shared" si="7"/>
        <v>-1.5070680919024304E-2</v>
      </c>
      <c r="J109" s="4">
        <f t="shared" si="8"/>
        <v>-1.3079566661555603E-2</v>
      </c>
    </row>
    <row r="110" spans="1:10" x14ac:dyDescent="0.3">
      <c r="A110" s="7">
        <v>44161</v>
      </c>
      <c r="B110">
        <f>_xlfn.XLOOKUP(A110, RELIANCE!A:A, RELIANCE!B:B, "")</f>
        <v>886.34</v>
      </c>
      <c r="C110">
        <f>_xlfn.XLOOKUP(A110,TCS!A:A,TCS!B:B,"")</f>
        <v>2720.6</v>
      </c>
      <c r="D110">
        <f>_xlfn.XLOOKUP(A110,HDFC!A:A,HDFC!B:B,"")</f>
        <v>1426.65</v>
      </c>
      <c r="E110">
        <f>_xlfn.XLOOKUP(A110,NIFTY50!A:A,NIFTY50!B:B,"")</f>
        <v>12987</v>
      </c>
      <c r="F110" s="2">
        <f t="shared" si="5"/>
        <v>2.4656170828809554E-3</v>
      </c>
      <c r="G110" s="2">
        <f t="shared" si="6"/>
        <v>7.1447081035056481E-3</v>
      </c>
      <c r="H110" s="2">
        <f t="shared" si="7"/>
        <v>1.7001710863986386E-2</v>
      </c>
      <c r="I110" s="2">
        <f t="shared" si="7"/>
        <v>1.000124432277727E-2</v>
      </c>
      <c r="J110" s="4">
        <f t="shared" si="8"/>
        <v>8.4265154042322925E-3</v>
      </c>
    </row>
    <row r="111" spans="1:10" x14ac:dyDescent="0.3">
      <c r="A111" s="8">
        <v>44162</v>
      </c>
      <c r="B111">
        <f>_xlfn.XLOOKUP(A111, RELIANCE!A:A, RELIANCE!B:B, "")</f>
        <v>875.99</v>
      </c>
      <c r="C111">
        <f>_xlfn.XLOOKUP(A111,TCS!A:A,TCS!B:B,"")</f>
        <v>2679.65</v>
      </c>
      <c r="D111">
        <f>_xlfn.XLOOKUP(A111,HDFC!A:A,HDFC!B:B,"")</f>
        <v>1440.85</v>
      </c>
      <c r="E111">
        <f>_xlfn.XLOOKUP(A111,NIFTY50!A:A,NIFTY50!B:B,"")</f>
        <v>12968.95</v>
      </c>
      <c r="F111" s="2">
        <f t="shared" si="5"/>
        <v>-1.1677234469842257E-2</v>
      </c>
      <c r="G111" s="2">
        <f t="shared" si="6"/>
        <v>-1.5051826802911061E-2</v>
      </c>
      <c r="H111" s="2">
        <f t="shared" si="7"/>
        <v>9.95338730592632E-3</v>
      </c>
      <c r="I111" s="2">
        <f t="shared" si="7"/>
        <v>-1.3898513898513709E-3</v>
      </c>
      <c r="J111" s="4">
        <f t="shared" si="8"/>
        <v>-5.6229124279580213E-3</v>
      </c>
    </row>
    <row r="112" spans="1:10" x14ac:dyDescent="0.3">
      <c r="A112" s="7">
        <v>44166</v>
      </c>
      <c r="B112">
        <f>_xlfn.XLOOKUP(A112, RELIANCE!A:A, RELIANCE!B:B, "")</f>
        <v>887.39</v>
      </c>
      <c r="C112">
        <f>_xlfn.XLOOKUP(A112,TCS!A:A,TCS!B:B,"")</f>
        <v>2726.8</v>
      </c>
      <c r="D112">
        <f>_xlfn.XLOOKUP(A112,HDFC!A:A,HDFC!B:B,"")</f>
        <v>1433.3</v>
      </c>
      <c r="E112">
        <f>_xlfn.XLOOKUP(A112,NIFTY50!A:A,NIFTY50!B:B,"")</f>
        <v>13109.05</v>
      </c>
      <c r="F112" s="2">
        <f t="shared" si="5"/>
        <v>1.3013847190036287E-2</v>
      </c>
      <c r="G112" s="2">
        <f t="shared" si="6"/>
        <v>1.759558151251106E-2</v>
      </c>
      <c r="H112" s="2">
        <f t="shared" si="7"/>
        <v>-5.2399625221223323E-3</v>
      </c>
      <c r="I112" s="2">
        <f t="shared" si="7"/>
        <v>1.0802724970024435E-2</v>
      </c>
      <c r="J112" s="4">
        <f t="shared" si="8"/>
        <v>9.955738273220294E-3</v>
      </c>
    </row>
    <row r="113" spans="1:10" x14ac:dyDescent="0.3">
      <c r="A113" s="8">
        <v>44167</v>
      </c>
      <c r="B113">
        <f>_xlfn.XLOOKUP(A113, RELIANCE!A:A, RELIANCE!B:B, "")</f>
        <v>888.86</v>
      </c>
      <c r="C113">
        <f>_xlfn.XLOOKUP(A113,TCS!A:A,TCS!B:B,"")</f>
        <v>2749.55</v>
      </c>
      <c r="D113">
        <f>_xlfn.XLOOKUP(A113,HDFC!A:A,HDFC!B:B,"")</f>
        <v>1406.95</v>
      </c>
      <c r="E113">
        <f>_xlfn.XLOOKUP(A113,NIFTY50!A:A,NIFTY50!B:B,"")</f>
        <v>13113.75</v>
      </c>
      <c r="F113" s="2">
        <f t="shared" si="5"/>
        <v>1.656543346217676E-3</v>
      </c>
      <c r="G113" s="2">
        <f t="shared" si="6"/>
        <v>8.343112806219688E-3</v>
      </c>
      <c r="H113" s="2">
        <f t="shared" si="7"/>
        <v>-1.838414846856895E-2</v>
      </c>
      <c r="I113" s="2">
        <f t="shared" si="7"/>
        <v>3.5853093855009455E-4</v>
      </c>
      <c r="J113" s="4">
        <f t="shared" si="8"/>
        <v>-1.0044557536560421E-3</v>
      </c>
    </row>
    <row r="114" spans="1:10" x14ac:dyDescent="0.3">
      <c r="A114" s="7">
        <v>44168</v>
      </c>
      <c r="B114">
        <f>_xlfn.XLOOKUP(A114, RELIANCE!A:A, RELIANCE!B:B, "")</f>
        <v>891.54</v>
      </c>
      <c r="C114">
        <f>_xlfn.XLOOKUP(A114,TCS!A:A,TCS!B:B,"")</f>
        <v>2709.45</v>
      </c>
      <c r="D114">
        <f>_xlfn.XLOOKUP(A114,HDFC!A:A,HDFC!B:B,"")</f>
        <v>1377.2</v>
      </c>
      <c r="E114">
        <f>_xlfn.XLOOKUP(A114,NIFTY50!A:A,NIFTY50!B:B,"")</f>
        <v>13133.9</v>
      </c>
      <c r="F114" s="2">
        <f t="shared" si="5"/>
        <v>3.0150979906846676E-3</v>
      </c>
      <c r="G114" s="2">
        <f t="shared" si="6"/>
        <v>-1.4584204688040003E-2</v>
      </c>
      <c r="H114" s="2">
        <f t="shared" si="7"/>
        <v>-2.1145030029496414E-2</v>
      </c>
      <c r="I114" s="2">
        <f t="shared" si="7"/>
        <v>1.5365551425030599E-3</v>
      </c>
      <c r="J114" s="4">
        <f t="shared" si="8"/>
        <v>-6.5863889950781192E-3</v>
      </c>
    </row>
    <row r="115" spans="1:10" x14ac:dyDescent="0.3">
      <c r="A115" s="8">
        <v>44169</v>
      </c>
      <c r="B115">
        <f>_xlfn.XLOOKUP(A115, RELIANCE!A:A, RELIANCE!B:B, "")</f>
        <v>883.69</v>
      </c>
      <c r="C115">
        <f>_xlfn.XLOOKUP(A115,TCS!A:A,TCS!B:B,"")</f>
        <v>2727.55</v>
      </c>
      <c r="D115">
        <f>_xlfn.XLOOKUP(A115,HDFC!A:A,HDFC!B:B,"")</f>
        <v>1385.6</v>
      </c>
      <c r="E115">
        <f>_xlfn.XLOOKUP(A115,NIFTY50!A:A,NIFTY50!B:B,"")</f>
        <v>13258.55</v>
      </c>
      <c r="F115" s="2">
        <f t="shared" si="5"/>
        <v>-8.8049891199496466E-3</v>
      </c>
      <c r="G115" s="2">
        <f t="shared" si="6"/>
        <v>6.6803225746923101E-3</v>
      </c>
      <c r="H115" s="2">
        <f t="shared" si="7"/>
        <v>6.0993319779261146E-3</v>
      </c>
      <c r="I115" s="2">
        <f t="shared" si="7"/>
        <v>9.4907072537480097E-3</v>
      </c>
      <c r="J115" s="4">
        <f t="shared" si="8"/>
        <v>2.6211271167104091E-3</v>
      </c>
    </row>
    <row r="116" spans="1:10" x14ac:dyDescent="0.3">
      <c r="A116" s="7">
        <v>44172</v>
      </c>
      <c r="B116">
        <f>_xlfn.XLOOKUP(A116, RELIANCE!A:A, RELIANCE!B:B, "")</f>
        <v>888.88</v>
      </c>
      <c r="C116">
        <f>_xlfn.XLOOKUP(A116,TCS!A:A,TCS!B:B,"")</f>
        <v>2737.7</v>
      </c>
      <c r="D116">
        <f>_xlfn.XLOOKUP(A116,HDFC!A:A,HDFC!B:B,"")</f>
        <v>1372.25</v>
      </c>
      <c r="E116">
        <f>_xlfn.XLOOKUP(A116,NIFTY50!A:A,NIFTY50!B:B,"")</f>
        <v>13355.75</v>
      </c>
      <c r="F116" s="2">
        <f t="shared" si="5"/>
        <v>5.8731002953524847E-3</v>
      </c>
      <c r="G116" s="2">
        <f t="shared" si="6"/>
        <v>3.7212883356856352E-3</v>
      </c>
      <c r="H116" s="2">
        <f t="shared" si="7"/>
        <v>-9.6348152424942102E-3</v>
      </c>
      <c r="I116" s="2">
        <f t="shared" si="7"/>
        <v>7.331118410384363E-3</v>
      </c>
      <c r="J116" s="4">
        <f t="shared" si="8"/>
        <v>2.5980687266244024E-3</v>
      </c>
    </row>
    <row r="117" spans="1:10" x14ac:dyDescent="0.3">
      <c r="A117" s="8">
        <v>44173</v>
      </c>
      <c r="B117">
        <f>_xlfn.XLOOKUP(A117, RELIANCE!A:A, RELIANCE!B:B, "")</f>
        <v>905.02</v>
      </c>
      <c r="C117">
        <f>_xlfn.XLOOKUP(A117,TCS!A:A,TCS!B:B,"")</f>
        <v>2797.3</v>
      </c>
      <c r="D117">
        <f>_xlfn.XLOOKUP(A117,HDFC!A:A,HDFC!B:B,"")</f>
        <v>1376.3</v>
      </c>
      <c r="E117">
        <f>_xlfn.XLOOKUP(A117,NIFTY50!A:A,NIFTY50!B:B,"")</f>
        <v>13392.95</v>
      </c>
      <c r="F117" s="2">
        <f t="shared" si="5"/>
        <v>1.8157681576815854E-2</v>
      </c>
      <c r="G117" s="2">
        <f t="shared" si="6"/>
        <v>2.1770098988201925E-2</v>
      </c>
      <c r="H117" s="2">
        <f t="shared" si="7"/>
        <v>2.9513572599744187E-3</v>
      </c>
      <c r="I117" s="2">
        <f t="shared" si="7"/>
        <v>2.785317185481917E-3</v>
      </c>
      <c r="J117" s="4">
        <f t="shared" si="8"/>
        <v>1.2176429968460601E-2</v>
      </c>
    </row>
    <row r="118" spans="1:10" x14ac:dyDescent="0.3">
      <c r="A118" s="7">
        <v>44174</v>
      </c>
      <c r="B118">
        <f>_xlfn.XLOOKUP(A118, RELIANCE!A:A, RELIANCE!B:B, "")</f>
        <v>920.09</v>
      </c>
      <c r="C118">
        <f>_xlfn.XLOOKUP(A118,TCS!A:A,TCS!B:B,"")</f>
        <v>2810.8</v>
      </c>
      <c r="D118">
        <f>_xlfn.XLOOKUP(A118,HDFC!A:A,HDFC!B:B,"")</f>
        <v>1407.2</v>
      </c>
      <c r="E118">
        <f>_xlfn.XLOOKUP(A118,NIFTY50!A:A,NIFTY50!B:B,"")</f>
        <v>13529.1</v>
      </c>
      <c r="F118" s="2">
        <f t="shared" si="5"/>
        <v>1.6651565711255145E-2</v>
      </c>
      <c r="G118" s="2">
        <f t="shared" si="6"/>
        <v>4.8260822936403436E-3</v>
      </c>
      <c r="H118" s="2">
        <f t="shared" si="7"/>
        <v>2.2451500399622182E-2</v>
      </c>
      <c r="I118" s="2">
        <f t="shared" si="7"/>
        <v>1.0165796183813081E-2</v>
      </c>
      <c r="J118" s="4">
        <f t="shared" si="8"/>
        <v>1.3233739412664336E-2</v>
      </c>
    </row>
    <row r="119" spans="1:10" x14ac:dyDescent="0.3">
      <c r="A119" s="8">
        <v>44175</v>
      </c>
      <c r="B119">
        <f>_xlfn.XLOOKUP(A119, RELIANCE!A:A, RELIANCE!B:B, "")</f>
        <v>911.04</v>
      </c>
      <c r="C119">
        <f>_xlfn.XLOOKUP(A119,TCS!A:A,TCS!B:B,"")</f>
        <v>2784.3</v>
      </c>
      <c r="D119">
        <f>_xlfn.XLOOKUP(A119,HDFC!A:A,HDFC!B:B,"")</f>
        <v>1385.85</v>
      </c>
      <c r="E119">
        <f>_xlfn.XLOOKUP(A119,NIFTY50!A:A,NIFTY50!B:B,"")</f>
        <v>13478.3</v>
      </c>
      <c r="F119" s="2">
        <f t="shared" si="5"/>
        <v>-9.8359943049050047E-3</v>
      </c>
      <c r="G119" s="2">
        <f t="shared" si="6"/>
        <v>-9.4279208766187006E-3</v>
      </c>
      <c r="H119" s="2">
        <f t="shared" si="7"/>
        <v>-1.5171972711768178E-2</v>
      </c>
      <c r="I119" s="2">
        <f t="shared" si="7"/>
        <v>-3.7548691339409634E-3</v>
      </c>
      <c r="J119" s="4">
        <f t="shared" si="8"/>
        <v>-9.280890336465052E-3</v>
      </c>
    </row>
    <row r="120" spans="1:10" x14ac:dyDescent="0.3">
      <c r="A120" s="7">
        <v>44176</v>
      </c>
      <c r="B120">
        <f>_xlfn.XLOOKUP(A120, RELIANCE!A:A, RELIANCE!B:B, "")</f>
        <v>910.49</v>
      </c>
      <c r="C120">
        <f>_xlfn.XLOOKUP(A120,TCS!A:A,TCS!B:B,"")</f>
        <v>2783.6</v>
      </c>
      <c r="D120">
        <f>_xlfn.XLOOKUP(A120,HDFC!A:A,HDFC!B:B,"")</f>
        <v>1382.8</v>
      </c>
      <c r="E120">
        <f>_xlfn.XLOOKUP(A120,NIFTY50!A:A,NIFTY50!B:B,"")</f>
        <v>13513.85</v>
      </c>
      <c r="F120" s="2">
        <f t="shared" si="5"/>
        <v>-6.0370565507550378E-4</v>
      </c>
      <c r="G120" s="2">
        <f t="shared" si="6"/>
        <v>-2.5140969004788793E-4</v>
      </c>
      <c r="H120" s="2">
        <f t="shared" si="7"/>
        <v>-2.2008153840602507E-3</v>
      </c>
      <c r="I120" s="2">
        <f t="shared" si="7"/>
        <v>2.6375729876915166E-3</v>
      </c>
      <c r="J120" s="4">
        <f t="shared" si="8"/>
        <v>-2.4733948923794124E-5</v>
      </c>
    </row>
    <row r="121" spans="1:10" x14ac:dyDescent="0.3">
      <c r="A121" s="8">
        <v>44179</v>
      </c>
      <c r="B121">
        <f>_xlfn.XLOOKUP(A121, RELIANCE!A:A, RELIANCE!B:B, "")</f>
        <v>903.91</v>
      </c>
      <c r="C121">
        <f>_xlfn.XLOOKUP(A121,TCS!A:A,TCS!B:B,"")</f>
        <v>2797.7</v>
      </c>
      <c r="D121">
        <f>_xlfn.XLOOKUP(A121,HDFC!A:A,HDFC!B:B,"")</f>
        <v>1372.15</v>
      </c>
      <c r="E121">
        <f>_xlfn.XLOOKUP(A121,NIFTY50!A:A,NIFTY50!B:B,"")</f>
        <v>13558.15</v>
      </c>
      <c r="F121" s="2">
        <f t="shared" si="5"/>
        <v>-7.2268778350119689E-3</v>
      </c>
      <c r="G121" s="2">
        <f t="shared" si="6"/>
        <v>5.065382957321507E-3</v>
      </c>
      <c r="H121" s="2">
        <f t="shared" si="7"/>
        <v>-7.7017645357244646E-3</v>
      </c>
      <c r="I121" s="2">
        <f t="shared" si="7"/>
        <v>3.2781183748524789E-3</v>
      </c>
      <c r="J121" s="4">
        <f t="shared" si="8"/>
        <v>-1.6225409246049872E-3</v>
      </c>
    </row>
    <row r="122" spans="1:10" x14ac:dyDescent="0.3">
      <c r="A122" s="7">
        <v>44180</v>
      </c>
      <c r="B122">
        <f>_xlfn.XLOOKUP(A122, RELIANCE!A:A, RELIANCE!B:B, "")</f>
        <v>896.22</v>
      </c>
      <c r="C122">
        <f>_xlfn.XLOOKUP(A122,TCS!A:A,TCS!B:B,"")</f>
        <v>2761.55</v>
      </c>
      <c r="D122">
        <f>_xlfn.XLOOKUP(A122,HDFC!A:A,HDFC!B:B,"")</f>
        <v>1391.3</v>
      </c>
      <c r="E122">
        <f>_xlfn.XLOOKUP(A122,NIFTY50!A:A,NIFTY50!B:B,"")</f>
        <v>13567.85</v>
      </c>
      <c r="F122" s="2">
        <f t="shared" si="5"/>
        <v>-8.5074841521832756E-3</v>
      </c>
      <c r="G122" s="2">
        <f t="shared" si="6"/>
        <v>-1.2921328233906348E-2</v>
      </c>
      <c r="H122" s="2">
        <f t="shared" si="7"/>
        <v>1.3956200123893092E-2</v>
      </c>
      <c r="I122" s="2">
        <f t="shared" si="7"/>
        <v>7.1543684057195911E-4</v>
      </c>
      <c r="J122" s="4">
        <f t="shared" si="8"/>
        <v>-2.8124780692099609E-3</v>
      </c>
    </row>
    <row r="123" spans="1:10" x14ac:dyDescent="0.3">
      <c r="A123" s="8">
        <v>44181</v>
      </c>
      <c r="B123">
        <f>_xlfn.XLOOKUP(A123, RELIANCE!A:A, RELIANCE!B:B, "")</f>
        <v>897.21</v>
      </c>
      <c r="C123">
        <f>_xlfn.XLOOKUP(A123,TCS!A:A,TCS!B:B,"")</f>
        <v>2814.2</v>
      </c>
      <c r="D123">
        <f>_xlfn.XLOOKUP(A123,HDFC!A:A,HDFC!B:B,"")</f>
        <v>1410.7</v>
      </c>
      <c r="E123">
        <f>_xlfn.XLOOKUP(A123,NIFTY50!A:A,NIFTY50!B:B,"")</f>
        <v>13682.7</v>
      </c>
      <c r="F123" s="2">
        <f t="shared" si="5"/>
        <v>1.1046394858404973E-3</v>
      </c>
      <c r="G123" s="2">
        <f t="shared" si="6"/>
        <v>1.9065379949665839E-2</v>
      </c>
      <c r="H123" s="2">
        <f t="shared" si="7"/>
        <v>1.3943793574354935E-2</v>
      </c>
      <c r="I123" s="2">
        <f t="shared" si="7"/>
        <v>8.4648636298307878E-3</v>
      </c>
      <c r="J123" s="4">
        <f t="shared" si="8"/>
        <v>1.0002711455497294E-2</v>
      </c>
    </row>
    <row r="124" spans="1:10" x14ac:dyDescent="0.3">
      <c r="A124" s="7">
        <v>44182</v>
      </c>
      <c r="B124">
        <f>_xlfn.XLOOKUP(A124, RELIANCE!A:A, RELIANCE!B:B, "")</f>
        <v>901.32</v>
      </c>
      <c r="C124">
        <f>_xlfn.XLOOKUP(A124,TCS!A:A,TCS!B:B,"")</f>
        <v>2838.2</v>
      </c>
      <c r="D124">
        <f>_xlfn.XLOOKUP(A124,HDFC!A:A,HDFC!B:B,"")</f>
        <v>1441.8</v>
      </c>
      <c r="E124">
        <f>_xlfn.XLOOKUP(A124,NIFTY50!A:A,NIFTY50!B:B,"")</f>
        <v>13740.7</v>
      </c>
      <c r="F124" s="2">
        <f t="shared" si="5"/>
        <v>4.5808673554685875E-3</v>
      </c>
      <c r="G124" s="2">
        <f t="shared" si="6"/>
        <v>8.5281785232036444E-3</v>
      </c>
      <c r="H124" s="2">
        <f t="shared" si="7"/>
        <v>2.2045792868788494E-2</v>
      </c>
      <c r="I124" s="2">
        <f t="shared" si="7"/>
        <v>4.2389294510585263E-3</v>
      </c>
      <c r="J124" s="4">
        <f t="shared" si="8"/>
        <v>8.9751957739638184E-3</v>
      </c>
    </row>
    <row r="125" spans="1:10" x14ac:dyDescent="0.3">
      <c r="A125" s="8">
        <v>44183</v>
      </c>
      <c r="B125">
        <f>_xlfn.XLOOKUP(A125, RELIANCE!A:A, RELIANCE!B:B, "")</f>
        <v>904.02</v>
      </c>
      <c r="C125">
        <f>_xlfn.XLOOKUP(A125,TCS!A:A,TCS!B:B,"")</f>
        <v>2861</v>
      </c>
      <c r="D125">
        <f>_xlfn.XLOOKUP(A125,HDFC!A:A,HDFC!B:B,"")</f>
        <v>1411.35</v>
      </c>
      <c r="E125">
        <f>_xlfn.XLOOKUP(A125,NIFTY50!A:A,NIFTY50!B:B,"")</f>
        <v>13760.55</v>
      </c>
      <c r="F125" s="2">
        <f t="shared" si="5"/>
        <v>2.9956064438823038E-3</v>
      </c>
      <c r="G125" s="2">
        <f t="shared" si="6"/>
        <v>8.0332605172293015E-3</v>
      </c>
      <c r="H125" s="2">
        <f t="shared" si="7"/>
        <v>-2.1119434040782425E-2</v>
      </c>
      <c r="I125" s="2">
        <f t="shared" si="7"/>
        <v>1.4446134476409078E-3</v>
      </c>
      <c r="J125" s="4">
        <f t="shared" si="8"/>
        <v>-9.5573638377424155E-4</v>
      </c>
    </row>
    <row r="126" spans="1:10" x14ac:dyDescent="0.3">
      <c r="A126" s="7">
        <v>44186</v>
      </c>
      <c r="B126">
        <f>_xlfn.XLOOKUP(A126, RELIANCE!A:A, RELIANCE!B:B, "")</f>
        <v>880.49</v>
      </c>
      <c r="C126">
        <f>_xlfn.XLOOKUP(A126,TCS!A:A,TCS!B:B,"")</f>
        <v>2820.15</v>
      </c>
      <c r="D126">
        <f>_xlfn.XLOOKUP(A126,HDFC!A:A,HDFC!B:B,"")</f>
        <v>1372.65</v>
      </c>
      <c r="E126">
        <f>_xlfn.XLOOKUP(A126,NIFTY50!A:A,NIFTY50!B:B,"")</f>
        <v>13328.4</v>
      </c>
      <c r="F126" s="2">
        <f t="shared" si="5"/>
        <v>-2.6028185217141231E-2</v>
      </c>
      <c r="G126" s="2">
        <f t="shared" si="6"/>
        <v>-1.4278224397063943E-2</v>
      </c>
      <c r="H126" s="2">
        <f t="shared" si="7"/>
        <v>-2.7420554787968787E-2</v>
      </c>
      <c r="I126" s="2">
        <f t="shared" si="7"/>
        <v>-3.1404994713147394E-2</v>
      </c>
      <c r="J126" s="4">
        <f t="shared" si="8"/>
        <v>-2.4713371300288962E-2</v>
      </c>
    </row>
    <row r="127" spans="1:10" x14ac:dyDescent="0.3">
      <c r="A127" s="8">
        <v>44187</v>
      </c>
      <c r="B127">
        <f>_xlfn.XLOOKUP(A127, RELIANCE!A:A, RELIANCE!B:B, "")</f>
        <v>879.13</v>
      </c>
      <c r="C127">
        <f>_xlfn.XLOOKUP(A127,TCS!A:A,TCS!B:B,"")</f>
        <v>2872.5</v>
      </c>
      <c r="D127">
        <f>_xlfn.XLOOKUP(A127,HDFC!A:A,HDFC!B:B,"")</f>
        <v>1373.1</v>
      </c>
      <c r="E127">
        <f>_xlfn.XLOOKUP(A127,NIFTY50!A:A,NIFTY50!B:B,"")</f>
        <v>13466.3</v>
      </c>
      <c r="F127" s="2">
        <f t="shared" si="5"/>
        <v>-1.5445944871605999E-3</v>
      </c>
      <c r="G127" s="2">
        <f t="shared" si="6"/>
        <v>1.8562842401999902E-2</v>
      </c>
      <c r="H127" s="2">
        <f t="shared" si="7"/>
        <v>3.2783302371308665E-4</v>
      </c>
      <c r="I127" s="2">
        <f t="shared" si="7"/>
        <v>1.0346328141412231E-2</v>
      </c>
      <c r="J127" s="4">
        <f t="shared" si="8"/>
        <v>6.8294808944474707E-3</v>
      </c>
    </row>
    <row r="128" spans="1:10" x14ac:dyDescent="0.3">
      <c r="A128" s="7">
        <v>44188</v>
      </c>
      <c r="B128">
        <f>_xlfn.XLOOKUP(A128, RELIANCE!A:A, RELIANCE!B:B, "")</f>
        <v>882.37</v>
      </c>
      <c r="C128">
        <f>_xlfn.XLOOKUP(A128,TCS!A:A,TCS!B:B,"")</f>
        <v>2908.75</v>
      </c>
      <c r="D128">
        <f>_xlfn.XLOOKUP(A128,HDFC!A:A,HDFC!B:B,"")</f>
        <v>1375.65</v>
      </c>
      <c r="E128">
        <f>_xlfn.XLOOKUP(A128,NIFTY50!A:A,NIFTY50!B:B,"")</f>
        <v>13601.1</v>
      </c>
      <c r="F128" s="2">
        <f t="shared" si="5"/>
        <v>3.6854617633341746E-3</v>
      </c>
      <c r="G128" s="2">
        <f t="shared" si="6"/>
        <v>1.2619669277632806E-2</v>
      </c>
      <c r="H128" s="2">
        <f t="shared" si="7"/>
        <v>1.8571116451826519E-3</v>
      </c>
      <c r="I128" s="2">
        <f t="shared" si="7"/>
        <v>1.0010173544329204E-2</v>
      </c>
      <c r="J128" s="4">
        <f t="shared" si="8"/>
        <v>7.1345215635272852E-3</v>
      </c>
    </row>
    <row r="129" spans="1:10" x14ac:dyDescent="0.3">
      <c r="A129" s="8">
        <v>44189</v>
      </c>
      <c r="B129">
        <f>_xlfn.XLOOKUP(A129, RELIANCE!A:A, RELIANCE!B:B, "")</f>
        <v>905.2</v>
      </c>
      <c r="C129">
        <f>_xlfn.XLOOKUP(A129,TCS!A:A,TCS!B:B,"")</f>
        <v>2909.35</v>
      </c>
      <c r="D129">
        <f>_xlfn.XLOOKUP(A129,HDFC!A:A,HDFC!B:B,"")</f>
        <v>1397.1</v>
      </c>
      <c r="E129">
        <f>_xlfn.XLOOKUP(A129,NIFTY50!A:A,NIFTY50!B:B,"")</f>
        <v>13749.25</v>
      </c>
      <c r="F129" s="2">
        <f t="shared" si="5"/>
        <v>2.5873499779004216E-2</v>
      </c>
      <c r="G129" s="2">
        <f t="shared" si="6"/>
        <v>2.0627417275465021E-4</v>
      </c>
      <c r="H129" s="2">
        <f t="shared" si="7"/>
        <v>1.5592628939046893E-2</v>
      </c>
      <c r="I129" s="2">
        <f t="shared" si="7"/>
        <v>1.0892501341803307E-2</v>
      </c>
      <c r="J129" s="4">
        <f t="shared" si="8"/>
        <v>1.3655269600150134E-2</v>
      </c>
    </row>
    <row r="130" spans="1:10" x14ac:dyDescent="0.3">
      <c r="A130" s="7">
        <v>44193</v>
      </c>
      <c r="B130">
        <f>_xlfn.XLOOKUP(A130, RELIANCE!A:A, RELIANCE!B:B, "")</f>
        <v>909.36</v>
      </c>
      <c r="C130">
        <f>_xlfn.XLOOKUP(A130,TCS!A:A,TCS!B:B,"")</f>
        <v>2929.4</v>
      </c>
      <c r="D130">
        <f>_xlfn.XLOOKUP(A130,HDFC!A:A,HDFC!B:B,"")</f>
        <v>1412.85</v>
      </c>
      <c r="E130">
        <f>_xlfn.XLOOKUP(A130,NIFTY50!A:A,NIFTY50!B:B,"")</f>
        <v>13873.2</v>
      </c>
      <c r="F130" s="2">
        <f t="shared" si="5"/>
        <v>4.595669465311536E-3</v>
      </c>
      <c r="G130" s="2">
        <f t="shared" si="6"/>
        <v>6.8915737192156712E-3</v>
      </c>
      <c r="H130" s="2">
        <f t="shared" si="7"/>
        <v>1.1273351943311249E-2</v>
      </c>
      <c r="I130" s="2">
        <f t="shared" si="7"/>
        <v>9.0150371838464416E-3</v>
      </c>
      <c r="J130" s="4">
        <f t="shared" si="8"/>
        <v>7.6100239540212392E-3</v>
      </c>
    </row>
    <row r="131" spans="1:10" x14ac:dyDescent="0.3">
      <c r="A131" s="8">
        <v>44194</v>
      </c>
      <c r="B131">
        <f>_xlfn.XLOOKUP(A131, RELIANCE!A:A, RELIANCE!B:B, "")</f>
        <v>903.34</v>
      </c>
      <c r="C131">
        <f>_xlfn.XLOOKUP(A131,TCS!A:A,TCS!B:B,"")</f>
        <v>2930.5</v>
      </c>
      <c r="D131">
        <f>_xlfn.XLOOKUP(A131,HDFC!A:A,HDFC!B:B,"")</f>
        <v>1427.2</v>
      </c>
      <c r="E131">
        <f>_xlfn.XLOOKUP(A131,NIFTY50!A:A,NIFTY50!B:B,"")</f>
        <v>13932.6</v>
      </c>
      <c r="F131" s="2">
        <f t="shared" si="5"/>
        <v>-6.6200404680214486E-3</v>
      </c>
      <c r="G131" s="2">
        <f t="shared" si="6"/>
        <v>3.7550351607840149E-4</v>
      </c>
      <c r="H131" s="2">
        <f t="shared" si="7"/>
        <v>1.0156775312312183E-2</v>
      </c>
      <c r="I131" s="2">
        <f t="shared" si="7"/>
        <v>4.2816365366318276E-3</v>
      </c>
      <c r="J131" s="4">
        <f t="shared" si="8"/>
        <v>1.2096279352335594E-3</v>
      </c>
    </row>
    <row r="132" spans="1:10" x14ac:dyDescent="0.3">
      <c r="A132" s="7">
        <v>44195</v>
      </c>
      <c r="B132">
        <f>_xlfn.XLOOKUP(A132, RELIANCE!A:A, RELIANCE!B:B, "")</f>
        <v>905.82</v>
      </c>
      <c r="C132">
        <f>_xlfn.XLOOKUP(A132,TCS!A:A,TCS!B:B,"")</f>
        <v>2909.3</v>
      </c>
      <c r="D132">
        <f>_xlfn.XLOOKUP(A132,HDFC!A:A,HDFC!B:B,"")</f>
        <v>1432.5</v>
      </c>
      <c r="E132">
        <f>_xlfn.XLOOKUP(A132,NIFTY50!A:A,NIFTY50!B:B,"")</f>
        <v>13981.95</v>
      </c>
      <c r="F132" s="2">
        <f t="shared" ref="F132:F195" si="9">B132/B131-1</f>
        <v>2.7453671928621137E-3</v>
      </c>
      <c r="G132" s="2">
        <f t="shared" ref="G132:G195" si="10">C132/C131-1</f>
        <v>-7.2342603651253112E-3</v>
      </c>
      <c r="H132" s="2">
        <f t="shared" ref="H132:I195" si="11">D132/D131-1</f>
        <v>3.7135650224215944E-3</v>
      </c>
      <c r="I132" s="2">
        <f t="shared" si="11"/>
        <v>3.5420524525213715E-3</v>
      </c>
      <c r="J132" s="4">
        <f t="shared" ref="J132:J195" si="12">F132*$M$10 +G132*$M$11+H132*$M$12+I132*$M$13</f>
        <v>6.4327118419196794E-4</v>
      </c>
    </row>
    <row r="133" spans="1:10" x14ac:dyDescent="0.3">
      <c r="A133" s="8">
        <v>44196</v>
      </c>
      <c r="B133">
        <f>_xlfn.XLOOKUP(A133, RELIANCE!A:A, RELIANCE!B:B, "")</f>
        <v>901.19</v>
      </c>
      <c r="C133">
        <f>_xlfn.XLOOKUP(A133,TCS!A:A,TCS!B:B,"")</f>
        <v>2862.75</v>
      </c>
      <c r="D133">
        <f>_xlfn.XLOOKUP(A133,HDFC!A:A,HDFC!B:B,"")</f>
        <v>1436.3</v>
      </c>
      <c r="E133">
        <f>_xlfn.XLOOKUP(A133,NIFTY50!A:A,NIFTY50!B:B,"")</f>
        <v>13981.75</v>
      </c>
      <c r="F133" s="2">
        <f t="shared" si="9"/>
        <v>-5.1113907840409922E-3</v>
      </c>
      <c r="G133" s="2">
        <f t="shared" si="10"/>
        <v>-1.6000412470353775E-2</v>
      </c>
      <c r="H133" s="2">
        <f t="shared" si="11"/>
        <v>2.6527050610820613E-3</v>
      </c>
      <c r="I133" s="2">
        <f t="shared" si="11"/>
        <v>-1.430415643033367E-5</v>
      </c>
      <c r="J133" s="4">
        <f t="shared" si="12"/>
        <v>-5.0065553796919127E-3</v>
      </c>
    </row>
    <row r="134" spans="1:10" x14ac:dyDescent="0.3">
      <c r="A134" s="7">
        <v>44197</v>
      </c>
      <c r="B134">
        <f>_xlfn.XLOOKUP(A134, RELIANCE!A:A, RELIANCE!B:B, "")</f>
        <v>902.18</v>
      </c>
      <c r="C134">
        <f>_xlfn.XLOOKUP(A134,TCS!A:A,TCS!B:B,"")</f>
        <v>2928.25</v>
      </c>
      <c r="D134">
        <f>_xlfn.XLOOKUP(A134,HDFC!A:A,HDFC!B:B,"")</f>
        <v>1425.05</v>
      </c>
      <c r="E134">
        <f>_xlfn.XLOOKUP(A134,NIFTY50!A:A,NIFTY50!B:B,"")</f>
        <v>14018.5</v>
      </c>
      <c r="F134" s="2">
        <f t="shared" si="9"/>
        <v>1.0985474761147085E-3</v>
      </c>
      <c r="G134" s="2">
        <f t="shared" si="10"/>
        <v>2.2880097808051669E-2</v>
      </c>
      <c r="H134" s="2">
        <f t="shared" si="11"/>
        <v>-7.8326254960663366E-3</v>
      </c>
      <c r="I134" s="2">
        <f t="shared" si="11"/>
        <v>2.6284263414808606E-3</v>
      </c>
      <c r="J134" s="4">
        <f t="shared" si="12"/>
        <v>5.140170181004277E-3</v>
      </c>
    </row>
    <row r="135" spans="1:10" x14ac:dyDescent="0.3">
      <c r="A135" s="8">
        <v>44200</v>
      </c>
      <c r="B135">
        <f>_xlfn.XLOOKUP(A135, RELIANCE!A:A, RELIANCE!B:B, "")</f>
        <v>903.71</v>
      </c>
      <c r="C135">
        <f>_xlfn.XLOOKUP(A135,TCS!A:A,TCS!B:B,"")</f>
        <v>3039.45</v>
      </c>
      <c r="D135">
        <f>_xlfn.XLOOKUP(A135,HDFC!A:A,HDFC!B:B,"")</f>
        <v>1416</v>
      </c>
      <c r="E135">
        <f>_xlfn.XLOOKUP(A135,NIFTY50!A:A,NIFTY50!B:B,"")</f>
        <v>14132.9</v>
      </c>
      <c r="F135" s="2">
        <f t="shared" si="9"/>
        <v>1.6958921722938225E-3</v>
      </c>
      <c r="G135" s="2">
        <f t="shared" si="10"/>
        <v>3.7974899684111607E-2</v>
      </c>
      <c r="H135" s="2">
        <f t="shared" si="11"/>
        <v>-6.3506543630047485E-3</v>
      </c>
      <c r="I135" s="2">
        <f t="shared" si="11"/>
        <v>8.1606448621465155E-3</v>
      </c>
      <c r="J135" s="4">
        <f t="shared" si="12"/>
        <v>1.0772522915651728E-2</v>
      </c>
    </row>
    <row r="136" spans="1:10" x14ac:dyDescent="0.3">
      <c r="A136" s="7">
        <v>44201</v>
      </c>
      <c r="B136">
        <f>_xlfn.XLOOKUP(A136, RELIANCE!A:A, RELIANCE!B:B, "")</f>
        <v>892.47</v>
      </c>
      <c r="C136">
        <f>_xlfn.XLOOKUP(A136,TCS!A:A,TCS!B:B,"")</f>
        <v>3093</v>
      </c>
      <c r="D136">
        <f>_xlfn.XLOOKUP(A136,HDFC!A:A,HDFC!B:B,"")</f>
        <v>1426.7</v>
      </c>
      <c r="E136">
        <f>_xlfn.XLOOKUP(A136,NIFTY50!A:A,NIFTY50!B:B,"")</f>
        <v>14199.5</v>
      </c>
      <c r="F136" s="2">
        <f t="shared" si="9"/>
        <v>-1.2437618262495675E-2</v>
      </c>
      <c r="G136" s="2">
        <f t="shared" si="10"/>
        <v>1.7618319103785307E-2</v>
      </c>
      <c r="H136" s="2">
        <f t="shared" si="11"/>
        <v>7.5564971751411747E-3</v>
      </c>
      <c r="I136" s="2">
        <f t="shared" si="11"/>
        <v>4.7124086351704175E-3</v>
      </c>
      <c r="J136" s="4">
        <f t="shared" si="12"/>
        <v>3.3626958910184636E-3</v>
      </c>
    </row>
    <row r="137" spans="1:10" x14ac:dyDescent="0.3">
      <c r="A137" s="8">
        <v>44202</v>
      </c>
      <c r="B137">
        <f>_xlfn.XLOOKUP(A137, RELIANCE!A:A, RELIANCE!B:B, "")</f>
        <v>868.93</v>
      </c>
      <c r="C137">
        <f>_xlfn.XLOOKUP(A137,TCS!A:A,TCS!B:B,"")</f>
        <v>3051.5</v>
      </c>
      <c r="D137">
        <f>_xlfn.XLOOKUP(A137,HDFC!A:A,HDFC!B:B,"")</f>
        <v>1420.55</v>
      </c>
      <c r="E137">
        <f>_xlfn.XLOOKUP(A137,NIFTY50!A:A,NIFTY50!B:B,"")</f>
        <v>14146.25</v>
      </c>
      <c r="F137" s="2">
        <f t="shared" si="9"/>
        <v>-2.6376236736248893E-2</v>
      </c>
      <c r="G137" s="2">
        <f t="shared" si="10"/>
        <v>-1.3417394115745274E-2</v>
      </c>
      <c r="H137" s="2">
        <f t="shared" si="11"/>
        <v>-4.3106469475012732E-3</v>
      </c>
      <c r="I137" s="2">
        <f t="shared" si="11"/>
        <v>-3.7501320469031096E-3</v>
      </c>
      <c r="J137" s="4">
        <f t="shared" si="12"/>
        <v>-1.3066881951037017E-2</v>
      </c>
    </row>
    <row r="138" spans="1:10" x14ac:dyDescent="0.3">
      <c r="A138" s="7">
        <v>44203</v>
      </c>
      <c r="B138">
        <f>_xlfn.XLOOKUP(A138, RELIANCE!A:A, RELIANCE!B:B, "")</f>
        <v>867.53</v>
      </c>
      <c r="C138">
        <f>_xlfn.XLOOKUP(A138,TCS!A:A,TCS!B:B,"")</f>
        <v>3032.8</v>
      </c>
      <c r="D138">
        <f>_xlfn.XLOOKUP(A138,HDFC!A:A,HDFC!B:B,"")</f>
        <v>1416.25</v>
      </c>
      <c r="E138">
        <f>_xlfn.XLOOKUP(A138,NIFTY50!A:A,NIFTY50!B:B,"")</f>
        <v>14137.35</v>
      </c>
      <c r="F138" s="2">
        <f t="shared" si="9"/>
        <v>-1.6111769647727536E-3</v>
      </c>
      <c r="G138" s="2">
        <f t="shared" si="10"/>
        <v>-6.1281337047353057E-3</v>
      </c>
      <c r="H138" s="2">
        <f t="shared" si="11"/>
        <v>-3.026996585829389E-3</v>
      </c>
      <c r="I138" s="2">
        <f t="shared" si="11"/>
        <v>-6.2914199876284993E-4</v>
      </c>
      <c r="J138" s="4">
        <f t="shared" si="12"/>
        <v>-2.7780713324722429E-3</v>
      </c>
    </row>
    <row r="139" spans="1:10" x14ac:dyDescent="0.3">
      <c r="A139" s="8">
        <v>44204</v>
      </c>
      <c r="B139">
        <f>_xlfn.XLOOKUP(A139, RELIANCE!A:A, RELIANCE!B:B, "")</f>
        <v>877.76</v>
      </c>
      <c r="C139">
        <f>_xlfn.XLOOKUP(A139,TCS!A:A,TCS!B:B,"")</f>
        <v>3120.9</v>
      </c>
      <c r="D139">
        <f>_xlfn.XLOOKUP(A139,HDFC!A:A,HDFC!B:B,"")</f>
        <v>1431.65</v>
      </c>
      <c r="E139">
        <f>_xlfn.XLOOKUP(A139,NIFTY50!A:A,NIFTY50!B:B,"")</f>
        <v>14347.25</v>
      </c>
      <c r="F139" s="2">
        <f t="shared" si="9"/>
        <v>1.179209940866599E-2</v>
      </c>
      <c r="G139" s="2">
        <f t="shared" si="10"/>
        <v>2.9049063571616962E-2</v>
      </c>
      <c r="H139" s="2">
        <f t="shared" si="11"/>
        <v>1.0873786407767039E-2</v>
      </c>
      <c r="I139" s="2">
        <f t="shared" si="11"/>
        <v>1.4847195549378078E-2</v>
      </c>
      <c r="J139" s="4">
        <f t="shared" si="12"/>
        <v>1.6686451884401966E-2</v>
      </c>
    </row>
    <row r="140" spans="1:10" x14ac:dyDescent="0.3">
      <c r="A140" s="7">
        <v>44207</v>
      </c>
      <c r="B140">
        <f>_xlfn.XLOOKUP(A140, RELIANCE!A:A, RELIANCE!B:B, "")</f>
        <v>861.22</v>
      </c>
      <c r="C140">
        <f>_xlfn.XLOOKUP(A140,TCS!A:A,TCS!B:B,"")</f>
        <v>3176.45</v>
      </c>
      <c r="D140">
        <f>_xlfn.XLOOKUP(A140,HDFC!A:A,HDFC!B:B,"")</f>
        <v>1451.45</v>
      </c>
      <c r="E140">
        <f>_xlfn.XLOOKUP(A140,NIFTY50!A:A,NIFTY50!B:B,"")</f>
        <v>14484.75</v>
      </c>
      <c r="F140" s="2">
        <f t="shared" si="9"/>
        <v>-1.8843419613561729E-2</v>
      </c>
      <c r="G140" s="2">
        <f t="shared" si="10"/>
        <v>1.7799352750808906E-2</v>
      </c>
      <c r="H140" s="2">
        <f t="shared" si="11"/>
        <v>1.3830195927775568E-2</v>
      </c>
      <c r="I140" s="2">
        <f t="shared" si="11"/>
        <v>9.5837181341371647E-3</v>
      </c>
      <c r="J140" s="4">
        <f t="shared" si="12"/>
        <v>3.9587810227231131E-3</v>
      </c>
    </row>
    <row r="141" spans="1:10" x14ac:dyDescent="0.3">
      <c r="A141" s="8">
        <v>44208</v>
      </c>
      <c r="B141">
        <f>_xlfn.XLOOKUP(A141, RELIANCE!A:A, RELIANCE!B:B, "")</f>
        <v>888.36</v>
      </c>
      <c r="C141">
        <f>_xlfn.XLOOKUP(A141,TCS!A:A,TCS!B:B,"")</f>
        <v>3174.85</v>
      </c>
      <c r="D141">
        <f>_xlfn.XLOOKUP(A141,HDFC!A:A,HDFC!B:B,"")</f>
        <v>1481</v>
      </c>
      <c r="E141">
        <f>_xlfn.XLOOKUP(A141,NIFTY50!A:A,NIFTY50!B:B,"")</f>
        <v>14563.45</v>
      </c>
      <c r="F141" s="2">
        <f t="shared" si="9"/>
        <v>3.1513434430226805E-2</v>
      </c>
      <c r="G141" s="2">
        <f t="shared" si="10"/>
        <v>-5.0370696847101826E-4</v>
      </c>
      <c r="H141" s="2">
        <f t="shared" si="11"/>
        <v>2.0358951393434133E-2</v>
      </c>
      <c r="I141" s="2">
        <f t="shared" si="11"/>
        <v>5.4333005402233958E-3</v>
      </c>
      <c r="J141" s="4">
        <f t="shared" si="12"/>
        <v>1.4758219000692963E-2</v>
      </c>
    </row>
    <row r="142" spans="1:10" x14ac:dyDescent="0.3">
      <c r="A142" s="7">
        <v>44209</v>
      </c>
      <c r="B142">
        <f>_xlfn.XLOOKUP(A142, RELIANCE!A:A, RELIANCE!B:B, "")</f>
        <v>880.08</v>
      </c>
      <c r="C142">
        <f>_xlfn.XLOOKUP(A142,TCS!A:A,TCS!B:B,"")</f>
        <v>3158.95</v>
      </c>
      <c r="D142">
        <f>_xlfn.XLOOKUP(A142,HDFC!A:A,HDFC!B:B,"")</f>
        <v>1470.65</v>
      </c>
      <c r="E142">
        <f>_xlfn.XLOOKUP(A142,NIFTY50!A:A,NIFTY50!B:B,"")</f>
        <v>14564.85</v>
      </c>
      <c r="F142" s="2">
        <f t="shared" si="9"/>
        <v>-9.3205457247061974E-3</v>
      </c>
      <c r="G142" s="2">
        <f t="shared" si="10"/>
        <v>-5.0081106193993197E-3</v>
      </c>
      <c r="H142" s="2">
        <f t="shared" si="11"/>
        <v>-6.9885212694125176E-3</v>
      </c>
      <c r="I142" s="2">
        <f t="shared" si="11"/>
        <v>9.6131067844451579E-5</v>
      </c>
      <c r="J142" s="4">
        <f t="shared" si="12"/>
        <v>-5.4218628591830801E-3</v>
      </c>
    </row>
    <row r="143" spans="1:10" x14ac:dyDescent="0.3">
      <c r="A143" s="8">
        <v>44210</v>
      </c>
      <c r="B143">
        <f>_xlfn.XLOOKUP(A143, RELIANCE!A:A, RELIANCE!B:B, "")</f>
        <v>889.97</v>
      </c>
      <c r="C143">
        <f>_xlfn.XLOOKUP(A143,TCS!A:A,TCS!B:B,"")</f>
        <v>3250.7</v>
      </c>
      <c r="D143">
        <f>_xlfn.XLOOKUP(A143,HDFC!A:A,HDFC!B:B,"")</f>
        <v>1468.75</v>
      </c>
      <c r="E143">
        <f>_xlfn.XLOOKUP(A143,NIFTY50!A:A,NIFTY50!B:B,"")</f>
        <v>14595.6</v>
      </c>
      <c r="F143" s="2">
        <f t="shared" si="9"/>
        <v>1.1237614762294346E-2</v>
      </c>
      <c r="G143" s="2">
        <f t="shared" si="10"/>
        <v>2.9044460975957254E-2</v>
      </c>
      <c r="H143" s="2">
        <f t="shared" si="11"/>
        <v>-1.2919457382790656E-3</v>
      </c>
      <c r="I143" s="2">
        <f t="shared" si="11"/>
        <v>2.1112472837001572E-3</v>
      </c>
      <c r="J143" s="4">
        <f t="shared" si="12"/>
        <v>1.0901822345946844E-2</v>
      </c>
    </row>
    <row r="144" spans="1:10" x14ac:dyDescent="0.3">
      <c r="A144" s="7">
        <v>44211</v>
      </c>
      <c r="B144">
        <f>_xlfn.XLOOKUP(A144, RELIANCE!A:A, RELIANCE!B:B, "")</f>
        <v>879.47</v>
      </c>
      <c r="C144">
        <f>_xlfn.XLOOKUP(A144,TCS!A:A,TCS!B:B,"")</f>
        <v>3233.35</v>
      </c>
      <c r="D144">
        <f>_xlfn.XLOOKUP(A144,HDFC!A:A,HDFC!B:B,"")</f>
        <v>1466.65</v>
      </c>
      <c r="E144">
        <f>_xlfn.XLOOKUP(A144,NIFTY50!A:A,NIFTY50!B:B,"")</f>
        <v>14433.7</v>
      </c>
      <c r="F144" s="2">
        <f t="shared" si="9"/>
        <v>-1.1798150499454985E-2</v>
      </c>
      <c r="G144" s="2">
        <f t="shared" si="10"/>
        <v>-5.3373119635770072E-3</v>
      </c>
      <c r="H144" s="2">
        <f t="shared" si="11"/>
        <v>-1.4297872340425233E-3</v>
      </c>
      <c r="I144" s="2">
        <f t="shared" si="11"/>
        <v>-1.1092384006138767E-2</v>
      </c>
      <c r="J144" s="4">
        <f t="shared" si="12"/>
        <v>-7.9328265890739429E-3</v>
      </c>
    </row>
    <row r="145" spans="1:10" x14ac:dyDescent="0.3">
      <c r="A145" s="8">
        <v>44214</v>
      </c>
      <c r="B145">
        <f>_xlfn.XLOOKUP(A145, RELIANCE!A:A, RELIANCE!B:B, "")</f>
        <v>900.57</v>
      </c>
      <c r="C145">
        <f>_xlfn.XLOOKUP(A145,TCS!A:A,TCS!B:B,"")</f>
        <v>3221.75</v>
      </c>
      <c r="D145">
        <f>_xlfn.XLOOKUP(A145,HDFC!A:A,HDFC!B:B,"")</f>
        <v>1483.1</v>
      </c>
      <c r="E145">
        <f>_xlfn.XLOOKUP(A145,NIFTY50!A:A,NIFTY50!B:B,"")</f>
        <v>14281.3</v>
      </c>
      <c r="F145" s="2">
        <f t="shared" si="9"/>
        <v>2.3991722287286743E-2</v>
      </c>
      <c r="G145" s="2">
        <f t="shared" si="10"/>
        <v>-3.5876103731423692E-3</v>
      </c>
      <c r="H145" s="2">
        <f t="shared" si="11"/>
        <v>1.1216036545869779E-2</v>
      </c>
      <c r="I145" s="2">
        <f t="shared" si="11"/>
        <v>-1.0558623222042929E-2</v>
      </c>
      <c r="J145" s="4">
        <f t="shared" si="12"/>
        <v>5.9041655965636538E-3</v>
      </c>
    </row>
    <row r="146" spans="1:10" x14ac:dyDescent="0.3">
      <c r="A146" s="7">
        <v>44215</v>
      </c>
      <c r="B146">
        <f>_xlfn.XLOOKUP(A146, RELIANCE!A:A, RELIANCE!B:B, "")</f>
        <v>915.3</v>
      </c>
      <c r="C146">
        <f>_xlfn.XLOOKUP(A146,TCS!A:A,TCS!B:B,"")</f>
        <v>3260.7</v>
      </c>
      <c r="D146">
        <f>_xlfn.XLOOKUP(A146,HDFC!A:A,HDFC!B:B,"")</f>
        <v>1503.85</v>
      </c>
      <c r="E146">
        <f>_xlfn.XLOOKUP(A146,NIFTY50!A:A,NIFTY50!B:B,"")</f>
        <v>14521.15</v>
      </c>
      <c r="F146" s="2">
        <f t="shared" si="9"/>
        <v>1.6356307671807846E-2</v>
      </c>
      <c r="G146" s="2">
        <f t="shared" si="10"/>
        <v>1.2089702801272528E-2</v>
      </c>
      <c r="H146" s="2">
        <f t="shared" si="11"/>
        <v>1.3990964870878475E-2</v>
      </c>
      <c r="I146" s="2">
        <f t="shared" si="11"/>
        <v>1.6794689559073817E-2</v>
      </c>
      <c r="J146" s="4">
        <f t="shared" si="12"/>
        <v>1.4926183365804634E-2</v>
      </c>
    </row>
    <row r="147" spans="1:10" x14ac:dyDescent="0.3">
      <c r="A147" s="8">
        <v>44216</v>
      </c>
      <c r="B147">
        <f>_xlfn.XLOOKUP(A147, RELIANCE!A:A, RELIANCE!B:B, "")</f>
        <v>932.69</v>
      </c>
      <c r="C147">
        <f>_xlfn.XLOOKUP(A147,TCS!A:A,TCS!B:B,"")</f>
        <v>3308.8</v>
      </c>
      <c r="D147">
        <f>_xlfn.XLOOKUP(A147,HDFC!A:A,HDFC!B:B,"")</f>
        <v>1492</v>
      </c>
      <c r="E147">
        <f>_xlfn.XLOOKUP(A147,NIFTY50!A:A,NIFTY50!B:B,"")</f>
        <v>14644.7</v>
      </c>
      <c r="F147" s="2">
        <f t="shared" si="9"/>
        <v>1.899923522342406E-2</v>
      </c>
      <c r="G147" s="2">
        <f t="shared" si="10"/>
        <v>1.4751433741221343E-2</v>
      </c>
      <c r="H147" s="2">
        <f t="shared" si="11"/>
        <v>-7.8797752435415536E-3</v>
      </c>
      <c r="I147" s="2">
        <f t="shared" si="11"/>
        <v>8.508279302947841E-3</v>
      </c>
      <c r="J147" s="4">
        <f t="shared" si="12"/>
        <v>9.9387437793612022E-3</v>
      </c>
    </row>
    <row r="148" spans="1:10" x14ac:dyDescent="0.3">
      <c r="A148" s="7">
        <v>44217</v>
      </c>
      <c r="B148">
        <f>_xlfn.XLOOKUP(A148, RELIANCE!A:A, RELIANCE!B:B, "")</f>
        <v>952.98</v>
      </c>
      <c r="C148">
        <f>_xlfn.XLOOKUP(A148,TCS!A:A,TCS!B:B,"")</f>
        <v>3273.85</v>
      </c>
      <c r="D148">
        <f>_xlfn.XLOOKUP(A148,HDFC!A:A,HDFC!B:B,"")</f>
        <v>1474.8</v>
      </c>
      <c r="E148">
        <f>_xlfn.XLOOKUP(A148,NIFTY50!A:A,NIFTY50!B:B,"")</f>
        <v>14590.35</v>
      </c>
      <c r="F148" s="2">
        <f t="shared" si="9"/>
        <v>2.1754280629147971E-2</v>
      </c>
      <c r="G148" s="2">
        <f t="shared" si="10"/>
        <v>-1.0562741779497231E-2</v>
      </c>
      <c r="H148" s="2">
        <f t="shared" si="11"/>
        <v>-1.1528150134048287E-2</v>
      </c>
      <c r="I148" s="2">
        <f t="shared" si="11"/>
        <v>-3.711240243910785E-3</v>
      </c>
      <c r="J148" s="4">
        <f t="shared" si="12"/>
        <v>6.5215865608272928E-4</v>
      </c>
    </row>
    <row r="149" spans="1:10" x14ac:dyDescent="0.3">
      <c r="A149" s="8">
        <v>44218</v>
      </c>
      <c r="B149">
        <f>_xlfn.XLOOKUP(A149, RELIANCE!A:A, RELIANCE!B:B, "")</f>
        <v>930.37</v>
      </c>
      <c r="C149">
        <f>_xlfn.XLOOKUP(A149,TCS!A:A,TCS!B:B,"")</f>
        <v>3303.1</v>
      </c>
      <c r="D149">
        <f>_xlfn.XLOOKUP(A149,HDFC!A:A,HDFC!B:B,"")</f>
        <v>1443.55</v>
      </c>
      <c r="E149">
        <f>_xlfn.XLOOKUP(A149,NIFTY50!A:A,NIFTY50!B:B,"")</f>
        <v>14371.9</v>
      </c>
      <c r="F149" s="2">
        <f t="shared" si="9"/>
        <v>-2.3725576612310895E-2</v>
      </c>
      <c r="G149" s="2">
        <f t="shared" si="10"/>
        <v>8.9344349924400657E-3</v>
      </c>
      <c r="H149" s="2">
        <f t="shared" si="11"/>
        <v>-2.1189313805261678E-2</v>
      </c>
      <c r="I149" s="2">
        <f t="shared" si="11"/>
        <v>-1.4972224792414224E-2</v>
      </c>
      <c r="J149" s="4">
        <f t="shared" si="12"/>
        <v>-1.2864983194739143E-2</v>
      </c>
    </row>
    <row r="150" spans="1:10" x14ac:dyDescent="0.3">
      <c r="A150" s="7">
        <v>44221</v>
      </c>
      <c r="B150">
        <f>_xlfn.XLOOKUP(A150, RELIANCE!A:A, RELIANCE!B:B, "")</f>
        <v>881.08</v>
      </c>
      <c r="C150">
        <f>_xlfn.XLOOKUP(A150,TCS!A:A,TCS!B:B,"")</f>
        <v>3291.3</v>
      </c>
      <c r="D150">
        <f>_xlfn.XLOOKUP(A150,HDFC!A:A,HDFC!B:B,"")</f>
        <v>1462.85</v>
      </c>
      <c r="E150">
        <f>_xlfn.XLOOKUP(A150,NIFTY50!A:A,NIFTY50!B:B,"")</f>
        <v>14238.9</v>
      </c>
      <c r="F150" s="2">
        <f t="shared" si="9"/>
        <v>-5.2978922364220637E-2</v>
      </c>
      <c r="G150" s="2">
        <f t="shared" si="10"/>
        <v>-3.5724016832671124E-3</v>
      </c>
      <c r="H150" s="2">
        <f t="shared" si="11"/>
        <v>1.3369817463890987E-2</v>
      </c>
      <c r="I150" s="2">
        <f t="shared" si="11"/>
        <v>-9.2541695948343827E-3</v>
      </c>
      <c r="J150" s="4">
        <f t="shared" si="12"/>
        <v>-1.6426356036013365E-2</v>
      </c>
    </row>
    <row r="151" spans="1:10" x14ac:dyDescent="0.3">
      <c r="A151" s="8">
        <v>44223</v>
      </c>
      <c r="B151">
        <f>_xlfn.XLOOKUP(A151, RELIANCE!A:A, RELIANCE!B:B, "")</f>
        <v>860.2</v>
      </c>
      <c r="C151">
        <f>_xlfn.XLOOKUP(A151,TCS!A:A,TCS!B:B,"")</f>
        <v>3261.05</v>
      </c>
      <c r="D151">
        <f>_xlfn.XLOOKUP(A151,HDFC!A:A,HDFC!B:B,"")</f>
        <v>1409.6</v>
      </c>
      <c r="E151">
        <f>_xlfn.XLOOKUP(A151,NIFTY50!A:A,NIFTY50!B:B,"")</f>
        <v>13967.5</v>
      </c>
      <c r="F151" s="2">
        <f t="shared" si="9"/>
        <v>-2.3698188586734448E-2</v>
      </c>
      <c r="G151" s="2">
        <f t="shared" si="10"/>
        <v>-9.1908972138668998E-3</v>
      </c>
      <c r="H151" s="2">
        <f t="shared" si="11"/>
        <v>-3.6401544929418606E-2</v>
      </c>
      <c r="I151" s="2">
        <f t="shared" si="11"/>
        <v>-1.9060461131126694E-2</v>
      </c>
      <c r="J151" s="4">
        <f t="shared" si="12"/>
        <v>-2.1452605148152455E-2</v>
      </c>
    </row>
    <row r="152" spans="1:10" x14ac:dyDescent="0.3">
      <c r="A152" s="7">
        <v>44224</v>
      </c>
      <c r="B152">
        <f>_xlfn.XLOOKUP(A152, RELIANCE!A:A, RELIANCE!B:B, "")</f>
        <v>851.82</v>
      </c>
      <c r="C152">
        <f>_xlfn.XLOOKUP(A152,TCS!A:A,TCS!B:B,"")</f>
        <v>3196.55</v>
      </c>
      <c r="D152">
        <f>_xlfn.XLOOKUP(A152,HDFC!A:A,HDFC!B:B,"")</f>
        <v>1371.45</v>
      </c>
      <c r="E152">
        <f>_xlfn.XLOOKUP(A152,NIFTY50!A:A,NIFTY50!B:B,"")</f>
        <v>13817.55</v>
      </c>
      <c r="F152" s="2">
        <f t="shared" si="9"/>
        <v>-9.7419204836084461E-3</v>
      </c>
      <c r="G152" s="2">
        <f t="shared" si="10"/>
        <v>-1.977890556722528E-2</v>
      </c>
      <c r="H152" s="2">
        <f t="shared" si="11"/>
        <v>-2.7064415437003331E-2</v>
      </c>
      <c r="I152" s="2">
        <f t="shared" si="11"/>
        <v>-1.0735636298550233E-2</v>
      </c>
      <c r="J152" s="4">
        <f t="shared" si="12"/>
        <v>-1.5964094698927081E-2</v>
      </c>
    </row>
    <row r="153" spans="1:10" x14ac:dyDescent="0.3">
      <c r="A153" s="8">
        <v>44225</v>
      </c>
      <c r="B153">
        <f>_xlfn.XLOOKUP(A153, RELIANCE!A:A, RELIANCE!B:B, "")</f>
        <v>836.12</v>
      </c>
      <c r="C153">
        <f>_xlfn.XLOOKUP(A153,TCS!A:A,TCS!B:B,"")</f>
        <v>3111.35</v>
      </c>
      <c r="D153">
        <f>_xlfn.XLOOKUP(A153,HDFC!A:A,HDFC!B:B,"")</f>
        <v>1390.5</v>
      </c>
      <c r="E153">
        <f>_xlfn.XLOOKUP(A153,NIFTY50!A:A,NIFTY50!B:B,"")</f>
        <v>13634.6</v>
      </c>
      <c r="F153" s="2">
        <f t="shared" si="9"/>
        <v>-1.8431123946373695E-2</v>
      </c>
      <c r="G153" s="2">
        <f t="shared" si="10"/>
        <v>-2.6653736059188859E-2</v>
      </c>
      <c r="H153" s="2">
        <f t="shared" si="11"/>
        <v>1.3890407962375617E-2</v>
      </c>
      <c r="I153" s="2">
        <f t="shared" si="11"/>
        <v>-1.3240408031814588E-2</v>
      </c>
      <c r="J153" s="4">
        <f t="shared" si="12"/>
        <v>-1.2724791614187846E-2</v>
      </c>
    </row>
    <row r="154" spans="1:10" x14ac:dyDescent="0.3">
      <c r="A154" s="7">
        <v>44228</v>
      </c>
      <c r="B154">
        <f>_xlfn.XLOOKUP(A154, RELIANCE!A:A, RELIANCE!B:B, "")</f>
        <v>860.33</v>
      </c>
      <c r="C154">
        <f>_xlfn.XLOOKUP(A154,TCS!A:A,TCS!B:B,"")</f>
        <v>3139.35</v>
      </c>
      <c r="D154">
        <f>_xlfn.XLOOKUP(A154,HDFC!A:A,HDFC!B:B,"")</f>
        <v>1476.75</v>
      </c>
      <c r="E154">
        <f>_xlfn.XLOOKUP(A154,NIFTY50!A:A,NIFTY50!B:B,"")</f>
        <v>14281.2</v>
      </c>
      <c r="F154" s="2">
        <f t="shared" si="9"/>
        <v>2.8955173898483455E-2</v>
      </c>
      <c r="G154" s="2">
        <f t="shared" si="10"/>
        <v>8.999308981631815E-3</v>
      </c>
      <c r="H154" s="2">
        <f t="shared" si="11"/>
        <v>6.2028047464940617E-2</v>
      </c>
      <c r="I154" s="2">
        <f t="shared" si="11"/>
        <v>4.7423466768368838E-2</v>
      </c>
      <c r="J154" s="4">
        <f t="shared" si="12"/>
        <v>3.5197855600033322E-2</v>
      </c>
    </row>
    <row r="155" spans="1:10" x14ac:dyDescent="0.3">
      <c r="A155" s="8">
        <v>44229</v>
      </c>
      <c r="B155">
        <f>_xlfn.XLOOKUP(A155, RELIANCE!A:A, RELIANCE!B:B, "")</f>
        <v>874.18</v>
      </c>
      <c r="C155">
        <f>_xlfn.XLOOKUP(A155,TCS!A:A,TCS!B:B,"")</f>
        <v>3203.45</v>
      </c>
      <c r="D155">
        <f>_xlfn.XLOOKUP(A155,HDFC!A:A,HDFC!B:B,"")</f>
        <v>1560.55</v>
      </c>
      <c r="E155">
        <f>_xlfn.XLOOKUP(A155,NIFTY50!A:A,NIFTY50!B:B,"")</f>
        <v>14647.85</v>
      </c>
      <c r="F155" s="2">
        <f t="shared" si="9"/>
        <v>1.6098473841432925E-2</v>
      </c>
      <c r="G155" s="2">
        <f t="shared" si="10"/>
        <v>2.0418239444470965E-2</v>
      </c>
      <c r="H155" s="2">
        <f t="shared" si="11"/>
        <v>5.6746233282546132E-2</v>
      </c>
      <c r="I155" s="2">
        <f t="shared" si="11"/>
        <v>2.5673612861664363E-2</v>
      </c>
      <c r="J155" s="4">
        <f t="shared" si="12"/>
        <v>2.7701751885472935E-2</v>
      </c>
    </row>
    <row r="156" spans="1:10" x14ac:dyDescent="0.3">
      <c r="A156" s="7">
        <v>44230</v>
      </c>
      <c r="B156">
        <f>_xlfn.XLOOKUP(A156, RELIANCE!A:A, RELIANCE!B:B, "")</f>
        <v>876.38</v>
      </c>
      <c r="C156">
        <f>_xlfn.XLOOKUP(A156,TCS!A:A,TCS!B:B,"")</f>
        <v>3200.05</v>
      </c>
      <c r="D156">
        <f>_xlfn.XLOOKUP(A156,HDFC!A:A,HDFC!B:B,"")</f>
        <v>1574.8</v>
      </c>
      <c r="E156">
        <f>_xlfn.XLOOKUP(A156,NIFTY50!A:A,NIFTY50!B:B,"")</f>
        <v>14789.95</v>
      </c>
      <c r="F156" s="2">
        <f t="shared" si="9"/>
        <v>2.516644169393123E-3</v>
      </c>
      <c r="G156" s="2">
        <f t="shared" si="10"/>
        <v>-1.0613557258579709E-3</v>
      </c>
      <c r="H156" s="2">
        <f t="shared" si="11"/>
        <v>9.1313959821857082E-3</v>
      </c>
      <c r="I156" s="2">
        <f t="shared" si="11"/>
        <v>9.7010824114118765E-3</v>
      </c>
      <c r="J156" s="4">
        <f t="shared" si="12"/>
        <v>4.7412041186435556E-3</v>
      </c>
    </row>
    <row r="157" spans="1:10" x14ac:dyDescent="0.3">
      <c r="A157" s="8">
        <v>44231</v>
      </c>
      <c r="B157">
        <f>_xlfn.XLOOKUP(A157, RELIANCE!A:A, RELIANCE!B:B, "")</f>
        <v>873.5</v>
      </c>
      <c r="C157">
        <f>_xlfn.XLOOKUP(A157,TCS!A:A,TCS!B:B,"")</f>
        <v>3188.45</v>
      </c>
      <c r="D157">
        <f>_xlfn.XLOOKUP(A157,HDFC!A:A,HDFC!B:B,"")</f>
        <v>1579.1</v>
      </c>
      <c r="E157">
        <f>_xlfn.XLOOKUP(A157,NIFTY50!A:A,NIFTY50!B:B,"")</f>
        <v>14895.65</v>
      </c>
      <c r="F157" s="2">
        <f t="shared" si="9"/>
        <v>-3.2862456925077943E-3</v>
      </c>
      <c r="G157" s="2">
        <f t="shared" si="10"/>
        <v>-3.6249433602600911E-3</v>
      </c>
      <c r="H157" s="2">
        <f t="shared" si="11"/>
        <v>2.7305054610109458E-3</v>
      </c>
      <c r="I157" s="2">
        <f t="shared" si="11"/>
        <v>7.1467449180016018E-3</v>
      </c>
      <c r="J157" s="4">
        <f t="shared" si="12"/>
        <v>4.4067777388522847E-4</v>
      </c>
    </row>
    <row r="158" spans="1:10" x14ac:dyDescent="0.3">
      <c r="A158" s="7">
        <v>44232</v>
      </c>
      <c r="B158">
        <f>_xlfn.XLOOKUP(A158, RELIANCE!A:A, RELIANCE!B:B, "")</f>
        <v>873.25</v>
      </c>
      <c r="C158">
        <f>_xlfn.XLOOKUP(A158,TCS!A:A,TCS!B:B,"")</f>
        <v>3157.95</v>
      </c>
      <c r="D158">
        <f>_xlfn.XLOOKUP(A158,HDFC!A:A,HDFC!B:B,"")</f>
        <v>1597.6</v>
      </c>
      <c r="E158">
        <f>_xlfn.XLOOKUP(A158,NIFTY50!A:A,NIFTY50!B:B,"")</f>
        <v>14924.25</v>
      </c>
      <c r="F158" s="2">
        <f t="shared" si="9"/>
        <v>-2.8620492272468656E-4</v>
      </c>
      <c r="G158" s="2">
        <f t="shared" si="10"/>
        <v>-9.5657764744625506E-3</v>
      </c>
      <c r="H158" s="2">
        <f t="shared" si="11"/>
        <v>1.1715534165030794E-2</v>
      </c>
      <c r="I158" s="2">
        <f t="shared" si="11"/>
        <v>1.9200236310601415E-3</v>
      </c>
      <c r="J158" s="4">
        <f t="shared" si="12"/>
        <v>3.4580714533815086E-4</v>
      </c>
    </row>
    <row r="159" spans="1:10" x14ac:dyDescent="0.3">
      <c r="A159" s="8">
        <v>44235</v>
      </c>
      <c r="B159">
        <f>_xlfn.XLOOKUP(A159, RELIANCE!A:A, RELIANCE!B:B, "")</f>
        <v>885.82</v>
      </c>
      <c r="C159">
        <f>_xlfn.XLOOKUP(A159,TCS!A:A,TCS!B:B,"")</f>
        <v>3214.1</v>
      </c>
      <c r="D159">
        <f>_xlfn.XLOOKUP(A159,HDFC!A:A,HDFC!B:B,"")</f>
        <v>1605.25</v>
      </c>
      <c r="E159">
        <f>_xlfn.XLOOKUP(A159,NIFTY50!A:A,NIFTY50!B:B,"")</f>
        <v>15115.8</v>
      </c>
      <c r="F159" s="2">
        <f t="shared" si="9"/>
        <v>1.4394503292298966E-2</v>
      </c>
      <c r="G159" s="2">
        <f t="shared" si="10"/>
        <v>1.7780522174195346E-2</v>
      </c>
      <c r="H159" s="2">
        <f t="shared" si="11"/>
        <v>4.7884326489735507E-3</v>
      </c>
      <c r="I159" s="2">
        <f t="shared" si="11"/>
        <v>1.2834815819890322E-2</v>
      </c>
      <c r="J159" s="4">
        <f t="shared" si="12"/>
        <v>1.2929872016005817E-2</v>
      </c>
    </row>
    <row r="160" spans="1:10" x14ac:dyDescent="0.3">
      <c r="A160" s="7">
        <v>44236</v>
      </c>
      <c r="B160">
        <f>_xlfn.XLOOKUP(A160, RELIANCE!A:A, RELIANCE!B:B, "")</f>
        <v>887.95</v>
      </c>
      <c r="C160">
        <f>_xlfn.XLOOKUP(A160,TCS!A:A,TCS!B:B,"")</f>
        <v>3176.9</v>
      </c>
      <c r="D160">
        <f>_xlfn.XLOOKUP(A160,HDFC!A:A,HDFC!B:B,"")</f>
        <v>1611.85</v>
      </c>
      <c r="E160">
        <f>_xlfn.XLOOKUP(A160,NIFTY50!A:A,NIFTY50!B:B,"")</f>
        <v>15109.3</v>
      </c>
      <c r="F160" s="2">
        <f t="shared" si="9"/>
        <v>2.4045517147952555E-3</v>
      </c>
      <c r="G160" s="2">
        <f t="shared" si="10"/>
        <v>-1.1574002053451937E-2</v>
      </c>
      <c r="H160" s="2">
        <f t="shared" si="11"/>
        <v>4.111509110730438E-3</v>
      </c>
      <c r="I160" s="2">
        <f t="shared" si="11"/>
        <v>-4.3001362812422617E-4</v>
      </c>
      <c r="J160" s="4">
        <f t="shared" si="12"/>
        <v>-1.4573365838093765E-3</v>
      </c>
    </row>
    <row r="161" spans="1:10" x14ac:dyDescent="0.3">
      <c r="A161" s="8">
        <v>44237</v>
      </c>
      <c r="B161">
        <f>_xlfn.XLOOKUP(A161, RELIANCE!A:A, RELIANCE!B:B, "")</f>
        <v>896.19</v>
      </c>
      <c r="C161">
        <f>_xlfn.XLOOKUP(A161,TCS!A:A,TCS!B:B,"")</f>
        <v>3213.3</v>
      </c>
      <c r="D161">
        <f>_xlfn.XLOOKUP(A161,HDFC!A:A,HDFC!B:B,"")</f>
        <v>1581.75</v>
      </c>
      <c r="E161">
        <f>_xlfn.XLOOKUP(A161,NIFTY50!A:A,NIFTY50!B:B,"")</f>
        <v>15106.5</v>
      </c>
      <c r="F161" s="2">
        <f t="shared" si="9"/>
        <v>9.2798017906414731E-3</v>
      </c>
      <c r="G161" s="2">
        <f t="shared" si="10"/>
        <v>1.1457710346564287E-2</v>
      </c>
      <c r="H161" s="2">
        <f t="shared" si="11"/>
        <v>-1.8674194248844422E-2</v>
      </c>
      <c r="I161" s="2">
        <f t="shared" si="11"/>
        <v>-1.8531632835405709E-4</v>
      </c>
      <c r="J161" s="4">
        <f t="shared" si="12"/>
        <v>1.867200191976115E-3</v>
      </c>
    </row>
    <row r="162" spans="1:10" x14ac:dyDescent="0.3">
      <c r="A162" s="7">
        <v>44238</v>
      </c>
      <c r="B162">
        <f>_xlfn.XLOOKUP(A162, RELIANCE!A:A, RELIANCE!B:B, "")</f>
        <v>933.14</v>
      </c>
      <c r="C162">
        <f>_xlfn.XLOOKUP(A162,TCS!A:A,TCS!B:B,"")</f>
        <v>3206</v>
      </c>
      <c r="D162">
        <f>_xlfn.XLOOKUP(A162,HDFC!A:A,HDFC!B:B,"")</f>
        <v>1572.35</v>
      </c>
      <c r="E162">
        <f>_xlfn.XLOOKUP(A162,NIFTY50!A:A,NIFTY50!B:B,"")</f>
        <v>15173.3</v>
      </c>
      <c r="F162" s="2">
        <f t="shared" si="9"/>
        <v>4.1230096296544172E-2</v>
      </c>
      <c r="G162" s="2">
        <f t="shared" si="10"/>
        <v>-2.2718077988361784E-3</v>
      </c>
      <c r="H162" s="2">
        <f t="shared" si="11"/>
        <v>-5.9427848901533187E-3</v>
      </c>
      <c r="I162" s="2">
        <f t="shared" si="11"/>
        <v>4.4219375765397473E-3</v>
      </c>
      <c r="J162" s="4">
        <f t="shared" si="12"/>
        <v>1.1718004355358479E-2</v>
      </c>
    </row>
    <row r="163" spans="1:10" x14ac:dyDescent="0.3">
      <c r="A163" s="8">
        <v>44239</v>
      </c>
      <c r="B163">
        <f>_xlfn.XLOOKUP(A163, RELIANCE!A:A, RELIANCE!B:B, "")</f>
        <v>926.74</v>
      </c>
      <c r="C163">
        <f>_xlfn.XLOOKUP(A163,TCS!A:A,TCS!B:B,"")</f>
        <v>3190.8</v>
      </c>
      <c r="D163">
        <f>_xlfn.XLOOKUP(A163,HDFC!A:A,HDFC!B:B,"")</f>
        <v>1581.95</v>
      </c>
      <c r="E163">
        <f>_xlfn.XLOOKUP(A163,NIFTY50!A:A,NIFTY50!B:B,"")</f>
        <v>15163.3</v>
      </c>
      <c r="F163" s="2">
        <f t="shared" si="9"/>
        <v>-6.8585635595944661E-3</v>
      </c>
      <c r="G163" s="2">
        <f t="shared" si="10"/>
        <v>-4.74111041796621E-3</v>
      </c>
      <c r="H163" s="2">
        <f t="shared" si="11"/>
        <v>6.1055108595415852E-3</v>
      </c>
      <c r="I163" s="2">
        <f t="shared" si="11"/>
        <v>-6.5905241443853235E-4</v>
      </c>
      <c r="J163" s="4">
        <f t="shared" si="12"/>
        <v>-2.1865076040712078E-3</v>
      </c>
    </row>
    <row r="164" spans="1:10" x14ac:dyDescent="0.3">
      <c r="A164" s="7">
        <v>44242</v>
      </c>
      <c r="B164">
        <f>_xlfn.XLOOKUP(A164, RELIANCE!A:A, RELIANCE!B:B, "")</f>
        <v>922.66</v>
      </c>
      <c r="C164">
        <f>_xlfn.XLOOKUP(A164,TCS!A:A,TCS!B:B,"")</f>
        <v>3139.85</v>
      </c>
      <c r="D164">
        <f>_xlfn.XLOOKUP(A164,HDFC!A:A,HDFC!B:B,"")</f>
        <v>1616.6</v>
      </c>
      <c r="E164">
        <f>_xlfn.XLOOKUP(A164,NIFTY50!A:A,NIFTY50!B:B,"")</f>
        <v>15314.7</v>
      </c>
      <c r="F164" s="2">
        <f t="shared" si="9"/>
        <v>-4.4025292962427409E-3</v>
      </c>
      <c r="G164" s="2">
        <f t="shared" si="10"/>
        <v>-1.5967782374326278E-2</v>
      </c>
      <c r="H164" s="2">
        <f t="shared" si="11"/>
        <v>2.1903347134865081E-2</v>
      </c>
      <c r="I164" s="2">
        <f t="shared" si="11"/>
        <v>9.9846339517124516E-3</v>
      </c>
      <c r="J164" s="4">
        <f t="shared" si="12"/>
        <v>1.5641235324467375E-3</v>
      </c>
    </row>
    <row r="165" spans="1:10" x14ac:dyDescent="0.3">
      <c r="A165" s="8">
        <v>44243</v>
      </c>
      <c r="B165">
        <f>_xlfn.XLOOKUP(A165, RELIANCE!A:A, RELIANCE!B:B, "")</f>
        <v>934.87</v>
      </c>
      <c r="C165">
        <f>_xlfn.XLOOKUP(A165,TCS!A:A,TCS!B:B,"")</f>
        <v>3108.8</v>
      </c>
      <c r="D165">
        <f>_xlfn.XLOOKUP(A165,HDFC!A:A,HDFC!B:B,"")</f>
        <v>1626.65</v>
      </c>
      <c r="E165">
        <f>_xlfn.XLOOKUP(A165,NIFTY50!A:A,NIFTY50!B:B,"")</f>
        <v>15313.45</v>
      </c>
      <c r="F165" s="2">
        <f t="shared" si="9"/>
        <v>1.3233477120499382E-2</v>
      </c>
      <c r="G165" s="2">
        <f t="shared" si="10"/>
        <v>-9.8890074366608793E-3</v>
      </c>
      <c r="H165" s="2">
        <f t="shared" si="11"/>
        <v>6.216751206235438E-3</v>
      </c>
      <c r="I165" s="2">
        <f t="shared" si="11"/>
        <v>-8.1620926299597052E-5</v>
      </c>
      <c r="J165" s="4">
        <f t="shared" si="12"/>
        <v>2.7207362866567826E-3</v>
      </c>
    </row>
    <row r="166" spans="1:10" x14ac:dyDescent="0.3">
      <c r="A166" s="7">
        <v>44244</v>
      </c>
      <c r="B166">
        <f>_xlfn.XLOOKUP(A166, RELIANCE!A:A, RELIANCE!B:B, "")</f>
        <v>945.65</v>
      </c>
      <c r="C166">
        <f>_xlfn.XLOOKUP(A166,TCS!A:A,TCS!B:B,"")</f>
        <v>3073.1</v>
      </c>
      <c r="D166">
        <f>_xlfn.XLOOKUP(A166,HDFC!A:A,HDFC!B:B,"")</f>
        <v>1586.5</v>
      </c>
      <c r="E166">
        <f>_xlfn.XLOOKUP(A166,NIFTY50!A:A,NIFTY50!B:B,"")</f>
        <v>15208.9</v>
      </c>
      <c r="F166" s="2">
        <f t="shared" si="9"/>
        <v>1.1531015007434142E-2</v>
      </c>
      <c r="G166" s="2">
        <f t="shared" si="10"/>
        <v>-1.1483530622748428E-2</v>
      </c>
      <c r="H166" s="2">
        <f t="shared" si="11"/>
        <v>-2.4682629944979051E-2</v>
      </c>
      <c r="I166" s="2">
        <f t="shared" si="11"/>
        <v>-6.8273315288195358E-3</v>
      </c>
      <c r="J166" s="4">
        <f t="shared" si="12"/>
        <v>-6.0549370246575588E-3</v>
      </c>
    </row>
    <row r="167" spans="1:10" x14ac:dyDescent="0.3">
      <c r="A167" s="8">
        <v>44245</v>
      </c>
      <c r="B167">
        <f>_xlfn.XLOOKUP(A167, RELIANCE!A:A, RELIANCE!B:B, "")</f>
        <v>938.59</v>
      </c>
      <c r="C167">
        <f>_xlfn.XLOOKUP(A167,TCS!A:A,TCS!B:B,"")</f>
        <v>3057.35</v>
      </c>
      <c r="D167">
        <f>_xlfn.XLOOKUP(A167,HDFC!A:A,HDFC!B:B,"")</f>
        <v>1554.3</v>
      </c>
      <c r="E167">
        <f>_xlfn.XLOOKUP(A167,NIFTY50!A:A,NIFTY50!B:B,"")</f>
        <v>15118.95</v>
      </c>
      <c r="F167" s="2">
        <f t="shared" si="9"/>
        <v>-7.4657642891132747E-3</v>
      </c>
      <c r="G167" s="2">
        <f t="shared" si="10"/>
        <v>-5.1251179590641183E-3</v>
      </c>
      <c r="H167" s="2">
        <f t="shared" si="11"/>
        <v>-2.0296249606051031E-2</v>
      </c>
      <c r="I167" s="2">
        <f t="shared" si="11"/>
        <v>-5.9143001795001204E-3</v>
      </c>
      <c r="J167" s="4">
        <f t="shared" si="12"/>
        <v>-9.058833742585249E-3</v>
      </c>
    </row>
    <row r="168" spans="1:10" x14ac:dyDescent="0.3">
      <c r="A168" s="7">
        <v>44246</v>
      </c>
      <c r="B168">
        <f>_xlfn.XLOOKUP(A168, RELIANCE!A:A, RELIANCE!B:B, "")</f>
        <v>944.31</v>
      </c>
      <c r="C168">
        <f>_xlfn.XLOOKUP(A168,TCS!A:A,TCS!B:B,"")</f>
        <v>3071.85</v>
      </c>
      <c r="D168">
        <f>_xlfn.XLOOKUP(A168,HDFC!A:A,HDFC!B:B,"")</f>
        <v>1539.1</v>
      </c>
      <c r="E168">
        <f>_xlfn.XLOOKUP(A168,NIFTY50!A:A,NIFTY50!B:B,"")</f>
        <v>14981.75</v>
      </c>
      <c r="F168" s="2">
        <f t="shared" si="9"/>
        <v>6.0942477546106488E-3</v>
      </c>
      <c r="G168" s="2">
        <f t="shared" si="10"/>
        <v>4.7426693051171309E-3</v>
      </c>
      <c r="H168" s="2">
        <f t="shared" si="11"/>
        <v>-9.7793218812327609E-3</v>
      </c>
      <c r="I168" s="2">
        <f t="shared" si="11"/>
        <v>-9.0747042618700702E-3</v>
      </c>
      <c r="J168" s="4">
        <f t="shared" si="12"/>
        <v>-1.210598789051593E-3</v>
      </c>
    </row>
    <row r="169" spans="1:10" x14ac:dyDescent="0.3">
      <c r="A169" s="8">
        <v>44249</v>
      </c>
      <c r="B169">
        <f>_xlfn.XLOOKUP(A169, RELIANCE!A:A, RELIANCE!B:B, "")</f>
        <v>911.54</v>
      </c>
      <c r="C169">
        <f>_xlfn.XLOOKUP(A169,TCS!A:A,TCS!B:B,"")</f>
        <v>2958.45</v>
      </c>
      <c r="D169">
        <f>_xlfn.XLOOKUP(A169,HDFC!A:A,HDFC!B:B,"")</f>
        <v>1548</v>
      </c>
      <c r="E169">
        <f>_xlfn.XLOOKUP(A169,NIFTY50!A:A,NIFTY50!B:B,"")</f>
        <v>14675.7</v>
      </c>
      <c r="F169" s="2">
        <f t="shared" si="9"/>
        <v>-3.4702587074159963E-2</v>
      </c>
      <c r="G169" s="2">
        <f t="shared" si="10"/>
        <v>-3.691586503247235E-2</v>
      </c>
      <c r="H169" s="2">
        <f t="shared" si="11"/>
        <v>5.7826002209084848E-3</v>
      </c>
      <c r="I169" s="2">
        <f t="shared" si="11"/>
        <v>-2.0428187628281025E-2</v>
      </c>
      <c r="J169" s="4">
        <f t="shared" si="12"/>
        <v>-2.3590269243254632E-2</v>
      </c>
    </row>
    <row r="170" spans="1:10" x14ac:dyDescent="0.3">
      <c r="A170" s="7">
        <v>44250</v>
      </c>
      <c r="B170">
        <f>_xlfn.XLOOKUP(A170, RELIANCE!A:A, RELIANCE!B:B, "")</f>
        <v>918.5</v>
      </c>
      <c r="C170">
        <f>_xlfn.XLOOKUP(A170,TCS!A:A,TCS!B:B,"")</f>
        <v>2980.2</v>
      </c>
      <c r="D170">
        <f>_xlfn.XLOOKUP(A170,HDFC!A:A,HDFC!B:B,"")</f>
        <v>1529.15</v>
      </c>
      <c r="E170">
        <f>_xlfn.XLOOKUP(A170,NIFTY50!A:A,NIFTY50!B:B,"")</f>
        <v>14707.8</v>
      </c>
      <c r="F170" s="2">
        <f t="shared" si="9"/>
        <v>7.6354301511727396E-3</v>
      </c>
      <c r="G170" s="2">
        <f t="shared" si="10"/>
        <v>7.3518227450184437E-3</v>
      </c>
      <c r="H170" s="2">
        <f t="shared" si="11"/>
        <v>-1.2177002583979246E-2</v>
      </c>
      <c r="I170" s="2">
        <f t="shared" si="11"/>
        <v>2.1872891923382376E-3</v>
      </c>
      <c r="J170" s="4">
        <f t="shared" si="12"/>
        <v>2.2400065128951427E-3</v>
      </c>
    </row>
    <row r="171" spans="1:10" x14ac:dyDescent="0.3">
      <c r="A171" s="8">
        <v>44251</v>
      </c>
      <c r="B171">
        <f>_xlfn.XLOOKUP(A171, RELIANCE!A:A, RELIANCE!B:B, "")</f>
        <v>935.55</v>
      </c>
      <c r="C171">
        <f>_xlfn.XLOOKUP(A171,TCS!A:A,TCS!B:B,"")</f>
        <v>2948.1</v>
      </c>
      <c r="D171">
        <f>_xlfn.XLOOKUP(A171,HDFC!A:A,HDFC!B:B,"")</f>
        <v>1606.45</v>
      </c>
      <c r="E171">
        <f>_xlfn.XLOOKUP(A171,NIFTY50!A:A,NIFTY50!B:B,"")</f>
        <v>14982</v>
      </c>
      <c r="F171" s="2">
        <f t="shared" si="9"/>
        <v>1.8562874251496941E-2</v>
      </c>
      <c r="G171" s="2">
        <f t="shared" si="10"/>
        <v>-1.0771089188645E-2</v>
      </c>
      <c r="H171" s="2">
        <f t="shared" si="11"/>
        <v>5.0550959683484331E-2</v>
      </c>
      <c r="I171" s="2">
        <f t="shared" si="11"/>
        <v>1.8643168930771559E-2</v>
      </c>
      <c r="J171" s="4">
        <f t="shared" si="12"/>
        <v>1.7647074147677588E-2</v>
      </c>
    </row>
    <row r="172" spans="1:10" x14ac:dyDescent="0.3">
      <c r="A172" s="7">
        <v>44252</v>
      </c>
      <c r="B172">
        <f>_xlfn.XLOOKUP(A172, RELIANCE!A:A, RELIANCE!B:B, "")</f>
        <v>973.38</v>
      </c>
      <c r="C172">
        <f>_xlfn.XLOOKUP(A172,TCS!A:A,TCS!B:B,"")</f>
        <v>2995.3</v>
      </c>
      <c r="D172">
        <f>_xlfn.XLOOKUP(A172,HDFC!A:A,HDFC!B:B,"")</f>
        <v>1606.4</v>
      </c>
      <c r="E172">
        <f>_xlfn.XLOOKUP(A172,NIFTY50!A:A,NIFTY50!B:B,"")</f>
        <v>15097.35</v>
      </c>
      <c r="F172" s="2">
        <f t="shared" si="9"/>
        <v>4.0436107102773899E-2</v>
      </c>
      <c r="G172" s="2">
        <f t="shared" si="10"/>
        <v>1.6010311726196713E-2</v>
      </c>
      <c r="H172" s="2">
        <f t="shared" si="11"/>
        <v>-3.1124529241477461E-5</v>
      </c>
      <c r="I172" s="2">
        <f t="shared" si="11"/>
        <v>7.699239086904397E-3</v>
      </c>
      <c r="J172" s="4">
        <f t="shared" si="12"/>
        <v>1.8051994928259152E-2</v>
      </c>
    </row>
    <row r="173" spans="1:10" x14ac:dyDescent="0.3">
      <c r="A173" s="8">
        <v>44253</v>
      </c>
      <c r="B173">
        <f>_xlfn.XLOOKUP(A173, RELIANCE!A:A, RELIANCE!B:B, "")</f>
        <v>946.81</v>
      </c>
      <c r="C173">
        <f>_xlfn.XLOOKUP(A173,TCS!A:A,TCS!B:B,"")</f>
        <v>2894.3</v>
      </c>
      <c r="D173">
        <f>_xlfn.XLOOKUP(A173,HDFC!A:A,HDFC!B:B,"")</f>
        <v>1534.4</v>
      </c>
      <c r="E173">
        <f>_xlfn.XLOOKUP(A173,NIFTY50!A:A,NIFTY50!B:B,"")</f>
        <v>14529.15</v>
      </c>
      <c r="F173" s="2">
        <f t="shared" si="9"/>
        <v>-2.729663646263536E-2</v>
      </c>
      <c r="G173" s="2">
        <f t="shared" si="10"/>
        <v>-3.3719493873735518E-2</v>
      </c>
      <c r="H173" s="2">
        <f t="shared" si="11"/>
        <v>-4.4820717131474064E-2</v>
      </c>
      <c r="I173" s="2">
        <f t="shared" si="11"/>
        <v>-3.7635744021301765E-2</v>
      </c>
      <c r="J173" s="4">
        <f t="shared" si="12"/>
        <v>-3.4991943838844741E-2</v>
      </c>
    </row>
    <row r="174" spans="1:10" x14ac:dyDescent="0.3">
      <c r="A174" s="7">
        <v>44256</v>
      </c>
      <c r="B174">
        <f>_xlfn.XLOOKUP(A174, RELIANCE!A:A, RELIANCE!B:B, "")</f>
        <v>954.02</v>
      </c>
      <c r="C174">
        <f>_xlfn.XLOOKUP(A174,TCS!A:A,TCS!B:B,"")</f>
        <v>2924.2</v>
      </c>
      <c r="D174">
        <f>_xlfn.XLOOKUP(A174,HDFC!A:A,HDFC!B:B,"")</f>
        <v>1558.9</v>
      </c>
      <c r="E174">
        <f>_xlfn.XLOOKUP(A174,NIFTY50!A:A,NIFTY50!B:B,"")</f>
        <v>14761.55</v>
      </c>
      <c r="F174" s="2">
        <f t="shared" si="9"/>
        <v>7.6150442010540775E-3</v>
      </c>
      <c r="G174" s="2">
        <f t="shared" si="10"/>
        <v>1.0330649898075306E-2</v>
      </c>
      <c r="H174" s="2">
        <f t="shared" si="11"/>
        <v>1.5967153284671465E-2</v>
      </c>
      <c r="I174" s="2">
        <f t="shared" si="11"/>
        <v>1.5995429877177836E-2</v>
      </c>
      <c r="J174" s="4">
        <f t="shared" si="12"/>
        <v>1.2059463861063803E-2</v>
      </c>
    </row>
    <row r="175" spans="1:10" x14ac:dyDescent="0.3">
      <c r="A175" s="8">
        <v>44257</v>
      </c>
      <c r="B175">
        <f>_xlfn.XLOOKUP(A175, RELIANCE!A:A, RELIANCE!B:B, "")</f>
        <v>955.98</v>
      </c>
      <c r="C175">
        <f>_xlfn.XLOOKUP(A175,TCS!A:A,TCS!B:B,"")</f>
        <v>3006.35</v>
      </c>
      <c r="D175">
        <f>_xlfn.XLOOKUP(A175,HDFC!A:A,HDFC!B:B,"")</f>
        <v>1568.2</v>
      </c>
      <c r="E175">
        <f>_xlfn.XLOOKUP(A175,NIFTY50!A:A,NIFTY50!B:B,"")</f>
        <v>14919.1</v>
      </c>
      <c r="F175" s="2">
        <f t="shared" si="9"/>
        <v>2.0544642669966251E-3</v>
      </c>
      <c r="G175" s="2">
        <f t="shared" si="10"/>
        <v>2.8093153683058647E-2</v>
      </c>
      <c r="H175" s="2">
        <f t="shared" si="11"/>
        <v>5.9657450766565923E-3</v>
      </c>
      <c r="I175" s="2">
        <f t="shared" si="11"/>
        <v>1.0672998431736636E-2</v>
      </c>
      <c r="J175" s="4">
        <f t="shared" si="12"/>
        <v>1.1501026324129127E-2</v>
      </c>
    </row>
    <row r="176" spans="1:10" x14ac:dyDescent="0.3">
      <c r="A176" s="7">
        <v>44258</v>
      </c>
      <c r="B176">
        <f>_xlfn.XLOOKUP(A176, RELIANCE!A:A, RELIANCE!B:B, "")</f>
        <v>999.6</v>
      </c>
      <c r="C176">
        <f>_xlfn.XLOOKUP(A176,TCS!A:A,TCS!B:B,"")</f>
        <v>3059.1</v>
      </c>
      <c r="D176">
        <f>_xlfn.XLOOKUP(A176,HDFC!A:A,HDFC!B:B,"")</f>
        <v>1586.85</v>
      </c>
      <c r="E176">
        <f>_xlfn.XLOOKUP(A176,NIFTY50!A:A,NIFTY50!B:B,"")</f>
        <v>15245.6</v>
      </c>
      <c r="F176" s="2">
        <f t="shared" si="9"/>
        <v>4.5628569635348004E-2</v>
      </c>
      <c r="G176" s="2">
        <f t="shared" si="10"/>
        <v>1.7546193889600437E-2</v>
      </c>
      <c r="H176" s="2">
        <f t="shared" si="11"/>
        <v>1.1892615737788548E-2</v>
      </c>
      <c r="I176" s="2">
        <f t="shared" si="11"/>
        <v>2.188469813862759E-2</v>
      </c>
      <c r="J176" s="4">
        <f t="shared" si="12"/>
        <v>2.5924817045219116E-2</v>
      </c>
    </row>
    <row r="177" spans="1:10" x14ac:dyDescent="0.3">
      <c r="A177" s="8">
        <v>44259</v>
      </c>
      <c r="B177">
        <f>_xlfn.XLOOKUP(A177, RELIANCE!A:A, RELIANCE!B:B, "")</f>
        <v>987.68</v>
      </c>
      <c r="C177">
        <f>_xlfn.XLOOKUP(A177,TCS!A:A,TCS!B:B,"")</f>
        <v>3049.7</v>
      </c>
      <c r="D177">
        <f>_xlfn.XLOOKUP(A177,HDFC!A:A,HDFC!B:B,"")</f>
        <v>1552.05</v>
      </c>
      <c r="E177">
        <f>_xlfn.XLOOKUP(A177,NIFTY50!A:A,NIFTY50!B:B,"")</f>
        <v>15080.75</v>
      </c>
      <c r="F177" s="2">
        <f t="shared" si="9"/>
        <v>-1.1924769907963206E-2</v>
      </c>
      <c r="G177" s="2">
        <f t="shared" si="10"/>
        <v>-3.0727991893040318E-3</v>
      </c>
      <c r="H177" s="2">
        <f t="shared" si="11"/>
        <v>-2.1930239153039044E-2</v>
      </c>
      <c r="I177" s="2">
        <f t="shared" si="11"/>
        <v>-1.0812955869234475E-2</v>
      </c>
      <c r="J177" s="4">
        <f t="shared" si="12"/>
        <v>-1.1434917567631398E-2</v>
      </c>
    </row>
    <row r="178" spans="1:10" x14ac:dyDescent="0.3">
      <c r="A178" s="7">
        <v>44260</v>
      </c>
      <c r="B178">
        <f>_xlfn.XLOOKUP(A178, RELIANCE!A:A, RELIANCE!B:B, "")</f>
        <v>988.98</v>
      </c>
      <c r="C178">
        <f>_xlfn.XLOOKUP(A178,TCS!A:A,TCS!B:B,"")</f>
        <v>3008.05</v>
      </c>
      <c r="D178">
        <f>_xlfn.XLOOKUP(A178,HDFC!A:A,HDFC!B:B,"")</f>
        <v>1530</v>
      </c>
      <c r="E178">
        <f>_xlfn.XLOOKUP(A178,NIFTY50!A:A,NIFTY50!B:B,"")</f>
        <v>14938.1</v>
      </c>
      <c r="F178" s="2">
        <f t="shared" si="9"/>
        <v>1.3162157783899175E-3</v>
      </c>
      <c r="G178" s="2">
        <f t="shared" si="10"/>
        <v>-1.3657081024362916E-2</v>
      </c>
      <c r="H178" s="2">
        <f t="shared" si="11"/>
        <v>-1.4207016526529448E-2</v>
      </c>
      <c r="I178" s="2">
        <f t="shared" si="11"/>
        <v>-9.4590786267261251E-3</v>
      </c>
      <c r="J178" s="4">
        <f t="shared" si="12"/>
        <v>-8.2255784845611749E-3</v>
      </c>
    </row>
    <row r="179" spans="1:10" x14ac:dyDescent="0.3">
      <c r="A179" s="8">
        <v>44263</v>
      </c>
      <c r="B179">
        <f>_xlfn.XLOOKUP(A179, RELIANCE!A:A, RELIANCE!B:B, "")</f>
        <v>994.6</v>
      </c>
      <c r="C179">
        <f>_xlfn.XLOOKUP(A179,TCS!A:A,TCS!B:B,"")</f>
        <v>3006.95</v>
      </c>
      <c r="D179">
        <f>_xlfn.XLOOKUP(A179,HDFC!A:A,HDFC!B:B,"")</f>
        <v>1519.5</v>
      </c>
      <c r="E179">
        <f>_xlfn.XLOOKUP(A179,NIFTY50!A:A,NIFTY50!B:B,"")</f>
        <v>14956.2</v>
      </c>
      <c r="F179" s="2">
        <f t="shared" si="9"/>
        <v>5.6826224999495523E-3</v>
      </c>
      <c r="G179" s="2">
        <f t="shared" si="10"/>
        <v>-3.6568541081438699E-4</v>
      </c>
      <c r="H179" s="2">
        <f t="shared" si="11"/>
        <v>-6.8627450980391913E-3</v>
      </c>
      <c r="I179" s="2">
        <f t="shared" si="11"/>
        <v>1.2116668117096996E-3</v>
      </c>
      <c r="J179" s="4">
        <f t="shared" si="12"/>
        <v>5.4373308060085544E-4</v>
      </c>
    </row>
    <row r="180" spans="1:10" x14ac:dyDescent="0.3">
      <c r="A180" s="7">
        <v>44264</v>
      </c>
      <c r="B180">
        <f>_xlfn.XLOOKUP(A180, RELIANCE!A:A, RELIANCE!B:B, "")</f>
        <v>994.58</v>
      </c>
      <c r="C180">
        <f>_xlfn.XLOOKUP(A180,TCS!A:A,TCS!B:B,"")</f>
        <v>3050.95</v>
      </c>
      <c r="D180">
        <f>_xlfn.XLOOKUP(A180,HDFC!A:A,HDFC!B:B,"")</f>
        <v>1562.5</v>
      </c>
      <c r="E180">
        <f>_xlfn.XLOOKUP(A180,NIFTY50!A:A,NIFTY50!B:B,"")</f>
        <v>15098.4</v>
      </c>
      <c r="F180" s="2">
        <f t="shared" si="9"/>
        <v>-2.0108586366363035E-5</v>
      </c>
      <c r="G180" s="2">
        <f t="shared" si="10"/>
        <v>1.4632767422138704E-2</v>
      </c>
      <c r="H180" s="2">
        <f t="shared" si="11"/>
        <v>2.8298782494241559E-2</v>
      </c>
      <c r="I180" s="2">
        <f t="shared" si="11"/>
        <v>9.5077626669874959E-3</v>
      </c>
      <c r="J180" s="4">
        <f t="shared" si="12"/>
        <v>1.1688856445219952E-2</v>
      </c>
    </row>
    <row r="181" spans="1:10" x14ac:dyDescent="0.3">
      <c r="A181" s="8">
        <v>44265</v>
      </c>
      <c r="B181">
        <f>_xlfn.XLOOKUP(A181, RELIANCE!A:A, RELIANCE!B:B, "")</f>
        <v>990.45</v>
      </c>
      <c r="C181">
        <f>_xlfn.XLOOKUP(A181,TCS!A:A,TCS!B:B,"")</f>
        <v>3070.95</v>
      </c>
      <c r="D181">
        <f>_xlfn.XLOOKUP(A181,HDFC!A:A,HDFC!B:B,"")</f>
        <v>1555.75</v>
      </c>
      <c r="E181">
        <f>_xlfn.XLOOKUP(A181,NIFTY50!A:A,NIFTY50!B:B,"")</f>
        <v>15174.8</v>
      </c>
      <c r="F181" s="2">
        <f t="shared" si="9"/>
        <v>-4.1525065856944376E-3</v>
      </c>
      <c r="G181" s="2">
        <f t="shared" si="10"/>
        <v>6.5553352234550832E-3</v>
      </c>
      <c r="H181" s="2">
        <f t="shared" si="11"/>
        <v>-4.3199999999999905E-3</v>
      </c>
      <c r="I181" s="2">
        <f t="shared" si="11"/>
        <v>5.0601388226567678E-3</v>
      </c>
      <c r="J181" s="4">
        <f t="shared" si="12"/>
        <v>7.9411653581963344E-4</v>
      </c>
    </row>
    <row r="182" spans="1:10" x14ac:dyDescent="0.3">
      <c r="A182" s="7">
        <v>44267</v>
      </c>
      <c r="B182">
        <f>_xlfn.XLOOKUP(A182, RELIANCE!A:A, RELIANCE!B:B, "")</f>
        <v>970.32</v>
      </c>
      <c r="C182">
        <f>_xlfn.XLOOKUP(A182,TCS!A:A,TCS!B:B,"")</f>
        <v>3057.95</v>
      </c>
      <c r="D182">
        <f>_xlfn.XLOOKUP(A182,HDFC!A:A,HDFC!B:B,"")</f>
        <v>1551.95</v>
      </c>
      <c r="E182">
        <f>_xlfn.XLOOKUP(A182,NIFTY50!A:A,NIFTY50!B:B,"")</f>
        <v>15030.95</v>
      </c>
      <c r="F182" s="2">
        <f t="shared" si="9"/>
        <v>-2.0324095108284146E-2</v>
      </c>
      <c r="G182" s="2">
        <f t="shared" si="10"/>
        <v>-4.2332177339259314E-3</v>
      </c>
      <c r="H182" s="2">
        <f t="shared" si="11"/>
        <v>-2.4425518238790911E-3</v>
      </c>
      <c r="I182" s="2">
        <f t="shared" si="11"/>
        <v>-9.4795318554444785E-3</v>
      </c>
      <c r="J182" s="4">
        <f t="shared" si="12"/>
        <v>-1.0013926294603664E-2</v>
      </c>
    </row>
    <row r="183" spans="1:10" x14ac:dyDescent="0.3">
      <c r="A183" s="8">
        <v>44270</v>
      </c>
      <c r="B183">
        <f>_xlfn.XLOOKUP(A183, RELIANCE!A:A, RELIANCE!B:B, "")</f>
        <v>957.29</v>
      </c>
      <c r="C183">
        <f>_xlfn.XLOOKUP(A183,TCS!A:A,TCS!B:B,"")</f>
        <v>3066.15</v>
      </c>
      <c r="D183">
        <f>_xlfn.XLOOKUP(A183,HDFC!A:A,HDFC!B:B,"")</f>
        <v>1528.65</v>
      </c>
      <c r="E183">
        <f>_xlfn.XLOOKUP(A183,NIFTY50!A:A,NIFTY50!B:B,"")</f>
        <v>14929.5</v>
      </c>
      <c r="F183" s="2">
        <f t="shared" si="9"/>
        <v>-1.3428559650424665E-2</v>
      </c>
      <c r="G183" s="2">
        <f t="shared" si="10"/>
        <v>2.6815350152880058E-3</v>
      </c>
      <c r="H183" s="2">
        <f t="shared" si="11"/>
        <v>-1.5013370276104276E-2</v>
      </c>
      <c r="I183" s="2">
        <f t="shared" si="11"/>
        <v>-6.7494070567729603E-3</v>
      </c>
      <c r="J183" s="4">
        <f t="shared" si="12"/>
        <v>-8.0482099607194942E-3</v>
      </c>
    </row>
    <row r="184" spans="1:10" x14ac:dyDescent="0.3">
      <c r="A184" s="7">
        <v>44271</v>
      </c>
      <c r="B184">
        <f>_xlfn.XLOOKUP(A184, RELIANCE!A:A, RELIANCE!B:B, "")</f>
        <v>953.52</v>
      </c>
      <c r="C184">
        <f>_xlfn.XLOOKUP(A184,TCS!A:A,TCS!B:B,"")</f>
        <v>3110.05</v>
      </c>
      <c r="D184">
        <f>_xlfn.XLOOKUP(A184,HDFC!A:A,HDFC!B:B,"")</f>
        <v>1512.15</v>
      </c>
      <c r="E184">
        <f>_xlfn.XLOOKUP(A184,NIFTY50!A:A,NIFTY50!B:B,"")</f>
        <v>14910.45</v>
      </c>
      <c r="F184" s="2">
        <f t="shared" si="9"/>
        <v>-3.938200545289261E-3</v>
      </c>
      <c r="G184" s="2">
        <f t="shared" si="10"/>
        <v>1.4317629600639314E-2</v>
      </c>
      <c r="H184" s="2">
        <f t="shared" si="11"/>
        <v>-1.0793837699931363E-2</v>
      </c>
      <c r="I184" s="2">
        <f t="shared" si="11"/>
        <v>-1.2759971867778441E-3</v>
      </c>
      <c r="J184" s="4">
        <f t="shared" si="12"/>
        <v>-7.9819600107683669E-5</v>
      </c>
    </row>
    <row r="185" spans="1:10" x14ac:dyDescent="0.3">
      <c r="A185" s="8">
        <v>44272</v>
      </c>
      <c r="B185">
        <f>_xlfn.XLOOKUP(A185, RELIANCE!A:A, RELIANCE!B:B, "")</f>
        <v>932.98</v>
      </c>
      <c r="C185">
        <f>_xlfn.XLOOKUP(A185,TCS!A:A,TCS!B:B,"")</f>
        <v>3112.95</v>
      </c>
      <c r="D185">
        <f>_xlfn.XLOOKUP(A185,HDFC!A:A,HDFC!B:B,"")</f>
        <v>1495.35</v>
      </c>
      <c r="E185">
        <f>_xlfn.XLOOKUP(A185,NIFTY50!A:A,NIFTY50!B:B,"")</f>
        <v>14721.3</v>
      </c>
      <c r="F185" s="2">
        <f t="shared" si="9"/>
        <v>-2.1541236680929554E-2</v>
      </c>
      <c r="G185" s="2">
        <f t="shared" si="10"/>
        <v>9.3246089291154632E-4</v>
      </c>
      <c r="H185" s="2">
        <f t="shared" si="11"/>
        <v>-1.1110008927685877E-2</v>
      </c>
      <c r="I185" s="2">
        <f t="shared" si="11"/>
        <v>-1.2685733830971047E-2</v>
      </c>
      <c r="J185" s="4">
        <f t="shared" si="12"/>
        <v>-1.1622691024330917E-2</v>
      </c>
    </row>
    <row r="186" spans="1:10" x14ac:dyDescent="0.3">
      <c r="A186" s="7">
        <v>44273</v>
      </c>
      <c r="B186">
        <f>_xlfn.XLOOKUP(A186, RELIANCE!A:A, RELIANCE!B:B, "")</f>
        <v>911.99</v>
      </c>
      <c r="C186">
        <f>_xlfn.XLOOKUP(A186,TCS!A:A,TCS!B:B,"")</f>
        <v>3036.5</v>
      </c>
      <c r="D186">
        <f>_xlfn.XLOOKUP(A186,HDFC!A:A,HDFC!B:B,"")</f>
        <v>1491</v>
      </c>
      <c r="E186">
        <f>_xlfn.XLOOKUP(A186,NIFTY50!A:A,NIFTY50!B:B,"")</f>
        <v>14557.85</v>
      </c>
      <c r="F186" s="2">
        <f t="shared" si="9"/>
        <v>-2.2497802739608552E-2</v>
      </c>
      <c r="G186" s="2">
        <f t="shared" si="10"/>
        <v>-2.4558698340802043E-2</v>
      </c>
      <c r="H186" s="2">
        <f t="shared" si="11"/>
        <v>-2.9090179556624518E-3</v>
      </c>
      <c r="I186" s="2">
        <f t="shared" si="11"/>
        <v>-1.1102959657095401E-2</v>
      </c>
      <c r="J186" s="4">
        <f t="shared" si="12"/>
        <v>-1.6246558912489419E-2</v>
      </c>
    </row>
    <row r="187" spans="1:10" x14ac:dyDescent="0.3">
      <c r="A187" s="8">
        <v>44274</v>
      </c>
      <c r="B187">
        <f>_xlfn.XLOOKUP(A187, RELIANCE!A:A, RELIANCE!B:B, "")</f>
        <v>945.08</v>
      </c>
      <c r="C187">
        <f>_xlfn.XLOOKUP(A187,TCS!A:A,TCS!B:B,"")</f>
        <v>3050.2</v>
      </c>
      <c r="D187">
        <f>_xlfn.XLOOKUP(A187,HDFC!A:A,HDFC!B:B,"")</f>
        <v>1497.5</v>
      </c>
      <c r="E187">
        <f>_xlfn.XLOOKUP(A187,NIFTY50!A:A,NIFTY50!B:B,"")</f>
        <v>14744</v>
      </c>
      <c r="F187" s="2">
        <f t="shared" si="9"/>
        <v>3.6283292579962545E-2</v>
      </c>
      <c r="G187" s="2">
        <f t="shared" si="10"/>
        <v>4.5117734233492968E-3</v>
      </c>
      <c r="H187" s="2">
        <f t="shared" si="11"/>
        <v>4.3594902749832798E-3</v>
      </c>
      <c r="I187" s="2">
        <f t="shared" si="11"/>
        <v>1.2786915650319308E-2</v>
      </c>
      <c r="J187" s="4">
        <f t="shared" si="12"/>
        <v>1.6081558097402568E-2</v>
      </c>
    </row>
    <row r="188" spans="1:10" x14ac:dyDescent="0.3">
      <c r="A188" s="7">
        <v>44277</v>
      </c>
      <c r="B188">
        <f>_xlfn.XLOOKUP(A188, RELIANCE!A:A, RELIANCE!B:B, "")</f>
        <v>936.18</v>
      </c>
      <c r="C188">
        <f>_xlfn.XLOOKUP(A188,TCS!A:A,TCS!B:B,"")</f>
        <v>3129.65</v>
      </c>
      <c r="D188">
        <f>_xlfn.XLOOKUP(A188,HDFC!A:A,HDFC!B:B,"")</f>
        <v>1469.15</v>
      </c>
      <c r="E188">
        <f>_xlfn.XLOOKUP(A188,NIFTY50!A:A,NIFTY50!B:B,"")</f>
        <v>14736.4</v>
      </c>
      <c r="F188" s="2">
        <f t="shared" si="9"/>
        <v>-9.4171921953698501E-3</v>
      </c>
      <c r="G188" s="2">
        <f t="shared" si="10"/>
        <v>2.6047472296898633E-2</v>
      </c>
      <c r="H188" s="2">
        <f t="shared" si="11"/>
        <v>-1.8931552587646006E-2</v>
      </c>
      <c r="I188" s="2">
        <f t="shared" si="11"/>
        <v>-5.1546391752577136E-4</v>
      </c>
      <c r="J188" s="4">
        <f t="shared" si="12"/>
        <v>-2.2846608129694062E-4</v>
      </c>
    </row>
    <row r="189" spans="1:10" x14ac:dyDescent="0.3">
      <c r="A189" s="8">
        <v>44278</v>
      </c>
      <c r="B189">
        <f>_xlfn.XLOOKUP(A189, RELIANCE!A:A, RELIANCE!B:B, "")</f>
        <v>947.58</v>
      </c>
      <c r="C189">
        <f>_xlfn.XLOOKUP(A189,TCS!A:A,TCS!B:B,"")</f>
        <v>3142.6</v>
      </c>
      <c r="D189">
        <f>_xlfn.XLOOKUP(A189,HDFC!A:A,HDFC!B:B,"")</f>
        <v>1500.15</v>
      </c>
      <c r="E189">
        <f>_xlfn.XLOOKUP(A189,NIFTY50!A:A,NIFTY50!B:B,"")</f>
        <v>14814.75</v>
      </c>
      <c r="F189" s="2">
        <f t="shared" si="9"/>
        <v>1.2177145420752433E-2</v>
      </c>
      <c r="G189" s="2">
        <f t="shared" si="10"/>
        <v>4.1378428897800301E-3</v>
      </c>
      <c r="H189" s="2">
        <f t="shared" si="11"/>
        <v>2.1100636422421104E-2</v>
      </c>
      <c r="I189" s="2">
        <f t="shared" si="11"/>
        <v>5.3167666458564522E-3</v>
      </c>
      <c r="J189" s="4">
        <f t="shared" si="12"/>
        <v>1.0236923294619071E-2</v>
      </c>
    </row>
    <row r="190" spans="1:10" x14ac:dyDescent="0.3">
      <c r="A190" s="7">
        <v>44279</v>
      </c>
      <c r="B190">
        <f>_xlfn.XLOOKUP(A190, RELIANCE!A:A, RELIANCE!B:B, "")</f>
        <v>929.33</v>
      </c>
      <c r="C190">
        <f>_xlfn.XLOOKUP(A190,TCS!A:A,TCS!B:B,"")</f>
        <v>3121.1</v>
      </c>
      <c r="D190">
        <f>_xlfn.XLOOKUP(A190,HDFC!A:A,HDFC!B:B,"")</f>
        <v>1478.8</v>
      </c>
      <c r="E190">
        <f>_xlfn.XLOOKUP(A190,NIFTY50!A:A,NIFTY50!B:B,"")</f>
        <v>14549.4</v>
      </c>
      <c r="F190" s="2">
        <f t="shared" si="9"/>
        <v>-1.9259587580995774E-2</v>
      </c>
      <c r="G190" s="2">
        <f t="shared" si="10"/>
        <v>-6.841468847451182E-3</v>
      </c>
      <c r="H190" s="2">
        <f t="shared" si="11"/>
        <v>-1.4231910142319171E-2</v>
      </c>
      <c r="I190" s="2">
        <f t="shared" si="11"/>
        <v>-1.7911203361514749E-2</v>
      </c>
      <c r="J190" s="4">
        <f t="shared" si="12"/>
        <v>-1.4812426355004049E-2</v>
      </c>
    </row>
    <row r="191" spans="1:10" x14ac:dyDescent="0.3">
      <c r="A191" s="8">
        <v>44280</v>
      </c>
      <c r="B191">
        <f>_xlfn.XLOOKUP(A191, RELIANCE!A:A, RELIANCE!B:B, "")</f>
        <v>903.98</v>
      </c>
      <c r="C191">
        <f>_xlfn.XLOOKUP(A191,TCS!A:A,TCS!B:B,"")</f>
        <v>3064.85</v>
      </c>
      <c r="D191">
        <f>_xlfn.XLOOKUP(A191,HDFC!A:A,HDFC!B:B,"")</f>
        <v>1463.35</v>
      </c>
      <c r="E191">
        <f>_xlfn.XLOOKUP(A191,NIFTY50!A:A,NIFTY50!B:B,"")</f>
        <v>14324.9</v>
      </c>
      <c r="F191" s="2">
        <f t="shared" si="9"/>
        <v>-2.7277716204147096E-2</v>
      </c>
      <c r="G191" s="2">
        <f t="shared" si="10"/>
        <v>-1.8022492070103535E-2</v>
      </c>
      <c r="H191" s="2">
        <f t="shared" si="11"/>
        <v>-1.0447660265079817E-2</v>
      </c>
      <c r="I191" s="2">
        <f t="shared" si="11"/>
        <v>-1.5430189561081553E-2</v>
      </c>
      <c r="J191" s="4">
        <f t="shared" si="12"/>
        <v>-1.8636017322056365E-2</v>
      </c>
    </row>
    <row r="192" spans="1:10" x14ac:dyDescent="0.3">
      <c r="A192" s="7">
        <v>44281</v>
      </c>
      <c r="B192">
        <f>_xlfn.XLOOKUP(A192, RELIANCE!A:A, RELIANCE!B:B, "")</f>
        <v>905.43</v>
      </c>
      <c r="C192">
        <f>_xlfn.XLOOKUP(A192,TCS!A:A,TCS!B:B,"")</f>
        <v>3066.8</v>
      </c>
      <c r="D192">
        <f>_xlfn.XLOOKUP(A192,HDFC!A:A,HDFC!B:B,"")</f>
        <v>1491.3</v>
      </c>
      <c r="E192">
        <f>_xlfn.XLOOKUP(A192,NIFTY50!A:A,NIFTY50!B:B,"")</f>
        <v>14507.3</v>
      </c>
      <c r="F192" s="2">
        <f t="shared" si="9"/>
        <v>1.6040177880041195E-3</v>
      </c>
      <c r="G192" s="2">
        <f t="shared" si="10"/>
        <v>6.3624647209503671E-4</v>
      </c>
      <c r="H192" s="2">
        <f t="shared" si="11"/>
        <v>1.9100010250452826E-2</v>
      </c>
      <c r="I192" s="2">
        <f t="shared" si="11"/>
        <v>1.2733073180266397E-2</v>
      </c>
      <c r="J192" s="4">
        <f t="shared" si="12"/>
        <v>7.6435372995821592E-3</v>
      </c>
    </row>
    <row r="193" spans="1:10" x14ac:dyDescent="0.3">
      <c r="A193" s="8">
        <v>44285</v>
      </c>
      <c r="B193">
        <f>_xlfn.XLOOKUP(A193, RELIANCE!A:A, RELIANCE!B:B, "")</f>
        <v>921.16</v>
      </c>
      <c r="C193">
        <f>_xlfn.XLOOKUP(A193,TCS!A:A,TCS!B:B,"")</f>
        <v>3158.55</v>
      </c>
      <c r="D193">
        <f>_xlfn.XLOOKUP(A193,HDFC!A:A,HDFC!B:B,"")</f>
        <v>1553.7</v>
      </c>
      <c r="E193">
        <f>_xlfn.XLOOKUP(A193,NIFTY50!A:A,NIFTY50!B:B,"")</f>
        <v>14845.1</v>
      </c>
      <c r="F193" s="2">
        <f t="shared" si="9"/>
        <v>1.7372960913599078E-2</v>
      </c>
      <c r="G193" s="2">
        <f t="shared" si="10"/>
        <v>2.9917177514021231E-2</v>
      </c>
      <c r="H193" s="2">
        <f t="shared" si="11"/>
        <v>4.1842687588010463E-2</v>
      </c>
      <c r="I193" s="2">
        <f t="shared" si="11"/>
        <v>2.3284829017115705E-2</v>
      </c>
      <c r="J193" s="4">
        <f t="shared" si="12"/>
        <v>2.6880927424466051E-2</v>
      </c>
    </row>
    <row r="194" spans="1:10" x14ac:dyDescent="0.3">
      <c r="A194" s="7">
        <v>44286</v>
      </c>
      <c r="B194">
        <f>_xlfn.XLOOKUP(A194, RELIANCE!A:A, RELIANCE!B:B, "")</f>
        <v>909.27</v>
      </c>
      <c r="C194">
        <f>_xlfn.XLOOKUP(A194,TCS!A:A,TCS!B:B,"")</f>
        <v>3177.85</v>
      </c>
      <c r="D194">
        <f>_xlfn.XLOOKUP(A194,HDFC!A:A,HDFC!B:B,"")</f>
        <v>1493.65</v>
      </c>
      <c r="E194">
        <f>_xlfn.XLOOKUP(A194,NIFTY50!A:A,NIFTY50!B:B,"")</f>
        <v>14690.7</v>
      </c>
      <c r="F194" s="2">
        <f t="shared" si="9"/>
        <v>-1.2907638195318927E-2</v>
      </c>
      <c r="G194" s="2">
        <f t="shared" si="10"/>
        <v>6.1103987589241626E-3</v>
      </c>
      <c r="H194" s="2">
        <f t="shared" si="11"/>
        <v>-3.8649674969427839E-2</v>
      </c>
      <c r="I194" s="2">
        <f t="shared" si="11"/>
        <v>-1.0400738290749056E-2</v>
      </c>
      <c r="J194" s="4">
        <f t="shared" si="12"/>
        <v>-1.2674811335437471E-2</v>
      </c>
    </row>
    <row r="195" spans="1:10" x14ac:dyDescent="0.3">
      <c r="A195" s="8">
        <v>44287</v>
      </c>
      <c r="B195">
        <f>_xlfn.XLOOKUP(A195, RELIANCE!A:A, RELIANCE!B:B, "")</f>
        <v>917.78</v>
      </c>
      <c r="C195">
        <f>_xlfn.XLOOKUP(A195,TCS!A:A,TCS!B:B,"")</f>
        <v>3165</v>
      </c>
      <c r="D195">
        <f>_xlfn.XLOOKUP(A195,HDFC!A:A,HDFC!B:B,"")</f>
        <v>1486.75</v>
      </c>
      <c r="E195">
        <f>_xlfn.XLOOKUP(A195,NIFTY50!A:A,NIFTY50!B:B,"")</f>
        <v>14867.35</v>
      </c>
      <c r="F195" s="2">
        <f t="shared" si="9"/>
        <v>9.3591562462194133E-3</v>
      </c>
      <c r="G195" s="2">
        <f t="shared" si="10"/>
        <v>-4.0436143933791913E-3</v>
      </c>
      <c r="H195" s="2">
        <f t="shared" si="11"/>
        <v>-4.6195561209119163E-3</v>
      </c>
      <c r="I195" s="2">
        <f t="shared" si="11"/>
        <v>1.2024614211712192E-2</v>
      </c>
      <c r="J195" s="4">
        <f t="shared" si="12"/>
        <v>3.8790856042666905E-3</v>
      </c>
    </row>
    <row r="196" spans="1:10" x14ac:dyDescent="0.3">
      <c r="A196" s="7">
        <v>44291</v>
      </c>
      <c r="B196">
        <f>_xlfn.XLOOKUP(A196, RELIANCE!A:A, RELIANCE!B:B, "")</f>
        <v>904.5</v>
      </c>
      <c r="C196">
        <f>_xlfn.XLOOKUP(A196,TCS!A:A,TCS!B:B,"")</f>
        <v>3238.9</v>
      </c>
      <c r="D196">
        <f>_xlfn.XLOOKUP(A196,HDFC!A:A,HDFC!B:B,"")</f>
        <v>1449.6</v>
      </c>
      <c r="E196">
        <f>_xlfn.XLOOKUP(A196,NIFTY50!A:A,NIFTY50!B:B,"")</f>
        <v>14637.8</v>
      </c>
      <c r="F196" s="2">
        <f t="shared" ref="F196:F259" si="13">B196/B195-1</f>
        <v>-1.4469698620584448E-2</v>
      </c>
      <c r="G196" s="2">
        <f t="shared" ref="G196:G259" si="14">C196/C195-1</f>
        <v>2.3349131121642941E-2</v>
      </c>
      <c r="H196" s="2">
        <f t="shared" ref="H196:I259" si="15">D196/D195-1</f>
        <v>-2.4987388599293836E-2</v>
      </c>
      <c r="I196" s="2">
        <f t="shared" si="15"/>
        <v>-1.5439873279367244E-2</v>
      </c>
      <c r="J196" s="4">
        <f t="shared" ref="J196:J259" si="16">F196*$M$10 +G196*$M$11+H196*$M$12+I196*$M$13</f>
        <v>-7.3610728454651777E-3</v>
      </c>
    </row>
    <row r="197" spans="1:10" x14ac:dyDescent="0.3">
      <c r="A197" s="8">
        <v>44292</v>
      </c>
      <c r="B197">
        <f>_xlfn.XLOOKUP(A197, RELIANCE!A:A, RELIANCE!B:B, "")</f>
        <v>900.73</v>
      </c>
      <c r="C197">
        <f>_xlfn.XLOOKUP(A197,TCS!A:A,TCS!B:B,"")</f>
        <v>3264.7</v>
      </c>
      <c r="D197">
        <f>_xlfn.XLOOKUP(A197,HDFC!A:A,HDFC!B:B,"")</f>
        <v>1440.25</v>
      </c>
      <c r="E197">
        <f>_xlfn.XLOOKUP(A197,NIFTY50!A:A,NIFTY50!B:B,"")</f>
        <v>14683.5</v>
      </c>
      <c r="F197" s="2">
        <f t="shared" si="13"/>
        <v>-4.1680486456605603E-3</v>
      </c>
      <c r="G197" s="2">
        <f t="shared" si="14"/>
        <v>7.9656673562011893E-3</v>
      </c>
      <c r="H197" s="2">
        <f t="shared" si="15"/>
        <v>-6.4500551876378598E-3</v>
      </c>
      <c r="I197" s="2">
        <f t="shared" si="15"/>
        <v>3.1220538605529757E-3</v>
      </c>
      <c r="J197" s="4">
        <f t="shared" si="16"/>
        <v>2.3150467296280115E-4</v>
      </c>
    </row>
    <row r="198" spans="1:10" x14ac:dyDescent="0.3">
      <c r="A198" s="7">
        <v>44293</v>
      </c>
      <c r="B198">
        <f>_xlfn.XLOOKUP(A198, RELIANCE!A:A, RELIANCE!B:B, "")</f>
        <v>909.15</v>
      </c>
      <c r="C198">
        <f>_xlfn.XLOOKUP(A198,TCS!A:A,TCS!B:B,"")</f>
        <v>3271.4</v>
      </c>
      <c r="D198">
        <f>_xlfn.XLOOKUP(A198,HDFC!A:A,HDFC!B:B,"")</f>
        <v>1447.2</v>
      </c>
      <c r="E198">
        <f>_xlfn.XLOOKUP(A198,NIFTY50!A:A,NIFTY50!B:B,"")</f>
        <v>14819.05</v>
      </c>
      <c r="F198" s="2">
        <f t="shared" si="13"/>
        <v>9.3479733105370499E-3</v>
      </c>
      <c r="G198" s="2">
        <f t="shared" si="14"/>
        <v>2.0522559500109061E-3</v>
      </c>
      <c r="H198" s="2">
        <f t="shared" si="15"/>
        <v>4.825551119597371E-3</v>
      </c>
      <c r="I198" s="2">
        <f t="shared" si="15"/>
        <v>9.2314502673067622E-3</v>
      </c>
      <c r="J198" s="4">
        <f t="shared" si="16"/>
        <v>6.5904287714100059E-3</v>
      </c>
    </row>
    <row r="199" spans="1:10" x14ac:dyDescent="0.3">
      <c r="A199" s="8">
        <v>44294</v>
      </c>
      <c r="B199">
        <f>_xlfn.XLOOKUP(A199, RELIANCE!A:A, RELIANCE!B:B, "")</f>
        <v>910.29</v>
      </c>
      <c r="C199">
        <f>_xlfn.XLOOKUP(A199,TCS!A:A,TCS!B:B,"")</f>
        <v>3317.35</v>
      </c>
      <c r="D199">
        <f>_xlfn.XLOOKUP(A199,HDFC!A:A,HDFC!B:B,"")</f>
        <v>1432.8</v>
      </c>
      <c r="E199">
        <f>_xlfn.XLOOKUP(A199,NIFTY50!A:A,NIFTY50!B:B,"")</f>
        <v>14873.8</v>
      </c>
      <c r="F199" s="2">
        <f t="shared" si="13"/>
        <v>1.2539184952977678E-3</v>
      </c>
      <c r="G199" s="2">
        <f t="shared" si="14"/>
        <v>1.4045974200648015E-2</v>
      </c>
      <c r="H199" s="2">
        <f t="shared" si="15"/>
        <v>-9.9502487562189712E-3</v>
      </c>
      <c r="I199" s="2">
        <f t="shared" si="15"/>
        <v>3.6945688151399647E-3</v>
      </c>
      <c r="J199" s="4">
        <f t="shared" si="16"/>
        <v>2.821261551292531E-3</v>
      </c>
    </row>
    <row r="200" spans="1:10" x14ac:dyDescent="0.3">
      <c r="A200" s="7">
        <v>44295</v>
      </c>
      <c r="B200">
        <f>_xlfn.XLOOKUP(A200, RELIANCE!A:A, RELIANCE!B:B, "")</f>
        <v>899.71</v>
      </c>
      <c r="C200">
        <f>_xlfn.XLOOKUP(A200,TCS!A:A,TCS!B:B,"")</f>
        <v>3322.25</v>
      </c>
      <c r="D200">
        <f>_xlfn.XLOOKUP(A200,HDFC!A:A,HDFC!B:B,"")</f>
        <v>1421.75</v>
      </c>
      <c r="E200">
        <f>_xlfn.XLOOKUP(A200,NIFTY50!A:A,NIFTY50!B:B,"")</f>
        <v>14834.85</v>
      </c>
      <c r="F200" s="2">
        <f t="shared" si="13"/>
        <v>-1.1622669698667432E-2</v>
      </c>
      <c r="G200" s="2">
        <f t="shared" si="14"/>
        <v>1.4770826111203395E-3</v>
      </c>
      <c r="H200" s="2">
        <f t="shared" si="15"/>
        <v>-7.7121719709659642E-3</v>
      </c>
      <c r="I200" s="2">
        <f t="shared" si="15"/>
        <v>-2.6186986513196953E-3</v>
      </c>
      <c r="J200" s="4">
        <f t="shared" si="16"/>
        <v>-5.3146393138432616E-3</v>
      </c>
    </row>
    <row r="201" spans="1:10" x14ac:dyDescent="0.3">
      <c r="A201" s="8">
        <v>44298</v>
      </c>
      <c r="B201">
        <f>_xlfn.XLOOKUP(A201, RELIANCE!A:A, RELIANCE!B:B, "")</f>
        <v>867.53</v>
      </c>
      <c r="C201">
        <f>_xlfn.XLOOKUP(A201,TCS!A:A,TCS!B:B,"")</f>
        <v>3246.55</v>
      </c>
      <c r="D201">
        <f>_xlfn.XLOOKUP(A201,HDFC!A:A,HDFC!B:B,"")</f>
        <v>1367.05</v>
      </c>
      <c r="E201">
        <f>_xlfn.XLOOKUP(A201,NIFTY50!A:A,NIFTY50!B:B,"")</f>
        <v>14310.8</v>
      </c>
      <c r="F201" s="2">
        <f t="shared" si="13"/>
        <v>-3.5767080503717907E-2</v>
      </c>
      <c r="G201" s="2">
        <f t="shared" si="14"/>
        <v>-2.2785762660847309E-2</v>
      </c>
      <c r="H201" s="2">
        <f t="shared" si="15"/>
        <v>-3.8473711974679081E-2</v>
      </c>
      <c r="I201" s="2">
        <f t="shared" si="15"/>
        <v>-3.5325601539617946E-2</v>
      </c>
      <c r="J201" s="4">
        <f t="shared" si="16"/>
        <v>-3.2952707596167502E-2</v>
      </c>
    </row>
    <row r="202" spans="1:10" x14ac:dyDescent="0.3">
      <c r="A202" s="7">
        <v>44299</v>
      </c>
      <c r="B202">
        <f>_xlfn.XLOOKUP(A202, RELIANCE!A:A, RELIANCE!B:B, "")</f>
        <v>876.9</v>
      </c>
      <c r="C202">
        <f>_xlfn.XLOOKUP(A202,TCS!A:A,TCS!B:B,"")</f>
        <v>3104.05</v>
      </c>
      <c r="D202">
        <f>_xlfn.XLOOKUP(A202,HDFC!A:A,HDFC!B:B,"")</f>
        <v>1400.35</v>
      </c>
      <c r="E202">
        <f>_xlfn.XLOOKUP(A202,NIFTY50!A:A,NIFTY50!B:B,"")</f>
        <v>14504.8</v>
      </c>
      <c r="F202" s="2">
        <f t="shared" si="13"/>
        <v>1.0800779223773205E-2</v>
      </c>
      <c r="G202" s="2">
        <f t="shared" si="14"/>
        <v>-4.3892747686005151E-2</v>
      </c>
      <c r="H202" s="2">
        <f t="shared" si="15"/>
        <v>2.4359021250137225E-2</v>
      </c>
      <c r="I202" s="2">
        <f t="shared" si="15"/>
        <v>1.3556195321016373E-2</v>
      </c>
      <c r="J202" s="4">
        <f t="shared" si="16"/>
        <v>5.2789992591221156E-4</v>
      </c>
    </row>
    <row r="203" spans="1:10" x14ac:dyDescent="0.3">
      <c r="A203" s="8">
        <v>44301</v>
      </c>
      <c r="B203">
        <f>_xlfn.XLOOKUP(A203, RELIANCE!A:A, RELIANCE!B:B, "")</f>
        <v>882.58</v>
      </c>
      <c r="C203">
        <f>_xlfn.XLOOKUP(A203,TCS!A:A,TCS!B:B,"")</f>
        <v>3218.95</v>
      </c>
      <c r="D203">
        <f>_xlfn.XLOOKUP(A203,HDFC!A:A,HDFC!B:B,"")</f>
        <v>1430.1</v>
      </c>
      <c r="E203">
        <f>_xlfn.XLOOKUP(A203,NIFTY50!A:A,NIFTY50!B:B,"")</f>
        <v>14581.45</v>
      </c>
      <c r="F203" s="2">
        <f t="shared" si="13"/>
        <v>6.4773634393888724E-3</v>
      </c>
      <c r="G203" s="2">
        <f t="shared" si="14"/>
        <v>3.7016156311914905E-2</v>
      </c>
      <c r="H203" s="2">
        <f t="shared" si="15"/>
        <v>2.1244688827793068E-2</v>
      </c>
      <c r="I203" s="2">
        <f t="shared" si="15"/>
        <v>5.2844575588770759E-3</v>
      </c>
      <c r="J203" s="4">
        <f t="shared" si="16"/>
        <v>1.6767300265073271E-2</v>
      </c>
    </row>
    <row r="204" spans="1:10" x14ac:dyDescent="0.3">
      <c r="A204" s="7">
        <v>44302</v>
      </c>
      <c r="B204">
        <f>_xlfn.XLOOKUP(A204, RELIANCE!A:A, RELIANCE!B:B, "")</f>
        <v>877.04</v>
      </c>
      <c r="C204">
        <f>_xlfn.XLOOKUP(A204,TCS!A:A,TCS!B:B,"")</f>
        <v>3195.15</v>
      </c>
      <c r="D204">
        <f>_xlfn.XLOOKUP(A204,HDFC!A:A,HDFC!B:B,"")</f>
        <v>1428.65</v>
      </c>
      <c r="E204">
        <f>_xlfn.XLOOKUP(A204,NIFTY50!A:A,NIFTY50!B:B,"")</f>
        <v>14617.85</v>
      </c>
      <c r="F204" s="2">
        <f t="shared" si="13"/>
        <v>-6.2770513721136512E-3</v>
      </c>
      <c r="G204" s="2">
        <f t="shared" si="14"/>
        <v>-7.3937153419592061E-3</v>
      </c>
      <c r="H204" s="2">
        <f t="shared" si="15"/>
        <v>-1.013915110831265E-3</v>
      </c>
      <c r="I204" s="2">
        <f t="shared" si="15"/>
        <v>2.4963223822047631E-3</v>
      </c>
      <c r="J204" s="4">
        <f t="shared" si="16"/>
        <v>-3.3102466737389589E-3</v>
      </c>
    </row>
    <row r="205" spans="1:10" x14ac:dyDescent="0.3">
      <c r="A205" s="8">
        <v>44305</v>
      </c>
      <c r="B205">
        <f>_xlfn.XLOOKUP(A205, RELIANCE!A:A, RELIANCE!B:B, "")</f>
        <v>863.24</v>
      </c>
      <c r="C205">
        <f>_xlfn.XLOOKUP(A205,TCS!A:A,TCS!B:B,"")</f>
        <v>3161.8</v>
      </c>
      <c r="D205">
        <f>_xlfn.XLOOKUP(A205,HDFC!A:A,HDFC!B:B,"")</f>
        <v>1412.4</v>
      </c>
      <c r="E205">
        <f>_xlfn.XLOOKUP(A205,NIFTY50!A:A,NIFTY50!B:B,"")</f>
        <v>14359.45</v>
      </c>
      <c r="F205" s="2">
        <f t="shared" si="13"/>
        <v>-1.573474413937781E-2</v>
      </c>
      <c r="G205" s="2">
        <f t="shared" si="14"/>
        <v>-1.0437694630924921E-2</v>
      </c>
      <c r="H205" s="2">
        <f t="shared" si="15"/>
        <v>-1.1374374409407473E-2</v>
      </c>
      <c r="I205" s="2">
        <f t="shared" si="15"/>
        <v>-1.7677018166146197E-2</v>
      </c>
      <c r="J205" s="4">
        <f t="shared" si="16"/>
        <v>-1.4023976322962615E-2</v>
      </c>
    </row>
    <row r="206" spans="1:10" x14ac:dyDescent="0.3">
      <c r="A206" s="7">
        <v>44306</v>
      </c>
      <c r="B206">
        <f>_xlfn.XLOOKUP(A206, RELIANCE!A:A, RELIANCE!B:B, "")</f>
        <v>862.99</v>
      </c>
      <c r="C206">
        <f>_xlfn.XLOOKUP(A206,TCS!A:A,TCS!B:B,"")</f>
        <v>3144.55</v>
      </c>
      <c r="D206">
        <f>_xlfn.XLOOKUP(A206,HDFC!A:A,HDFC!B:B,"")</f>
        <v>1391.4</v>
      </c>
      <c r="E206">
        <f>_xlfn.XLOOKUP(A206,NIFTY50!A:A,NIFTY50!B:B,"")</f>
        <v>14296.4</v>
      </c>
      <c r="F206" s="2">
        <f t="shared" si="13"/>
        <v>-2.8960659839671887E-4</v>
      </c>
      <c r="G206" s="2">
        <f t="shared" si="14"/>
        <v>-5.4557530520589204E-3</v>
      </c>
      <c r="H206" s="2">
        <f t="shared" si="15"/>
        <v>-1.4868309260832602E-2</v>
      </c>
      <c r="I206" s="2">
        <f t="shared" si="15"/>
        <v>-4.3908366963916201E-3</v>
      </c>
      <c r="J206" s="4">
        <f t="shared" si="16"/>
        <v>-5.5221912687981713E-3</v>
      </c>
    </row>
    <row r="207" spans="1:10" x14ac:dyDescent="0.3">
      <c r="A207" s="8">
        <v>44308</v>
      </c>
      <c r="B207">
        <f>_xlfn.XLOOKUP(A207, RELIANCE!A:A, RELIANCE!B:B, "")</f>
        <v>865.37</v>
      </c>
      <c r="C207">
        <f>_xlfn.XLOOKUP(A207,TCS!A:A,TCS!B:B,"")</f>
        <v>3118.8</v>
      </c>
      <c r="D207">
        <f>_xlfn.XLOOKUP(A207,HDFC!A:A,HDFC!B:B,"")</f>
        <v>1422.5</v>
      </c>
      <c r="E207">
        <f>_xlfn.XLOOKUP(A207,NIFTY50!A:A,NIFTY50!B:B,"")</f>
        <v>14406.15</v>
      </c>
      <c r="F207" s="2">
        <f t="shared" si="13"/>
        <v>2.7578535093106815E-3</v>
      </c>
      <c r="G207" s="2">
        <f t="shared" si="14"/>
        <v>-8.1887710483217191E-3</v>
      </c>
      <c r="H207" s="2">
        <f t="shared" si="15"/>
        <v>2.2351588328302308E-2</v>
      </c>
      <c r="I207" s="2">
        <f t="shared" si="15"/>
        <v>7.6767577851766244E-3</v>
      </c>
      <c r="J207" s="4">
        <f t="shared" si="16"/>
        <v>5.169670402667392E-3</v>
      </c>
    </row>
    <row r="208" spans="1:10" x14ac:dyDescent="0.3">
      <c r="A208" s="7">
        <v>44309</v>
      </c>
      <c r="B208">
        <f>_xlfn.XLOOKUP(A208, RELIANCE!A:A, RELIANCE!B:B, "")</f>
        <v>864.44</v>
      </c>
      <c r="C208">
        <f>_xlfn.XLOOKUP(A208,TCS!A:A,TCS!B:B,"")</f>
        <v>3109.5</v>
      </c>
      <c r="D208">
        <f>_xlfn.XLOOKUP(A208,HDFC!A:A,HDFC!B:B,"")</f>
        <v>1414.15</v>
      </c>
      <c r="E208">
        <f>_xlfn.XLOOKUP(A208,NIFTY50!A:A,NIFTY50!B:B,"")</f>
        <v>14341.35</v>
      </c>
      <c r="F208" s="2">
        <f t="shared" si="13"/>
        <v>-1.0746848168990963E-3</v>
      </c>
      <c r="G208" s="2">
        <f t="shared" si="14"/>
        <v>-2.9819161215852708E-3</v>
      </c>
      <c r="H208" s="2">
        <f t="shared" si="15"/>
        <v>-5.8699472759226046E-3</v>
      </c>
      <c r="I208" s="2">
        <f t="shared" si="15"/>
        <v>-4.4980789454502901E-3</v>
      </c>
      <c r="J208" s="4">
        <f t="shared" si="16"/>
        <v>-3.3663936670131401E-3</v>
      </c>
    </row>
    <row r="209" spans="1:10" x14ac:dyDescent="0.3">
      <c r="A209" s="8">
        <v>44312</v>
      </c>
      <c r="B209">
        <f>_xlfn.XLOOKUP(A209, RELIANCE!A:A, RELIANCE!B:B, "")</f>
        <v>879.65</v>
      </c>
      <c r="C209">
        <f>_xlfn.XLOOKUP(A209,TCS!A:A,TCS!B:B,"")</f>
        <v>3100.8</v>
      </c>
      <c r="D209">
        <f>_xlfn.XLOOKUP(A209,HDFC!A:A,HDFC!B:B,"")</f>
        <v>1404.8</v>
      </c>
      <c r="E209">
        <f>_xlfn.XLOOKUP(A209,NIFTY50!A:A,NIFTY50!B:B,"")</f>
        <v>14485</v>
      </c>
      <c r="F209" s="2">
        <f t="shared" si="13"/>
        <v>1.7595206145018638E-2</v>
      </c>
      <c r="G209" s="2">
        <f t="shared" si="14"/>
        <v>-2.7978774722623445E-3</v>
      </c>
      <c r="H209" s="2">
        <f t="shared" si="15"/>
        <v>-6.6117455715448692E-3</v>
      </c>
      <c r="I209" s="2">
        <f t="shared" si="15"/>
        <v>1.0016490776670217E-2</v>
      </c>
      <c r="J209" s="4">
        <f t="shared" si="16"/>
        <v>5.7608660552985851E-3</v>
      </c>
    </row>
    <row r="210" spans="1:10" x14ac:dyDescent="0.3">
      <c r="A210" s="7">
        <v>44313</v>
      </c>
      <c r="B210">
        <f>_xlfn.XLOOKUP(A210, RELIANCE!A:A, RELIANCE!B:B, "")</f>
        <v>902.71</v>
      </c>
      <c r="C210">
        <f>_xlfn.XLOOKUP(A210,TCS!A:A,TCS!B:B,"")</f>
        <v>3132</v>
      </c>
      <c r="D210">
        <f>_xlfn.XLOOKUP(A210,HDFC!A:A,HDFC!B:B,"")</f>
        <v>1438.7</v>
      </c>
      <c r="E210">
        <f>_xlfn.XLOOKUP(A210,NIFTY50!A:A,NIFTY50!B:B,"")</f>
        <v>14653.05</v>
      </c>
      <c r="F210" s="2">
        <f t="shared" si="13"/>
        <v>2.6214971863809611E-2</v>
      </c>
      <c r="G210" s="2">
        <f t="shared" si="14"/>
        <v>1.0061919504643857E-2</v>
      </c>
      <c r="H210" s="2">
        <f t="shared" si="15"/>
        <v>2.4131548974943184E-2</v>
      </c>
      <c r="I210" s="2">
        <f t="shared" si="15"/>
        <v>1.1601656886434109E-2</v>
      </c>
      <c r="J210" s="4">
        <f t="shared" si="16"/>
        <v>1.8106695451901012E-2</v>
      </c>
    </row>
    <row r="211" spans="1:10" x14ac:dyDescent="0.3">
      <c r="A211" s="8">
        <v>44314</v>
      </c>
      <c r="B211">
        <f>_xlfn.XLOOKUP(A211, RELIANCE!A:A, RELIANCE!B:B, "")</f>
        <v>906.63</v>
      </c>
      <c r="C211">
        <f>_xlfn.XLOOKUP(A211,TCS!A:A,TCS!B:B,"")</f>
        <v>3124.1</v>
      </c>
      <c r="D211">
        <f>_xlfn.XLOOKUP(A211,HDFC!A:A,HDFC!B:B,"")</f>
        <v>1476.8</v>
      </c>
      <c r="E211">
        <f>_xlfn.XLOOKUP(A211,NIFTY50!A:A,NIFTY50!B:B,"")</f>
        <v>14864.55</v>
      </c>
      <c r="F211" s="2">
        <f t="shared" si="13"/>
        <v>4.3424798661806374E-3</v>
      </c>
      <c r="G211" s="2">
        <f t="shared" si="14"/>
        <v>-2.5223499361430868E-3</v>
      </c>
      <c r="H211" s="2">
        <f t="shared" si="15"/>
        <v>2.6482240911934296E-2</v>
      </c>
      <c r="I211" s="2">
        <f t="shared" si="15"/>
        <v>1.4433855067716328E-2</v>
      </c>
      <c r="J211" s="4">
        <f t="shared" si="16"/>
        <v>9.5770684251343611E-3</v>
      </c>
    </row>
    <row r="212" spans="1:10" x14ac:dyDescent="0.3">
      <c r="A212" s="7">
        <v>44315</v>
      </c>
      <c r="B212">
        <f>_xlfn.XLOOKUP(A212, RELIANCE!A:A, RELIANCE!B:B, "")</f>
        <v>918.78</v>
      </c>
      <c r="C212">
        <f>_xlfn.XLOOKUP(A212,TCS!A:A,TCS!B:B,"")</f>
        <v>3115.25</v>
      </c>
      <c r="D212">
        <f>_xlfn.XLOOKUP(A212,HDFC!A:A,HDFC!B:B,"")</f>
        <v>1472.5</v>
      </c>
      <c r="E212">
        <f>_xlfn.XLOOKUP(A212,NIFTY50!A:A,NIFTY50!B:B,"")</f>
        <v>14894.9</v>
      </c>
      <c r="F212" s="2">
        <f t="shared" si="13"/>
        <v>1.3401277257536037E-2</v>
      </c>
      <c r="G212" s="2">
        <f t="shared" si="14"/>
        <v>-2.8328158509650647E-3</v>
      </c>
      <c r="H212" s="2">
        <f t="shared" si="15"/>
        <v>-2.9117009750811995E-3</v>
      </c>
      <c r="I212" s="2">
        <f t="shared" si="15"/>
        <v>2.0417705211392967E-3</v>
      </c>
      <c r="J212" s="4">
        <f t="shared" si="16"/>
        <v>3.2402816497881289E-3</v>
      </c>
    </row>
    <row r="213" spans="1:10" x14ac:dyDescent="0.3">
      <c r="A213" s="8">
        <v>44316</v>
      </c>
      <c r="B213">
        <f>_xlfn.XLOOKUP(A213, RELIANCE!A:A, RELIANCE!B:B, "")</f>
        <v>905.36</v>
      </c>
      <c r="C213">
        <f>_xlfn.XLOOKUP(A213,TCS!A:A,TCS!B:B,"")</f>
        <v>3035.65</v>
      </c>
      <c r="D213">
        <f>_xlfn.XLOOKUP(A213,HDFC!A:A,HDFC!B:B,"")</f>
        <v>1412.3</v>
      </c>
      <c r="E213">
        <f>_xlfn.XLOOKUP(A213,NIFTY50!A:A,NIFTY50!B:B,"")</f>
        <v>14631.1</v>
      </c>
      <c r="F213" s="2">
        <f t="shared" si="13"/>
        <v>-1.4606325779838447E-2</v>
      </c>
      <c r="G213" s="2">
        <f t="shared" si="14"/>
        <v>-2.5551721370676517E-2</v>
      </c>
      <c r="H213" s="2">
        <f t="shared" si="15"/>
        <v>-4.0882852292020377E-2</v>
      </c>
      <c r="I213" s="2">
        <f t="shared" si="15"/>
        <v>-1.7710760058812003E-2</v>
      </c>
      <c r="J213" s="4">
        <f t="shared" si="16"/>
        <v>-2.337408854972774E-2</v>
      </c>
    </row>
    <row r="214" spans="1:10" x14ac:dyDescent="0.3">
      <c r="A214" s="7">
        <v>44319</v>
      </c>
      <c r="B214">
        <f>_xlfn.XLOOKUP(A214, RELIANCE!A:A, RELIANCE!B:B, "")</f>
        <v>889.27</v>
      </c>
      <c r="C214">
        <f>_xlfn.XLOOKUP(A214,TCS!A:A,TCS!B:B,"")</f>
        <v>3037</v>
      </c>
      <c r="D214">
        <f>_xlfn.XLOOKUP(A214,HDFC!A:A,HDFC!B:B,"")</f>
        <v>1414.45</v>
      </c>
      <c r="E214">
        <f>_xlfn.XLOOKUP(A214,NIFTY50!A:A,NIFTY50!B:B,"")</f>
        <v>14634.15</v>
      </c>
      <c r="F214" s="2">
        <f t="shared" si="13"/>
        <v>-1.7771936025448465E-2</v>
      </c>
      <c r="G214" s="2">
        <f t="shared" si="14"/>
        <v>4.4471529985345981E-4</v>
      </c>
      <c r="H214" s="2">
        <f t="shared" si="15"/>
        <v>1.5223394462933193E-3</v>
      </c>
      <c r="I214" s="2">
        <f t="shared" si="15"/>
        <v>2.0846006110275539E-4</v>
      </c>
      <c r="J214" s="4">
        <f t="shared" si="16"/>
        <v>-4.8638190781368209E-3</v>
      </c>
    </row>
    <row r="215" spans="1:10" x14ac:dyDescent="0.3">
      <c r="A215" s="8">
        <v>44320</v>
      </c>
      <c r="B215">
        <f>_xlfn.XLOOKUP(A215, RELIANCE!A:A, RELIANCE!B:B, "")</f>
        <v>870</v>
      </c>
      <c r="C215">
        <f>_xlfn.XLOOKUP(A215,TCS!A:A,TCS!B:B,"")</f>
        <v>3049.75</v>
      </c>
      <c r="D215">
        <f>_xlfn.XLOOKUP(A215,HDFC!A:A,HDFC!B:B,"")</f>
        <v>1388.35</v>
      </c>
      <c r="E215">
        <f>_xlfn.XLOOKUP(A215,NIFTY50!A:A,NIFTY50!B:B,"")</f>
        <v>14496.5</v>
      </c>
      <c r="F215" s="2">
        <f t="shared" si="13"/>
        <v>-2.1669459219359699E-2</v>
      </c>
      <c r="G215" s="2">
        <f t="shared" si="14"/>
        <v>4.1982219295357837E-3</v>
      </c>
      <c r="H215" s="2">
        <f t="shared" si="15"/>
        <v>-1.8452401993707901E-2</v>
      </c>
      <c r="I215" s="2">
        <f t="shared" si="15"/>
        <v>-9.4060809818130586E-3</v>
      </c>
      <c r="J215" s="4">
        <f t="shared" si="16"/>
        <v>-1.1493282927618809E-2</v>
      </c>
    </row>
    <row r="216" spans="1:10" x14ac:dyDescent="0.3">
      <c r="A216" s="7">
        <v>44321</v>
      </c>
      <c r="B216">
        <f>_xlfn.XLOOKUP(A216, RELIANCE!A:A, RELIANCE!B:B, "")</f>
        <v>871.59</v>
      </c>
      <c r="C216">
        <f>_xlfn.XLOOKUP(A216,TCS!A:A,TCS!B:B,"")</f>
        <v>3095.7</v>
      </c>
      <c r="D216">
        <f>_xlfn.XLOOKUP(A216,HDFC!A:A,HDFC!B:B,"")</f>
        <v>1402.6</v>
      </c>
      <c r="E216">
        <f>_xlfn.XLOOKUP(A216,NIFTY50!A:A,NIFTY50!B:B,"")</f>
        <v>14617.85</v>
      </c>
      <c r="F216" s="2">
        <f t="shared" si="13"/>
        <v>1.8275862068966031E-3</v>
      </c>
      <c r="G216" s="2">
        <f t="shared" si="14"/>
        <v>1.5066808754815808E-2</v>
      </c>
      <c r="H216" s="2">
        <f t="shared" si="15"/>
        <v>1.0263982425180895E-2</v>
      </c>
      <c r="I216" s="2">
        <f t="shared" si="15"/>
        <v>8.3709861000931252E-3</v>
      </c>
      <c r="J216" s="4">
        <f t="shared" si="16"/>
        <v>8.4605210608323933E-3</v>
      </c>
    </row>
    <row r="217" spans="1:10" x14ac:dyDescent="0.3">
      <c r="A217" s="8">
        <v>44322</v>
      </c>
      <c r="B217">
        <f>_xlfn.XLOOKUP(A217, RELIANCE!A:A, RELIANCE!B:B, "")</f>
        <v>876.54</v>
      </c>
      <c r="C217">
        <f>_xlfn.XLOOKUP(A217,TCS!A:A,TCS!B:B,"")</f>
        <v>3111.45</v>
      </c>
      <c r="D217">
        <f>_xlfn.XLOOKUP(A217,HDFC!A:A,HDFC!B:B,"")</f>
        <v>1400.9</v>
      </c>
      <c r="E217">
        <f>_xlfn.XLOOKUP(A217,NIFTY50!A:A,NIFTY50!B:B,"")</f>
        <v>14724.8</v>
      </c>
      <c r="F217" s="2">
        <f t="shared" si="13"/>
        <v>5.6792758062849114E-3</v>
      </c>
      <c r="G217" s="2">
        <f t="shared" si="14"/>
        <v>5.0877022967341645E-3</v>
      </c>
      <c r="H217" s="2">
        <f t="shared" si="15"/>
        <v>-1.2120347925280717E-3</v>
      </c>
      <c r="I217" s="2">
        <f t="shared" si="15"/>
        <v>7.3163974182248737E-3</v>
      </c>
      <c r="J217" s="4">
        <f t="shared" si="16"/>
        <v>4.5624007121196179E-3</v>
      </c>
    </row>
    <row r="218" spans="1:10" x14ac:dyDescent="0.3">
      <c r="A218" s="7">
        <v>44323</v>
      </c>
      <c r="B218">
        <f>_xlfn.XLOOKUP(A218, RELIANCE!A:A, RELIANCE!B:B, "")</f>
        <v>876.88</v>
      </c>
      <c r="C218">
        <f>_xlfn.XLOOKUP(A218,TCS!A:A,TCS!B:B,"")</f>
        <v>3132.9</v>
      </c>
      <c r="D218">
        <f>_xlfn.XLOOKUP(A218,HDFC!A:A,HDFC!B:B,"")</f>
        <v>1414.75</v>
      </c>
      <c r="E218">
        <f>_xlfn.XLOOKUP(A218,NIFTY50!A:A,NIFTY50!B:B,"")</f>
        <v>14823.15</v>
      </c>
      <c r="F218" s="2">
        <f t="shared" si="13"/>
        <v>3.8788874438133725E-4</v>
      </c>
      <c r="G218" s="2">
        <f t="shared" si="14"/>
        <v>6.8938919153449518E-3</v>
      </c>
      <c r="H218" s="2">
        <f t="shared" si="15"/>
        <v>9.8865015347275875E-3</v>
      </c>
      <c r="I218" s="2">
        <f t="shared" si="15"/>
        <v>6.6792078669999366E-3</v>
      </c>
      <c r="J218" s="4">
        <f t="shared" si="16"/>
        <v>5.4869418758461408E-3</v>
      </c>
    </row>
    <row r="219" spans="1:10" x14ac:dyDescent="0.3">
      <c r="A219" s="8">
        <v>44326</v>
      </c>
      <c r="B219">
        <f>_xlfn.XLOOKUP(A219, RELIANCE!A:A, RELIANCE!B:B, "")</f>
        <v>874.36</v>
      </c>
      <c r="C219">
        <f>_xlfn.XLOOKUP(A219,TCS!A:A,TCS!B:B,"")</f>
        <v>3145.5</v>
      </c>
      <c r="D219">
        <f>_xlfn.XLOOKUP(A219,HDFC!A:A,HDFC!B:B,"")</f>
        <v>1419.85</v>
      </c>
      <c r="E219">
        <f>_xlfn.XLOOKUP(A219,NIFTY50!A:A,NIFTY50!B:B,"")</f>
        <v>14942.35</v>
      </c>
      <c r="F219" s="2">
        <f t="shared" si="13"/>
        <v>-2.8738253808958669E-3</v>
      </c>
      <c r="G219" s="2">
        <f t="shared" si="14"/>
        <v>4.0218328066647935E-3</v>
      </c>
      <c r="H219" s="2">
        <f t="shared" si="15"/>
        <v>3.6048771867820406E-3</v>
      </c>
      <c r="I219" s="2">
        <f t="shared" si="15"/>
        <v>8.0414756647542163E-3</v>
      </c>
      <c r="J219" s="4">
        <f t="shared" si="16"/>
        <v>2.8746549409424003E-3</v>
      </c>
    </row>
    <row r="220" spans="1:10" x14ac:dyDescent="0.3">
      <c r="A220" s="7">
        <v>44327</v>
      </c>
      <c r="B220">
        <f>_xlfn.XLOOKUP(A220, RELIANCE!A:A, RELIANCE!B:B, "")</f>
        <v>877.51</v>
      </c>
      <c r="C220">
        <f>_xlfn.XLOOKUP(A220,TCS!A:A,TCS!B:B,"")</f>
        <v>3122.6</v>
      </c>
      <c r="D220">
        <f>_xlfn.XLOOKUP(A220,HDFC!A:A,HDFC!B:B,"")</f>
        <v>1403.55</v>
      </c>
      <c r="E220">
        <f>_xlfn.XLOOKUP(A220,NIFTY50!A:A,NIFTY50!B:B,"")</f>
        <v>14850.75</v>
      </c>
      <c r="F220" s="2">
        <f t="shared" si="13"/>
        <v>3.6026350702227372E-3</v>
      </c>
      <c r="G220" s="2">
        <f t="shared" si="14"/>
        <v>-7.2802416150056226E-3</v>
      </c>
      <c r="H220" s="2">
        <f t="shared" si="15"/>
        <v>-1.1480085924569505E-2</v>
      </c>
      <c r="I220" s="2">
        <f t="shared" si="15"/>
        <v>-6.1302271731019653E-3</v>
      </c>
      <c r="J220" s="4">
        <f t="shared" si="16"/>
        <v>-4.5678438608739765E-3</v>
      </c>
    </row>
    <row r="221" spans="1:10" x14ac:dyDescent="0.3">
      <c r="A221" s="8">
        <v>44328</v>
      </c>
      <c r="B221">
        <f>_xlfn.XLOOKUP(A221, RELIANCE!A:A, RELIANCE!B:B, "")</f>
        <v>868.44</v>
      </c>
      <c r="C221">
        <f>_xlfn.XLOOKUP(A221,TCS!A:A,TCS!B:B,"")</f>
        <v>3087.6</v>
      </c>
      <c r="D221">
        <f>_xlfn.XLOOKUP(A221,HDFC!A:A,HDFC!B:B,"")</f>
        <v>1399.5</v>
      </c>
      <c r="E221">
        <f>_xlfn.XLOOKUP(A221,NIFTY50!A:A,NIFTY50!B:B,"")</f>
        <v>14696.5</v>
      </c>
      <c r="F221" s="2">
        <f t="shared" si="13"/>
        <v>-1.0336064546272894E-2</v>
      </c>
      <c r="G221" s="2">
        <f t="shared" si="14"/>
        <v>-1.1208608211106141E-2</v>
      </c>
      <c r="H221" s="2">
        <f t="shared" si="15"/>
        <v>-2.8855402372555128E-3</v>
      </c>
      <c r="I221" s="2">
        <f t="shared" si="15"/>
        <v>-1.0386680807366599E-2</v>
      </c>
      <c r="J221" s="4">
        <f t="shared" si="16"/>
        <v>-9.0767496659511573E-3</v>
      </c>
    </row>
    <row r="222" spans="1:10" x14ac:dyDescent="0.3">
      <c r="A222" s="7">
        <v>44330</v>
      </c>
      <c r="B222">
        <f>_xlfn.XLOOKUP(A222, RELIANCE!A:A, RELIANCE!B:B, "")</f>
        <v>879.4</v>
      </c>
      <c r="C222">
        <f>_xlfn.XLOOKUP(A222,TCS!A:A,TCS!B:B,"")</f>
        <v>3051.5</v>
      </c>
      <c r="D222">
        <f>_xlfn.XLOOKUP(A222,HDFC!A:A,HDFC!B:B,"")</f>
        <v>1386.85</v>
      </c>
      <c r="E222">
        <f>_xlfn.XLOOKUP(A222,NIFTY50!A:A,NIFTY50!B:B,"")</f>
        <v>14677.8</v>
      </c>
      <c r="F222" s="2">
        <f t="shared" si="13"/>
        <v>1.2620330707936001E-2</v>
      </c>
      <c r="G222" s="2">
        <f t="shared" si="14"/>
        <v>-1.1691929006347968E-2</v>
      </c>
      <c r="H222" s="2">
        <f t="shared" si="15"/>
        <v>-9.0389424794570239E-3</v>
      </c>
      <c r="I222" s="2">
        <f t="shared" si="15"/>
        <v>-1.2724117987276129E-3</v>
      </c>
      <c r="J222" s="4">
        <f t="shared" si="16"/>
        <v>-1.2627744847795001E-3</v>
      </c>
    </row>
    <row r="223" spans="1:10" x14ac:dyDescent="0.3">
      <c r="A223" s="8">
        <v>44333</v>
      </c>
      <c r="B223">
        <f>_xlfn.XLOOKUP(A223, RELIANCE!A:A, RELIANCE!B:B, "")</f>
        <v>889.86</v>
      </c>
      <c r="C223">
        <f>_xlfn.XLOOKUP(A223,TCS!A:A,TCS!B:B,"")</f>
        <v>3069.75</v>
      </c>
      <c r="D223">
        <f>_xlfn.XLOOKUP(A223,HDFC!A:A,HDFC!B:B,"")</f>
        <v>1440.25</v>
      </c>
      <c r="E223">
        <f>_xlfn.XLOOKUP(A223,NIFTY50!A:A,NIFTY50!B:B,"")</f>
        <v>14923.15</v>
      </c>
      <c r="F223" s="2">
        <f t="shared" si="13"/>
        <v>1.1894473504662217E-2</v>
      </c>
      <c r="G223" s="2">
        <f t="shared" si="14"/>
        <v>5.9806652466001253E-3</v>
      </c>
      <c r="H223" s="2">
        <f t="shared" si="15"/>
        <v>3.8504524642174687E-2</v>
      </c>
      <c r="I223" s="2">
        <f t="shared" si="15"/>
        <v>1.671572033956048E-2</v>
      </c>
      <c r="J223" s="4">
        <f t="shared" si="16"/>
        <v>1.6943343376373755E-2</v>
      </c>
    </row>
    <row r="224" spans="1:10" x14ac:dyDescent="0.3">
      <c r="A224" s="7">
        <v>44334</v>
      </c>
      <c r="B224">
        <f>_xlfn.XLOOKUP(A224, RELIANCE!A:A, RELIANCE!B:B, "")</f>
        <v>902.39</v>
      </c>
      <c r="C224">
        <f>_xlfn.XLOOKUP(A224,TCS!A:A,TCS!B:B,"")</f>
        <v>3088.8</v>
      </c>
      <c r="D224">
        <f>_xlfn.XLOOKUP(A224,HDFC!A:A,HDFC!B:B,"")</f>
        <v>1476.7</v>
      </c>
      <c r="E224">
        <f>_xlfn.XLOOKUP(A224,NIFTY50!A:A,NIFTY50!B:B,"")</f>
        <v>15108.1</v>
      </c>
      <c r="F224" s="2">
        <f t="shared" si="13"/>
        <v>1.4080866653181312E-2</v>
      </c>
      <c r="G224" s="2">
        <f t="shared" si="14"/>
        <v>6.2057170779379334E-3</v>
      </c>
      <c r="H224" s="2">
        <f t="shared" si="15"/>
        <v>2.5308106231556993E-2</v>
      </c>
      <c r="I224" s="2">
        <f t="shared" si="15"/>
        <v>1.2393496011230853E-2</v>
      </c>
      <c r="J224" s="4">
        <f t="shared" si="16"/>
        <v>1.393568451455799E-2</v>
      </c>
    </row>
    <row r="225" spans="1:10" x14ac:dyDescent="0.3">
      <c r="A225" s="8">
        <v>44335</v>
      </c>
      <c r="B225">
        <f>_xlfn.XLOOKUP(A225, RELIANCE!A:A, RELIANCE!B:B, "")</f>
        <v>906.52</v>
      </c>
      <c r="C225">
        <f>_xlfn.XLOOKUP(A225,TCS!A:A,TCS!B:B,"")</f>
        <v>3082</v>
      </c>
      <c r="D225">
        <f>_xlfn.XLOOKUP(A225,HDFC!A:A,HDFC!B:B,"")</f>
        <v>1458.2</v>
      </c>
      <c r="E225">
        <f>_xlfn.XLOOKUP(A225,NIFTY50!A:A,NIFTY50!B:B,"")</f>
        <v>15030.15</v>
      </c>
      <c r="F225" s="2">
        <f t="shared" si="13"/>
        <v>4.5767351145291624E-3</v>
      </c>
      <c r="G225" s="2">
        <f t="shared" si="14"/>
        <v>-2.2015022015022812E-3</v>
      </c>
      <c r="H225" s="2">
        <f t="shared" si="15"/>
        <v>-1.252793390668383E-2</v>
      </c>
      <c r="I225" s="2">
        <f t="shared" si="15"/>
        <v>-5.1594839854118835E-3</v>
      </c>
      <c r="J225" s="4">
        <f t="shared" si="16"/>
        <v>-2.9728127937065588E-3</v>
      </c>
    </row>
    <row r="226" spans="1:10" x14ac:dyDescent="0.3">
      <c r="A226" s="7">
        <v>44336</v>
      </c>
      <c r="B226">
        <f>_xlfn.XLOOKUP(A226, RELIANCE!A:A, RELIANCE!B:B, "")</f>
        <v>901.23</v>
      </c>
      <c r="C226">
        <f>_xlfn.XLOOKUP(A226,TCS!A:A,TCS!B:B,"")</f>
        <v>3060</v>
      </c>
      <c r="D226">
        <f>_xlfn.XLOOKUP(A226,HDFC!A:A,HDFC!B:B,"")</f>
        <v>1432.8</v>
      </c>
      <c r="E226">
        <f>_xlfn.XLOOKUP(A226,NIFTY50!A:A,NIFTY50!B:B,"")</f>
        <v>14906.05</v>
      </c>
      <c r="F226" s="2">
        <f t="shared" si="13"/>
        <v>-5.8355028019237976E-3</v>
      </c>
      <c r="G226" s="2">
        <f t="shared" si="14"/>
        <v>-7.1382219338091968E-3</v>
      </c>
      <c r="H226" s="2">
        <f t="shared" si="15"/>
        <v>-1.7418735427239151E-2</v>
      </c>
      <c r="I226" s="2">
        <f t="shared" si="15"/>
        <v>-8.2567372913776582E-3</v>
      </c>
      <c r="J226" s="4">
        <f t="shared" si="16"/>
        <v>-9.083137732321684E-3</v>
      </c>
    </row>
    <row r="227" spans="1:10" x14ac:dyDescent="0.3">
      <c r="A227" s="8">
        <v>44337</v>
      </c>
      <c r="B227">
        <f>_xlfn.XLOOKUP(A227, RELIANCE!A:A, RELIANCE!B:B, "")</f>
        <v>909.02</v>
      </c>
      <c r="C227">
        <f>_xlfn.XLOOKUP(A227,TCS!A:A,TCS!B:B,"")</f>
        <v>3080.5</v>
      </c>
      <c r="D227">
        <f>_xlfn.XLOOKUP(A227,HDFC!A:A,HDFC!B:B,"")</f>
        <v>1497.3</v>
      </c>
      <c r="E227">
        <f>_xlfn.XLOOKUP(A227,NIFTY50!A:A,NIFTY50!B:B,"")</f>
        <v>15175.3</v>
      </c>
      <c r="F227" s="2">
        <f t="shared" si="13"/>
        <v>8.6437424408862817E-3</v>
      </c>
      <c r="G227" s="2">
        <f t="shared" si="14"/>
        <v>6.6993464052287344E-3</v>
      </c>
      <c r="H227" s="2">
        <f t="shared" si="15"/>
        <v>4.501675041876041E-2</v>
      </c>
      <c r="I227" s="2">
        <f t="shared" si="15"/>
        <v>1.8063135438295186E-2</v>
      </c>
      <c r="J227" s="4">
        <f t="shared" si="16"/>
        <v>1.7787093276898945E-2</v>
      </c>
    </row>
    <row r="228" spans="1:10" x14ac:dyDescent="0.3">
      <c r="A228" s="7">
        <v>44340</v>
      </c>
      <c r="B228">
        <f>_xlfn.XLOOKUP(A228, RELIANCE!A:A, RELIANCE!B:B, "")</f>
        <v>901.35</v>
      </c>
      <c r="C228">
        <f>_xlfn.XLOOKUP(A228,TCS!A:A,TCS!B:B,"")</f>
        <v>3081.5</v>
      </c>
      <c r="D228">
        <f>_xlfn.XLOOKUP(A228,HDFC!A:A,HDFC!B:B,"")</f>
        <v>1509.95</v>
      </c>
      <c r="E228">
        <f>_xlfn.XLOOKUP(A228,NIFTY50!A:A,NIFTY50!B:B,"")</f>
        <v>15197.7</v>
      </c>
      <c r="F228" s="2">
        <f t="shared" si="13"/>
        <v>-8.4376581373346582E-3</v>
      </c>
      <c r="G228" s="2">
        <f t="shared" si="14"/>
        <v>3.246226261970353E-4</v>
      </c>
      <c r="H228" s="2">
        <f t="shared" si="15"/>
        <v>8.4485407066052787E-3</v>
      </c>
      <c r="I228" s="2">
        <f t="shared" si="15"/>
        <v>1.4760828451498842E-3</v>
      </c>
      <c r="J228" s="4">
        <f t="shared" si="16"/>
        <v>-3.9141293204261176E-4</v>
      </c>
    </row>
    <row r="229" spans="1:10" x14ac:dyDescent="0.3">
      <c r="A229" s="8">
        <v>44341</v>
      </c>
      <c r="B229">
        <f>_xlfn.XLOOKUP(A229, RELIANCE!A:A, RELIANCE!B:B, "")</f>
        <v>891.13</v>
      </c>
      <c r="C229">
        <f>_xlfn.XLOOKUP(A229,TCS!A:A,TCS!B:B,"")</f>
        <v>3114</v>
      </c>
      <c r="D229">
        <f>_xlfn.XLOOKUP(A229,HDFC!A:A,HDFC!B:B,"")</f>
        <v>1478.95</v>
      </c>
      <c r="E229">
        <f>_xlfn.XLOOKUP(A229,NIFTY50!A:A,NIFTY50!B:B,"")</f>
        <v>15208.45</v>
      </c>
      <c r="F229" s="2">
        <f t="shared" si="13"/>
        <v>-1.1338547733954707E-2</v>
      </c>
      <c r="G229" s="2">
        <f t="shared" si="14"/>
        <v>1.0546811617718754E-2</v>
      </c>
      <c r="H229" s="2">
        <f t="shared" si="15"/>
        <v>-2.0530481141759704E-2</v>
      </c>
      <c r="I229" s="2">
        <f t="shared" si="15"/>
        <v>7.0734387440207769E-4</v>
      </c>
      <c r="J229" s="4">
        <f t="shared" si="16"/>
        <v>-4.694121675508145E-3</v>
      </c>
    </row>
    <row r="230" spans="1:10" x14ac:dyDescent="0.3">
      <c r="A230" s="7">
        <v>44342</v>
      </c>
      <c r="B230">
        <f>_xlfn.XLOOKUP(A230, RELIANCE!A:A, RELIANCE!B:B, "")</f>
        <v>894.26</v>
      </c>
      <c r="C230">
        <f>_xlfn.XLOOKUP(A230,TCS!A:A,TCS!B:B,"")</f>
        <v>3158.5</v>
      </c>
      <c r="D230">
        <f>_xlfn.XLOOKUP(A230,HDFC!A:A,HDFC!B:B,"")</f>
        <v>1477.05</v>
      </c>
      <c r="E230">
        <f>_xlfn.XLOOKUP(A230,NIFTY50!A:A,NIFTY50!B:B,"")</f>
        <v>15301.45</v>
      </c>
      <c r="F230" s="2">
        <f t="shared" si="13"/>
        <v>3.5123943756802944E-3</v>
      </c>
      <c r="G230" s="2">
        <f t="shared" si="14"/>
        <v>1.4290301862556198E-2</v>
      </c>
      <c r="H230" s="2">
        <f t="shared" si="15"/>
        <v>-1.2846952229622621E-3</v>
      </c>
      <c r="I230" s="2">
        <f t="shared" si="15"/>
        <v>6.115021583396052E-3</v>
      </c>
      <c r="J230" s="4">
        <f t="shared" si="16"/>
        <v>5.8981101295996988E-3</v>
      </c>
    </row>
    <row r="231" spans="1:10" x14ac:dyDescent="0.3">
      <c r="A231" s="8">
        <v>44343</v>
      </c>
      <c r="B231">
        <f>_xlfn.XLOOKUP(A231, RELIANCE!A:A, RELIANCE!B:B, "")</f>
        <v>897.01</v>
      </c>
      <c r="C231">
        <f>_xlfn.XLOOKUP(A231,TCS!A:A,TCS!B:B,"")</f>
        <v>3180</v>
      </c>
      <c r="D231">
        <f>_xlfn.XLOOKUP(A231,HDFC!A:A,HDFC!B:B,"")</f>
        <v>1482.65</v>
      </c>
      <c r="E231">
        <f>_xlfn.XLOOKUP(A231,NIFTY50!A:A,NIFTY50!B:B,"")</f>
        <v>15337.85</v>
      </c>
      <c r="F231" s="2">
        <f t="shared" si="13"/>
        <v>3.0751682955740822E-3</v>
      </c>
      <c r="G231" s="2">
        <f t="shared" si="14"/>
        <v>6.8070286528414403E-3</v>
      </c>
      <c r="H231" s="2">
        <f t="shared" si="15"/>
        <v>3.7913408483125632E-3</v>
      </c>
      <c r="I231" s="2">
        <f t="shared" si="15"/>
        <v>2.3788595198495077E-3</v>
      </c>
      <c r="J231" s="4">
        <f t="shared" si="16"/>
        <v>3.9772907015074742E-3</v>
      </c>
    </row>
    <row r="232" spans="1:10" x14ac:dyDescent="0.3">
      <c r="A232" s="7">
        <v>44344</v>
      </c>
      <c r="B232">
        <f>_xlfn.XLOOKUP(A232, RELIANCE!A:A, RELIANCE!B:B, "")</f>
        <v>950.89</v>
      </c>
      <c r="C232">
        <f>_xlfn.XLOOKUP(A232,TCS!A:A,TCS!B:B,"")</f>
        <v>3143.6</v>
      </c>
      <c r="D232">
        <f>_xlfn.XLOOKUP(A232,HDFC!A:A,HDFC!B:B,"")</f>
        <v>1503.45</v>
      </c>
      <c r="E232">
        <f>_xlfn.XLOOKUP(A232,NIFTY50!A:A,NIFTY50!B:B,"")</f>
        <v>15435.65</v>
      </c>
      <c r="F232" s="2">
        <f t="shared" si="13"/>
        <v>6.0066219997547465E-2</v>
      </c>
      <c r="G232" s="2">
        <f t="shared" si="14"/>
        <v>-1.144654088050312E-2</v>
      </c>
      <c r="H232" s="2">
        <f t="shared" si="15"/>
        <v>1.4028934677772886E-2</v>
      </c>
      <c r="I232" s="2">
        <f t="shared" si="15"/>
        <v>6.3763826090357245E-3</v>
      </c>
      <c r="J232" s="4">
        <f t="shared" si="16"/>
        <v>1.9558113366951971E-2</v>
      </c>
    </row>
    <row r="233" spans="1:10" x14ac:dyDescent="0.3">
      <c r="A233" s="8">
        <v>44347</v>
      </c>
      <c r="B233">
        <f>_xlfn.XLOOKUP(A233, RELIANCE!A:A, RELIANCE!B:B, "")</f>
        <v>980.62</v>
      </c>
      <c r="C233">
        <f>_xlfn.XLOOKUP(A233,TCS!A:A,TCS!B:B,"")</f>
        <v>3159.15</v>
      </c>
      <c r="D233">
        <f>_xlfn.XLOOKUP(A233,HDFC!A:A,HDFC!B:B,"")</f>
        <v>1515.85</v>
      </c>
      <c r="E233">
        <f>_xlfn.XLOOKUP(A233,NIFTY50!A:A,NIFTY50!B:B,"")</f>
        <v>15582.8</v>
      </c>
      <c r="F233" s="2">
        <f t="shared" si="13"/>
        <v>3.1265446055800394E-2</v>
      </c>
      <c r="G233" s="2">
        <f t="shared" si="14"/>
        <v>4.9465580862706471E-3</v>
      </c>
      <c r="H233" s="2">
        <f t="shared" si="15"/>
        <v>8.2476969636502417E-3</v>
      </c>
      <c r="I233" s="2">
        <f t="shared" si="15"/>
        <v>9.5331262369904302E-3</v>
      </c>
      <c r="J233" s="4">
        <f t="shared" si="16"/>
        <v>1.4649094290285436E-2</v>
      </c>
    </row>
    <row r="234" spans="1:10" x14ac:dyDescent="0.3">
      <c r="A234" s="7">
        <v>44348</v>
      </c>
      <c r="B234">
        <f>_xlfn.XLOOKUP(A234, RELIANCE!A:A, RELIANCE!B:B, "")</f>
        <v>984.53</v>
      </c>
      <c r="C234">
        <f>_xlfn.XLOOKUP(A234,TCS!A:A,TCS!B:B,"")</f>
        <v>3153</v>
      </c>
      <c r="D234">
        <f>_xlfn.XLOOKUP(A234,HDFC!A:A,HDFC!B:B,"")</f>
        <v>1511.7</v>
      </c>
      <c r="E234">
        <f>_xlfn.XLOOKUP(A234,NIFTY50!A:A,NIFTY50!B:B,"")</f>
        <v>15574.85</v>
      </c>
      <c r="F234" s="2">
        <f t="shared" si="13"/>
        <v>3.9872733576715724E-3</v>
      </c>
      <c r="G234" s="2">
        <f t="shared" si="14"/>
        <v>-1.9467261763449484E-3</v>
      </c>
      <c r="H234" s="2">
        <f t="shared" si="15"/>
        <v>-2.7377379028267201E-3</v>
      </c>
      <c r="I234" s="2">
        <f t="shared" si="15"/>
        <v>-5.1017788844098799E-4</v>
      </c>
      <c r="J234" s="4">
        <f t="shared" si="16"/>
        <v>3.4408410539643608E-5</v>
      </c>
    </row>
    <row r="235" spans="1:10" x14ac:dyDescent="0.3">
      <c r="A235" s="8">
        <v>44349</v>
      </c>
      <c r="B235">
        <f>_xlfn.XLOOKUP(A235, RELIANCE!A:A, RELIANCE!B:B, "")</f>
        <v>999.21</v>
      </c>
      <c r="C235">
        <f>_xlfn.XLOOKUP(A235,TCS!A:A,TCS!B:B,"")</f>
        <v>3129.45</v>
      </c>
      <c r="D235">
        <f>_xlfn.XLOOKUP(A235,HDFC!A:A,HDFC!B:B,"")</f>
        <v>1504</v>
      </c>
      <c r="E235">
        <f>_xlfn.XLOOKUP(A235,NIFTY50!A:A,NIFTY50!B:B,"")</f>
        <v>15576.2</v>
      </c>
      <c r="F235" s="2">
        <f t="shared" si="13"/>
        <v>1.4910668034493701E-2</v>
      </c>
      <c r="G235" s="2">
        <f t="shared" si="14"/>
        <v>-7.4690770694577635E-3</v>
      </c>
      <c r="H235" s="2">
        <f t="shared" si="15"/>
        <v>-5.0936032281537758E-3</v>
      </c>
      <c r="I235" s="2">
        <f t="shared" si="15"/>
        <v>8.667820235830348E-5</v>
      </c>
      <c r="J235" s="4">
        <f t="shared" si="16"/>
        <v>1.6088800479424905E-3</v>
      </c>
    </row>
    <row r="236" spans="1:10" x14ac:dyDescent="0.3">
      <c r="A236" s="7">
        <v>44350</v>
      </c>
      <c r="B236">
        <f>_xlfn.XLOOKUP(A236, RELIANCE!A:A, RELIANCE!B:B, "")</f>
        <v>1003.03</v>
      </c>
      <c r="C236">
        <f>_xlfn.XLOOKUP(A236,TCS!A:A,TCS!B:B,"")</f>
        <v>3141.25</v>
      </c>
      <c r="D236">
        <f>_xlfn.XLOOKUP(A236,HDFC!A:A,HDFC!B:B,"")</f>
        <v>1520.55</v>
      </c>
      <c r="E236">
        <f>_xlfn.XLOOKUP(A236,NIFTY50!A:A,NIFTY50!B:B,"")</f>
        <v>15690.35</v>
      </c>
      <c r="F236" s="2">
        <f t="shared" si="13"/>
        <v>3.8230201859468238E-3</v>
      </c>
      <c r="G236" s="2">
        <f t="shared" si="14"/>
        <v>3.7706306219942309E-3</v>
      </c>
      <c r="H236" s="2">
        <f t="shared" si="15"/>
        <v>1.1003989361701993E-2</v>
      </c>
      <c r="I236" s="2">
        <f t="shared" si="15"/>
        <v>7.3284883347670693E-3</v>
      </c>
      <c r="J236" s="4">
        <f t="shared" si="16"/>
        <v>6.1224836673147709E-3</v>
      </c>
    </row>
    <row r="237" spans="1:10" x14ac:dyDescent="0.3">
      <c r="A237" s="8">
        <v>44351</v>
      </c>
      <c r="B237">
        <f>_xlfn.XLOOKUP(A237, RELIANCE!A:A, RELIANCE!B:B, "")</f>
        <v>994.33</v>
      </c>
      <c r="C237">
        <f>_xlfn.XLOOKUP(A237,TCS!A:A,TCS!B:B,"")</f>
        <v>3143.75</v>
      </c>
      <c r="D237">
        <f>_xlfn.XLOOKUP(A237,HDFC!A:A,HDFC!B:B,"")</f>
        <v>1500.95</v>
      </c>
      <c r="E237">
        <f>_xlfn.XLOOKUP(A237,NIFTY50!A:A,NIFTY50!B:B,"")</f>
        <v>15670.25</v>
      </c>
      <c r="F237" s="2">
        <f t="shared" si="13"/>
        <v>-8.6737186325432925E-3</v>
      </c>
      <c r="G237" s="2">
        <f t="shared" si="14"/>
        <v>7.9586152009558653E-4</v>
      </c>
      <c r="H237" s="2">
        <f t="shared" si="15"/>
        <v>-1.2890072671072894E-2</v>
      </c>
      <c r="I237" s="2">
        <f t="shared" si="15"/>
        <v>-1.2810421692314167E-3</v>
      </c>
      <c r="J237" s="4">
        <f t="shared" si="16"/>
        <v>-5.3014252862615234E-3</v>
      </c>
    </row>
    <row r="238" spans="1:10" x14ac:dyDescent="0.3">
      <c r="A238" s="7">
        <v>44354</v>
      </c>
      <c r="B238">
        <f>_xlfn.XLOOKUP(A238, RELIANCE!A:A, RELIANCE!B:B, "")</f>
        <v>1011.08</v>
      </c>
      <c r="C238">
        <f>_xlfn.XLOOKUP(A238,TCS!A:A,TCS!B:B,"")</f>
        <v>3183.2</v>
      </c>
      <c r="D238">
        <f>_xlfn.XLOOKUP(A238,HDFC!A:A,HDFC!B:B,"")</f>
        <v>1499.85</v>
      </c>
      <c r="E238">
        <f>_xlfn.XLOOKUP(A238,NIFTY50!A:A,NIFTY50!B:B,"")</f>
        <v>15751.65</v>
      </c>
      <c r="F238" s="2">
        <f t="shared" si="13"/>
        <v>1.6845514064747213E-2</v>
      </c>
      <c r="G238" s="2">
        <f t="shared" si="14"/>
        <v>1.254870775347916E-2</v>
      </c>
      <c r="H238" s="2">
        <f t="shared" si="15"/>
        <v>-7.3286918285098146E-4</v>
      </c>
      <c r="I238" s="2">
        <f t="shared" si="15"/>
        <v>5.1945565641899893E-3</v>
      </c>
      <c r="J238" s="4">
        <f t="shared" si="16"/>
        <v>9.3428964622712558E-3</v>
      </c>
    </row>
    <row r="239" spans="1:10" x14ac:dyDescent="0.3">
      <c r="A239" s="8">
        <v>44355</v>
      </c>
      <c r="B239">
        <f>_xlfn.XLOOKUP(A239, RELIANCE!A:A, RELIANCE!B:B, "")</f>
        <v>1005.27</v>
      </c>
      <c r="C239">
        <f>_xlfn.XLOOKUP(A239,TCS!A:A,TCS!B:B,"")</f>
        <v>3200.15</v>
      </c>
      <c r="D239">
        <f>_xlfn.XLOOKUP(A239,HDFC!A:A,HDFC!B:B,"")</f>
        <v>1483.05</v>
      </c>
      <c r="E239">
        <f>_xlfn.XLOOKUP(A239,NIFTY50!A:A,NIFTY50!B:B,"")</f>
        <v>15740.1</v>
      </c>
      <c r="F239" s="2">
        <f t="shared" si="13"/>
        <v>-5.7463306563279026E-3</v>
      </c>
      <c r="G239" s="2">
        <f t="shared" si="14"/>
        <v>5.3248303593869117E-3</v>
      </c>
      <c r="H239" s="2">
        <f t="shared" si="15"/>
        <v>-1.1201120112011131E-2</v>
      </c>
      <c r="I239" s="2">
        <f t="shared" si="15"/>
        <v>-7.3325651598399322E-4</v>
      </c>
      <c r="J239" s="4">
        <f t="shared" si="16"/>
        <v>-2.8162297584498671E-3</v>
      </c>
    </row>
    <row r="240" spans="1:10" x14ac:dyDescent="0.3">
      <c r="A240" s="7">
        <v>44356</v>
      </c>
      <c r="B240">
        <f>_xlfn.XLOOKUP(A240, RELIANCE!A:A, RELIANCE!B:B, "")</f>
        <v>987.3</v>
      </c>
      <c r="C240">
        <f>_xlfn.XLOOKUP(A240,TCS!A:A,TCS!B:B,"")</f>
        <v>3200.25</v>
      </c>
      <c r="D240">
        <f>_xlfn.XLOOKUP(A240,HDFC!A:A,HDFC!B:B,"")</f>
        <v>1480.3</v>
      </c>
      <c r="E240">
        <f>_xlfn.XLOOKUP(A240,NIFTY50!A:A,NIFTY50!B:B,"")</f>
        <v>15635.35</v>
      </c>
      <c r="F240" s="2">
        <f t="shared" si="13"/>
        <v>-1.7875794562654868E-2</v>
      </c>
      <c r="G240" s="2">
        <f t="shared" si="14"/>
        <v>3.1248535224959184E-5</v>
      </c>
      <c r="H240" s="2">
        <f t="shared" si="15"/>
        <v>-1.854286773878111E-3</v>
      </c>
      <c r="I240" s="2">
        <f t="shared" si="15"/>
        <v>-6.6549767790547998E-3</v>
      </c>
      <c r="J240" s="4">
        <f t="shared" si="16"/>
        <v>-7.3895277845295428E-3</v>
      </c>
    </row>
    <row r="241" spans="1:10" x14ac:dyDescent="0.3">
      <c r="A241" s="8">
        <v>44357</v>
      </c>
      <c r="B241">
        <f>_xlfn.XLOOKUP(A241, RELIANCE!A:A, RELIANCE!B:B, "")</f>
        <v>990.93</v>
      </c>
      <c r="C241">
        <f>_xlfn.XLOOKUP(A241,TCS!A:A,TCS!B:B,"")</f>
        <v>3216.8</v>
      </c>
      <c r="D241">
        <f>_xlfn.XLOOKUP(A241,HDFC!A:A,HDFC!B:B,"")</f>
        <v>1481.05</v>
      </c>
      <c r="E241">
        <f>_xlfn.XLOOKUP(A241,NIFTY50!A:A,NIFTY50!B:B,"")</f>
        <v>15737.75</v>
      </c>
      <c r="F241" s="2">
        <f t="shared" si="13"/>
        <v>3.6766940139774107E-3</v>
      </c>
      <c r="G241" s="2">
        <f t="shared" si="14"/>
        <v>5.1714709788297508E-3</v>
      </c>
      <c r="H241" s="2">
        <f t="shared" si="15"/>
        <v>5.0665405661010077E-4</v>
      </c>
      <c r="I241" s="2">
        <f t="shared" si="15"/>
        <v>6.5492617690041666E-3</v>
      </c>
      <c r="J241" s="4">
        <f t="shared" si="16"/>
        <v>4.1345222024737225E-3</v>
      </c>
    </row>
    <row r="242" spans="1:10" x14ac:dyDescent="0.3">
      <c r="A242" s="7">
        <v>44358</v>
      </c>
      <c r="B242">
        <f>_xlfn.XLOOKUP(A242, RELIANCE!A:A, RELIANCE!B:B, "")</f>
        <v>1004.61</v>
      </c>
      <c r="C242">
        <f>_xlfn.XLOOKUP(A242,TCS!A:A,TCS!B:B,"")</f>
        <v>3273.8</v>
      </c>
      <c r="D242">
        <f>_xlfn.XLOOKUP(A242,HDFC!A:A,HDFC!B:B,"")</f>
        <v>1486.35</v>
      </c>
      <c r="E242">
        <f>_xlfn.XLOOKUP(A242,NIFTY50!A:A,NIFTY50!B:B,"")</f>
        <v>15799.35</v>
      </c>
      <c r="F242" s="2">
        <f t="shared" si="13"/>
        <v>1.3805213284490359E-2</v>
      </c>
      <c r="G242" s="2">
        <f t="shared" si="14"/>
        <v>1.7719472767968147E-2</v>
      </c>
      <c r="H242" s="2">
        <f t="shared" si="15"/>
        <v>3.5785422504304165E-3</v>
      </c>
      <c r="I242" s="2">
        <f t="shared" si="15"/>
        <v>3.9141554542421186E-3</v>
      </c>
      <c r="J242" s="4">
        <f t="shared" si="16"/>
        <v>1.0265679490985757E-2</v>
      </c>
    </row>
    <row r="243" spans="1:10" x14ac:dyDescent="0.3">
      <c r="A243" s="8">
        <v>44361</v>
      </c>
      <c r="B243">
        <f>_xlfn.XLOOKUP(A243, RELIANCE!A:A, RELIANCE!B:B, "")</f>
        <v>1019.03</v>
      </c>
      <c r="C243">
        <f>_xlfn.XLOOKUP(A243,TCS!A:A,TCS!B:B,"")</f>
        <v>3276.35</v>
      </c>
      <c r="D243">
        <f>_xlfn.XLOOKUP(A243,HDFC!A:A,HDFC!B:B,"")</f>
        <v>1479.45</v>
      </c>
      <c r="E243">
        <f>_xlfn.XLOOKUP(A243,NIFTY50!A:A,NIFTY50!B:B,"")</f>
        <v>15811.85</v>
      </c>
      <c r="F243" s="2">
        <f t="shared" si="13"/>
        <v>1.4353828849005934E-2</v>
      </c>
      <c r="G243" s="2">
        <f t="shared" si="14"/>
        <v>7.7891135683305635E-4</v>
      </c>
      <c r="H243" s="2">
        <f t="shared" si="15"/>
        <v>-4.6422444242606442E-3</v>
      </c>
      <c r="I243" s="2">
        <f t="shared" si="15"/>
        <v>7.911717887127967E-4</v>
      </c>
      <c r="J243" s="4">
        <f t="shared" si="16"/>
        <v>3.7702205562361144E-3</v>
      </c>
    </row>
    <row r="244" spans="1:10" x14ac:dyDescent="0.3">
      <c r="A244" s="7">
        <v>44362</v>
      </c>
      <c r="B244">
        <f>_xlfn.XLOOKUP(A244, RELIANCE!A:A, RELIANCE!B:B, "")</f>
        <v>1021.34</v>
      </c>
      <c r="C244">
        <f>_xlfn.XLOOKUP(A244,TCS!A:A,TCS!B:B,"")</f>
        <v>3262.75</v>
      </c>
      <c r="D244">
        <f>_xlfn.XLOOKUP(A244,HDFC!A:A,HDFC!B:B,"")</f>
        <v>1490.25</v>
      </c>
      <c r="E244">
        <f>_xlfn.XLOOKUP(A244,NIFTY50!A:A,NIFTY50!B:B,"")</f>
        <v>15869.25</v>
      </c>
      <c r="F244" s="2">
        <f t="shared" si="13"/>
        <v>2.2668616233085803E-3</v>
      </c>
      <c r="G244" s="2">
        <f t="shared" si="14"/>
        <v>-4.1509606726998216E-3</v>
      </c>
      <c r="H244" s="2">
        <f t="shared" si="15"/>
        <v>7.3000101389029126E-3</v>
      </c>
      <c r="I244" s="2">
        <f t="shared" si="15"/>
        <v>3.6301887508418673E-3</v>
      </c>
      <c r="J244" s="4">
        <f t="shared" si="16"/>
        <v>2.0098675343086683E-3</v>
      </c>
    </row>
    <row r="245" spans="1:10" x14ac:dyDescent="0.3">
      <c r="A245" s="8">
        <v>44363</v>
      </c>
      <c r="B245">
        <f>_xlfn.XLOOKUP(A245, RELIANCE!A:A, RELIANCE!B:B, "")</f>
        <v>1003.91</v>
      </c>
      <c r="C245">
        <f>_xlfn.XLOOKUP(A245,TCS!A:A,TCS!B:B,"")</f>
        <v>3274.35</v>
      </c>
      <c r="D245">
        <f>_xlfn.XLOOKUP(A245,HDFC!A:A,HDFC!B:B,"")</f>
        <v>1484.6</v>
      </c>
      <c r="E245">
        <f>_xlfn.XLOOKUP(A245,NIFTY50!A:A,NIFTY50!B:B,"")</f>
        <v>15767.55</v>
      </c>
      <c r="F245" s="2">
        <f t="shared" si="13"/>
        <v>-1.7065815497287917E-2</v>
      </c>
      <c r="G245" s="2">
        <f t="shared" si="14"/>
        <v>3.5552831200673651E-3</v>
      </c>
      <c r="H245" s="2">
        <f t="shared" si="15"/>
        <v>-3.7913101828552787E-3</v>
      </c>
      <c r="I245" s="2">
        <f t="shared" si="15"/>
        <v>-6.4086204452006301E-3</v>
      </c>
      <c r="J245" s="4">
        <f t="shared" si="16"/>
        <v>-6.591341017040747E-3</v>
      </c>
    </row>
    <row r="246" spans="1:10" x14ac:dyDescent="0.3">
      <c r="A246" s="7">
        <v>44364</v>
      </c>
      <c r="B246">
        <f>_xlfn.XLOOKUP(A246, RELIANCE!A:A, RELIANCE!B:B, "")</f>
        <v>1005.75</v>
      </c>
      <c r="C246">
        <f>_xlfn.XLOOKUP(A246,TCS!A:A,TCS!B:B,"")</f>
        <v>3317.75</v>
      </c>
      <c r="D246">
        <f>_xlfn.XLOOKUP(A246,HDFC!A:A,HDFC!B:B,"")</f>
        <v>1466.1</v>
      </c>
      <c r="E246">
        <f>_xlfn.XLOOKUP(A246,NIFTY50!A:A,NIFTY50!B:B,"")</f>
        <v>15691.4</v>
      </c>
      <c r="F246" s="2">
        <f t="shared" si="13"/>
        <v>1.8328336205437612E-3</v>
      </c>
      <c r="G246" s="2">
        <f t="shared" si="14"/>
        <v>1.325453906882279E-2</v>
      </c>
      <c r="H246" s="2">
        <f t="shared" si="15"/>
        <v>-1.2461269028694599E-2</v>
      </c>
      <c r="I246" s="2">
        <f t="shared" si="15"/>
        <v>-4.8295391484409755E-3</v>
      </c>
      <c r="J246" s="4">
        <f t="shared" si="16"/>
        <v>1.6384626051966231E-4</v>
      </c>
    </row>
    <row r="247" spans="1:10" x14ac:dyDescent="0.3">
      <c r="A247" s="8">
        <v>44365</v>
      </c>
      <c r="B247">
        <f>_xlfn.XLOOKUP(A247, RELIANCE!A:A, RELIANCE!B:B, "")</f>
        <v>1010.29</v>
      </c>
      <c r="C247">
        <f>_xlfn.XLOOKUP(A247,TCS!A:A,TCS!B:B,"")</f>
        <v>3297.3</v>
      </c>
      <c r="D247">
        <f>_xlfn.XLOOKUP(A247,HDFC!A:A,HDFC!B:B,"")</f>
        <v>1479.8</v>
      </c>
      <c r="E247">
        <f>_xlfn.XLOOKUP(A247,NIFTY50!A:A,NIFTY50!B:B,"")</f>
        <v>15683.35</v>
      </c>
      <c r="F247" s="2">
        <f t="shared" si="13"/>
        <v>4.5140442455877672E-3</v>
      </c>
      <c r="G247" s="2">
        <f t="shared" si="14"/>
        <v>-6.1638158390474596E-3</v>
      </c>
      <c r="H247" s="2">
        <f t="shared" si="15"/>
        <v>9.3445194734329551E-3</v>
      </c>
      <c r="I247" s="2">
        <f t="shared" si="15"/>
        <v>-5.1301987075713651E-4</v>
      </c>
      <c r="J247" s="4">
        <f t="shared" si="16"/>
        <v>1.5539082409117722E-3</v>
      </c>
    </row>
    <row r="248" spans="1:10" x14ac:dyDescent="0.3">
      <c r="A248" s="7">
        <v>44368</v>
      </c>
      <c r="B248">
        <f>_xlfn.XLOOKUP(A248, RELIANCE!A:A, RELIANCE!B:B, "")</f>
        <v>1015.55</v>
      </c>
      <c r="C248">
        <f>_xlfn.XLOOKUP(A248,TCS!A:A,TCS!B:B,"")</f>
        <v>3273.1</v>
      </c>
      <c r="D248">
        <f>_xlfn.XLOOKUP(A248,HDFC!A:A,HDFC!B:B,"")</f>
        <v>1488.7</v>
      </c>
      <c r="E248">
        <f>_xlfn.XLOOKUP(A248,NIFTY50!A:A,NIFTY50!B:B,"")</f>
        <v>15746.5</v>
      </c>
      <c r="F248" s="2">
        <f t="shared" si="13"/>
        <v>5.2064258777182459E-3</v>
      </c>
      <c r="G248" s="2">
        <f t="shared" si="14"/>
        <v>-7.3393382464441714E-3</v>
      </c>
      <c r="H248" s="2">
        <f t="shared" si="15"/>
        <v>6.0143262603054026E-3</v>
      </c>
      <c r="I248" s="2">
        <f t="shared" si="15"/>
        <v>4.0265632023770426E-3</v>
      </c>
      <c r="J248" s="4">
        <f t="shared" si="16"/>
        <v>1.9365992543597722E-3</v>
      </c>
    </row>
    <row r="249" spans="1:10" x14ac:dyDescent="0.3">
      <c r="A249" s="8">
        <v>44369</v>
      </c>
      <c r="B249">
        <f>_xlfn.XLOOKUP(A249, RELIANCE!A:A, RELIANCE!B:B, "")</f>
        <v>1010.33</v>
      </c>
      <c r="C249">
        <f>_xlfn.XLOOKUP(A249,TCS!A:A,TCS!B:B,"")</f>
        <v>3301.2</v>
      </c>
      <c r="D249">
        <f>_xlfn.XLOOKUP(A249,HDFC!A:A,HDFC!B:B,"")</f>
        <v>1483.8</v>
      </c>
      <c r="E249">
        <f>_xlfn.XLOOKUP(A249,NIFTY50!A:A,NIFTY50!B:B,"")</f>
        <v>15772.75</v>
      </c>
      <c r="F249" s="2">
        <f t="shared" si="13"/>
        <v>-5.1400718822312008E-3</v>
      </c>
      <c r="G249" s="2">
        <f t="shared" si="14"/>
        <v>8.585133359811703E-3</v>
      </c>
      <c r="H249" s="2">
        <f t="shared" si="15"/>
        <v>-3.2914623497011242E-3</v>
      </c>
      <c r="I249" s="2">
        <f t="shared" si="15"/>
        <v>1.6670371193598932E-3</v>
      </c>
      <c r="J249" s="4">
        <f t="shared" si="16"/>
        <v>3.627285851833139E-4</v>
      </c>
    </row>
    <row r="250" spans="1:10" x14ac:dyDescent="0.3">
      <c r="A250" s="7">
        <v>44370</v>
      </c>
      <c r="B250">
        <f>_xlfn.XLOOKUP(A250, RELIANCE!A:A, RELIANCE!B:B, "")</f>
        <v>1001.07</v>
      </c>
      <c r="C250">
        <f>_xlfn.XLOOKUP(A250,TCS!A:A,TCS!B:B,"")</f>
        <v>3261.4</v>
      </c>
      <c r="D250">
        <f>_xlfn.XLOOKUP(A250,HDFC!A:A,HDFC!B:B,"")</f>
        <v>1485.5</v>
      </c>
      <c r="E250">
        <f>_xlfn.XLOOKUP(A250,NIFTY50!A:A,NIFTY50!B:B,"")</f>
        <v>15686.95</v>
      </c>
      <c r="F250" s="2">
        <f t="shared" si="13"/>
        <v>-9.1653222214523877E-3</v>
      </c>
      <c r="G250" s="2">
        <f t="shared" si="14"/>
        <v>-1.2056221979885984E-2</v>
      </c>
      <c r="H250" s="2">
        <f t="shared" si="15"/>
        <v>1.1457069685942844E-3</v>
      </c>
      <c r="I250" s="2">
        <f t="shared" si="15"/>
        <v>-5.4397616141762528E-3</v>
      </c>
      <c r="J250" s="4">
        <f t="shared" si="16"/>
        <v>-6.8944511712324182E-3</v>
      </c>
    </row>
    <row r="251" spans="1:10" x14ac:dyDescent="0.3">
      <c r="A251" s="8">
        <v>44371</v>
      </c>
      <c r="B251">
        <f>_xlfn.XLOOKUP(A251, RELIANCE!A:A, RELIANCE!B:B, "")</f>
        <v>977.54</v>
      </c>
      <c r="C251">
        <f>_xlfn.XLOOKUP(A251,TCS!A:A,TCS!B:B,"")</f>
        <v>3373.6</v>
      </c>
      <c r="D251">
        <f>_xlfn.XLOOKUP(A251,HDFC!A:A,HDFC!B:B,"")</f>
        <v>1506.25</v>
      </c>
      <c r="E251">
        <f>_xlfn.XLOOKUP(A251,NIFTY50!A:A,NIFTY50!B:B,"")</f>
        <v>15790.45</v>
      </c>
      <c r="F251" s="2">
        <f t="shared" si="13"/>
        <v>-2.3504849810702666E-2</v>
      </c>
      <c r="G251" s="2">
        <f t="shared" si="14"/>
        <v>3.4402403875636089E-2</v>
      </c>
      <c r="H251" s="2">
        <f t="shared" si="15"/>
        <v>1.3968360821272396E-2</v>
      </c>
      <c r="I251" s="2">
        <f t="shared" si="15"/>
        <v>6.5978408804769906E-3</v>
      </c>
      <c r="J251" s="4">
        <f t="shared" si="16"/>
        <v>5.9922784100719497E-3</v>
      </c>
    </row>
    <row r="252" spans="1:10" x14ac:dyDescent="0.3">
      <c r="A252" s="7">
        <v>44372</v>
      </c>
      <c r="B252">
        <f>_xlfn.XLOOKUP(A252, RELIANCE!A:A, RELIANCE!B:B, "")</f>
        <v>955.27</v>
      </c>
      <c r="C252">
        <f>_xlfn.XLOOKUP(A252,TCS!A:A,TCS!B:B,"")</f>
        <v>3380.8</v>
      </c>
      <c r="D252">
        <f>_xlfn.XLOOKUP(A252,HDFC!A:A,HDFC!B:B,"")</f>
        <v>1515.1</v>
      </c>
      <c r="E252">
        <f>_xlfn.XLOOKUP(A252,NIFTY50!A:A,NIFTY50!B:B,"")</f>
        <v>15860.35</v>
      </c>
      <c r="F252" s="2">
        <f t="shared" si="13"/>
        <v>-2.2781676453137445E-2</v>
      </c>
      <c r="G252" s="2">
        <f t="shared" si="14"/>
        <v>2.1342186388428885E-3</v>
      </c>
      <c r="H252" s="2">
        <f t="shared" si="15"/>
        <v>5.8755186721990427E-3</v>
      </c>
      <c r="I252" s="2">
        <f t="shared" si="15"/>
        <v>4.4267262807582419E-3</v>
      </c>
      <c r="J252" s="4">
        <f t="shared" si="16"/>
        <v>-4.0191629716011422E-3</v>
      </c>
    </row>
    <row r="253" spans="1:10" x14ac:dyDescent="0.3">
      <c r="A253" s="8">
        <v>44375</v>
      </c>
      <c r="B253">
        <f>_xlfn.XLOOKUP(A253, RELIANCE!A:A, RELIANCE!B:B, "")</f>
        <v>946.9</v>
      </c>
      <c r="C253">
        <f>_xlfn.XLOOKUP(A253,TCS!A:A,TCS!B:B,"")</f>
        <v>3336.75</v>
      </c>
      <c r="D253">
        <f>_xlfn.XLOOKUP(A253,HDFC!A:A,HDFC!B:B,"")</f>
        <v>1508.35</v>
      </c>
      <c r="E253">
        <f>_xlfn.XLOOKUP(A253,NIFTY50!A:A,NIFTY50!B:B,"")</f>
        <v>15814.7</v>
      </c>
      <c r="F253" s="2">
        <f t="shared" si="13"/>
        <v>-8.7619207135155586E-3</v>
      </c>
      <c r="G253" s="2">
        <f t="shared" si="14"/>
        <v>-1.3029460482726019E-2</v>
      </c>
      <c r="H253" s="2">
        <f t="shared" si="15"/>
        <v>-4.4551514751501875E-3</v>
      </c>
      <c r="I253" s="2">
        <f t="shared" si="15"/>
        <v>-2.8782466969518028E-3</v>
      </c>
      <c r="J253" s="4">
        <f t="shared" si="16"/>
        <v>-7.4965333040041601E-3</v>
      </c>
    </row>
    <row r="254" spans="1:10" x14ac:dyDescent="0.3">
      <c r="A254" s="7">
        <v>44376</v>
      </c>
      <c r="B254">
        <f>_xlfn.XLOOKUP(A254, RELIANCE!A:A, RELIANCE!B:B, "")</f>
        <v>947.71</v>
      </c>
      <c r="C254">
        <f>_xlfn.XLOOKUP(A254,TCS!A:A,TCS!B:B,"")</f>
        <v>3340.85</v>
      </c>
      <c r="D254">
        <f>_xlfn.XLOOKUP(A254,HDFC!A:A,HDFC!B:B,"")</f>
        <v>1502.05</v>
      </c>
      <c r="E254">
        <f>_xlfn.XLOOKUP(A254,NIFTY50!A:A,NIFTY50!B:B,"")</f>
        <v>15748.45</v>
      </c>
      <c r="F254" s="2">
        <f t="shared" si="13"/>
        <v>8.5542295912977018E-4</v>
      </c>
      <c r="G254" s="2">
        <f t="shared" si="14"/>
        <v>1.228740540945461E-3</v>
      </c>
      <c r="H254" s="2">
        <f t="shared" si="15"/>
        <v>-4.1767494281831352E-3</v>
      </c>
      <c r="I254" s="2">
        <f t="shared" si="15"/>
        <v>-4.1891404832212764E-3</v>
      </c>
      <c r="J254" s="4">
        <f t="shared" si="16"/>
        <v>-1.31882298346665E-3</v>
      </c>
    </row>
    <row r="255" spans="1:10" x14ac:dyDescent="0.3">
      <c r="A255" s="8">
        <v>44377</v>
      </c>
      <c r="B255">
        <f>_xlfn.XLOOKUP(A255, RELIANCE!A:A, RELIANCE!B:B, "")</f>
        <v>958.09</v>
      </c>
      <c r="C255">
        <f>_xlfn.XLOOKUP(A255,TCS!A:A,TCS!B:B,"")</f>
        <v>3345.75</v>
      </c>
      <c r="D255">
        <f>_xlfn.XLOOKUP(A255,HDFC!A:A,HDFC!B:B,"")</f>
        <v>1497.9</v>
      </c>
      <c r="E255">
        <f>_xlfn.XLOOKUP(A255,NIFTY50!A:A,NIFTY50!B:B,"")</f>
        <v>15721.5</v>
      </c>
      <c r="F255" s="2">
        <f t="shared" si="13"/>
        <v>1.0952717603486262E-2</v>
      </c>
      <c r="G255" s="2">
        <f t="shared" si="14"/>
        <v>1.4666926081685627E-3</v>
      </c>
      <c r="H255" s="2">
        <f t="shared" si="15"/>
        <v>-2.7628907160213156E-3</v>
      </c>
      <c r="I255" s="2">
        <f t="shared" si="15"/>
        <v>-1.7112795227467448E-3</v>
      </c>
      <c r="J255" s="4">
        <f t="shared" si="16"/>
        <v>2.6720904091970697E-3</v>
      </c>
    </row>
    <row r="256" spans="1:10" x14ac:dyDescent="0.3">
      <c r="A256" s="7">
        <v>44378</v>
      </c>
      <c r="B256">
        <f>_xlfn.XLOOKUP(A256, RELIANCE!A:A, RELIANCE!B:B, "")</f>
        <v>952.32</v>
      </c>
      <c r="C256">
        <f>_xlfn.XLOOKUP(A256,TCS!A:A,TCS!B:B,"")</f>
        <v>3341.5</v>
      </c>
      <c r="D256">
        <f>_xlfn.XLOOKUP(A256,HDFC!A:A,HDFC!B:B,"")</f>
        <v>1486.75</v>
      </c>
      <c r="E256">
        <f>_xlfn.XLOOKUP(A256,NIFTY50!A:A,NIFTY50!B:B,"")</f>
        <v>15680</v>
      </c>
      <c r="F256" s="2">
        <f t="shared" si="13"/>
        <v>-6.0223987308081206E-3</v>
      </c>
      <c r="G256" s="2">
        <f t="shared" si="14"/>
        <v>-1.2702682507659269E-3</v>
      </c>
      <c r="H256" s="2">
        <f t="shared" si="15"/>
        <v>-7.4437545897590995E-3</v>
      </c>
      <c r="I256" s="2">
        <f t="shared" si="15"/>
        <v>-2.639697229908089E-3</v>
      </c>
      <c r="J256" s="4">
        <f t="shared" si="16"/>
        <v>-4.27296190736276E-3</v>
      </c>
    </row>
    <row r="257" spans="1:10" x14ac:dyDescent="0.3">
      <c r="A257" s="8">
        <v>44379</v>
      </c>
      <c r="B257">
        <f>_xlfn.XLOOKUP(A257, RELIANCE!A:A, RELIANCE!B:B, "")</f>
        <v>966.44</v>
      </c>
      <c r="C257">
        <f>_xlfn.XLOOKUP(A257,TCS!A:A,TCS!B:B,"")</f>
        <v>3325.45</v>
      </c>
      <c r="D257">
        <f>_xlfn.XLOOKUP(A257,HDFC!A:A,HDFC!B:B,"")</f>
        <v>1480.4</v>
      </c>
      <c r="E257">
        <f>_xlfn.XLOOKUP(A257,NIFTY50!A:A,NIFTY50!B:B,"")</f>
        <v>15722.2</v>
      </c>
      <c r="F257" s="2">
        <f t="shared" si="13"/>
        <v>1.4826948924731242E-2</v>
      </c>
      <c r="G257" s="2">
        <f t="shared" si="14"/>
        <v>-4.8032320814006546E-3</v>
      </c>
      <c r="H257" s="2">
        <f t="shared" si="15"/>
        <v>-4.2710610391794024E-3</v>
      </c>
      <c r="I257" s="2">
        <f t="shared" si="15"/>
        <v>2.6913265306123257E-3</v>
      </c>
      <c r="J257" s="4">
        <f t="shared" si="16"/>
        <v>3.0658960818864102E-3</v>
      </c>
    </row>
    <row r="258" spans="1:10" x14ac:dyDescent="0.3">
      <c r="A258" s="7">
        <v>44382</v>
      </c>
      <c r="B258">
        <f>_xlfn.XLOOKUP(A258, RELIANCE!A:A, RELIANCE!B:B, "")</f>
        <v>976.04</v>
      </c>
      <c r="C258">
        <f>_xlfn.XLOOKUP(A258,TCS!A:A,TCS!B:B,"")</f>
        <v>3321</v>
      </c>
      <c r="D258">
        <f>_xlfn.XLOOKUP(A258,HDFC!A:A,HDFC!B:B,"")</f>
        <v>1495.45</v>
      </c>
      <c r="E258">
        <f>_xlfn.XLOOKUP(A258,NIFTY50!A:A,NIFTY50!B:B,"")</f>
        <v>15834.35</v>
      </c>
      <c r="F258" s="2">
        <f t="shared" si="13"/>
        <v>9.9333636852778628E-3</v>
      </c>
      <c r="G258" s="2">
        <f t="shared" si="14"/>
        <v>-1.3381647596565349E-3</v>
      </c>
      <c r="H258" s="2">
        <f t="shared" si="15"/>
        <v>1.0166171305052707E-2</v>
      </c>
      <c r="I258" s="2">
        <f t="shared" si="15"/>
        <v>7.1332256300009611E-3</v>
      </c>
      <c r="J258" s="4">
        <f t="shared" si="16"/>
        <v>6.4620085841800064E-3</v>
      </c>
    </row>
    <row r="259" spans="1:10" x14ac:dyDescent="0.3">
      <c r="A259" s="8">
        <v>44383</v>
      </c>
      <c r="B259">
        <f>_xlfn.XLOOKUP(A259, RELIANCE!A:A, RELIANCE!B:B, "")</f>
        <v>964.51</v>
      </c>
      <c r="C259">
        <f>_xlfn.XLOOKUP(A259,TCS!A:A,TCS!B:B,"")</f>
        <v>3262.3</v>
      </c>
      <c r="D259">
        <f>_xlfn.XLOOKUP(A259,HDFC!A:A,HDFC!B:B,"")</f>
        <v>1534.7</v>
      </c>
      <c r="E259">
        <f>_xlfn.XLOOKUP(A259,NIFTY50!A:A,NIFTY50!B:B,"")</f>
        <v>15818.25</v>
      </c>
      <c r="F259" s="2">
        <f t="shared" si="13"/>
        <v>-1.1813040449161871E-2</v>
      </c>
      <c r="G259" s="2">
        <f t="shared" si="14"/>
        <v>-1.7675398976211953E-2</v>
      </c>
      <c r="H259" s="2">
        <f t="shared" si="15"/>
        <v>2.6246280383831033E-2</v>
      </c>
      <c r="I259" s="2">
        <f t="shared" si="15"/>
        <v>-1.0167768174885738E-3</v>
      </c>
      <c r="J259" s="4">
        <f t="shared" si="16"/>
        <v>-2.9677000064074859E-3</v>
      </c>
    </row>
    <row r="260" spans="1:10" x14ac:dyDescent="0.3">
      <c r="A260" s="7">
        <v>44384</v>
      </c>
      <c r="B260">
        <f>_xlfn.XLOOKUP(A260, RELIANCE!A:A, RELIANCE!B:B, "")</f>
        <v>957.81</v>
      </c>
      <c r="C260">
        <f>_xlfn.XLOOKUP(A260,TCS!A:A,TCS!B:B,"")</f>
        <v>3274.95</v>
      </c>
      <c r="D260">
        <f>_xlfn.XLOOKUP(A260,HDFC!A:A,HDFC!B:B,"")</f>
        <v>1539.5</v>
      </c>
      <c r="E260">
        <f>_xlfn.XLOOKUP(A260,NIFTY50!A:A,NIFTY50!B:B,"")</f>
        <v>15879.65</v>
      </c>
      <c r="F260" s="2">
        <f t="shared" ref="F260:F323" si="17">B260/B259-1</f>
        <v>-6.9465324361593916E-3</v>
      </c>
      <c r="G260" s="2">
        <f t="shared" ref="G260:G323" si="18">C260/C259-1</f>
        <v>3.8776323452778261E-3</v>
      </c>
      <c r="H260" s="2">
        <f t="shared" ref="H260:I323" si="19">D260/D259-1</f>
        <v>3.1276470971524084E-3</v>
      </c>
      <c r="I260" s="2">
        <f t="shared" si="19"/>
        <v>3.8815924644002298E-3</v>
      </c>
      <c r="J260" s="4">
        <f t="shared" ref="J260:J323" si="20">F260*$M$10 +G260*$M$11+H260*$M$12+I260*$M$13</f>
        <v>4.8137589100217832E-4</v>
      </c>
    </row>
    <row r="261" spans="1:10" x14ac:dyDescent="0.3">
      <c r="A261" s="8">
        <v>44385</v>
      </c>
      <c r="B261">
        <f>_xlfn.XLOOKUP(A261, RELIANCE!A:A, RELIANCE!B:B, "")</f>
        <v>949.89</v>
      </c>
      <c r="C261">
        <f>_xlfn.XLOOKUP(A261,TCS!A:A,TCS!B:B,"")</f>
        <v>3258.5</v>
      </c>
      <c r="D261">
        <f>_xlfn.XLOOKUP(A261,HDFC!A:A,HDFC!B:B,"")</f>
        <v>1520.45</v>
      </c>
      <c r="E261">
        <f>_xlfn.XLOOKUP(A261,NIFTY50!A:A,NIFTY50!B:B,"")</f>
        <v>15727.9</v>
      </c>
      <c r="F261" s="2">
        <f t="shared" si="17"/>
        <v>-8.2688633445046067E-3</v>
      </c>
      <c r="G261" s="2">
        <f t="shared" si="18"/>
        <v>-5.0229774500373248E-3</v>
      </c>
      <c r="H261" s="2">
        <f t="shared" si="19"/>
        <v>-1.237414745047094E-2</v>
      </c>
      <c r="I261" s="2">
        <f t="shared" si="19"/>
        <v>-9.5562559628203925E-3</v>
      </c>
      <c r="J261" s="4">
        <f t="shared" si="20"/>
        <v>-8.6002968466599994E-3</v>
      </c>
    </row>
    <row r="262" spans="1:10" x14ac:dyDescent="0.3">
      <c r="A262" s="7">
        <v>44386</v>
      </c>
      <c r="B262">
        <f>_xlfn.XLOOKUP(A262, RELIANCE!A:A, RELIANCE!B:B, "")</f>
        <v>940.18</v>
      </c>
      <c r="C262">
        <f>_xlfn.XLOOKUP(A262,TCS!A:A,TCS!B:B,"")</f>
        <v>3208.15</v>
      </c>
      <c r="D262">
        <f>_xlfn.XLOOKUP(A262,HDFC!A:A,HDFC!B:B,"")</f>
        <v>1502</v>
      </c>
      <c r="E262">
        <f>_xlfn.XLOOKUP(A262,NIFTY50!A:A,NIFTY50!B:B,"")</f>
        <v>15689.8</v>
      </c>
      <c r="F262" s="2">
        <f t="shared" si="17"/>
        <v>-1.0222236258935258E-2</v>
      </c>
      <c r="G262" s="2">
        <f t="shared" si="18"/>
        <v>-1.5451895043731789E-2</v>
      </c>
      <c r="H262" s="2">
        <f t="shared" si="19"/>
        <v>-1.2134565424709809E-2</v>
      </c>
      <c r="I262" s="2">
        <f t="shared" si="19"/>
        <v>-2.4224467347834233E-3</v>
      </c>
      <c r="J262" s="4">
        <f t="shared" si="20"/>
        <v>-9.9621694072513419E-3</v>
      </c>
    </row>
    <row r="263" spans="1:10" x14ac:dyDescent="0.3">
      <c r="A263" s="8">
        <v>44389</v>
      </c>
      <c r="B263">
        <f>_xlfn.XLOOKUP(A263, RELIANCE!A:A, RELIANCE!B:B, "")</f>
        <v>946.03</v>
      </c>
      <c r="C263">
        <f>_xlfn.XLOOKUP(A263,TCS!A:A,TCS!B:B,"")</f>
        <v>3193.1</v>
      </c>
      <c r="D263">
        <f>_xlfn.XLOOKUP(A263,HDFC!A:A,HDFC!B:B,"")</f>
        <v>1487</v>
      </c>
      <c r="E263">
        <f>_xlfn.XLOOKUP(A263,NIFTY50!A:A,NIFTY50!B:B,"")</f>
        <v>15692.6</v>
      </c>
      <c r="F263" s="2">
        <f t="shared" si="17"/>
        <v>6.2222127677677985E-3</v>
      </c>
      <c r="G263" s="2">
        <f t="shared" si="18"/>
        <v>-4.6911771581753525E-3</v>
      </c>
      <c r="H263" s="2">
        <f t="shared" si="19"/>
        <v>-9.9866844207723293E-3</v>
      </c>
      <c r="I263" s="2">
        <f t="shared" si="19"/>
        <v>1.7845989113962624E-4</v>
      </c>
      <c r="J263" s="4">
        <f t="shared" si="20"/>
        <v>-1.2588523705830581E-3</v>
      </c>
    </row>
    <row r="264" spans="1:10" x14ac:dyDescent="0.3">
      <c r="A264" s="7">
        <v>44390</v>
      </c>
      <c r="B264">
        <f>_xlfn.XLOOKUP(A264, RELIANCE!A:A, RELIANCE!B:B, "")</f>
        <v>953.12</v>
      </c>
      <c r="C264">
        <f>_xlfn.XLOOKUP(A264,TCS!A:A,TCS!B:B,"")</f>
        <v>3187.55</v>
      </c>
      <c r="D264">
        <f>_xlfn.XLOOKUP(A264,HDFC!A:A,HDFC!B:B,"")</f>
        <v>1501.85</v>
      </c>
      <c r="E264">
        <f>_xlfn.XLOOKUP(A264,NIFTY50!A:A,NIFTY50!B:B,"")</f>
        <v>15812.35</v>
      </c>
      <c r="F264" s="2">
        <f t="shared" si="17"/>
        <v>7.494476919336579E-3</v>
      </c>
      <c r="G264" s="2">
        <f t="shared" si="18"/>
        <v>-1.7381228273464222E-3</v>
      </c>
      <c r="H264" s="2">
        <f t="shared" si="19"/>
        <v>9.9865501008742363E-3</v>
      </c>
      <c r="I264" s="2">
        <f t="shared" si="19"/>
        <v>7.6309853051756971E-3</v>
      </c>
      <c r="J264" s="4">
        <f t="shared" si="20"/>
        <v>5.71886871543314E-3</v>
      </c>
    </row>
    <row r="265" spans="1:10" x14ac:dyDescent="0.3">
      <c r="A265" s="8">
        <v>44391</v>
      </c>
      <c r="B265">
        <f>_xlfn.XLOOKUP(A265, RELIANCE!A:A, RELIANCE!B:B, "")</f>
        <v>946.9</v>
      </c>
      <c r="C265">
        <f>_xlfn.XLOOKUP(A265,TCS!A:A,TCS!B:B,"")</f>
        <v>3214.55</v>
      </c>
      <c r="D265">
        <f>_xlfn.XLOOKUP(A265,HDFC!A:A,HDFC!B:B,"")</f>
        <v>1499.15</v>
      </c>
      <c r="E265">
        <f>_xlfn.XLOOKUP(A265,NIFTY50!A:A,NIFTY50!B:B,"")</f>
        <v>15853.95</v>
      </c>
      <c r="F265" s="2">
        <f t="shared" si="17"/>
        <v>-6.5259358737619344E-3</v>
      </c>
      <c r="G265" s="2">
        <f t="shared" si="18"/>
        <v>8.4704553654060266E-3</v>
      </c>
      <c r="H265" s="2">
        <f t="shared" si="19"/>
        <v>-1.7977827346271624E-3</v>
      </c>
      <c r="I265" s="2">
        <f t="shared" si="19"/>
        <v>2.6308549962530403E-3</v>
      </c>
      <c r="J265" s="4">
        <f t="shared" si="20"/>
        <v>4.5799028136075384E-4</v>
      </c>
    </row>
    <row r="266" spans="1:10" x14ac:dyDescent="0.3">
      <c r="A266" s="7">
        <v>44392</v>
      </c>
      <c r="B266">
        <f>_xlfn.XLOOKUP(A266, RELIANCE!A:A, RELIANCE!B:B, "")</f>
        <v>945.24</v>
      </c>
      <c r="C266">
        <f>_xlfn.XLOOKUP(A266,TCS!A:A,TCS!B:B,"")</f>
        <v>3202.95</v>
      </c>
      <c r="D266">
        <f>_xlfn.XLOOKUP(A266,HDFC!A:A,HDFC!B:B,"")</f>
        <v>1520.7</v>
      </c>
      <c r="E266">
        <f>_xlfn.XLOOKUP(A266,NIFTY50!A:A,NIFTY50!B:B,"")</f>
        <v>15924.2</v>
      </c>
      <c r="F266" s="2">
        <f t="shared" si="17"/>
        <v>-1.7530890273523836E-3</v>
      </c>
      <c r="G266" s="2">
        <f t="shared" si="18"/>
        <v>-3.6085921824207112E-3</v>
      </c>
      <c r="H266" s="2">
        <f t="shared" si="19"/>
        <v>1.4374812393689762E-2</v>
      </c>
      <c r="I266" s="2">
        <f t="shared" si="19"/>
        <v>4.4310723825924381E-3</v>
      </c>
      <c r="J266" s="4">
        <f t="shared" si="20"/>
        <v>2.5546558205751693E-3</v>
      </c>
    </row>
    <row r="267" spans="1:10" x14ac:dyDescent="0.3">
      <c r="A267" s="8">
        <v>44393</v>
      </c>
      <c r="B267">
        <f>_xlfn.XLOOKUP(A267, RELIANCE!A:A, RELIANCE!B:B, "")</f>
        <v>958.88</v>
      </c>
      <c r="C267">
        <f>_xlfn.XLOOKUP(A267,TCS!A:A,TCS!B:B,"")</f>
        <v>3194.8</v>
      </c>
      <c r="D267">
        <f>_xlfn.XLOOKUP(A267,HDFC!A:A,HDFC!B:B,"")</f>
        <v>1522.35</v>
      </c>
      <c r="E267">
        <f>_xlfn.XLOOKUP(A267,NIFTY50!A:A,NIFTY50!B:B,"")</f>
        <v>15923.4</v>
      </c>
      <c r="F267" s="2">
        <f t="shared" si="17"/>
        <v>1.4430197621768004E-2</v>
      </c>
      <c r="G267" s="2">
        <f t="shared" si="18"/>
        <v>-2.5445292620863702E-3</v>
      </c>
      <c r="H267" s="2">
        <f t="shared" si="19"/>
        <v>1.0850266324717861E-3</v>
      </c>
      <c r="I267" s="2">
        <f t="shared" si="19"/>
        <v>-5.023800253711741E-5</v>
      </c>
      <c r="J267" s="4">
        <f t="shared" si="20"/>
        <v>3.8973727968688856E-3</v>
      </c>
    </row>
    <row r="268" spans="1:10" x14ac:dyDescent="0.3">
      <c r="A268" s="7">
        <v>44396</v>
      </c>
      <c r="B268">
        <f>_xlfn.XLOOKUP(A268, RELIANCE!A:A, RELIANCE!B:B, "")</f>
        <v>952.78</v>
      </c>
      <c r="C268">
        <f>_xlfn.XLOOKUP(A268,TCS!A:A,TCS!B:B,"")</f>
        <v>3184.6</v>
      </c>
      <c r="D268">
        <f>_xlfn.XLOOKUP(A268,HDFC!A:A,HDFC!B:B,"")</f>
        <v>1471</v>
      </c>
      <c r="E268">
        <f>_xlfn.XLOOKUP(A268,NIFTY50!A:A,NIFTY50!B:B,"")</f>
        <v>15752.4</v>
      </c>
      <c r="F268" s="2">
        <f t="shared" si="17"/>
        <v>-6.3615885199399536E-3</v>
      </c>
      <c r="G268" s="2">
        <f t="shared" si="18"/>
        <v>-3.1926881181921773E-3</v>
      </c>
      <c r="H268" s="2">
        <f t="shared" si="19"/>
        <v>-3.3730745229414993E-2</v>
      </c>
      <c r="I268" s="2">
        <f t="shared" si="19"/>
        <v>-1.0738912543803436E-2</v>
      </c>
      <c r="J268" s="4">
        <f t="shared" si="20"/>
        <v>-1.2137525767363887E-2</v>
      </c>
    </row>
    <row r="269" spans="1:10" x14ac:dyDescent="0.3">
      <c r="A269" s="8">
        <v>44397</v>
      </c>
      <c r="B269">
        <f>_xlfn.XLOOKUP(A269, RELIANCE!A:A, RELIANCE!B:B, "")</f>
        <v>950.44</v>
      </c>
      <c r="C269">
        <f>_xlfn.XLOOKUP(A269,TCS!A:A,TCS!B:B,"")</f>
        <v>3205.8</v>
      </c>
      <c r="D269">
        <f>_xlfn.XLOOKUP(A269,HDFC!A:A,HDFC!B:B,"")</f>
        <v>1443.15</v>
      </c>
      <c r="E269">
        <f>_xlfn.XLOOKUP(A269,NIFTY50!A:A,NIFTY50!B:B,"")</f>
        <v>15632.1</v>
      </c>
      <c r="F269" s="2">
        <f t="shared" si="17"/>
        <v>-2.4559709481726255E-3</v>
      </c>
      <c r="G269" s="2">
        <f t="shared" si="18"/>
        <v>6.6570369905170068E-3</v>
      </c>
      <c r="H269" s="2">
        <f t="shared" si="19"/>
        <v>-1.8932698844323581E-2</v>
      </c>
      <c r="I269" s="2">
        <f t="shared" si="19"/>
        <v>-7.6369315151976203E-3</v>
      </c>
      <c r="J269" s="4">
        <f t="shared" si="20"/>
        <v>-4.7683046844866576E-3</v>
      </c>
    </row>
    <row r="270" spans="1:10" x14ac:dyDescent="0.3">
      <c r="A270" s="7">
        <v>44399</v>
      </c>
      <c r="B270">
        <f>_xlfn.XLOOKUP(A270, RELIANCE!A:A, RELIANCE!B:B, "")</f>
        <v>962.65</v>
      </c>
      <c r="C270">
        <f>_xlfn.XLOOKUP(A270,TCS!A:A,TCS!B:B,"")</f>
        <v>3216.35</v>
      </c>
      <c r="D270">
        <f>_xlfn.XLOOKUP(A270,HDFC!A:A,HDFC!B:B,"")</f>
        <v>1448.7</v>
      </c>
      <c r="E270">
        <f>_xlfn.XLOOKUP(A270,NIFTY50!A:A,NIFTY50!B:B,"")</f>
        <v>15824.05</v>
      </c>
      <c r="F270" s="2">
        <f t="shared" si="17"/>
        <v>1.2846681536972326E-2</v>
      </c>
      <c r="G270" s="2">
        <f t="shared" si="18"/>
        <v>3.2909102252167699E-3</v>
      </c>
      <c r="H270" s="2">
        <f t="shared" si="19"/>
        <v>3.8457540796175138E-3</v>
      </c>
      <c r="I270" s="2">
        <f t="shared" si="19"/>
        <v>1.2279220322285456E-2</v>
      </c>
      <c r="J270" s="4">
        <f t="shared" si="20"/>
        <v>8.5156879138907557E-3</v>
      </c>
    </row>
    <row r="271" spans="1:10" x14ac:dyDescent="0.3">
      <c r="A271" s="8">
        <v>44400</v>
      </c>
      <c r="B271">
        <f>_xlfn.XLOOKUP(A271, RELIANCE!A:A, RELIANCE!B:B, "")</f>
        <v>955.84</v>
      </c>
      <c r="C271">
        <f>_xlfn.XLOOKUP(A271,TCS!A:A,TCS!B:B,"")</f>
        <v>3212.85</v>
      </c>
      <c r="D271">
        <f>_xlfn.XLOOKUP(A271,HDFC!A:A,HDFC!B:B,"")</f>
        <v>1442.75</v>
      </c>
      <c r="E271">
        <f>_xlfn.XLOOKUP(A271,NIFTY50!A:A,NIFTY50!B:B,"")</f>
        <v>15856.05</v>
      </c>
      <c r="F271" s="2">
        <f t="shared" si="17"/>
        <v>-7.0742221991377807E-3</v>
      </c>
      <c r="G271" s="2">
        <f t="shared" si="18"/>
        <v>-1.0881900290702351E-3</v>
      </c>
      <c r="H271" s="2">
        <f t="shared" si="19"/>
        <v>-4.1071305308207906E-3</v>
      </c>
      <c r="I271" s="2">
        <f t="shared" si="19"/>
        <v>2.022238301825352E-3</v>
      </c>
      <c r="J271" s="4">
        <f t="shared" si="20"/>
        <v>-2.7101806977167134E-3</v>
      </c>
    </row>
    <row r="272" spans="1:10" x14ac:dyDescent="0.3">
      <c r="A272" s="7">
        <v>44403</v>
      </c>
      <c r="B272">
        <f>_xlfn.XLOOKUP(A272, RELIANCE!A:A, RELIANCE!B:B, "")</f>
        <v>942.74</v>
      </c>
      <c r="C272">
        <f>_xlfn.XLOOKUP(A272,TCS!A:A,TCS!B:B,"")</f>
        <v>3197.55</v>
      </c>
      <c r="D272">
        <f>_xlfn.XLOOKUP(A272,HDFC!A:A,HDFC!B:B,"")</f>
        <v>1434.55</v>
      </c>
      <c r="E272">
        <f>_xlfn.XLOOKUP(A272,NIFTY50!A:A,NIFTY50!B:B,"")</f>
        <v>15824.45</v>
      </c>
      <c r="F272" s="2">
        <f t="shared" si="17"/>
        <v>-1.3705222631402725E-2</v>
      </c>
      <c r="G272" s="2">
        <f t="shared" si="18"/>
        <v>-4.7621270834304896E-3</v>
      </c>
      <c r="H272" s="2">
        <f t="shared" si="19"/>
        <v>-5.6835903656212716E-3</v>
      </c>
      <c r="I272" s="2">
        <f t="shared" si="19"/>
        <v>-1.9929301433836422E-3</v>
      </c>
      <c r="J272" s="4">
        <f t="shared" si="20"/>
        <v>-6.9370491692486045E-3</v>
      </c>
    </row>
    <row r="273" spans="1:10" x14ac:dyDescent="0.3">
      <c r="A273" s="8">
        <v>44404</v>
      </c>
      <c r="B273">
        <f>_xlfn.XLOOKUP(A273, RELIANCE!A:A, RELIANCE!B:B, "")</f>
        <v>932.83</v>
      </c>
      <c r="C273">
        <f>_xlfn.XLOOKUP(A273,TCS!A:A,TCS!B:B,"")</f>
        <v>3182.95</v>
      </c>
      <c r="D273">
        <f>_xlfn.XLOOKUP(A273,HDFC!A:A,HDFC!B:B,"")</f>
        <v>1439.75</v>
      </c>
      <c r="E273">
        <f>_xlfn.XLOOKUP(A273,NIFTY50!A:A,NIFTY50!B:B,"")</f>
        <v>15746.45</v>
      </c>
      <c r="F273" s="2">
        <f t="shared" si="17"/>
        <v>-1.0511912086047071E-2</v>
      </c>
      <c r="G273" s="2">
        <f t="shared" si="18"/>
        <v>-4.5659958405654955E-3</v>
      </c>
      <c r="H273" s="2">
        <f t="shared" si="19"/>
        <v>3.6248300860897142E-3</v>
      </c>
      <c r="I273" s="2">
        <f t="shared" si="19"/>
        <v>-4.929081263487789E-3</v>
      </c>
      <c r="J273" s="4">
        <f t="shared" si="20"/>
        <v>-4.8023768846094991E-3</v>
      </c>
    </row>
    <row r="274" spans="1:10" x14ac:dyDescent="0.3">
      <c r="A274" s="7">
        <v>44405</v>
      </c>
      <c r="B274">
        <f>_xlfn.XLOOKUP(A274, RELIANCE!A:A, RELIANCE!B:B, "")</f>
        <v>924.81</v>
      </c>
      <c r="C274">
        <f>_xlfn.XLOOKUP(A274,TCS!A:A,TCS!B:B,"")</f>
        <v>3197.8</v>
      </c>
      <c r="D274">
        <f>_xlfn.XLOOKUP(A274,HDFC!A:A,HDFC!B:B,"")</f>
        <v>1417.3</v>
      </c>
      <c r="E274">
        <f>_xlfn.XLOOKUP(A274,NIFTY50!A:A,NIFTY50!B:B,"")</f>
        <v>15709.4</v>
      </c>
      <c r="F274" s="2">
        <f t="shared" si="17"/>
        <v>-8.597493648360488E-3</v>
      </c>
      <c r="G274" s="2">
        <f t="shared" si="18"/>
        <v>4.6654832780912425E-3</v>
      </c>
      <c r="H274" s="2">
        <f t="shared" si="19"/>
        <v>-1.5592984893210704E-2</v>
      </c>
      <c r="I274" s="2">
        <f t="shared" si="19"/>
        <v>-2.3529112911164773E-3</v>
      </c>
      <c r="J274" s="4">
        <f t="shared" si="20"/>
        <v>-5.1197020764065957E-3</v>
      </c>
    </row>
    <row r="275" spans="1:10" x14ac:dyDescent="0.3">
      <c r="A275" s="8">
        <v>44406</v>
      </c>
      <c r="B275">
        <f>_xlfn.XLOOKUP(A275, RELIANCE!A:A, RELIANCE!B:B, "")</f>
        <v>932.03</v>
      </c>
      <c r="C275">
        <f>_xlfn.XLOOKUP(A275,TCS!A:A,TCS!B:B,"")</f>
        <v>3195.8</v>
      </c>
      <c r="D275">
        <f>_xlfn.XLOOKUP(A275,HDFC!A:A,HDFC!B:B,"")</f>
        <v>1418.25</v>
      </c>
      <c r="E275">
        <f>_xlfn.XLOOKUP(A275,NIFTY50!A:A,NIFTY50!B:B,"")</f>
        <v>15778.45</v>
      </c>
      <c r="F275" s="2">
        <f t="shared" si="17"/>
        <v>7.8070090072555054E-3</v>
      </c>
      <c r="G275" s="2">
        <f t="shared" si="18"/>
        <v>-6.2542998311343467E-4</v>
      </c>
      <c r="H275" s="2">
        <f t="shared" si="19"/>
        <v>6.7028857687145837E-4</v>
      </c>
      <c r="I275" s="2">
        <f t="shared" si="19"/>
        <v>4.3954574967854931E-3</v>
      </c>
      <c r="J275" s="4">
        <f t="shared" si="20"/>
        <v>3.4186672959689579E-3</v>
      </c>
    </row>
    <row r="276" spans="1:10" x14ac:dyDescent="0.3">
      <c r="A276" s="7">
        <v>44407</v>
      </c>
      <c r="B276">
        <f>_xlfn.XLOOKUP(A276, RELIANCE!A:A, RELIANCE!B:B, "")</f>
        <v>923.88</v>
      </c>
      <c r="C276">
        <f>_xlfn.XLOOKUP(A276,TCS!A:A,TCS!B:B,"")</f>
        <v>3167.45</v>
      </c>
      <c r="D276">
        <f>_xlfn.XLOOKUP(A276,HDFC!A:A,HDFC!B:B,"")</f>
        <v>1426.45</v>
      </c>
      <c r="E276">
        <f>_xlfn.XLOOKUP(A276,NIFTY50!A:A,NIFTY50!B:B,"")</f>
        <v>15763.05</v>
      </c>
      <c r="F276" s="2">
        <f t="shared" si="17"/>
        <v>-8.7443537225195822E-3</v>
      </c>
      <c r="G276" s="2">
        <f t="shared" si="18"/>
        <v>-8.8710182114025704E-3</v>
      </c>
      <c r="H276" s="2">
        <f t="shared" si="19"/>
        <v>5.7817733121805492E-3</v>
      </c>
      <c r="I276" s="2">
        <f t="shared" si="19"/>
        <v>-9.7601475430109108E-4</v>
      </c>
      <c r="J276" s="4">
        <f t="shared" si="20"/>
        <v>-3.9287096957456805E-3</v>
      </c>
    </row>
    <row r="277" spans="1:10" x14ac:dyDescent="0.3">
      <c r="A277" s="8">
        <v>44410</v>
      </c>
      <c r="B277">
        <f>_xlfn.XLOOKUP(A277, RELIANCE!A:A, RELIANCE!B:B, "")</f>
        <v>940.77</v>
      </c>
      <c r="C277">
        <f>_xlfn.XLOOKUP(A277,TCS!A:A,TCS!B:B,"")</f>
        <v>3219.4</v>
      </c>
      <c r="D277">
        <f>_xlfn.XLOOKUP(A277,HDFC!A:A,HDFC!B:B,"")</f>
        <v>1422.65</v>
      </c>
      <c r="E277">
        <f>_xlfn.XLOOKUP(A277,NIFTY50!A:A,NIFTY50!B:B,"")</f>
        <v>15885.15</v>
      </c>
      <c r="F277" s="2">
        <f t="shared" si="17"/>
        <v>1.8281595012339169E-2</v>
      </c>
      <c r="G277" s="2">
        <f t="shared" si="18"/>
        <v>1.640120601745898E-2</v>
      </c>
      <c r="H277" s="2">
        <f t="shared" si="19"/>
        <v>-2.6639559746223229E-3</v>
      </c>
      <c r="I277" s="2">
        <f t="shared" si="19"/>
        <v>7.7459628688609783E-3</v>
      </c>
      <c r="J277" s="4">
        <f t="shared" si="20"/>
        <v>1.0988479530357276E-2</v>
      </c>
    </row>
    <row r="278" spans="1:10" x14ac:dyDescent="0.3">
      <c r="A278" s="7">
        <v>44411</v>
      </c>
      <c r="B278">
        <f>_xlfn.XLOOKUP(A278, RELIANCE!A:A, RELIANCE!B:B, "")</f>
        <v>947.69</v>
      </c>
      <c r="C278">
        <f>_xlfn.XLOOKUP(A278,TCS!A:A,TCS!B:B,"")</f>
        <v>3284.9</v>
      </c>
      <c r="D278">
        <f>_xlfn.XLOOKUP(A278,HDFC!A:A,HDFC!B:B,"")</f>
        <v>1434.7</v>
      </c>
      <c r="E278">
        <f>_xlfn.XLOOKUP(A278,NIFTY50!A:A,NIFTY50!B:B,"")</f>
        <v>16130.75</v>
      </c>
      <c r="F278" s="2">
        <f t="shared" si="17"/>
        <v>7.3556767328890604E-3</v>
      </c>
      <c r="G278" s="2">
        <f t="shared" si="18"/>
        <v>2.0345405976268882E-2</v>
      </c>
      <c r="H278" s="2">
        <f t="shared" si="19"/>
        <v>8.470108600147519E-3</v>
      </c>
      <c r="I278" s="2">
        <f t="shared" si="19"/>
        <v>1.5460980853186701E-2</v>
      </c>
      <c r="J278" s="4">
        <f t="shared" si="20"/>
        <v>1.2852321447260118E-2</v>
      </c>
    </row>
    <row r="279" spans="1:10" x14ac:dyDescent="0.3">
      <c r="A279" s="8">
        <v>44412</v>
      </c>
      <c r="B279">
        <f>_xlfn.XLOOKUP(A279, RELIANCE!A:A, RELIANCE!B:B, "")</f>
        <v>954.95</v>
      </c>
      <c r="C279">
        <f>_xlfn.XLOOKUP(A279,TCS!A:A,TCS!B:B,"")</f>
        <v>3273.95</v>
      </c>
      <c r="D279">
        <f>_xlfn.XLOOKUP(A279,HDFC!A:A,HDFC!B:B,"")</f>
        <v>1465.3</v>
      </c>
      <c r="E279">
        <f>_xlfn.XLOOKUP(A279,NIFTY50!A:A,NIFTY50!B:B,"")</f>
        <v>16258.8</v>
      </c>
      <c r="F279" s="2">
        <f t="shared" si="17"/>
        <v>7.6607329400963931E-3</v>
      </c>
      <c r="G279" s="2">
        <f t="shared" si="18"/>
        <v>-3.3334348077568299E-3</v>
      </c>
      <c r="H279" s="2">
        <f t="shared" si="19"/>
        <v>2.1328500731860212E-2</v>
      </c>
      <c r="I279" s="2">
        <f t="shared" si="19"/>
        <v>7.9382545758877043E-3</v>
      </c>
      <c r="J279" s="4">
        <f t="shared" si="20"/>
        <v>7.7151249704336799E-3</v>
      </c>
    </row>
    <row r="280" spans="1:10" x14ac:dyDescent="0.3">
      <c r="A280" s="7">
        <v>44413</v>
      </c>
      <c r="B280">
        <f>_xlfn.XLOOKUP(A280, RELIANCE!A:A, RELIANCE!B:B, "")</f>
        <v>968.8</v>
      </c>
      <c r="C280">
        <f>_xlfn.XLOOKUP(A280,TCS!A:A,TCS!B:B,"")</f>
        <v>3283.95</v>
      </c>
      <c r="D280">
        <f>_xlfn.XLOOKUP(A280,HDFC!A:A,HDFC!B:B,"")</f>
        <v>1484.85</v>
      </c>
      <c r="E280">
        <f>_xlfn.XLOOKUP(A280,NIFTY50!A:A,NIFTY50!B:B,"")</f>
        <v>16294.6</v>
      </c>
      <c r="F280" s="2">
        <f t="shared" si="17"/>
        <v>1.4503377140164364E-2</v>
      </c>
      <c r="G280" s="2">
        <f t="shared" si="18"/>
        <v>3.0544143924005063E-3</v>
      </c>
      <c r="H280" s="2">
        <f t="shared" si="19"/>
        <v>1.3341977751996081E-2</v>
      </c>
      <c r="I280" s="2">
        <f t="shared" si="19"/>
        <v>2.201884517922581E-3</v>
      </c>
      <c r="J280" s="4">
        <f t="shared" si="20"/>
        <v>8.333483420029297E-3</v>
      </c>
    </row>
    <row r="281" spans="1:10" x14ac:dyDescent="0.3">
      <c r="A281" s="8">
        <v>44414</v>
      </c>
      <c r="B281">
        <f>_xlfn.XLOOKUP(A281, RELIANCE!A:A, RELIANCE!B:B, "")</f>
        <v>948.28</v>
      </c>
      <c r="C281">
        <f>_xlfn.XLOOKUP(A281,TCS!A:A,TCS!B:B,"")</f>
        <v>3309.8</v>
      </c>
      <c r="D281">
        <f>_xlfn.XLOOKUP(A281,HDFC!A:A,HDFC!B:B,"")</f>
        <v>1492.65</v>
      </c>
      <c r="E281">
        <f>_xlfn.XLOOKUP(A281,NIFTY50!A:A,NIFTY50!B:B,"")</f>
        <v>16238.2</v>
      </c>
      <c r="F281" s="2">
        <f t="shared" si="17"/>
        <v>-2.1180842279108103E-2</v>
      </c>
      <c r="G281" s="2">
        <f t="shared" si="18"/>
        <v>7.8716180209810194E-3</v>
      </c>
      <c r="H281" s="2">
        <f t="shared" si="19"/>
        <v>5.2530558642287506E-3</v>
      </c>
      <c r="I281" s="2">
        <f t="shared" si="19"/>
        <v>-3.4612693775851744E-3</v>
      </c>
      <c r="J281" s="4">
        <f t="shared" si="20"/>
        <v>-4.2010543500377185E-3</v>
      </c>
    </row>
    <row r="282" spans="1:10" x14ac:dyDescent="0.3">
      <c r="A282" s="7">
        <v>44417</v>
      </c>
      <c r="B282">
        <f>_xlfn.XLOOKUP(A282, RELIANCE!A:A, RELIANCE!B:B, "")</f>
        <v>942.88</v>
      </c>
      <c r="C282">
        <f>_xlfn.XLOOKUP(A282,TCS!A:A,TCS!B:B,"")</f>
        <v>3322.7</v>
      </c>
      <c r="D282">
        <f>_xlfn.XLOOKUP(A282,HDFC!A:A,HDFC!B:B,"")</f>
        <v>1503.9</v>
      </c>
      <c r="E282">
        <f>_xlfn.XLOOKUP(A282,NIFTY50!A:A,NIFTY50!B:B,"")</f>
        <v>16258.25</v>
      </c>
      <c r="F282" s="2">
        <f t="shared" si="17"/>
        <v>-5.6945206057282816E-3</v>
      </c>
      <c r="G282" s="2">
        <f t="shared" si="18"/>
        <v>3.8975164662515827E-3</v>
      </c>
      <c r="H282" s="2">
        <f t="shared" si="19"/>
        <v>7.5369309617123736E-3</v>
      </c>
      <c r="I282" s="2">
        <f t="shared" si="19"/>
        <v>1.2347427670553746E-3</v>
      </c>
      <c r="J282" s="4">
        <f t="shared" si="20"/>
        <v>1.0820948189507295E-3</v>
      </c>
    </row>
    <row r="283" spans="1:10" x14ac:dyDescent="0.3">
      <c r="A283" s="8">
        <v>44418</v>
      </c>
      <c r="B283">
        <f>_xlfn.XLOOKUP(A283, RELIANCE!A:A, RELIANCE!B:B, "")</f>
        <v>947.83</v>
      </c>
      <c r="C283">
        <f>_xlfn.XLOOKUP(A283,TCS!A:A,TCS!B:B,"")</f>
        <v>3333.9</v>
      </c>
      <c r="D283">
        <f>_xlfn.XLOOKUP(A283,HDFC!A:A,HDFC!B:B,"")</f>
        <v>1507.65</v>
      </c>
      <c r="E283">
        <f>_xlfn.XLOOKUP(A283,NIFTY50!A:A,NIFTY50!B:B,"")</f>
        <v>16280.1</v>
      </c>
      <c r="F283" s="2">
        <f t="shared" si="17"/>
        <v>5.2498727303580406E-3</v>
      </c>
      <c r="G283" s="2">
        <f t="shared" si="18"/>
        <v>3.3707527011166416E-3</v>
      </c>
      <c r="H283" s="2">
        <f t="shared" si="19"/>
        <v>2.4935168561739385E-3</v>
      </c>
      <c r="I283" s="2">
        <f t="shared" si="19"/>
        <v>1.3439330801285898E-3</v>
      </c>
      <c r="J283" s="4">
        <f t="shared" si="20"/>
        <v>3.2523366356535075E-3</v>
      </c>
    </row>
    <row r="284" spans="1:10" x14ac:dyDescent="0.3">
      <c r="A284" s="7">
        <v>44419</v>
      </c>
      <c r="B284">
        <f>_xlfn.XLOOKUP(A284, RELIANCE!A:A, RELIANCE!B:B, "")</f>
        <v>961.1</v>
      </c>
      <c r="C284">
        <f>_xlfn.XLOOKUP(A284,TCS!A:A,TCS!B:B,"")</f>
        <v>3344.2</v>
      </c>
      <c r="D284">
        <f>_xlfn.XLOOKUP(A284,HDFC!A:A,HDFC!B:B,"")</f>
        <v>1494.95</v>
      </c>
      <c r="E284">
        <f>_xlfn.XLOOKUP(A284,NIFTY50!A:A,NIFTY50!B:B,"")</f>
        <v>16282.25</v>
      </c>
      <c r="F284" s="2">
        <f t="shared" si="17"/>
        <v>1.4000400915775923E-2</v>
      </c>
      <c r="G284" s="2">
        <f t="shared" si="18"/>
        <v>3.0894747892857843E-3</v>
      </c>
      <c r="H284" s="2">
        <f t="shared" si="19"/>
        <v>-8.4237057672537086E-3</v>
      </c>
      <c r="I284" s="2">
        <f t="shared" si="19"/>
        <v>1.3206307086566227E-4</v>
      </c>
      <c r="J284" s="4">
        <f t="shared" si="20"/>
        <v>3.3207635863198972E-3</v>
      </c>
    </row>
    <row r="285" spans="1:10" x14ac:dyDescent="0.3">
      <c r="A285" s="8">
        <v>44420</v>
      </c>
      <c r="B285">
        <f>_xlfn.XLOOKUP(A285, RELIANCE!A:A, RELIANCE!B:B, "")</f>
        <v>958.02</v>
      </c>
      <c r="C285">
        <f>_xlfn.XLOOKUP(A285,TCS!A:A,TCS!B:B,"")</f>
        <v>3351.75</v>
      </c>
      <c r="D285">
        <f>_xlfn.XLOOKUP(A285,HDFC!A:A,HDFC!B:B,"")</f>
        <v>1501.4</v>
      </c>
      <c r="E285">
        <f>_xlfn.XLOOKUP(A285,NIFTY50!A:A,NIFTY50!B:B,"")</f>
        <v>16364.4</v>
      </c>
      <c r="F285" s="2">
        <f t="shared" si="17"/>
        <v>-3.2046613255645173E-3</v>
      </c>
      <c r="G285" s="2">
        <f t="shared" si="18"/>
        <v>2.2576400932958762E-3</v>
      </c>
      <c r="H285" s="2">
        <f t="shared" si="19"/>
        <v>4.314525569417027E-3</v>
      </c>
      <c r="I285" s="2">
        <f t="shared" si="19"/>
        <v>5.0453714934974858E-3</v>
      </c>
      <c r="J285" s="4">
        <f t="shared" si="20"/>
        <v>1.7272596129123908E-3</v>
      </c>
    </row>
    <row r="286" spans="1:10" x14ac:dyDescent="0.3">
      <c r="A286" s="7">
        <v>44421</v>
      </c>
      <c r="B286">
        <f>_xlfn.XLOOKUP(A286, RELIANCE!A:A, RELIANCE!B:B, "")</f>
        <v>973.97</v>
      </c>
      <c r="C286">
        <f>_xlfn.XLOOKUP(A286,TCS!A:A,TCS!B:B,"")</f>
        <v>3463.4</v>
      </c>
      <c r="D286">
        <f>_xlfn.XLOOKUP(A286,HDFC!A:A,HDFC!B:B,"")</f>
        <v>1526.2</v>
      </c>
      <c r="E286">
        <f>_xlfn.XLOOKUP(A286,NIFTY50!A:A,NIFTY50!B:B,"")</f>
        <v>16529.099999999999</v>
      </c>
      <c r="F286" s="2">
        <f t="shared" si="17"/>
        <v>1.6648921734410571E-2</v>
      </c>
      <c r="G286" s="2">
        <f t="shared" si="18"/>
        <v>3.3310956962780747E-2</v>
      </c>
      <c r="H286" s="2">
        <f t="shared" si="19"/>
        <v>1.6517916611162864E-2</v>
      </c>
      <c r="I286" s="2">
        <f t="shared" si="19"/>
        <v>1.006453032191823E-2</v>
      </c>
      <c r="J286" s="4">
        <f t="shared" si="20"/>
        <v>1.9142131663730487E-2</v>
      </c>
    </row>
    <row r="287" spans="1:10" x14ac:dyDescent="0.3">
      <c r="A287" s="8">
        <v>44424</v>
      </c>
      <c r="B287">
        <f>_xlfn.XLOOKUP(A287, RELIANCE!A:A, RELIANCE!B:B, "")</f>
        <v>986.62</v>
      </c>
      <c r="C287">
        <f>_xlfn.XLOOKUP(A287,TCS!A:A,TCS!B:B,"")</f>
        <v>3472.95</v>
      </c>
      <c r="D287">
        <f>_xlfn.XLOOKUP(A287,HDFC!A:A,HDFC!B:B,"")</f>
        <v>1530.6</v>
      </c>
      <c r="E287">
        <f>_xlfn.XLOOKUP(A287,NIFTY50!A:A,NIFTY50!B:B,"")</f>
        <v>16563.05</v>
      </c>
      <c r="F287" s="2">
        <f t="shared" si="17"/>
        <v>1.2988079714980838E-2</v>
      </c>
      <c r="G287" s="2">
        <f t="shared" si="18"/>
        <v>2.7574060172084192E-3</v>
      </c>
      <c r="H287" s="2">
        <f t="shared" si="19"/>
        <v>2.8829773293146399E-3</v>
      </c>
      <c r="I287" s="2">
        <f t="shared" si="19"/>
        <v>2.0539533307923907E-3</v>
      </c>
      <c r="J287" s="4">
        <f t="shared" si="20"/>
        <v>5.6758592173573813E-3</v>
      </c>
    </row>
    <row r="288" spans="1:10" x14ac:dyDescent="0.3">
      <c r="A288" s="7">
        <v>44425</v>
      </c>
      <c r="B288">
        <f>_xlfn.XLOOKUP(A288, RELIANCE!A:A, RELIANCE!B:B, "")</f>
        <v>982.42</v>
      </c>
      <c r="C288">
        <f>_xlfn.XLOOKUP(A288,TCS!A:A,TCS!B:B,"")</f>
        <v>3553.05</v>
      </c>
      <c r="D288">
        <f>_xlfn.XLOOKUP(A288,HDFC!A:A,HDFC!B:B,"")</f>
        <v>1514.65</v>
      </c>
      <c r="E288">
        <f>_xlfn.XLOOKUP(A288,NIFTY50!A:A,NIFTY50!B:B,"")</f>
        <v>16614.599999999999</v>
      </c>
      <c r="F288" s="2">
        <f t="shared" si="17"/>
        <v>-4.2569580993696565E-3</v>
      </c>
      <c r="G288" s="2">
        <f t="shared" si="18"/>
        <v>2.3063965792770036E-2</v>
      </c>
      <c r="H288" s="2">
        <f t="shared" si="19"/>
        <v>-1.0420750032666848E-2</v>
      </c>
      <c r="I288" s="2">
        <f t="shared" si="19"/>
        <v>3.1123494766964743E-3</v>
      </c>
      <c r="J288" s="4">
        <f t="shared" si="20"/>
        <v>3.1828413810223613E-3</v>
      </c>
    </row>
    <row r="289" spans="1:10" x14ac:dyDescent="0.3">
      <c r="A289" s="8">
        <v>44426</v>
      </c>
      <c r="B289">
        <f>_xlfn.XLOOKUP(A289, RELIANCE!A:A, RELIANCE!B:B, "")</f>
        <v>986.23</v>
      </c>
      <c r="C289">
        <f>_xlfn.XLOOKUP(A289,TCS!A:A,TCS!B:B,"")</f>
        <v>3560.55</v>
      </c>
      <c r="D289">
        <f>_xlfn.XLOOKUP(A289,HDFC!A:A,HDFC!B:B,"")</f>
        <v>1513</v>
      </c>
      <c r="E289">
        <f>_xlfn.XLOOKUP(A289,NIFTY50!A:A,NIFTY50!B:B,"")</f>
        <v>16568.849999999999</v>
      </c>
      <c r="F289" s="2">
        <f t="shared" si="17"/>
        <v>3.8781783758474742E-3</v>
      </c>
      <c r="G289" s="2">
        <f t="shared" si="18"/>
        <v>2.1108624984167434E-3</v>
      </c>
      <c r="H289" s="2">
        <f t="shared" si="19"/>
        <v>-1.089360578351517E-3</v>
      </c>
      <c r="I289" s="2">
        <f t="shared" si="19"/>
        <v>-2.7536022534397908E-3</v>
      </c>
      <c r="J289" s="4">
        <f t="shared" si="20"/>
        <v>7.8489645832817683E-4</v>
      </c>
    </row>
    <row r="290" spans="1:10" x14ac:dyDescent="0.3">
      <c r="A290" s="7">
        <v>44428</v>
      </c>
      <c r="B290">
        <f>_xlfn.XLOOKUP(A290, RELIANCE!A:A, RELIANCE!B:B, "")</f>
        <v>975.15</v>
      </c>
      <c r="C290">
        <f>_xlfn.XLOOKUP(A290,TCS!A:A,TCS!B:B,"")</f>
        <v>3559.5</v>
      </c>
      <c r="D290">
        <f>_xlfn.XLOOKUP(A290,HDFC!A:A,HDFC!B:B,"")</f>
        <v>1514.75</v>
      </c>
      <c r="E290">
        <f>_xlfn.XLOOKUP(A290,NIFTY50!A:A,NIFTY50!B:B,"")</f>
        <v>16450.5</v>
      </c>
      <c r="F290" s="2">
        <f t="shared" si="17"/>
        <v>-1.1234701844397343E-2</v>
      </c>
      <c r="G290" s="2">
        <f t="shared" si="18"/>
        <v>-2.9489826010031805E-4</v>
      </c>
      <c r="H290" s="2">
        <f t="shared" si="19"/>
        <v>1.1566424322537738E-3</v>
      </c>
      <c r="I290" s="2">
        <f t="shared" si="19"/>
        <v>-7.1429218080916179E-3</v>
      </c>
      <c r="J290" s="4">
        <f t="shared" si="20"/>
        <v>-4.9985370839164319E-3</v>
      </c>
    </row>
    <row r="291" spans="1:10" x14ac:dyDescent="0.3">
      <c r="A291" s="8">
        <v>44431</v>
      </c>
      <c r="B291">
        <f>_xlfn.XLOOKUP(A291, RELIANCE!A:A, RELIANCE!B:B, "")</f>
        <v>981.55</v>
      </c>
      <c r="C291">
        <f>_xlfn.XLOOKUP(A291,TCS!A:A,TCS!B:B,"")</f>
        <v>3637.4</v>
      </c>
      <c r="D291">
        <f>_xlfn.XLOOKUP(A291,HDFC!A:A,HDFC!B:B,"")</f>
        <v>1524.6</v>
      </c>
      <c r="E291">
        <f>_xlfn.XLOOKUP(A291,NIFTY50!A:A,NIFTY50!B:B,"")</f>
        <v>16496.45</v>
      </c>
      <c r="F291" s="2">
        <f t="shared" si="17"/>
        <v>6.5630928575091119E-3</v>
      </c>
      <c r="G291" s="2">
        <f t="shared" si="18"/>
        <v>2.1885096221379463E-2</v>
      </c>
      <c r="H291" s="2">
        <f t="shared" si="19"/>
        <v>6.5027232216536834E-3</v>
      </c>
      <c r="I291" s="2">
        <f t="shared" si="19"/>
        <v>2.7932281693565653E-3</v>
      </c>
      <c r="J291" s="4">
        <f t="shared" si="20"/>
        <v>9.439053599267477E-3</v>
      </c>
    </row>
    <row r="292" spans="1:10" x14ac:dyDescent="0.3">
      <c r="A292" s="7">
        <v>44432</v>
      </c>
      <c r="B292">
        <f>_xlfn.XLOOKUP(A292, RELIANCE!A:A, RELIANCE!B:B, "")</f>
        <v>991.25</v>
      </c>
      <c r="C292">
        <f>_xlfn.XLOOKUP(A292,TCS!A:A,TCS!B:B,"")</f>
        <v>3613.2</v>
      </c>
      <c r="D292">
        <f>_xlfn.XLOOKUP(A292,HDFC!A:A,HDFC!B:B,"")</f>
        <v>1558.85</v>
      </c>
      <c r="E292">
        <f>_xlfn.XLOOKUP(A292,NIFTY50!A:A,NIFTY50!B:B,"")</f>
        <v>16624.599999999999</v>
      </c>
      <c r="F292" s="2">
        <f t="shared" si="17"/>
        <v>9.882328969487153E-3</v>
      </c>
      <c r="G292" s="2">
        <f t="shared" si="18"/>
        <v>-6.6531038653984131E-3</v>
      </c>
      <c r="H292" s="2">
        <f t="shared" si="19"/>
        <v>2.2464908828545127E-2</v>
      </c>
      <c r="I292" s="2">
        <f t="shared" si="19"/>
        <v>7.7683380363653409E-3</v>
      </c>
      <c r="J292" s="4">
        <f t="shared" si="20"/>
        <v>7.7364889992969036E-3</v>
      </c>
    </row>
    <row r="293" spans="1:10" x14ac:dyDescent="0.3">
      <c r="A293" s="8">
        <v>44433</v>
      </c>
      <c r="B293">
        <f>_xlfn.XLOOKUP(A293, RELIANCE!A:A, RELIANCE!B:B, "")</f>
        <v>999.83</v>
      </c>
      <c r="C293">
        <f>_xlfn.XLOOKUP(A293,TCS!A:A,TCS!B:B,"")</f>
        <v>3659</v>
      </c>
      <c r="D293">
        <f>_xlfn.XLOOKUP(A293,HDFC!A:A,HDFC!B:B,"")</f>
        <v>1557.4</v>
      </c>
      <c r="E293">
        <f>_xlfn.XLOOKUP(A293,NIFTY50!A:A,NIFTY50!B:B,"")</f>
        <v>16634.650000000001</v>
      </c>
      <c r="F293" s="2">
        <f t="shared" si="17"/>
        <v>8.6557377049181206E-3</v>
      </c>
      <c r="G293" s="2">
        <f t="shared" si="18"/>
        <v>1.2675744492416818E-2</v>
      </c>
      <c r="H293" s="2">
        <f t="shared" si="19"/>
        <v>-9.3017288385655039E-4</v>
      </c>
      <c r="I293" s="2">
        <f t="shared" si="19"/>
        <v>6.0452582317793713E-4</v>
      </c>
      <c r="J293" s="4">
        <f t="shared" si="20"/>
        <v>5.7307543136028141E-3</v>
      </c>
    </row>
    <row r="294" spans="1:10" x14ac:dyDescent="0.3">
      <c r="A294" s="7">
        <v>44434</v>
      </c>
      <c r="B294">
        <f>_xlfn.XLOOKUP(A294, RELIANCE!A:A, RELIANCE!B:B, "")</f>
        <v>1012.47</v>
      </c>
      <c r="C294">
        <f>_xlfn.XLOOKUP(A294,TCS!A:A,TCS!B:B,"")</f>
        <v>3671.85</v>
      </c>
      <c r="D294">
        <f>_xlfn.XLOOKUP(A294,HDFC!A:A,HDFC!B:B,"")</f>
        <v>1554.8</v>
      </c>
      <c r="E294">
        <f>_xlfn.XLOOKUP(A294,NIFTY50!A:A,NIFTY50!B:B,"")</f>
        <v>16636.900000000001</v>
      </c>
      <c r="F294" s="2">
        <f t="shared" si="17"/>
        <v>1.2642149165358108E-2</v>
      </c>
      <c r="G294" s="2">
        <f t="shared" si="18"/>
        <v>3.5118884941240935E-3</v>
      </c>
      <c r="H294" s="2">
        <f t="shared" si="19"/>
        <v>-1.6694490818031094E-3</v>
      </c>
      <c r="I294" s="2">
        <f t="shared" si="19"/>
        <v>1.3525983414131026E-4</v>
      </c>
      <c r="J294" s="4">
        <f t="shared" si="20"/>
        <v>4.3705420153131612E-3</v>
      </c>
    </row>
    <row r="295" spans="1:10" x14ac:dyDescent="0.3">
      <c r="A295" s="8">
        <v>44435</v>
      </c>
      <c r="B295">
        <f>_xlfn.XLOOKUP(A295, RELIANCE!A:A, RELIANCE!B:B, "")</f>
        <v>1011.08</v>
      </c>
      <c r="C295">
        <f>_xlfn.XLOOKUP(A295,TCS!A:A,TCS!B:B,"")</f>
        <v>3720.15</v>
      </c>
      <c r="D295">
        <f>_xlfn.XLOOKUP(A295,HDFC!A:A,HDFC!B:B,"")</f>
        <v>1548.45</v>
      </c>
      <c r="E295">
        <f>_xlfn.XLOOKUP(A295,NIFTY50!A:A,NIFTY50!B:B,"")</f>
        <v>16705.2</v>
      </c>
      <c r="F295" s="2">
        <f t="shared" si="17"/>
        <v>-1.3728801841041971E-3</v>
      </c>
      <c r="G295" s="2">
        <f t="shared" si="18"/>
        <v>1.3154132113240014E-2</v>
      </c>
      <c r="H295" s="2">
        <f t="shared" si="19"/>
        <v>-4.08412657576529E-3</v>
      </c>
      <c r="I295" s="2">
        <f t="shared" si="19"/>
        <v>4.1053321231718787E-3</v>
      </c>
      <c r="J295" s="4">
        <f t="shared" si="20"/>
        <v>3.0861766887186558E-3</v>
      </c>
    </row>
    <row r="296" spans="1:10" x14ac:dyDescent="0.3">
      <c r="A296" s="7">
        <v>44438</v>
      </c>
      <c r="B296">
        <f>_xlfn.XLOOKUP(A296, RELIANCE!A:A, RELIANCE!B:B, "")</f>
        <v>1030.53</v>
      </c>
      <c r="C296">
        <f>_xlfn.XLOOKUP(A296,TCS!A:A,TCS!B:B,"")</f>
        <v>3701.3</v>
      </c>
      <c r="D296">
        <f>_xlfn.XLOOKUP(A296,HDFC!A:A,HDFC!B:B,"")</f>
        <v>1568.25</v>
      </c>
      <c r="E296">
        <f>_xlfn.XLOOKUP(A296,NIFTY50!A:A,NIFTY50!B:B,"")</f>
        <v>16931.05</v>
      </c>
      <c r="F296" s="2">
        <f t="shared" si="17"/>
        <v>1.9236855639514161E-2</v>
      </c>
      <c r="G296" s="2">
        <f t="shared" si="18"/>
        <v>-5.0669999865596838E-3</v>
      </c>
      <c r="H296" s="2">
        <f t="shared" si="19"/>
        <v>1.2786980528916025E-2</v>
      </c>
      <c r="I296" s="2">
        <f t="shared" si="19"/>
        <v>1.3519742355673658E-2</v>
      </c>
      <c r="J296" s="4">
        <f t="shared" si="20"/>
        <v>1.0441638389915946E-2</v>
      </c>
    </row>
    <row r="297" spans="1:10" x14ac:dyDescent="0.3">
      <c r="A297" s="8">
        <v>44439</v>
      </c>
      <c r="B297">
        <f>_xlfn.XLOOKUP(A297, RELIANCE!A:A, RELIANCE!B:B, "")</f>
        <v>1025.04</v>
      </c>
      <c r="C297">
        <f>_xlfn.XLOOKUP(A297,TCS!A:A,TCS!B:B,"")</f>
        <v>3786.45</v>
      </c>
      <c r="D297">
        <f>_xlfn.XLOOKUP(A297,HDFC!A:A,HDFC!B:B,"")</f>
        <v>1581.4</v>
      </c>
      <c r="E297">
        <f>_xlfn.XLOOKUP(A297,NIFTY50!A:A,NIFTY50!B:B,"")</f>
        <v>17132.2</v>
      </c>
      <c r="F297" s="2">
        <f t="shared" si="17"/>
        <v>-5.327355826613478E-3</v>
      </c>
      <c r="G297" s="2">
        <f t="shared" si="18"/>
        <v>2.3005430524410286E-2</v>
      </c>
      <c r="H297" s="2">
        <f t="shared" si="19"/>
        <v>8.3851426749561586E-3</v>
      </c>
      <c r="I297" s="2">
        <f t="shared" si="19"/>
        <v>1.1880539009689439E-2</v>
      </c>
      <c r="J297" s="4">
        <f t="shared" si="20"/>
        <v>8.8003141705321197E-3</v>
      </c>
    </row>
    <row r="298" spans="1:10" x14ac:dyDescent="0.3">
      <c r="A298" s="7">
        <v>44440</v>
      </c>
      <c r="B298">
        <f>_xlfn.XLOOKUP(A298, RELIANCE!A:A, RELIANCE!B:B, "")</f>
        <v>1029.0999999999999</v>
      </c>
      <c r="C298">
        <f>_xlfn.XLOOKUP(A298,TCS!A:A,TCS!B:B,"")</f>
        <v>3714.95</v>
      </c>
      <c r="D298">
        <f>_xlfn.XLOOKUP(A298,HDFC!A:A,HDFC!B:B,"")</f>
        <v>1579.1</v>
      </c>
      <c r="E298">
        <f>_xlfn.XLOOKUP(A298,NIFTY50!A:A,NIFTY50!B:B,"")</f>
        <v>17076.25</v>
      </c>
      <c r="F298" s="2">
        <f t="shared" si="17"/>
        <v>3.9608210411301581E-3</v>
      </c>
      <c r="G298" s="2">
        <f t="shared" si="18"/>
        <v>-1.8883122713887701E-2</v>
      </c>
      <c r="H298" s="2">
        <f t="shared" si="19"/>
        <v>-1.4544074870369572E-3</v>
      </c>
      <c r="I298" s="2">
        <f t="shared" si="19"/>
        <v>-3.2657802267076486E-3</v>
      </c>
      <c r="J298" s="4">
        <f t="shared" si="20"/>
        <v>-4.6398609202171811E-3</v>
      </c>
    </row>
    <row r="299" spans="1:10" x14ac:dyDescent="0.3">
      <c r="A299" s="8">
        <v>44441</v>
      </c>
      <c r="B299">
        <f>_xlfn.XLOOKUP(A299, RELIANCE!A:A, RELIANCE!B:B, "")</f>
        <v>1041.5</v>
      </c>
      <c r="C299">
        <f>_xlfn.XLOOKUP(A299,TCS!A:A,TCS!B:B,"")</f>
        <v>3836.75</v>
      </c>
      <c r="D299">
        <f>_xlfn.XLOOKUP(A299,HDFC!A:A,HDFC!B:B,"")</f>
        <v>1589</v>
      </c>
      <c r="E299">
        <f>_xlfn.XLOOKUP(A299,NIFTY50!A:A,NIFTY50!B:B,"")</f>
        <v>17234.150000000001</v>
      </c>
      <c r="F299" s="2">
        <f t="shared" si="17"/>
        <v>1.2049363521523748E-2</v>
      </c>
      <c r="G299" s="2">
        <f t="shared" si="18"/>
        <v>3.2786443962906642E-2</v>
      </c>
      <c r="H299" s="2">
        <f t="shared" si="19"/>
        <v>6.2693939585840575E-3</v>
      </c>
      <c r="I299" s="2">
        <f t="shared" si="19"/>
        <v>9.2467608520607758E-3</v>
      </c>
      <c r="J299" s="4">
        <f t="shared" si="20"/>
        <v>1.537698905191579E-2</v>
      </c>
    </row>
    <row r="300" spans="1:10" x14ac:dyDescent="0.3">
      <c r="A300" s="7">
        <v>44442</v>
      </c>
      <c r="B300">
        <f>_xlfn.XLOOKUP(A300, RELIANCE!A:A, RELIANCE!B:B, "")</f>
        <v>1084.21</v>
      </c>
      <c r="C300">
        <f>_xlfn.XLOOKUP(A300,TCS!A:A,TCS!B:B,"")</f>
        <v>3842.05</v>
      </c>
      <c r="D300">
        <f>_xlfn.XLOOKUP(A300,HDFC!A:A,HDFC!B:B,"")</f>
        <v>1576.05</v>
      </c>
      <c r="E300">
        <f>_xlfn.XLOOKUP(A300,NIFTY50!A:A,NIFTY50!B:B,"")</f>
        <v>17323.599999999999</v>
      </c>
      <c r="F300" s="2">
        <f t="shared" si="17"/>
        <v>4.1008161305808866E-2</v>
      </c>
      <c r="G300" s="2">
        <f t="shared" si="18"/>
        <v>1.3813774679090063E-3</v>
      </c>
      <c r="H300" s="2">
        <f t="shared" si="19"/>
        <v>-8.1497797356828716E-3</v>
      </c>
      <c r="I300" s="2">
        <f t="shared" si="19"/>
        <v>5.1902762828452964E-3</v>
      </c>
      <c r="J300" s="4">
        <f t="shared" si="20"/>
        <v>1.2315405882294661E-2</v>
      </c>
    </row>
    <row r="301" spans="1:10" x14ac:dyDescent="0.3">
      <c r="A301" s="8">
        <v>44445</v>
      </c>
      <c r="B301">
        <f>_xlfn.XLOOKUP(A301, RELIANCE!A:A, RELIANCE!B:B, "")</f>
        <v>1101.05</v>
      </c>
      <c r="C301">
        <f>_xlfn.XLOOKUP(A301,TCS!A:A,TCS!B:B,"")</f>
        <v>3852</v>
      </c>
      <c r="D301">
        <f>_xlfn.XLOOKUP(A301,HDFC!A:A,HDFC!B:B,"")</f>
        <v>1565.7</v>
      </c>
      <c r="E301">
        <f>_xlfn.XLOOKUP(A301,NIFTY50!A:A,NIFTY50!B:B,"")</f>
        <v>17377.8</v>
      </c>
      <c r="F301" s="2">
        <f t="shared" si="17"/>
        <v>1.5532046374779673E-2</v>
      </c>
      <c r="G301" s="2">
        <f t="shared" si="18"/>
        <v>2.589763277417001E-3</v>
      </c>
      <c r="H301" s="2">
        <f t="shared" si="19"/>
        <v>-6.5670505377366517E-3</v>
      </c>
      <c r="I301" s="2">
        <f t="shared" si="19"/>
        <v>3.1286799510494845E-3</v>
      </c>
      <c r="J301" s="4">
        <f t="shared" si="20"/>
        <v>4.7758146120031927E-3</v>
      </c>
    </row>
    <row r="302" spans="1:10" x14ac:dyDescent="0.3">
      <c r="A302" s="7">
        <v>44446</v>
      </c>
      <c r="B302">
        <f>_xlfn.XLOOKUP(A302, RELIANCE!A:A, RELIANCE!B:B, "")</f>
        <v>1108</v>
      </c>
      <c r="C302">
        <f>_xlfn.XLOOKUP(A302,TCS!A:A,TCS!B:B,"")</f>
        <v>3815.9</v>
      </c>
      <c r="D302">
        <f>_xlfn.XLOOKUP(A302,HDFC!A:A,HDFC!B:B,"")</f>
        <v>1569.25</v>
      </c>
      <c r="E302">
        <f>_xlfn.XLOOKUP(A302,NIFTY50!A:A,NIFTY50!B:B,"")</f>
        <v>17362.099999999999</v>
      </c>
      <c r="F302" s="2">
        <f t="shared" si="17"/>
        <v>6.3121565778121447E-3</v>
      </c>
      <c r="G302" s="2">
        <f t="shared" si="18"/>
        <v>-9.3717549325025296E-3</v>
      </c>
      <c r="H302" s="2">
        <f t="shared" si="19"/>
        <v>2.2673564539821278E-3</v>
      </c>
      <c r="I302" s="2">
        <f t="shared" si="19"/>
        <v>-9.0345153011317514E-4</v>
      </c>
      <c r="J302" s="4">
        <f t="shared" si="20"/>
        <v>-2.2168335151385738E-4</v>
      </c>
    </row>
    <row r="303" spans="1:10" x14ac:dyDescent="0.3">
      <c r="A303" s="8">
        <v>44447</v>
      </c>
      <c r="B303">
        <f>_xlfn.XLOOKUP(A303, RELIANCE!A:A, RELIANCE!B:B, "")</f>
        <v>1103.6600000000001</v>
      </c>
      <c r="C303">
        <f>_xlfn.XLOOKUP(A303,TCS!A:A,TCS!B:B,"")</f>
        <v>3774.15</v>
      </c>
      <c r="D303">
        <f>_xlfn.XLOOKUP(A303,HDFC!A:A,HDFC!B:B,"")</f>
        <v>1576.4</v>
      </c>
      <c r="E303">
        <f>_xlfn.XLOOKUP(A303,NIFTY50!A:A,NIFTY50!B:B,"")</f>
        <v>17353.5</v>
      </c>
      <c r="F303" s="2">
        <f t="shared" si="17"/>
        <v>-3.9169675090251488E-3</v>
      </c>
      <c r="G303" s="2">
        <f t="shared" si="18"/>
        <v>-1.0941062396813361E-2</v>
      </c>
      <c r="H303" s="2">
        <f t="shared" si="19"/>
        <v>4.5563167118050085E-3</v>
      </c>
      <c r="I303" s="2">
        <f t="shared" si="19"/>
        <v>-4.9533178590144278E-4</v>
      </c>
      <c r="J303" s="4">
        <f t="shared" si="20"/>
        <v>-3.1229254560252435E-3</v>
      </c>
    </row>
    <row r="304" spans="1:10" x14ac:dyDescent="0.3">
      <c r="A304" s="7">
        <v>44448</v>
      </c>
      <c r="B304">
        <f>_xlfn.XLOOKUP(A304, RELIANCE!A:A, RELIANCE!B:B, "")</f>
        <v>1101.05</v>
      </c>
      <c r="C304">
        <f>_xlfn.XLOOKUP(A304,TCS!A:A,TCS!B:B,"")</f>
        <v>3791.4</v>
      </c>
      <c r="D304">
        <f>_xlfn.XLOOKUP(A304,HDFC!A:A,HDFC!B:B,"")</f>
        <v>1568.6</v>
      </c>
      <c r="E304">
        <f>_xlfn.XLOOKUP(A304,NIFTY50!A:A,NIFTY50!B:B,"")</f>
        <v>17369.25</v>
      </c>
      <c r="F304" s="2">
        <f t="shared" si="17"/>
        <v>-2.3648587427288481E-3</v>
      </c>
      <c r="G304" s="2">
        <f t="shared" si="18"/>
        <v>4.5705655578076598E-3</v>
      </c>
      <c r="H304" s="2">
        <f t="shared" si="19"/>
        <v>-4.9479827454961267E-3</v>
      </c>
      <c r="I304" s="2">
        <f t="shared" si="19"/>
        <v>9.0759789091543475E-4</v>
      </c>
      <c r="J304" s="4">
        <f t="shared" si="20"/>
        <v>-3.2951330973710622E-4</v>
      </c>
    </row>
    <row r="305" spans="1:10" x14ac:dyDescent="0.3">
      <c r="A305" s="8">
        <v>44452</v>
      </c>
      <c r="B305">
        <f>_xlfn.XLOOKUP(A305, RELIANCE!A:A, RELIANCE!B:B, "")</f>
        <v>1076.52</v>
      </c>
      <c r="C305">
        <f>_xlfn.XLOOKUP(A305,TCS!A:A,TCS!B:B,"")</f>
        <v>3845.35</v>
      </c>
      <c r="D305">
        <f>_xlfn.XLOOKUP(A305,HDFC!A:A,HDFC!B:B,"")</f>
        <v>1555.55</v>
      </c>
      <c r="E305">
        <f>_xlfn.XLOOKUP(A305,NIFTY50!A:A,NIFTY50!B:B,"")</f>
        <v>17355.3</v>
      </c>
      <c r="F305" s="2">
        <f t="shared" si="17"/>
        <v>-2.2278733935788497E-2</v>
      </c>
      <c r="G305" s="2">
        <f t="shared" si="18"/>
        <v>1.4229572189692341E-2</v>
      </c>
      <c r="H305" s="2">
        <f t="shared" si="19"/>
        <v>-8.319520591610341E-3</v>
      </c>
      <c r="I305" s="2">
        <f t="shared" si="19"/>
        <v>-8.0314348633370169E-4</v>
      </c>
      <c r="J305" s="4">
        <f t="shared" si="20"/>
        <v>-4.9909171232189577E-3</v>
      </c>
    </row>
    <row r="306" spans="1:10" x14ac:dyDescent="0.3">
      <c r="A306" s="7">
        <v>44453</v>
      </c>
      <c r="B306">
        <f>_xlfn.XLOOKUP(A306, RELIANCE!A:A, RELIANCE!B:B, "")</f>
        <v>1075.1099999999999</v>
      </c>
      <c r="C306">
        <f>_xlfn.XLOOKUP(A306,TCS!A:A,TCS!B:B,"")</f>
        <v>3885.9</v>
      </c>
      <c r="D306">
        <f>_xlfn.XLOOKUP(A306,HDFC!A:A,HDFC!B:B,"")</f>
        <v>1548.55</v>
      </c>
      <c r="E306">
        <f>_xlfn.XLOOKUP(A306,NIFTY50!A:A,NIFTY50!B:B,"")</f>
        <v>17380</v>
      </c>
      <c r="F306" s="2">
        <f t="shared" si="17"/>
        <v>-1.3097759447108226E-3</v>
      </c>
      <c r="G306" s="2">
        <f t="shared" si="18"/>
        <v>1.0545203947625037E-2</v>
      </c>
      <c r="H306" s="2">
        <f t="shared" si="19"/>
        <v>-4.5000160714859794E-3</v>
      </c>
      <c r="I306" s="2">
        <f t="shared" si="19"/>
        <v>1.4231963722897145E-3</v>
      </c>
      <c r="J306" s="4">
        <f t="shared" si="20"/>
        <v>1.6991640822682451E-3</v>
      </c>
    </row>
    <row r="307" spans="1:10" x14ac:dyDescent="0.3">
      <c r="A307" s="8">
        <v>44454</v>
      </c>
      <c r="B307">
        <f>_xlfn.XLOOKUP(A307, RELIANCE!A:A, RELIANCE!B:B, "")</f>
        <v>1079.58</v>
      </c>
      <c r="C307">
        <f>_xlfn.XLOOKUP(A307,TCS!A:A,TCS!B:B,"")</f>
        <v>3954.55</v>
      </c>
      <c r="D307">
        <f>_xlfn.XLOOKUP(A307,HDFC!A:A,HDFC!B:B,"")</f>
        <v>1546.8</v>
      </c>
      <c r="E307">
        <f>_xlfn.XLOOKUP(A307,NIFTY50!A:A,NIFTY50!B:B,"")</f>
        <v>17519.45</v>
      </c>
      <c r="F307" s="2">
        <f t="shared" si="17"/>
        <v>4.1577140943718227E-3</v>
      </c>
      <c r="G307" s="2">
        <f t="shared" si="18"/>
        <v>1.7666435060089025E-2</v>
      </c>
      <c r="H307" s="2">
        <f t="shared" si="19"/>
        <v>-1.1300894385070093E-3</v>
      </c>
      <c r="I307" s="2">
        <f t="shared" si="19"/>
        <v>8.0235903337169123E-3</v>
      </c>
      <c r="J307" s="4">
        <f t="shared" si="20"/>
        <v>7.4438026890616292E-3</v>
      </c>
    </row>
    <row r="308" spans="1:10" x14ac:dyDescent="0.3">
      <c r="A308" s="7">
        <v>44455</v>
      </c>
      <c r="B308">
        <f>_xlfn.XLOOKUP(A308, RELIANCE!A:A, RELIANCE!B:B, "")</f>
        <v>1102.23</v>
      </c>
      <c r="C308">
        <f>_xlfn.XLOOKUP(A308,TCS!A:A,TCS!B:B,"")</f>
        <v>3903.3</v>
      </c>
      <c r="D308">
        <f>_xlfn.XLOOKUP(A308,HDFC!A:A,HDFC!B:B,"")</f>
        <v>1559.95</v>
      </c>
      <c r="E308">
        <f>_xlfn.XLOOKUP(A308,NIFTY50!A:A,NIFTY50!B:B,"")</f>
        <v>17629.5</v>
      </c>
      <c r="F308" s="2">
        <f t="shared" si="17"/>
        <v>2.0980381259378733E-2</v>
      </c>
      <c r="G308" s="2">
        <f t="shared" si="18"/>
        <v>-1.2959755218672209E-2</v>
      </c>
      <c r="H308" s="2">
        <f t="shared" si="19"/>
        <v>8.5014222911818926E-3</v>
      </c>
      <c r="I308" s="2">
        <f t="shared" si="19"/>
        <v>6.2815898900936418E-3</v>
      </c>
      <c r="J308" s="4">
        <f t="shared" si="20"/>
        <v>6.3248575039053564E-3</v>
      </c>
    </row>
    <row r="309" spans="1:10" x14ac:dyDescent="0.3">
      <c r="A309" s="8">
        <v>44456</v>
      </c>
      <c r="B309">
        <f>_xlfn.XLOOKUP(A309, RELIANCE!A:A, RELIANCE!B:B, "")</f>
        <v>1085.1400000000001</v>
      </c>
      <c r="C309">
        <f>_xlfn.XLOOKUP(A309,TCS!A:A,TCS!B:B,"")</f>
        <v>3827.85</v>
      </c>
      <c r="D309">
        <f>_xlfn.XLOOKUP(A309,HDFC!A:A,HDFC!B:B,"")</f>
        <v>1582.15</v>
      </c>
      <c r="E309">
        <f>_xlfn.XLOOKUP(A309,NIFTY50!A:A,NIFTY50!B:B,"")</f>
        <v>17585.150000000001</v>
      </c>
      <c r="F309" s="2">
        <f t="shared" si="17"/>
        <v>-1.5504930912785819E-2</v>
      </c>
      <c r="G309" s="2">
        <f t="shared" si="18"/>
        <v>-1.9329797863346432E-2</v>
      </c>
      <c r="H309" s="2">
        <f t="shared" si="19"/>
        <v>1.4231225359787159E-2</v>
      </c>
      <c r="I309" s="2">
        <f t="shared" si="19"/>
        <v>-2.5156697580758225E-3</v>
      </c>
      <c r="J309" s="4">
        <f t="shared" si="20"/>
        <v>-7.2666011072338773E-3</v>
      </c>
    </row>
    <row r="310" spans="1:10" x14ac:dyDescent="0.3">
      <c r="A310" s="7">
        <v>44459</v>
      </c>
      <c r="B310">
        <f>_xlfn.XLOOKUP(A310, RELIANCE!A:A, RELIANCE!B:B, "")</f>
        <v>1086.8699999999999</v>
      </c>
      <c r="C310">
        <f>_xlfn.XLOOKUP(A310,TCS!A:A,TCS!B:B,"")</f>
        <v>3823.5</v>
      </c>
      <c r="D310">
        <f>_xlfn.XLOOKUP(A310,HDFC!A:A,HDFC!B:B,"")</f>
        <v>1559.85</v>
      </c>
      <c r="E310">
        <f>_xlfn.XLOOKUP(A310,NIFTY50!A:A,NIFTY50!B:B,"")</f>
        <v>17396.900000000001</v>
      </c>
      <c r="F310" s="2">
        <f t="shared" si="17"/>
        <v>1.5942643345556728E-3</v>
      </c>
      <c r="G310" s="2">
        <f t="shared" si="18"/>
        <v>-1.1364081664642089E-3</v>
      </c>
      <c r="H310" s="2">
        <f t="shared" si="19"/>
        <v>-1.4094744493252986E-2</v>
      </c>
      <c r="I310" s="2">
        <f t="shared" si="19"/>
        <v>-1.0705055117528173E-2</v>
      </c>
      <c r="J310" s="4">
        <f t="shared" si="20"/>
        <v>-5.301035419281991E-3</v>
      </c>
    </row>
    <row r="311" spans="1:10" x14ac:dyDescent="0.3">
      <c r="A311" s="8">
        <v>44460</v>
      </c>
      <c r="B311">
        <f>_xlfn.XLOOKUP(A311, RELIANCE!A:A, RELIANCE!B:B, "")</f>
        <v>1091.56</v>
      </c>
      <c r="C311">
        <f>_xlfn.XLOOKUP(A311,TCS!A:A,TCS!B:B,"")</f>
        <v>3862.95</v>
      </c>
      <c r="D311">
        <f>_xlfn.XLOOKUP(A311,HDFC!A:A,HDFC!B:B,"")</f>
        <v>1551.95</v>
      </c>
      <c r="E311">
        <f>_xlfn.XLOOKUP(A311,NIFTY50!A:A,NIFTY50!B:B,"")</f>
        <v>17562</v>
      </c>
      <c r="F311" s="2">
        <f t="shared" si="17"/>
        <v>4.315143485421391E-3</v>
      </c>
      <c r="G311" s="2">
        <f t="shared" si="18"/>
        <v>1.0317771675166787E-2</v>
      </c>
      <c r="H311" s="2">
        <f t="shared" si="19"/>
        <v>-5.0645895438663491E-3</v>
      </c>
      <c r="I311" s="2">
        <f t="shared" si="19"/>
        <v>9.4901965292666368E-3</v>
      </c>
      <c r="J311" s="4">
        <f t="shared" si="20"/>
        <v>5.2336171879615034E-3</v>
      </c>
    </row>
    <row r="312" spans="1:10" x14ac:dyDescent="0.3">
      <c r="A312" s="7">
        <v>44461</v>
      </c>
      <c r="B312">
        <f>_xlfn.XLOOKUP(A312, RELIANCE!A:A, RELIANCE!B:B, "")</f>
        <v>1103.28</v>
      </c>
      <c r="C312">
        <f>_xlfn.XLOOKUP(A312,TCS!A:A,TCS!B:B,"")</f>
        <v>3862.15</v>
      </c>
      <c r="D312">
        <f>_xlfn.XLOOKUP(A312,HDFC!A:A,HDFC!B:B,"")</f>
        <v>1533.7</v>
      </c>
      <c r="E312">
        <f>_xlfn.XLOOKUP(A312,NIFTY50!A:A,NIFTY50!B:B,"")</f>
        <v>17546.650000000001</v>
      </c>
      <c r="F312" s="2">
        <f t="shared" si="17"/>
        <v>1.0736926966909754E-2</v>
      </c>
      <c r="G312" s="2">
        <f t="shared" si="18"/>
        <v>-2.0709561345599869E-4</v>
      </c>
      <c r="H312" s="2">
        <f t="shared" si="19"/>
        <v>-1.1759399465189002E-2</v>
      </c>
      <c r="I312" s="2">
        <f t="shared" si="19"/>
        <v>-8.7404623619169453E-4</v>
      </c>
      <c r="J312" s="4">
        <f t="shared" si="20"/>
        <v>5.9891273462320217E-4</v>
      </c>
    </row>
    <row r="313" spans="1:10" x14ac:dyDescent="0.3">
      <c r="A313" s="8">
        <v>44462</v>
      </c>
      <c r="B313">
        <f>_xlfn.XLOOKUP(A313, RELIANCE!A:A, RELIANCE!B:B, "")</f>
        <v>1130.24</v>
      </c>
      <c r="C313">
        <f>_xlfn.XLOOKUP(A313,TCS!A:A,TCS!B:B,"")</f>
        <v>3869.25</v>
      </c>
      <c r="D313">
        <f>_xlfn.XLOOKUP(A313,HDFC!A:A,HDFC!B:B,"")</f>
        <v>1570</v>
      </c>
      <c r="E313">
        <f>_xlfn.XLOOKUP(A313,NIFTY50!A:A,NIFTY50!B:B,"")</f>
        <v>17822.95</v>
      </c>
      <c r="F313" s="2">
        <f t="shared" si="17"/>
        <v>2.4436226524545024E-2</v>
      </c>
      <c r="G313" s="2">
        <f t="shared" si="18"/>
        <v>1.8383542845306078E-3</v>
      </c>
      <c r="H313" s="2">
        <f t="shared" si="19"/>
        <v>2.3668253243789517E-2</v>
      </c>
      <c r="I313" s="2">
        <f t="shared" si="19"/>
        <v>1.574659550398505E-2</v>
      </c>
      <c r="J313" s="4">
        <f t="shared" si="20"/>
        <v>1.6460756053250324E-2</v>
      </c>
    </row>
    <row r="314" spans="1:10" x14ac:dyDescent="0.3">
      <c r="A314" s="7">
        <v>44463</v>
      </c>
      <c r="B314">
        <f>_xlfn.XLOOKUP(A314, RELIANCE!A:A, RELIANCE!B:B, "")</f>
        <v>1126.97</v>
      </c>
      <c r="C314">
        <f>_xlfn.XLOOKUP(A314,TCS!A:A,TCS!B:B,"")</f>
        <v>3871.3</v>
      </c>
      <c r="D314">
        <f>_xlfn.XLOOKUP(A314,HDFC!A:A,HDFC!B:B,"")</f>
        <v>1601.55</v>
      </c>
      <c r="E314">
        <f>_xlfn.XLOOKUP(A314,NIFTY50!A:A,NIFTY50!B:B,"")</f>
        <v>17853.2</v>
      </c>
      <c r="F314" s="2">
        <f t="shared" si="17"/>
        <v>-2.8931908267270101E-3</v>
      </c>
      <c r="G314" s="2">
        <f t="shared" si="18"/>
        <v>5.298184402662276E-4</v>
      </c>
      <c r="H314" s="2">
        <f t="shared" si="19"/>
        <v>2.0095541401273787E-2</v>
      </c>
      <c r="I314" s="2">
        <f t="shared" si="19"/>
        <v>1.6972498940972525E-3</v>
      </c>
      <c r="J314" s="4">
        <f t="shared" si="20"/>
        <v>3.7079181158275244E-3</v>
      </c>
    </row>
    <row r="315" spans="1:10" x14ac:dyDescent="0.3">
      <c r="A315" s="8">
        <v>44466</v>
      </c>
      <c r="B315">
        <f>_xlfn.XLOOKUP(A315, RELIANCE!A:A, RELIANCE!B:B, "")</f>
        <v>1145.92</v>
      </c>
      <c r="C315">
        <f>_xlfn.XLOOKUP(A315,TCS!A:A,TCS!B:B,"")</f>
        <v>3836.95</v>
      </c>
      <c r="D315">
        <f>_xlfn.XLOOKUP(A315,HDFC!A:A,HDFC!B:B,"")</f>
        <v>1625.1</v>
      </c>
      <c r="E315">
        <f>_xlfn.XLOOKUP(A315,NIFTY50!A:A,NIFTY50!B:B,"")</f>
        <v>17855.099999999999</v>
      </c>
      <c r="F315" s="2">
        <f t="shared" si="17"/>
        <v>1.6814999511965745E-2</v>
      </c>
      <c r="G315" s="2">
        <f t="shared" si="18"/>
        <v>-8.8729884018289296E-3</v>
      </c>
      <c r="H315" s="2">
        <f t="shared" si="19"/>
        <v>1.4704505010770808E-2</v>
      </c>
      <c r="I315" s="2">
        <f t="shared" si="19"/>
        <v>1.0642349830836118E-4</v>
      </c>
      <c r="J315" s="4">
        <f t="shared" si="20"/>
        <v>5.7937596298637426E-3</v>
      </c>
    </row>
    <row r="316" spans="1:10" x14ac:dyDescent="0.3">
      <c r="A316" s="7">
        <v>44467</v>
      </c>
      <c r="B316">
        <f>_xlfn.XLOOKUP(A316, RELIANCE!A:A, RELIANCE!B:B, "")</f>
        <v>1156.6400000000001</v>
      </c>
      <c r="C316">
        <f>_xlfn.XLOOKUP(A316,TCS!A:A,TCS!B:B,"")</f>
        <v>3779.15</v>
      </c>
      <c r="D316">
        <f>_xlfn.XLOOKUP(A316,HDFC!A:A,HDFC!B:B,"")</f>
        <v>1615.05</v>
      </c>
      <c r="E316">
        <f>_xlfn.XLOOKUP(A316,NIFTY50!A:A,NIFTY50!B:B,"")</f>
        <v>17748.599999999999</v>
      </c>
      <c r="F316" s="2">
        <f t="shared" si="17"/>
        <v>9.3549287908405443E-3</v>
      </c>
      <c r="G316" s="2">
        <f t="shared" si="18"/>
        <v>-1.5064048267504071E-2</v>
      </c>
      <c r="H316" s="2">
        <f t="shared" si="19"/>
        <v>-6.1842348163190231E-3</v>
      </c>
      <c r="I316" s="2">
        <f t="shared" si="19"/>
        <v>-5.9646823596619658E-3</v>
      </c>
      <c r="J316" s="4">
        <f t="shared" si="20"/>
        <v>-3.6875509828031509E-3</v>
      </c>
    </row>
    <row r="317" spans="1:10" x14ac:dyDescent="0.3">
      <c r="A317" s="8">
        <v>44468</v>
      </c>
      <c r="B317">
        <f>_xlfn.XLOOKUP(A317, RELIANCE!A:A, RELIANCE!B:B, "")</f>
        <v>1147.47</v>
      </c>
      <c r="C317">
        <f>_xlfn.XLOOKUP(A317,TCS!A:A,TCS!B:B,"")</f>
        <v>3791.9</v>
      </c>
      <c r="D317">
        <f>_xlfn.XLOOKUP(A317,HDFC!A:A,HDFC!B:B,"")</f>
        <v>1593.85</v>
      </c>
      <c r="E317">
        <f>_xlfn.XLOOKUP(A317,NIFTY50!A:A,NIFTY50!B:B,"")</f>
        <v>17711.3</v>
      </c>
      <c r="F317" s="2">
        <f t="shared" si="17"/>
        <v>-7.9281366717388613E-3</v>
      </c>
      <c r="G317" s="2">
        <f t="shared" si="18"/>
        <v>3.3737745260178365E-3</v>
      </c>
      <c r="H317" s="2">
        <f t="shared" si="19"/>
        <v>-1.3126528590446163E-2</v>
      </c>
      <c r="I317" s="2">
        <f t="shared" si="19"/>
        <v>-2.1015742086699651E-3</v>
      </c>
      <c r="J317" s="4">
        <f t="shared" si="20"/>
        <v>-4.6856966402739238E-3</v>
      </c>
    </row>
    <row r="318" spans="1:10" x14ac:dyDescent="0.3">
      <c r="A318" s="7">
        <v>44469</v>
      </c>
      <c r="B318">
        <f>_xlfn.XLOOKUP(A318, RELIANCE!A:A, RELIANCE!B:B, "")</f>
        <v>1143.56</v>
      </c>
      <c r="C318">
        <f>_xlfn.XLOOKUP(A318,TCS!A:A,TCS!B:B,"")</f>
        <v>3775.55</v>
      </c>
      <c r="D318">
        <f>_xlfn.XLOOKUP(A318,HDFC!A:A,HDFC!B:B,"")</f>
        <v>1594.95</v>
      </c>
      <c r="E318">
        <f>_xlfn.XLOOKUP(A318,NIFTY50!A:A,NIFTY50!B:B,"")</f>
        <v>17618.150000000001</v>
      </c>
      <c r="F318" s="2">
        <f t="shared" si="17"/>
        <v>-3.407496492283113E-3</v>
      </c>
      <c r="G318" s="2">
        <f t="shared" si="18"/>
        <v>-4.3118225691605172E-3</v>
      </c>
      <c r="H318" s="2">
        <f t="shared" si="19"/>
        <v>6.9015277472783687E-4</v>
      </c>
      <c r="I318" s="2">
        <f t="shared" si="19"/>
        <v>-5.2593541976024838E-3</v>
      </c>
      <c r="J318" s="4">
        <f t="shared" si="20"/>
        <v>-3.2770125844301169E-3</v>
      </c>
    </row>
    <row r="319" spans="1:10" x14ac:dyDescent="0.3">
      <c r="A319" s="8">
        <v>44470</v>
      </c>
      <c r="B319">
        <f>_xlfn.XLOOKUP(A319, RELIANCE!A:A, RELIANCE!B:B, "")</f>
        <v>1145.58</v>
      </c>
      <c r="C319">
        <f>_xlfn.XLOOKUP(A319,TCS!A:A,TCS!B:B,"")</f>
        <v>3730.2</v>
      </c>
      <c r="D319">
        <f>_xlfn.XLOOKUP(A319,HDFC!A:A,HDFC!B:B,"")</f>
        <v>1582.7</v>
      </c>
      <c r="E319">
        <f>_xlfn.XLOOKUP(A319,NIFTY50!A:A,NIFTY50!B:B,"")</f>
        <v>17532.05</v>
      </c>
      <c r="F319" s="2">
        <f t="shared" si="17"/>
        <v>1.7664136556017063E-3</v>
      </c>
      <c r="G319" s="2">
        <f t="shared" si="18"/>
        <v>-1.2011495013971585E-2</v>
      </c>
      <c r="H319" s="2">
        <f t="shared" si="19"/>
        <v>-7.6804915514593342E-3</v>
      </c>
      <c r="I319" s="2">
        <f t="shared" si="19"/>
        <v>-4.8870057298866509E-3</v>
      </c>
      <c r="J319" s="4">
        <f t="shared" si="20"/>
        <v>-5.2307993995759135E-3</v>
      </c>
    </row>
    <row r="320" spans="1:10" x14ac:dyDescent="0.3">
      <c r="A320" s="7">
        <v>44473</v>
      </c>
      <c r="B320">
        <f>_xlfn.XLOOKUP(A320, RELIANCE!A:A, RELIANCE!B:B, "")</f>
        <v>1160.31</v>
      </c>
      <c r="C320">
        <f>_xlfn.XLOOKUP(A320,TCS!A:A,TCS!B:B,"")</f>
        <v>3773.3</v>
      </c>
      <c r="D320">
        <f>_xlfn.XLOOKUP(A320,HDFC!A:A,HDFC!B:B,"")</f>
        <v>1585.75</v>
      </c>
      <c r="E320">
        <f>_xlfn.XLOOKUP(A320,NIFTY50!A:A,NIFTY50!B:B,"")</f>
        <v>17691.25</v>
      </c>
      <c r="F320" s="2">
        <f t="shared" si="17"/>
        <v>1.2858115539726711E-2</v>
      </c>
      <c r="G320" s="2">
        <f t="shared" si="18"/>
        <v>1.1554340249852579E-2</v>
      </c>
      <c r="H320" s="2">
        <f t="shared" si="19"/>
        <v>1.9270866241232198E-3</v>
      </c>
      <c r="I320" s="2">
        <f t="shared" si="19"/>
        <v>9.0805125470210246E-3</v>
      </c>
      <c r="J320" s="4">
        <f t="shared" si="20"/>
        <v>9.4015651859610579E-3</v>
      </c>
    </row>
    <row r="321" spans="1:10" x14ac:dyDescent="0.3">
      <c r="A321" s="8">
        <v>44474</v>
      </c>
      <c r="B321">
        <f>_xlfn.XLOOKUP(A321, RELIANCE!A:A, RELIANCE!B:B, "")</f>
        <v>1184.3900000000001</v>
      </c>
      <c r="C321">
        <f>_xlfn.XLOOKUP(A321,TCS!A:A,TCS!B:B,"")</f>
        <v>3833.3</v>
      </c>
      <c r="D321">
        <f>_xlfn.XLOOKUP(A321,HDFC!A:A,HDFC!B:B,"")</f>
        <v>1595.45</v>
      </c>
      <c r="E321">
        <f>_xlfn.XLOOKUP(A321,NIFTY50!A:A,NIFTY50!B:B,"")</f>
        <v>17822.3</v>
      </c>
      <c r="F321" s="2">
        <f t="shared" si="17"/>
        <v>2.0753074609371813E-2</v>
      </c>
      <c r="G321" s="2">
        <f t="shared" si="18"/>
        <v>1.5901200540640925E-2</v>
      </c>
      <c r="H321" s="2">
        <f t="shared" si="19"/>
        <v>6.1169793473119238E-3</v>
      </c>
      <c r="I321" s="2">
        <f t="shared" si="19"/>
        <v>7.4076167596974773E-3</v>
      </c>
      <c r="J321" s="4">
        <f t="shared" si="20"/>
        <v>1.327652257735853E-2</v>
      </c>
    </row>
    <row r="322" spans="1:10" x14ac:dyDescent="0.3">
      <c r="A322" s="7">
        <v>44475</v>
      </c>
      <c r="B322">
        <f>_xlfn.XLOOKUP(A322, RELIANCE!A:A, RELIANCE!B:B, "")</f>
        <v>1161.99</v>
      </c>
      <c r="C322">
        <f>_xlfn.XLOOKUP(A322,TCS!A:A,TCS!B:B,"")</f>
        <v>3810.9</v>
      </c>
      <c r="D322">
        <f>_xlfn.XLOOKUP(A322,HDFC!A:A,HDFC!B:B,"")</f>
        <v>1614.9</v>
      </c>
      <c r="E322">
        <f>_xlfn.XLOOKUP(A322,NIFTY50!A:A,NIFTY50!B:B,"")</f>
        <v>17646</v>
      </c>
      <c r="F322" s="2">
        <f t="shared" si="17"/>
        <v>-1.8912689232431945E-2</v>
      </c>
      <c r="G322" s="2">
        <f t="shared" si="18"/>
        <v>-5.8435290741658541E-3</v>
      </c>
      <c r="H322" s="2">
        <f t="shared" si="19"/>
        <v>1.2190917922843214E-2</v>
      </c>
      <c r="I322" s="2">
        <f t="shared" si="19"/>
        <v>-9.8921014683850395E-3</v>
      </c>
      <c r="J322" s="4">
        <f t="shared" si="20"/>
        <v>-7.1695308207986638E-3</v>
      </c>
    </row>
    <row r="323" spans="1:10" x14ac:dyDescent="0.3">
      <c r="A323" s="8">
        <v>44476</v>
      </c>
      <c r="B323">
        <f>_xlfn.XLOOKUP(A323, RELIANCE!A:A, RELIANCE!B:B, "")</f>
        <v>1167.69</v>
      </c>
      <c r="C323">
        <f>_xlfn.XLOOKUP(A323,TCS!A:A,TCS!B:B,"")</f>
        <v>3892.9</v>
      </c>
      <c r="D323">
        <f>_xlfn.XLOOKUP(A323,HDFC!A:A,HDFC!B:B,"")</f>
        <v>1610.5</v>
      </c>
      <c r="E323">
        <f>_xlfn.XLOOKUP(A323,NIFTY50!A:A,NIFTY50!B:B,"")</f>
        <v>17790.349999999999</v>
      </c>
      <c r="F323" s="2">
        <f t="shared" si="17"/>
        <v>4.9053778431829009E-3</v>
      </c>
      <c r="G323" s="2">
        <f t="shared" si="18"/>
        <v>2.1517226901781816E-2</v>
      </c>
      <c r="H323" s="2">
        <f t="shared" si="19"/>
        <v>-2.7246269118831323E-3</v>
      </c>
      <c r="I323" s="2">
        <f t="shared" si="19"/>
        <v>8.1803241527824699E-3</v>
      </c>
      <c r="J323" s="4">
        <f t="shared" si="20"/>
        <v>8.351075734219315E-3</v>
      </c>
    </row>
    <row r="324" spans="1:10" x14ac:dyDescent="0.3">
      <c r="A324" s="7">
        <v>44477</v>
      </c>
      <c r="B324">
        <f>_xlfn.XLOOKUP(A324, RELIANCE!A:A, RELIANCE!B:B, "")</f>
        <v>1212.56</v>
      </c>
      <c r="C324">
        <f>_xlfn.XLOOKUP(A324,TCS!A:A,TCS!B:B,"")</f>
        <v>3935.65</v>
      </c>
      <c r="D324">
        <f>_xlfn.XLOOKUP(A324,HDFC!A:A,HDFC!B:B,"")</f>
        <v>1602.65</v>
      </c>
      <c r="E324">
        <f>_xlfn.XLOOKUP(A324,NIFTY50!A:A,NIFTY50!B:B,"")</f>
        <v>17895.2</v>
      </c>
      <c r="F324" s="2">
        <f t="shared" ref="F324:F387" si="21">B324/B323-1</f>
        <v>3.842629465012104E-2</v>
      </c>
      <c r="G324" s="2">
        <f t="shared" ref="G324:G387" si="22">C324/C323-1</f>
        <v>1.0981530478563428E-2</v>
      </c>
      <c r="H324" s="2">
        <f t="shared" ref="H324:I387" si="23">D324/D323-1</f>
        <v>-4.8742626513504916E-3</v>
      </c>
      <c r="I324" s="2">
        <f t="shared" si="23"/>
        <v>5.893644588217839E-3</v>
      </c>
      <c r="J324" s="4">
        <f t="shared" ref="J324:J387" si="24">F324*$M$10 +G324*$M$11+H324*$M$12+I324*$M$13</f>
        <v>1.4771829631461529E-2</v>
      </c>
    </row>
    <row r="325" spans="1:10" x14ac:dyDescent="0.3">
      <c r="A325" s="8">
        <v>44480</v>
      </c>
      <c r="B325">
        <f>_xlfn.XLOOKUP(A325, RELIANCE!A:A, RELIANCE!B:B, "")</f>
        <v>1204.1199999999999</v>
      </c>
      <c r="C325">
        <f>_xlfn.XLOOKUP(A325,TCS!A:A,TCS!B:B,"")</f>
        <v>3685.6</v>
      </c>
      <c r="D325">
        <f>_xlfn.XLOOKUP(A325,HDFC!A:A,HDFC!B:B,"")</f>
        <v>1633.8</v>
      </c>
      <c r="E325">
        <f>_xlfn.XLOOKUP(A325,NIFTY50!A:A,NIFTY50!B:B,"")</f>
        <v>17945.95</v>
      </c>
      <c r="F325" s="2">
        <f t="shared" si="21"/>
        <v>-6.9604803061292797E-3</v>
      </c>
      <c r="G325" s="2">
        <f t="shared" si="22"/>
        <v>-6.3534613088054082E-2</v>
      </c>
      <c r="H325" s="2">
        <f t="shared" si="23"/>
        <v>1.9436558200480292E-2</v>
      </c>
      <c r="I325" s="2">
        <f t="shared" si="23"/>
        <v>2.8359560105504222E-3</v>
      </c>
      <c r="J325" s="4">
        <f t="shared" si="24"/>
        <v>-1.3375496721118639E-2</v>
      </c>
    </row>
    <row r="326" spans="1:10" x14ac:dyDescent="0.3">
      <c r="A326" s="7">
        <v>44481</v>
      </c>
      <c r="B326">
        <f>_xlfn.XLOOKUP(A326, RELIANCE!A:A, RELIANCE!B:B, "")</f>
        <v>1210.99</v>
      </c>
      <c r="C326">
        <f>_xlfn.XLOOKUP(A326,TCS!A:A,TCS!B:B,"")</f>
        <v>3652.85</v>
      </c>
      <c r="D326">
        <f>_xlfn.XLOOKUP(A326,HDFC!A:A,HDFC!B:B,"")</f>
        <v>1629.6</v>
      </c>
      <c r="E326">
        <f>_xlfn.XLOOKUP(A326,NIFTY50!A:A,NIFTY50!B:B,"")</f>
        <v>17991.95</v>
      </c>
      <c r="F326" s="2">
        <f t="shared" si="21"/>
        <v>5.7054114207886197E-3</v>
      </c>
      <c r="G326" s="2">
        <f t="shared" si="22"/>
        <v>-8.8859344475797908E-3</v>
      </c>
      <c r="H326" s="2">
        <f t="shared" si="23"/>
        <v>-2.5706940874036244E-3</v>
      </c>
      <c r="I326" s="2">
        <f t="shared" si="23"/>
        <v>2.5632524330001516E-3</v>
      </c>
      <c r="J326" s="4">
        <f t="shared" si="24"/>
        <v>-3.8318589488904858E-4</v>
      </c>
    </row>
    <row r="327" spans="1:10" x14ac:dyDescent="0.3">
      <c r="A327" s="8">
        <v>44482</v>
      </c>
      <c r="B327">
        <f>_xlfn.XLOOKUP(A327, RELIANCE!A:A, RELIANCE!B:B, "")</f>
        <v>1223.32</v>
      </c>
      <c r="C327">
        <f>_xlfn.XLOOKUP(A327,TCS!A:A,TCS!B:B,"")</f>
        <v>3655.2</v>
      </c>
      <c r="D327">
        <f>_xlfn.XLOOKUP(A327,HDFC!A:A,HDFC!B:B,"")</f>
        <v>1639.4</v>
      </c>
      <c r="E327">
        <f>_xlfn.XLOOKUP(A327,NIFTY50!A:A,NIFTY50!B:B,"")</f>
        <v>18161.75</v>
      </c>
      <c r="F327" s="2">
        <f t="shared" si="21"/>
        <v>1.0181752120166143E-2</v>
      </c>
      <c r="G327" s="2">
        <f t="shared" si="22"/>
        <v>6.4333328770693754E-4</v>
      </c>
      <c r="H327" s="2">
        <f t="shared" si="23"/>
        <v>6.0137457044675546E-3</v>
      </c>
      <c r="I327" s="2">
        <f t="shared" si="23"/>
        <v>9.4375540172131345E-3</v>
      </c>
      <c r="J327" s="4">
        <f t="shared" si="24"/>
        <v>6.7774966031733715E-3</v>
      </c>
    </row>
    <row r="328" spans="1:10" x14ac:dyDescent="0.3">
      <c r="A328" s="7">
        <v>44483</v>
      </c>
      <c r="B328">
        <f>_xlfn.XLOOKUP(A328, RELIANCE!A:A, RELIANCE!B:B, "")</f>
        <v>1225.79</v>
      </c>
      <c r="C328">
        <f>_xlfn.XLOOKUP(A328,TCS!A:A,TCS!B:B,"")</f>
        <v>3611.45</v>
      </c>
      <c r="D328">
        <f>_xlfn.XLOOKUP(A328,HDFC!A:A,HDFC!B:B,"")</f>
        <v>1687.4</v>
      </c>
      <c r="E328">
        <f>_xlfn.XLOOKUP(A328,NIFTY50!A:A,NIFTY50!B:B,"")</f>
        <v>18338.55</v>
      </c>
      <c r="F328" s="2">
        <f t="shared" si="21"/>
        <v>2.0190955759735729E-3</v>
      </c>
      <c r="G328" s="2">
        <f t="shared" si="22"/>
        <v>-1.1969249288684591E-2</v>
      </c>
      <c r="H328" s="2">
        <f t="shared" si="23"/>
        <v>2.9279004513846463E-2</v>
      </c>
      <c r="I328" s="2">
        <f t="shared" si="23"/>
        <v>9.7347447244895413E-3</v>
      </c>
      <c r="J328" s="4">
        <f t="shared" si="24"/>
        <v>5.9029034345126023E-3</v>
      </c>
    </row>
    <row r="329" spans="1:10" x14ac:dyDescent="0.3">
      <c r="A329" s="8">
        <v>44487</v>
      </c>
      <c r="B329">
        <f>_xlfn.XLOOKUP(A329, RELIANCE!A:A, RELIANCE!B:B, "")</f>
        <v>1229.06</v>
      </c>
      <c r="C329">
        <f>_xlfn.XLOOKUP(A329,TCS!A:A,TCS!B:B,"")</f>
        <v>3647.15</v>
      </c>
      <c r="D329">
        <f>_xlfn.XLOOKUP(A329,HDFC!A:A,HDFC!B:B,"")</f>
        <v>1670.3</v>
      </c>
      <c r="E329">
        <f>_xlfn.XLOOKUP(A329,NIFTY50!A:A,NIFTY50!B:B,"")</f>
        <v>18477.05</v>
      </c>
      <c r="F329" s="2">
        <f t="shared" si="21"/>
        <v>2.6676673818517571E-3</v>
      </c>
      <c r="G329" s="2">
        <f t="shared" si="22"/>
        <v>9.8852261556992005E-3</v>
      </c>
      <c r="H329" s="2">
        <f t="shared" si="23"/>
        <v>-1.0133933862747524E-2</v>
      </c>
      <c r="I329" s="2">
        <f t="shared" si="23"/>
        <v>7.5523964544634836E-3</v>
      </c>
      <c r="J329" s="4">
        <f t="shared" si="24"/>
        <v>3.1329190945466935E-3</v>
      </c>
    </row>
    <row r="330" spans="1:10" x14ac:dyDescent="0.3">
      <c r="A330" s="7">
        <v>44488</v>
      </c>
      <c r="B330">
        <f>_xlfn.XLOOKUP(A330, RELIANCE!A:A, RELIANCE!B:B, "")</f>
        <v>1240.07</v>
      </c>
      <c r="C330">
        <f>_xlfn.XLOOKUP(A330,TCS!A:A,TCS!B:B,"")</f>
        <v>3634.15</v>
      </c>
      <c r="D330">
        <f>_xlfn.XLOOKUP(A330,HDFC!A:A,HDFC!B:B,"")</f>
        <v>1688.7</v>
      </c>
      <c r="E330">
        <f>_xlfn.XLOOKUP(A330,NIFTY50!A:A,NIFTY50!B:B,"")</f>
        <v>18418.75</v>
      </c>
      <c r="F330" s="2">
        <f t="shared" si="21"/>
        <v>8.9580655134817722E-3</v>
      </c>
      <c r="G330" s="2">
        <f t="shared" si="22"/>
        <v>-3.5644270183567972E-3</v>
      </c>
      <c r="H330" s="2">
        <f t="shared" si="23"/>
        <v>1.1015985152367902E-2</v>
      </c>
      <c r="I330" s="2">
        <f t="shared" si="23"/>
        <v>-3.1552655862272516E-3</v>
      </c>
      <c r="J330" s="4">
        <f t="shared" si="24"/>
        <v>3.2106935333720997E-3</v>
      </c>
    </row>
    <row r="331" spans="1:10" x14ac:dyDescent="0.3">
      <c r="A331" s="8">
        <v>44489</v>
      </c>
      <c r="B331">
        <f>_xlfn.XLOOKUP(A331, RELIANCE!A:A, RELIANCE!B:B, "")</f>
        <v>1225.79</v>
      </c>
      <c r="C331">
        <f>_xlfn.XLOOKUP(A331,TCS!A:A,TCS!B:B,"")</f>
        <v>3608.85</v>
      </c>
      <c r="D331">
        <f>_xlfn.XLOOKUP(A331,HDFC!A:A,HDFC!B:B,"")</f>
        <v>1673.85</v>
      </c>
      <c r="E331">
        <f>_xlfn.XLOOKUP(A331,NIFTY50!A:A,NIFTY50!B:B,"")</f>
        <v>18266.599999999999</v>
      </c>
      <c r="F331" s="2">
        <f t="shared" si="21"/>
        <v>-1.151547896489713E-2</v>
      </c>
      <c r="G331" s="2">
        <f t="shared" si="22"/>
        <v>-6.9617379579819394E-3</v>
      </c>
      <c r="H331" s="2">
        <f t="shared" si="23"/>
        <v>-8.7937466690354293E-3</v>
      </c>
      <c r="I331" s="2">
        <f t="shared" si="23"/>
        <v>-8.2606040040720252E-3</v>
      </c>
      <c r="J331" s="4">
        <f t="shared" si="24"/>
        <v>-9.018978513789716E-3</v>
      </c>
    </row>
    <row r="332" spans="1:10" x14ac:dyDescent="0.3">
      <c r="A332" s="7">
        <v>44490</v>
      </c>
      <c r="B332">
        <f>_xlfn.XLOOKUP(A332, RELIANCE!A:A, RELIANCE!B:B, "")</f>
        <v>1190.43</v>
      </c>
      <c r="C332">
        <f>_xlfn.XLOOKUP(A332,TCS!A:A,TCS!B:B,"")</f>
        <v>3532.5</v>
      </c>
      <c r="D332">
        <f>_xlfn.XLOOKUP(A332,HDFC!A:A,HDFC!B:B,"")</f>
        <v>1676.3</v>
      </c>
      <c r="E332">
        <f>_xlfn.XLOOKUP(A332,NIFTY50!A:A,NIFTY50!B:B,"")</f>
        <v>18178.099999999999</v>
      </c>
      <c r="F332" s="2">
        <f t="shared" si="21"/>
        <v>-2.8846702942592062E-2</v>
      </c>
      <c r="G332" s="2">
        <f t="shared" si="22"/>
        <v>-2.1156324036742946E-2</v>
      </c>
      <c r="H332" s="2">
        <f t="shared" si="23"/>
        <v>1.4636914896795084E-3</v>
      </c>
      <c r="I332" s="2">
        <f t="shared" si="23"/>
        <v>-4.8449081930955762E-3</v>
      </c>
      <c r="J332" s="4">
        <f t="shared" si="24"/>
        <v>-1.4861580642301347E-2</v>
      </c>
    </row>
    <row r="333" spans="1:10" x14ac:dyDescent="0.3">
      <c r="A333" s="8">
        <v>44491</v>
      </c>
      <c r="B333">
        <f>_xlfn.XLOOKUP(A333, RELIANCE!A:A, RELIANCE!B:B, "")</f>
        <v>1192.6500000000001</v>
      </c>
      <c r="C333">
        <f>_xlfn.XLOOKUP(A333,TCS!A:A,TCS!B:B,"")</f>
        <v>3498.85</v>
      </c>
      <c r="D333">
        <f>_xlfn.XLOOKUP(A333,HDFC!A:A,HDFC!B:B,"")</f>
        <v>1680.75</v>
      </c>
      <c r="E333">
        <f>_xlfn.XLOOKUP(A333,NIFTY50!A:A,NIFTY50!B:B,"")</f>
        <v>18114.900000000001</v>
      </c>
      <c r="F333" s="2">
        <f t="shared" si="21"/>
        <v>1.8648723570475756E-3</v>
      </c>
      <c r="G333" s="2">
        <f t="shared" si="22"/>
        <v>-9.5258315640481817E-3</v>
      </c>
      <c r="H333" s="2">
        <f t="shared" si="23"/>
        <v>2.654656087812457E-3</v>
      </c>
      <c r="I333" s="2">
        <f t="shared" si="23"/>
        <v>-3.4767109873967694E-3</v>
      </c>
      <c r="J333" s="4">
        <f t="shared" si="24"/>
        <v>-2.1602427131844734E-3</v>
      </c>
    </row>
    <row r="334" spans="1:10" x14ac:dyDescent="0.3">
      <c r="A334" s="7">
        <v>44494</v>
      </c>
      <c r="B334">
        <f>_xlfn.XLOOKUP(A334, RELIANCE!A:A, RELIANCE!B:B, "")</f>
        <v>1181.03</v>
      </c>
      <c r="C334">
        <f>_xlfn.XLOOKUP(A334,TCS!A:A,TCS!B:B,"")</f>
        <v>3492.95</v>
      </c>
      <c r="D334">
        <f>_xlfn.XLOOKUP(A334,HDFC!A:A,HDFC!B:B,"")</f>
        <v>1657</v>
      </c>
      <c r="E334">
        <f>_xlfn.XLOOKUP(A334,NIFTY50!A:A,NIFTY50!B:B,"")</f>
        <v>18125.400000000001</v>
      </c>
      <c r="F334" s="2">
        <f t="shared" si="21"/>
        <v>-9.7430092650820921E-3</v>
      </c>
      <c r="G334" s="2">
        <f t="shared" si="22"/>
        <v>-1.6862683453134908E-3</v>
      </c>
      <c r="H334" s="2">
        <f t="shared" si="23"/>
        <v>-1.4130596459913769E-2</v>
      </c>
      <c r="I334" s="2">
        <f t="shared" si="23"/>
        <v>5.7963334050969983E-4</v>
      </c>
      <c r="J334" s="4">
        <f t="shared" si="24"/>
        <v>-6.0256808227083288E-3</v>
      </c>
    </row>
    <row r="335" spans="1:10" x14ac:dyDescent="0.3">
      <c r="A335" s="8">
        <v>44495</v>
      </c>
      <c r="B335">
        <f>_xlfn.XLOOKUP(A335, RELIANCE!A:A, RELIANCE!B:B, "")</f>
        <v>1207.93</v>
      </c>
      <c r="C335">
        <f>_xlfn.XLOOKUP(A335,TCS!A:A,TCS!B:B,"")</f>
        <v>3482.6</v>
      </c>
      <c r="D335">
        <f>_xlfn.XLOOKUP(A335,HDFC!A:A,HDFC!B:B,"")</f>
        <v>1652.75</v>
      </c>
      <c r="E335">
        <f>_xlfn.XLOOKUP(A335,NIFTY50!A:A,NIFTY50!B:B,"")</f>
        <v>18268.400000000001</v>
      </c>
      <c r="F335" s="2">
        <f t="shared" si="21"/>
        <v>2.2776728787583744E-2</v>
      </c>
      <c r="G335" s="2">
        <f t="shared" si="22"/>
        <v>-2.9631114101260625E-3</v>
      </c>
      <c r="H335" s="2">
        <f t="shared" si="23"/>
        <v>-2.5648762824381777E-3</v>
      </c>
      <c r="I335" s="2">
        <f t="shared" si="23"/>
        <v>7.8894810597283094E-3</v>
      </c>
      <c r="J335" s="4">
        <f t="shared" si="24"/>
        <v>7.5516357921880497E-3</v>
      </c>
    </row>
    <row r="336" spans="1:10" x14ac:dyDescent="0.3">
      <c r="A336" s="7">
        <v>44496</v>
      </c>
      <c r="B336">
        <f>_xlfn.XLOOKUP(A336, RELIANCE!A:A, RELIANCE!B:B, "")</f>
        <v>1192.6500000000001</v>
      </c>
      <c r="C336">
        <f>_xlfn.XLOOKUP(A336,TCS!A:A,TCS!B:B,"")</f>
        <v>3489.75</v>
      </c>
      <c r="D336">
        <f>_xlfn.XLOOKUP(A336,HDFC!A:A,HDFC!B:B,"")</f>
        <v>1642.8</v>
      </c>
      <c r="E336">
        <f>_xlfn.XLOOKUP(A336,NIFTY50!A:A,NIFTY50!B:B,"")</f>
        <v>18210.95</v>
      </c>
      <c r="F336" s="2">
        <f t="shared" si="21"/>
        <v>-1.2649739637230595E-2</v>
      </c>
      <c r="G336" s="2">
        <f t="shared" si="22"/>
        <v>2.05306380290593E-3</v>
      </c>
      <c r="H336" s="2">
        <f t="shared" si="23"/>
        <v>-6.0202692482226317E-3</v>
      </c>
      <c r="I336" s="2">
        <f t="shared" si="23"/>
        <v>-3.1447745834337626E-3</v>
      </c>
      <c r="J336" s="4">
        <f t="shared" si="24"/>
        <v>-5.2719034359456629E-3</v>
      </c>
    </row>
    <row r="337" spans="1:10" x14ac:dyDescent="0.3">
      <c r="A337" s="8">
        <v>44497</v>
      </c>
      <c r="B337">
        <f>_xlfn.XLOOKUP(A337, RELIANCE!A:A, RELIANCE!B:B, "")</f>
        <v>1179.58</v>
      </c>
      <c r="C337">
        <f>_xlfn.XLOOKUP(A337,TCS!A:A,TCS!B:B,"")</f>
        <v>3421.65</v>
      </c>
      <c r="D337">
        <f>_xlfn.XLOOKUP(A337,HDFC!A:A,HDFC!B:B,"")</f>
        <v>1593.6</v>
      </c>
      <c r="E337">
        <f>_xlfn.XLOOKUP(A337,NIFTY50!A:A,NIFTY50!B:B,"")</f>
        <v>17857.25</v>
      </c>
      <c r="F337" s="2">
        <f t="shared" si="21"/>
        <v>-1.095878925082816E-2</v>
      </c>
      <c r="G337" s="2">
        <f t="shared" si="22"/>
        <v>-1.9514291854717314E-2</v>
      </c>
      <c r="H337" s="2">
        <f t="shared" si="23"/>
        <v>-2.9948867786705691E-2</v>
      </c>
      <c r="I337" s="2">
        <f t="shared" si="23"/>
        <v>-1.9422380490858537E-2</v>
      </c>
      <c r="J337" s="4">
        <f t="shared" si="24"/>
        <v>-1.901157841898355E-2</v>
      </c>
    </row>
    <row r="338" spans="1:10" x14ac:dyDescent="0.3">
      <c r="A338" s="7">
        <v>44498</v>
      </c>
      <c r="B338">
        <f>_xlfn.XLOOKUP(A338, RELIANCE!A:A, RELIANCE!B:B, "")</f>
        <v>1151.28</v>
      </c>
      <c r="C338">
        <f>_xlfn.XLOOKUP(A338,TCS!A:A,TCS!B:B,"")</f>
        <v>3397.75</v>
      </c>
      <c r="D338">
        <f>_xlfn.XLOOKUP(A338,HDFC!A:A,HDFC!B:B,"")</f>
        <v>1582.85</v>
      </c>
      <c r="E338">
        <f>_xlfn.XLOOKUP(A338,NIFTY50!A:A,NIFTY50!B:B,"")</f>
        <v>17671.650000000001</v>
      </c>
      <c r="F338" s="2">
        <f t="shared" si="21"/>
        <v>-2.3991590227029902E-2</v>
      </c>
      <c r="G338" s="2">
        <f t="shared" si="22"/>
        <v>-6.98493416918744E-3</v>
      </c>
      <c r="H338" s="2">
        <f t="shared" si="23"/>
        <v>-6.7457329317268666E-3</v>
      </c>
      <c r="I338" s="2">
        <f t="shared" si="23"/>
        <v>-1.0393537638774042E-2</v>
      </c>
      <c r="J338" s="4">
        <f t="shared" si="24"/>
        <v>-1.2891241606444715E-2</v>
      </c>
    </row>
    <row r="339" spans="1:10" x14ac:dyDescent="0.3">
      <c r="A339" s="8">
        <v>44501</v>
      </c>
      <c r="B339">
        <f>_xlfn.XLOOKUP(A339, RELIANCE!A:A, RELIANCE!B:B, "")</f>
        <v>1151.98</v>
      </c>
      <c r="C339">
        <f>_xlfn.XLOOKUP(A339,TCS!A:A,TCS!B:B,"")</f>
        <v>3476.4</v>
      </c>
      <c r="D339">
        <f>_xlfn.XLOOKUP(A339,HDFC!A:A,HDFC!B:B,"")</f>
        <v>1605.3</v>
      </c>
      <c r="E339">
        <f>_xlfn.XLOOKUP(A339,NIFTY50!A:A,NIFTY50!B:B,"")</f>
        <v>17929.650000000001</v>
      </c>
      <c r="F339" s="2">
        <f t="shared" si="21"/>
        <v>6.080189007018344E-4</v>
      </c>
      <c r="G339" s="2">
        <f t="shared" si="22"/>
        <v>2.3147671253035185E-2</v>
      </c>
      <c r="H339" s="2">
        <f t="shared" si="23"/>
        <v>1.4183277000347605E-2</v>
      </c>
      <c r="I339" s="2">
        <f t="shared" si="23"/>
        <v>1.4599655380227672E-2</v>
      </c>
      <c r="J339" s="4">
        <f t="shared" si="24"/>
        <v>1.2455892728595786E-2</v>
      </c>
    </row>
    <row r="340" spans="1:10" x14ac:dyDescent="0.3">
      <c r="A340" s="7">
        <v>44502</v>
      </c>
      <c r="B340">
        <f>_xlfn.XLOOKUP(A340, RELIANCE!A:A, RELIANCE!B:B, "")</f>
        <v>1135.19</v>
      </c>
      <c r="C340">
        <f>_xlfn.XLOOKUP(A340,TCS!A:A,TCS!B:B,"")</f>
        <v>3484.2</v>
      </c>
      <c r="D340">
        <f>_xlfn.XLOOKUP(A340,HDFC!A:A,HDFC!B:B,"")</f>
        <v>1606.75</v>
      </c>
      <c r="E340">
        <f>_xlfn.XLOOKUP(A340,NIFTY50!A:A,NIFTY50!B:B,"")</f>
        <v>17888.95</v>
      </c>
      <c r="F340" s="2">
        <f t="shared" si="21"/>
        <v>-1.4574905814337069E-2</v>
      </c>
      <c r="G340" s="2">
        <f t="shared" si="22"/>
        <v>2.2437003797031174E-3</v>
      </c>
      <c r="H340" s="2">
        <f t="shared" si="23"/>
        <v>9.0325795801415865E-4</v>
      </c>
      <c r="I340" s="2">
        <f t="shared" si="23"/>
        <v>-2.2699829611844136E-3</v>
      </c>
      <c r="J340" s="4">
        <f t="shared" si="24"/>
        <v>-4.1983907980686127E-3</v>
      </c>
    </row>
    <row r="341" spans="1:10" x14ac:dyDescent="0.3">
      <c r="A341" s="8">
        <v>44503</v>
      </c>
      <c r="B341">
        <f>_xlfn.XLOOKUP(A341, RELIANCE!A:A, RELIANCE!B:B, "")</f>
        <v>1127.3800000000001</v>
      </c>
      <c r="C341">
        <f>_xlfn.XLOOKUP(A341,TCS!A:A,TCS!B:B,"")</f>
        <v>3492.25</v>
      </c>
      <c r="D341">
        <f>_xlfn.XLOOKUP(A341,HDFC!A:A,HDFC!B:B,"")</f>
        <v>1581.45</v>
      </c>
      <c r="E341">
        <f>_xlfn.XLOOKUP(A341,NIFTY50!A:A,NIFTY50!B:B,"")</f>
        <v>17829.2</v>
      </c>
      <c r="F341" s="2">
        <f t="shared" si="21"/>
        <v>-6.8799055664690023E-3</v>
      </c>
      <c r="G341" s="2">
        <f t="shared" si="22"/>
        <v>2.3104299408760465E-3</v>
      </c>
      <c r="H341" s="2">
        <f t="shared" si="23"/>
        <v>-1.5746071261864003E-2</v>
      </c>
      <c r="I341" s="2">
        <f t="shared" si="23"/>
        <v>-3.3400507016901892E-3</v>
      </c>
      <c r="J341" s="4">
        <f t="shared" si="24"/>
        <v>-5.4705911125170368E-3</v>
      </c>
    </row>
    <row r="342" spans="1:10" x14ac:dyDescent="0.3">
      <c r="A342" s="7">
        <v>44504</v>
      </c>
      <c r="B342">
        <f>_xlfn.XLOOKUP(A342, RELIANCE!A:A, RELIANCE!B:B, "")</f>
        <v>1134.3</v>
      </c>
      <c r="C342">
        <f>_xlfn.XLOOKUP(A342,TCS!A:A,TCS!B:B,"")</f>
        <v>3508.65</v>
      </c>
      <c r="D342">
        <f>_xlfn.XLOOKUP(A342,HDFC!A:A,HDFC!B:B,"")</f>
        <v>1593.95</v>
      </c>
      <c r="E342">
        <f>_xlfn.XLOOKUP(A342,NIFTY50!A:A,NIFTY50!B:B,"")</f>
        <v>17916.8</v>
      </c>
      <c r="F342" s="2">
        <f t="shared" si="21"/>
        <v>6.1381255654702205E-3</v>
      </c>
      <c r="G342" s="2">
        <f t="shared" si="22"/>
        <v>4.6961128212470449E-3</v>
      </c>
      <c r="H342" s="2">
        <f t="shared" si="23"/>
        <v>7.9041386069746977E-3</v>
      </c>
      <c r="I342" s="2">
        <f t="shared" si="23"/>
        <v>4.913288313552977E-3</v>
      </c>
      <c r="J342" s="4">
        <f t="shared" si="24"/>
        <v>5.824615674736011E-3</v>
      </c>
    </row>
    <row r="343" spans="1:10" x14ac:dyDescent="0.3">
      <c r="A343" s="8">
        <v>44508</v>
      </c>
      <c r="B343">
        <f>_xlfn.XLOOKUP(A343, RELIANCE!A:A, RELIANCE!B:B, "")</f>
        <v>1135.71</v>
      </c>
      <c r="C343">
        <f>_xlfn.XLOOKUP(A343,TCS!A:A,TCS!B:B,"")</f>
        <v>3502.75</v>
      </c>
      <c r="D343">
        <f>_xlfn.XLOOKUP(A343,HDFC!A:A,HDFC!B:B,"")</f>
        <v>1600.25</v>
      </c>
      <c r="E343">
        <f>_xlfn.XLOOKUP(A343,NIFTY50!A:A,NIFTY50!B:B,"")</f>
        <v>18068.55</v>
      </c>
      <c r="F343" s="2">
        <f t="shared" si="21"/>
        <v>1.2430573922244115E-3</v>
      </c>
      <c r="G343" s="2">
        <f t="shared" si="22"/>
        <v>-1.6815584341556278E-3</v>
      </c>
      <c r="H343" s="2">
        <f t="shared" si="23"/>
        <v>3.9524451833494734E-3</v>
      </c>
      <c r="I343" s="2">
        <f t="shared" si="23"/>
        <v>8.469704411502077E-3</v>
      </c>
      <c r="J343" s="4">
        <f t="shared" si="24"/>
        <v>2.8604427486738303E-3</v>
      </c>
    </row>
    <row r="344" spans="1:10" x14ac:dyDescent="0.3">
      <c r="A344" s="7">
        <v>44509</v>
      </c>
      <c r="B344">
        <f>_xlfn.XLOOKUP(A344, RELIANCE!A:A, RELIANCE!B:B, "")</f>
        <v>1144.67</v>
      </c>
      <c r="C344">
        <f>_xlfn.XLOOKUP(A344,TCS!A:A,TCS!B:B,"")</f>
        <v>3505.7</v>
      </c>
      <c r="D344">
        <f>_xlfn.XLOOKUP(A344,HDFC!A:A,HDFC!B:B,"")</f>
        <v>1572.25</v>
      </c>
      <c r="E344">
        <f>_xlfn.XLOOKUP(A344,NIFTY50!A:A,NIFTY50!B:B,"")</f>
        <v>18044.25</v>
      </c>
      <c r="F344" s="2">
        <f t="shared" si="21"/>
        <v>7.8893379471871583E-3</v>
      </c>
      <c r="G344" s="2">
        <f t="shared" si="22"/>
        <v>8.4219541788588259E-4</v>
      </c>
      <c r="H344" s="2">
        <f t="shared" si="23"/>
        <v>-1.7497266052179383E-2</v>
      </c>
      <c r="I344" s="2">
        <f t="shared" si="23"/>
        <v>-1.3448782553109329E-3</v>
      </c>
      <c r="J344" s="4">
        <f t="shared" si="24"/>
        <v>-1.2583225356359918E-3</v>
      </c>
    </row>
    <row r="345" spans="1:10" x14ac:dyDescent="0.3">
      <c r="A345" s="8">
        <v>44510</v>
      </c>
      <c r="B345">
        <f>_xlfn.XLOOKUP(A345, RELIANCE!A:A, RELIANCE!B:B, "")</f>
        <v>1157.47</v>
      </c>
      <c r="C345">
        <f>_xlfn.XLOOKUP(A345,TCS!A:A,TCS!B:B,"")</f>
        <v>3484.3</v>
      </c>
      <c r="D345">
        <f>_xlfn.XLOOKUP(A345,HDFC!A:A,HDFC!B:B,"")</f>
        <v>1555.25</v>
      </c>
      <c r="E345">
        <f>_xlfn.XLOOKUP(A345,NIFTY50!A:A,NIFTY50!B:B,"")</f>
        <v>18017.2</v>
      </c>
      <c r="F345" s="2">
        <f t="shared" si="21"/>
        <v>1.1182262136685717E-2</v>
      </c>
      <c r="G345" s="2">
        <f t="shared" si="22"/>
        <v>-6.1043443534813946E-3</v>
      </c>
      <c r="H345" s="2">
        <f t="shared" si="23"/>
        <v>-1.0812529813960858E-2</v>
      </c>
      <c r="I345" s="2">
        <f t="shared" si="23"/>
        <v>-1.4990925086938445E-3</v>
      </c>
      <c r="J345" s="4">
        <f t="shared" si="24"/>
        <v>-7.0868653733026669E-4</v>
      </c>
    </row>
    <row r="346" spans="1:10" x14ac:dyDescent="0.3">
      <c r="A346" s="7">
        <v>44511</v>
      </c>
      <c r="B346">
        <f>_xlfn.XLOOKUP(A346, RELIANCE!A:A, RELIANCE!B:B, "")</f>
        <v>1159.5899999999999</v>
      </c>
      <c r="C346">
        <f>_xlfn.XLOOKUP(A346,TCS!A:A,TCS!B:B,"")</f>
        <v>3488.2</v>
      </c>
      <c r="D346">
        <f>_xlfn.XLOOKUP(A346,HDFC!A:A,HDFC!B:B,"")</f>
        <v>1548.3</v>
      </c>
      <c r="E346">
        <f>_xlfn.XLOOKUP(A346,NIFTY50!A:A,NIFTY50!B:B,"")</f>
        <v>17873.599999999999</v>
      </c>
      <c r="F346" s="2">
        <f t="shared" si="21"/>
        <v>1.8315809481022072E-3</v>
      </c>
      <c r="G346" s="2">
        <f t="shared" si="22"/>
        <v>1.1193066039087984E-3</v>
      </c>
      <c r="H346" s="2">
        <f t="shared" si="23"/>
        <v>-4.4687349300756019E-3</v>
      </c>
      <c r="I346" s="2">
        <f t="shared" si="23"/>
        <v>-7.9701618453479339E-3</v>
      </c>
      <c r="J346" s="4">
        <f t="shared" si="24"/>
        <v>-2.056986511944242E-3</v>
      </c>
    </row>
    <row r="347" spans="1:10" x14ac:dyDescent="0.3">
      <c r="A347" s="8">
        <v>44512</v>
      </c>
      <c r="B347">
        <f>_xlfn.XLOOKUP(A347, RELIANCE!A:A, RELIANCE!B:B, "")</f>
        <v>1177.08</v>
      </c>
      <c r="C347">
        <f>_xlfn.XLOOKUP(A347,TCS!A:A,TCS!B:B,"")</f>
        <v>3526.05</v>
      </c>
      <c r="D347">
        <f>_xlfn.XLOOKUP(A347,HDFC!A:A,HDFC!B:B,"")</f>
        <v>1553</v>
      </c>
      <c r="E347">
        <f>_xlfn.XLOOKUP(A347,NIFTY50!A:A,NIFTY50!B:B,"")</f>
        <v>18102.75</v>
      </c>
      <c r="F347" s="2">
        <f t="shared" si="21"/>
        <v>1.5082917237989379E-2</v>
      </c>
      <c r="G347" s="2">
        <f t="shared" si="22"/>
        <v>1.0850868642853229E-2</v>
      </c>
      <c r="H347" s="2">
        <f t="shared" si="23"/>
        <v>3.0355874184588849E-3</v>
      </c>
      <c r="I347" s="2">
        <f t="shared" si="23"/>
        <v>1.2820584549279479E-2</v>
      </c>
      <c r="J347" s="4">
        <f t="shared" si="24"/>
        <v>1.1049855953121768E-2</v>
      </c>
    </row>
    <row r="348" spans="1:10" x14ac:dyDescent="0.3">
      <c r="A348" s="7">
        <v>44515</v>
      </c>
      <c r="B348">
        <f>_xlfn.XLOOKUP(A348, RELIANCE!A:A, RELIANCE!B:B, "")</f>
        <v>1170.1400000000001</v>
      </c>
      <c r="C348">
        <f>_xlfn.XLOOKUP(A348,TCS!A:A,TCS!B:B,"")</f>
        <v>3553.3</v>
      </c>
      <c r="D348">
        <f>_xlfn.XLOOKUP(A348,HDFC!A:A,HDFC!B:B,"")</f>
        <v>1557.25</v>
      </c>
      <c r="E348">
        <f>_xlfn.XLOOKUP(A348,NIFTY50!A:A,NIFTY50!B:B,"")</f>
        <v>18109.45</v>
      </c>
      <c r="F348" s="2">
        <f t="shared" si="21"/>
        <v>-5.8959459000236247E-3</v>
      </c>
      <c r="G348" s="2">
        <f t="shared" si="22"/>
        <v>7.7281944385361179E-3</v>
      </c>
      <c r="H348" s="2">
        <f t="shared" si="23"/>
        <v>2.7366387636831302E-3</v>
      </c>
      <c r="I348" s="2">
        <f t="shared" si="23"/>
        <v>3.7010951374805146E-4</v>
      </c>
      <c r="J348" s="4">
        <f t="shared" si="24"/>
        <v>8.0311997080058112E-4</v>
      </c>
    </row>
    <row r="349" spans="1:10" x14ac:dyDescent="0.3">
      <c r="A349" s="8">
        <v>44516</v>
      </c>
      <c r="B349">
        <f>_xlfn.XLOOKUP(A349, RELIANCE!A:A, RELIANCE!B:B, "")</f>
        <v>1142.95</v>
      </c>
      <c r="C349">
        <f>_xlfn.XLOOKUP(A349,TCS!A:A,TCS!B:B,"")</f>
        <v>3556.4</v>
      </c>
      <c r="D349">
        <f>_xlfn.XLOOKUP(A349,HDFC!A:A,HDFC!B:B,"")</f>
        <v>1548</v>
      </c>
      <c r="E349">
        <f>_xlfn.XLOOKUP(A349,NIFTY50!A:A,NIFTY50!B:B,"")</f>
        <v>17999.2</v>
      </c>
      <c r="F349" s="2">
        <f t="shared" si="21"/>
        <v>-2.3236535799135205E-2</v>
      </c>
      <c r="G349" s="2">
        <f t="shared" si="22"/>
        <v>8.7242844679580323E-4</v>
      </c>
      <c r="H349" s="2">
        <f t="shared" si="23"/>
        <v>-5.9399582597527978E-3</v>
      </c>
      <c r="I349" s="2">
        <f t="shared" si="23"/>
        <v>-6.0879816891180605E-3</v>
      </c>
      <c r="J349" s="4">
        <f t="shared" si="24"/>
        <v>-9.4628407022716854E-3</v>
      </c>
    </row>
    <row r="350" spans="1:10" x14ac:dyDescent="0.3">
      <c r="A350" s="7">
        <v>44517</v>
      </c>
      <c r="B350">
        <f>_xlfn.XLOOKUP(A350, RELIANCE!A:A, RELIANCE!B:B, "")</f>
        <v>1118.48</v>
      </c>
      <c r="C350">
        <f>_xlfn.XLOOKUP(A350,TCS!A:A,TCS!B:B,"")</f>
        <v>3521.9</v>
      </c>
      <c r="D350">
        <f>_xlfn.XLOOKUP(A350,HDFC!A:A,HDFC!B:B,"")</f>
        <v>1530.8</v>
      </c>
      <c r="E350">
        <f>_xlfn.XLOOKUP(A350,NIFTY50!A:A,NIFTY50!B:B,"")</f>
        <v>17898.650000000001</v>
      </c>
      <c r="F350" s="2">
        <f t="shared" si="21"/>
        <v>-2.1409510477273797E-2</v>
      </c>
      <c r="G350" s="2">
        <f t="shared" si="22"/>
        <v>-9.7008210549994756E-3</v>
      </c>
      <c r="H350" s="2">
        <f t="shared" si="23"/>
        <v>-1.1111111111111183E-2</v>
      </c>
      <c r="I350" s="2">
        <f t="shared" si="23"/>
        <v>-5.5863593937507394E-3</v>
      </c>
      <c r="J350" s="4">
        <f t="shared" si="24"/>
        <v>-1.2466870477591929E-2</v>
      </c>
    </row>
    <row r="351" spans="1:10" x14ac:dyDescent="0.3">
      <c r="A351" s="8">
        <v>44518</v>
      </c>
      <c r="B351">
        <f>_xlfn.XLOOKUP(A351, RELIANCE!A:A, RELIANCE!B:B, "")</f>
        <v>1122.7</v>
      </c>
      <c r="C351">
        <f>_xlfn.XLOOKUP(A351,TCS!A:A,TCS!B:B,"")</f>
        <v>3475.7</v>
      </c>
      <c r="D351">
        <f>_xlfn.XLOOKUP(A351,HDFC!A:A,HDFC!B:B,"")</f>
        <v>1539.4</v>
      </c>
      <c r="E351">
        <f>_xlfn.XLOOKUP(A351,NIFTY50!A:A,NIFTY50!B:B,"")</f>
        <v>17764.8</v>
      </c>
      <c r="F351" s="2">
        <f t="shared" si="21"/>
        <v>3.7729776124741932E-3</v>
      </c>
      <c r="G351" s="2">
        <f t="shared" si="22"/>
        <v>-1.3117919304920678E-2</v>
      </c>
      <c r="H351" s="2">
        <f t="shared" si="23"/>
        <v>5.6179775280900124E-3</v>
      </c>
      <c r="I351" s="2">
        <f t="shared" si="23"/>
        <v>-7.4782176309388104E-3</v>
      </c>
      <c r="J351" s="4">
        <f t="shared" si="24"/>
        <v>-2.8935454446046113E-3</v>
      </c>
    </row>
    <row r="352" spans="1:10" x14ac:dyDescent="0.3">
      <c r="A352" s="7">
        <v>44522</v>
      </c>
      <c r="B352">
        <f>_xlfn.XLOOKUP(A352, RELIANCE!A:A, RELIANCE!B:B, "")</f>
        <v>1072.98</v>
      </c>
      <c r="C352">
        <f>_xlfn.XLOOKUP(A352,TCS!A:A,TCS!B:B,"")</f>
        <v>3458.4</v>
      </c>
      <c r="D352">
        <f>_xlfn.XLOOKUP(A352,HDFC!A:A,HDFC!B:B,"")</f>
        <v>1515.35</v>
      </c>
      <c r="E352">
        <f>_xlfn.XLOOKUP(A352,NIFTY50!A:A,NIFTY50!B:B,"")</f>
        <v>17416.55</v>
      </c>
      <c r="F352" s="2">
        <f t="shared" si="21"/>
        <v>-4.4286096018526844E-2</v>
      </c>
      <c r="G352" s="2">
        <f t="shared" si="22"/>
        <v>-4.9774146215150195E-3</v>
      </c>
      <c r="H352" s="2">
        <f t="shared" si="23"/>
        <v>-1.5622969988307256E-2</v>
      </c>
      <c r="I352" s="2">
        <f t="shared" si="23"/>
        <v>-1.9603372962262444E-2</v>
      </c>
      <c r="J352" s="4">
        <f t="shared" si="24"/>
        <v>-2.2555619699163868E-2</v>
      </c>
    </row>
    <row r="353" spans="1:10" x14ac:dyDescent="0.3">
      <c r="A353" s="8">
        <v>44523</v>
      </c>
      <c r="B353">
        <f>_xlfn.XLOOKUP(A353, RELIANCE!A:A, RELIANCE!B:B, "")</f>
        <v>1083.01</v>
      </c>
      <c r="C353">
        <f>_xlfn.XLOOKUP(A353,TCS!A:A,TCS!B:B,"")</f>
        <v>3464.25</v>
      </c>
      <c r="D353">
        <f>_xlfn.XLOOKUP(A353,HDFC!A:A,HDFC!B:B,"")</f>
        <v>1515.55</v>
      </c>
      <c r="E353">
        <f>_xlfn.XLOOKUP(A353,NIFTY50!A:A,NIFTY50!B:B,"")</f>
        <v>17503.349999999999</v>
      </c>
      <c r="F353" s="2">
        <f t="shared" si="21"/>
        <v>9.3477977222315989E-3</v>
      </c>
      <c r="G353" s="2">
        <f t="shared" si="22"/>
        <v>1.6915336571825534E-3</v>
      </c>
      <c r="H353" s="2">
        <f t="shared" si="23"/>
        <v>1.3198271026504393E-4</v>
      </c>
      <c r="I353" s="2">
        <f t="shared" si="23"/>
        <v>4.9837654414910393E-3</v>
      </c>
      <c r="J353" s="4">
        <f t="shared" si="24"/>
        <v>4.4995606333908863E-3</v>
      </c>
    </row>
    <row r="354" spans="1:10" x14ac:dyDescent="0.3">
      <c r="A354" s="7">
        <v>44524</v>
      </c>
      <c r="B354">
        <f>_xlfn.XLOOKUP(A354, RELIANCE!A:A, RELIANCE!B:B, "")</f>
        <v>1067.3699999999999</v>
      </c>
      <c r="C354">
        <f>_xlfn.XLOOKUP(A354,TCS!A:A,TCS!B:B,"")</f>
        <v>3443.3</v>
      </c>
      <c r="D354">
        <f>_xlfn.XLOOKUP(A354,HDFC!A:A,HDFC!B:B,"")</f>
        <v>1518.05</v>
      </c>
      <c r="E354">
        <f>_xlfn.XLOOKUP(A354,NIFTY50!A:A,NIFTY50!B:B,"")</f>
        <v>17415.05</v>
      </c>
      <c r="F354" s="2">
        <f t="shared" si="21"/>
        <v>-1.4441233229610106E-2</v>
      </c>
      <c r="G354" s="2">
        <f t="shared" si="22"/>
        <v>-6.047485025618804E-3</v>
      </c>
      <c r="H354" s="2">
        <f t="shared" si="23"/>
        <v>1.6495661640989479E-3</v>
      </c>
      <c r="I354" s="2">
        <f t="shared" si="23"/>
        <v>-5.0447485767010081E-3</v>
      </c>
      <c r="J354" s="4">
        <f t="shared" si="24"/>
        <v>-6.7755151366431952E-3</v>
      </c>
    </row>
    <row r="355" spans="1:10" x14ac:dyDescent="0.3">
      <c r="A355" s="8">
        <v>44525</v>
      </c>
      <c r="B355">
        <f>_xlfn.XLOOKUP(A355, RELIANCE!A:A, RELIANCE!B:B, "")</f>
        <v>1131.6199999999999</v>
      </c>
      <c r="C355">
        <f>_xlfn.XLOOKUP(A355,TCS!A:A,TCS!B:B,"")</f>
        <v>3445.9</v>
      </c>
      <c r="D355">
        <f>_xlfn.XLOOKUP(A355,HDFC!A:A,HDFC!B:B,"")</f>
        <v>1525.95</v>
      </c>
      <c r="E355">
        <f>_xlfn.XLOOKUP(A355,NIFTY50!A:A,NIFTY50!B:B,"")</f>
        <v>17536.25</v>
      </c>
      <c r="F355" s="2">
        <f t="shared" si="21"/>
        <v>6.0194684130151721E-2</v>
      </c>
      <c r="G355" s="2">
        <f t="shared" si="22"/>
        <v>7.5508959428449707E-4</v>
      </c>
      <c r="H355" s="2">
        <f t="shared" si="23"/>
        <v>5.2040446625605252E-3</v>
      </c>
      <c r="I355" s="2">
        <f t="shared" si="23"/>
        <v>6.959497675860904E-3</v>
      </c>
      <c r="J355" s="4">
        <f t="shared" si="24"/>
        <v>2.1027860989093972E-2</v>
      </c>
    </row>
    <row r="356" spans="1:10" x14ac:dyDescent="0.3">
      <c r="A356" s="7">
        <v>44526</v>
      </c>
      <c r="B356">
        <f>_xlfn.XLOOKUP(A356, RELIANCE!A:A, RELIANCE!B:B, "")</f>
        <v>1095.1500000000001</v>
      </c>
      <c r="C356">
        <f>_xlfn.XLOOKUP(A356,TCS!A:A,TCS!B:B,"")</f>
        <v>3446.85</v>
      </c>
      <c r="D356">
        <f>_xlfn.XLOOKUP(A356,HDFC!A:A,HDFC!B:B,"")</f>
        <v>1489.9</v>
      </c>
      <c r="E356">
        <f>_xlfn.XLOOKUP(A356,NIFTY50!A:A,NIFTY50!B:B,"")</f>
        <v>17026.45</v>
      </c>
      <c r="F356" s="2">
        <f t="shared" si="21"/>
        <v>-3.2228133118891278E-2</v>
      </c>
      <c r="G356" s="2">
        <f t="shared" si="22"/>
        <v>2.7568995037574595E-4</v>
      </c>
      <c r="H356" s="2">
        <f t="shared" si="23"/>
        <v>-2.3624627281365718E-2</v>
      </c>
      <c r="I356" s="2">
        <f t="shared" si="23"/>
        <v>-2.9071209637180129E-2</v>
      </c>
      <c r="J356" s="4">
        <f t="shared" si="24"/>
        <v>-2.1592245313641623E-2</v>
      </c>
    </row>
    <row r="357" spans="1:10" x14ac:dyDescent="0.3">
      <c r="A357" s="8">
        <v>44529</v>
      </c>
      <c r="B357">
        <f>_xlfn.XLOOKUP(A357, RELIANCE!A:A, RELIANCE!B:B, "")</f>
        <v>1108.27</v>
      </c>
      <c r="C357">
        <f>_xlfn.XLOOKUP(A357,TCS!A:A,TCS!B:B,"")</f>
        <v>3502</v>
      </c>
      <c r="D357">
        <f>_xlfn.XLOOKUP(A357,HDFC!A:A,HDFC!B:B,"")</f>
        <v>1501.25</v>
      </c>
      <c r="E357">
        <f>_xlfn.XLOOKUP(A357,NIFTY50!A:A,NIFTY50!B:B,"")</f>
        <v>17053.95</v>
      </c>
      <c r="F357" s="2">
        <f t="shared" si="21"/>
        <v>1.1980094051043055E-2</v>
      </c>
      <c r="G357" s="2">
        <f t="shared" si="22"/>
        <v>1.6000116047985902E-2</v>
      </c>
      <c r="H357" s="2">
        <f t="shared" si="23"/>
        <v>7.6179609369755319E-3</v>
      </c>
      <c r="I357" s="2">
        <f t="shared" si="23"/>
        <v>1.6151341001793273E-3</v>
      </c>
      <c r="J357" s="4">
        <f t="shared" si="24"/>
        <v>9.5214329397493302E-3</v>
      </c>
    </row>
    <row r="358" spans="1:10" x14ac:dyDescent="0.3">
      <c r="A358" s="7">
        <v>44530</v>
      </c>
      <c r="B358">
        <f>_xlfn.XLOOKUP(A358, RELIANCE!A:A, RELIANCE!B:B, "")</f>
        <v>1091.8800000000001</v>
      </c>
      <c r="C358">
        <f>_xlfn.XLOOKUP(A358,TCS!A:A,TCS!B:B,"")</f>
        <v>3529.15</v>
      </c>
      <c r="D358">
        <f>_xlfn.XLOOKUP(A358,HDFC!A:A,HDFC!B:B,"")</f>
        <v>1493.55</v>
      </c>
      <c r="E358">
        <f>_xlfn.XLOOKUP(A358,NIFTY50!A:A,NIFTY50!B:B,"")</f>
        <v>16983.2</v>
      </c>
      <c r="F358" s="2">
        <f t="shared" si="21"/>
        <v>-1.4788814999954769E-2</v>
      </c>
      <c r="G358" s="2">
        <f t="shared" si="22"/>
        <v>7.7527127355796477E-3</v>
      </c>
      <c r="H358" s="2">
        <f t="shared" si="23"/>
        <v>-5.129059117402246E-3</v>
      </c>
      <c r="I358" s="2">
        <f t="shared" si="23"/>
        <v>-4.1485990049225929E-3</v>
      </c>
      <c r="J358" s="4">
        <f t="shared" si="24"/>
        <v>-4.5614278908026164E-3</v>
      </c>
    </row>
    <row r="359" spans="1:10" x14ac:dyDescent="0.3">
      <c r="A359" s="8">
        <v>44531</v>
      </c>
      <c r="B359">
        <f>_xlfn.XLOOKUP(A359, RELIANCE!A:A, RELIANCE!B:B, "")</f>
        <v>1119.8399999999999</v>
      </c>
      <c r="C359">
        <f>_xlfn.XLOOKUP(A359,TCS!A:A,TCS!B:B,"")</f>
        <v>3577.8</v>
      </c>
      <c r="D359">
        <f>_xlfn.XLOOKUP(A359,HDFC!A:A,HDFC!B:B,"")</f>
        <v>1504.65</v>
      </c>
      <c r="E359">
        <f>_xlfn.XLOOKUP(A359,NIFTY50!A:A,NIFTY50!B:B,"")</f>
        <v>17166.900000000001</v>
      </c>
      <c r="F359" s="2">
        <f t="shared" si="21"/>
        <v>2.5607209583470514E-2</v>
      </c>
      <c r="G359" s="2">
        <f t="shared" si="22"/>
        <v>1.3785189068189263E-2</v>
      </c>
      <c r="H359" s="2">
        <f t="shared" si="23"/>
        <v>7.4319574168926206E-3</v>
      </c>
      <c r="I359" s="2">
        <f t="shared" si="23"/>
        <v>1.0816571670827724E-2</v>
      </c>
      <c r="J359" s="4">
        <f t="shared" si="24"/>
        <v>1.5318994543173925E-2</v>
      </c>
    </row>
    <row r="360" spans="1:10" x14ac:dyDescent="0.3">
      <c r="A360" s="7">
        <v>44532</v>
      </c>
      <c r="B360">
        <f>_xlfn.XLOOKUP(A360, RELIANCE!A:A, RELIANCE!B:B, "")</f>
        <v>1127.04</v>
      </c>
      <c r="C360">
        <f>_xlfn.XLOOKUP(A360,TCS!A:A,TCS!B:B,"")</f>
        <v>3642.9</v>
      </c>
      <c r="D360">
        <f>_xlfn.XLOOKUP(A360,HDFC!A:A,HDFC!B:B,"")</f>
        <v>1525.75</v>
      </c>
      <c r="E360">
        <f>_xlfn.XLOOKUP(A360,NIFTY50!A:A,NIFTY50!B:B,"")</f>
        <v>17401.650000000001</v>
      </c>
      <c r="F360" s="2">
        <f t="shared" si="21"/>
        <v>6.4294899271324368E-3</v>
      </c>
      <c r="G360" s="2">
        <f t="shared" si="22"/>
        <v>1.8195539158141871E-2</v>
      </c>
      <c r="H360" s="2">
        <f t="shared" si="23"/>
        <v>1.4023194762901703E-2</v>
      </c>
      <c r="I360" s="2">
        <f t="shared" si="23"/>
        <v>1.3674571413592407E-2</v>
      </c>
      <c r="J360" s="4">
        <f t="shared" si="24"/>
        <v>1.2701013573653643E-2</v>
      </c>
    </row>
    <row r="361" spans="1:10" x14ac:dyDescent="0.3">
      <c r="A361" s="8">
        <v>44533</v>
      </c>
      <c r="B361">
        <f>_xlfn.XLOOKUP(A361, RELIANCE!A:A, RELIANCE!B:B, "")</f>
        <v>1093.18</v>
      </c>
      <c r="C361">
        <f>_xlfn.XLOOKUP(A361,TCS!A:A,TCS!B:B,"")</f>
        <v>3640.45</v>
      </c>
      <c r="D361">
        <f>_xlfn.XLOOKUP(A361,HDFC!A:A,HDFC!B:B,"")</f>
        <v>1513.55</v>
      </c>
      <c r="E361">
        <f>_xlfn.XLOOKUP(A361,NIFTY50!A:A,NIFTY50!B:B,"")</f>
        <v>17196.7</v>
      </c>
      <c r="F361" s="2">
        <f t="shared" si="21"/>
        <v>-3.0043299261782952E-2</v>
      </c>
      <c r="G361" s="2">
        <f t="shared" si="22"/>
        <v>-6.7254110735959216E-4</v>
      </c>
      <c r="H361" s="2">
        <f t="shared" si="23"/>
        <v>-7.9960675077830334E-3</v>
      </c>
      <c r="I361" s="2">
        <f t="shared" si="23"/>
        <v>-1.1777618789022948E-2</v>
      </c>
      <c r="J361" s="4">
        <f t="shared" si="24"/>
        <v>-1.3724743254187127E-2</v>
      </c>
    </row>
    <row r="362" spans="1:10" x14ac:dyDescent="0.3">
      <c r="A362" s="7">
        <v>44536</v>
      </c>
      <c r="B362">
        <f>_xlfn.XLOOKUP(A362, RELIANCE!A:A, RELIANCE!B:B, "")</f>
        <v>1072.45</v>
      </c>
      <c r="C362">
        <f>_xlfn.XLOOKUP(A362,TCS!A:A,TCS!B:B,"")</f>
        <v>3536.4</v>
      </c>
      <c r="D362">
        <f>_xlfn.XLOOKUP(A362,HDFC!A:A,HDFC!B:B,"")</f>
        <v>1503.8</v>
      </c>
      <c r="E362">
        <f>_xlfn.XLOOKUP(A362,NIFTY50!A:A,NIFTY50!B:B,"")</f>
        <v>16912.25</v>
      </c>
      <c r="F362" s="2">
        <f t="shared" si="21"/>
        <v>-1.8963025302328962E-2</v>
      </c>
      <c r="G362" s="2">
        <f t="shared" si="22"/>
        <v>-2.8581631391723428E-2</v>
      </c>
      <c r="H362" s="2">
        <f t="shared" si="23"/>
        <v>-6.4418089921046695E-3</v>
      </c>
      <c r="I362" s="2">
        <f t="shared" si="23"/>
        <v>-1.6540964254769808E-2</v>
      </c>
      <c r="J362" s="4">
        <f t="shared" si="24"/>
        <v>-1.8257918300742929E-2</v>
      </c>
    </row>
    <row r="363" spans="1:10" x14ac:dyDescent="0.3">
      <c r="A363" s="8">
        <v>44537</v>
      </c>
      <c r="B363">
        <f>_xlfn.XLOOKUP(A363, RELIANCE!A:A, RELIANCE!B:B, "")</f>
        <v>1081.19</v>
      </c>
      <c r="C363">
        <f>_xlfn.XLOOKUP(A363,TCS!A:A,TCS!B:B,"")</f>
        <v>3584.5</v>
      </c>
      <c r="D363">
        <f>_xlfn.XLOOKUP(A363,HDFC!A:A,HDFC!B:B,"")</f>
        <v>1525.7</v>
      </c>
      <c r="E363">
        <f>_xlfn.XLOOKUP(A363,NIFTY50!A:A,NIFTY50!B:B,"")</f>
        <v>17176.7</v>
      </c>
      <c r="F363" s="2">
        <f t="shared" si="21"/>
        <v>8.1495640822415449E-3</v>
      </c>
      <c r="G363" s="2">
        <f t="shared" si="22"/>
        <v>1.3601402556271847E-2</v>
      </c>
      <c r="H363" s="2">
        <f t="shared" si="23"/>
        <v>1.4563106796116498E-2</v>
      </c>
      <c r="I363" s="2">
        <f t="shared" si="23"/>
        <v>1.5636594775976009E-2</v>
      </c>
      <c r="J363" s="4">
        <f t="shared" si="24"/>
        <v>1.2666989916957727E-2</v>
      </c>
    </row>
    <row r="364" spans="1:10" x14ac:dyDescent="0.3">
      <c r="A364" s="7">
        <v>44538</v>
      </c>
      <c r="B364">
        <f>_xlfn.XLOOKUP(A364, RELIANCE!A:A, RELIANCE!B:B, "")</f>
        <v>1097.6500000000001</v>
      </c>
      <c r="C364">
        <f>_xlfn.XLOOKUP(A364,TCS!A:A,TCS!B:B,"")</f>
        <v>3626.9</v>
      </c>
      <c r="D364">
        <f>_xlfn.XLOOKUP(A364,HDFC!A:A,HDFC!B:B,"")</f>
        <v>1553.8</v>
      </c>
      <c r="E364">
        <f>_xlfn.XLOOKUP(A364,NIFTY50!A:A,NIFTY50!B:B,"")</f>
        <v>17469.75</v>
      </c>
      <c r="F364" s="2">
        <f t="shared" si="21"/>
        <v>1.5223966185406779E-2</v>
      </c>
      <c r="G364" s="2">
        <f t="shared" si="22"/>
        <v>1.1828706932626609E-2</v>
      </c>
      <c r="H364" s="2">
        <f t="shared" si="23"/>
        <v>1.8417775447335583E-2</v>
      </c>
      <c r="I364" s="2">
        <f t="shared" si="23"/>
        <v>1.7060902268771105E-2</v>
      </c>
      <c r="J364" s="4">
        <f t="shared" si="24"/>
        <v>1.5473147245438579E-2</v>
      </c>
    </row>
    <row r="365" spans="1:10" x14ac:dyDescent="0.3">
      <c r="A365" s="8">
        <v>44539</v>
      </c>
      <c r="B365">
        <f>_xlfn.XLOOKUP(A365, RELIANCE!A:A, RELIANCE!B:B, "")</f>
        <v>1115.06</v>
      </c>
      <c r="C365">
        <f>_xlfn.XLOOKUP(A365,TCS!A:A,TCS!B:B,"")</f>
        <v>3601.75</v>
      </c>
      <c r="D365">
        <f>_xlfn.XLOOKUP(A365,HDFC!A:A,HDFC!B:B,"")</f>
        <v>1526.85</v>
      </c>
      <c r="E365">
        <f>_xlfn.XLOOKUP(A365,NIFTY50!A:A,NIFTY50!B:B,"")</f>
        <v>17516.849999999999</v>
      </c>
      <c r="F365" s="2">
        <f t="shared" si="21"/>
        <v>1.5861157928301228E-2</v>
      </c>
      <c r="G365" s="2">
        <f t="shared" si="22"/>
        <v>-6.9342965066585549E-3</v>
      </c>
      <c r="H365" s="2">
        <f t="shared" si="23"/>
        <v>-1.7344574591324546E-2</v>
      </c>
      <c r="I365" s="2">
        <f t="shared" si="23"/>
        <v>2.6960889537628319E-3</v>
      </c>
      <c r="J365" s="4">
        <f t="shared" si="24"/>
        <v>2.2988057200152776E-4</v>
      </c>
    </row>
    <row r="366" spans="1:10" x14ac:dyDescent="0.3">
      <c r="A366" s="7">
        <v>44540</v>
      </c>
      <c r="B366">
        <f>_xlfn.XLOOKUP(A366, RELIANCE!A:A, RELIANCE!B:B, "")</f>
        <v>1116.19</v>
      </c>
      <c r="C366">
        <f>_xlfn.XLOOKUP(A366,TCS!A:A,TCS!B:B,"")</f>
        <v>3636.8</v>
      </c>
      <c r="D366">
        <f>_xlfn.XLOOKUP(A366,HDFC!A:A,HDFC!B:B,"")</f>
        <v>1522.55</v>
      </c>
      <c r="E366">
        <f>_xlfn.XLOOKUP(A366,NIFTY50!A:A,NIFTY50!B:B,"")</f>
        <v>17511.3</v>
      </c>
      <c r="F366" s="2">
        <f t="shared" si="21"/>
        <v>1.013398382149866E-3</v>
      </c>
      <c r="G366" s="2">
        <f t="shared" si="22"/>
        <v>9.7313805788852292E-3</v>
      </c>
      <c r="H366" s="2">
        <f t="shared" si="23"/>
        <v>-2.8162556898189139E-3</v>
      </c>
      <c r="I366" s="2">
        <f t="shared" si="23"/>
        <v>-3.1683778761593118E-4</v>
      </c>
      <c r="J366" s="4">
        <f t="shared" si="24"/>
        <v>2.0944040744985013E-3</v>
      </c>
    </row>
    <row r="367" spans="1:10" x14ac:dyDescent="0.3">
      <c r="A367" s="8">
        <v>44543</v>
      </c>
      <c r="B367">
        <f>_xlfn.XLOOKUP(A367, RELIANCE!A:A, RELIANCE!B:B, "")</f>
        <v>1093.81</v>
      </c>
      <c r="C367">
        <f>_xlfn.XLOOKUP(A367,TCS!A:A,TCS!B:B,"")</f>
        <v>3609.65</v>
      </c>
      <c r="D367">
        <f>_xlfn.XLOOKUP(A367,HDFC!A:A,HDFC!B:B,"")</f>
        <v>1511.15</v>
      </c>
      <c r="E367">
        <f>_xlfn.XLOOKUP(A367,NIFTY50!A:A,NIFTY50!B:B,"")</f>
        <v>17368.25</v>
      </c>
      <c r="F367" s="2">
        <f t="shared" si="21"/>
        <v>-2.0050349850831983E-2</v>
      </c>
      <c r="G367" s="2">
        <f t="shared" si="22"/>
        <v>-7.4653541575011584E-3</v>
      </c>
      <c r="H367" s="2">
        <f t="shared" si="23"/>
        <v>-7.4874388361628741E-3</v>
      </c>
      <c r="I367" s="2">
        <f t="shared" si="23"/>
        <v>-8.1690108672685113E-3</v>
      </c>
      <c r="J367" s="4">
        <f t="shared" si="24"/>
        <v>-1.1421183978674587E-2</v>
      </c>
    </row>
    <row r="368" spans="1:10" x14ac:dyDescent="0.3">
      <c r="A368" s="7">
        <v>44544</v>
      </c>
      <c r="B368">
        <f>_xlfn.XLOOKUP(A368, RELIANCE!A:A, RELIANCE!B:B, "")</f>
        <v>1080.42</v>
      </c>
      <c r="C368">
        <f>_xlfn.XLOOKUP(A368,TCS!A:A,TCS!B:B,"")</f>
        <v>3623.8</v>
      </c>
      <c r="D368">
        <f>_xlfn.XLOOKUP(A368,HDFC!A:A,HDFC!B:B,"")</f>
        <v>1502.45</v>
      </c>
      <c r="E368">
        <f>_xlfn.XLOOKUP(A368,NIFTY50!A:A,NIFTY50!B:B,"")</f>
        <v>17324.900000000001</v>
      </c>
      <c r="F368" s="2">
        <f t="shared" si="21"/>
        <v>-1.2241614174308024E-2</v>
      </c>
      <c r="G368" s="2">
        <f t="shared" si="22"/>
        <v>3.9200476500491632E-3</v>
      </c>
      <c r="H368" s="2">
        <f t="shared" si="23"/>
        <v>-5.75720477781827E-3</v>
      </c>
      <c r="I368" s="2">
        <f t="shared" si="23"/>
        <v>-2.4959336720740133E-3</v>
      </c>
      <c r="J368" s="4">
        <f t="shared" si="24"/>
        <v>-4.4678967133622736E-3</v>
      </c>
    </row>
    <row r="369" spans="1:10" x14ac:dyDescent="0.3">
      <c r="A369" s="8">
        <v>44545</v>
      </c>
      <c r="B369">
        <f>_xlfn.XLOOKUP(A369, RELIANCE!A:A, RELIANCE!B:B, "")</f>
        <v>1077.27</v>
      </c>
      <c r="C369">
        <f>_xlfn.XLOOKUP(A369,TCS!A:A,TCS!B:B,"")</f>
        <v>3570.35</v>
      </c>
      <c r="D369">
        <f>_xlfn.XLOOKUP(A369,HDFC!A:A,HDFC!B:B,"")</f>
        <v>1500</v>
      </c>
      <c r="E369">
        <f>_xlfn.XLOOKUP(A369,NIFTY50!A:A,NIFTY50!B:B,"")</f>
        <v>17221.400000000001</v>
      </c>
      <c r="F369" s="2">
        <f t="shared" si="21"/>
        <v>-2.9155328483367882E-3</v>
      </c>
      <c r="G369" s="2">
        <f t="shared" si="22"/>
        <v>-1.4749710248910031E-2</v>
      </c>
      <c r="H369" s="2">
        <f t="shared" si="23"/>
        <v>-1.6306699058205032E-3</v>
      </c>
      <c r="I369" s="2">
        <f t="shared" si="23"/>
        <v>-5.9740604563374156E-3</v>
      </c>
      <c r="J369" s="4">
        <f t="shared" si="24"/>
        <v>-6.3817365119769988E-3</v>
      </c>
    </row>
    <row r="370" spans="1:10" x14ac:dyDescent="0.3">
      <c r="A370" s="7">
        <v>44546</v>
      </c>
      <c r="B370">
        <f>_xlfn.XLOOKUP(A370, RELIANCE!A:A, RELIANCE!B:B, "")</f>
        <v>1091.2</v>
      </c>
      <c r="C370">
        <f>_xlfn.XLOOKUP(A370,TCS!A:A,TCS!B:B,"")</f>
        <v>3581.6</v>
      </c>
      <c r="D370">
        <f>_xlfn.XLOOKUP(A370,HDFC!A:A,HDFC!B:B,"")</f>
        <v>1500.1</v>
      </c>
      <c r="E370">
        <f>_xlfn.XLOOKUP(A370,NIFTY50!A:A,NIFTY50!B:B,"")</f>
        <v>17248.400000000001</v>
      </c>
      <c r="F370" s="2">
        <f t="shared" si="21"/>
        <v>1.2930834424053517E-2</v>
      </c>
      <c r="G370" s="2">
        <f t="shared" si="22"/>
        <v>3.1509515873793248E-3</v>
      </c>
      <c r="H370" s="2">
        <f t="shared" si="23"/>
        <v>6.6666666666659324E-5</v>
      </c>
      <c r="I370" s="2">
        <f t="shared" si="23"/>
        <v>1.5678167860917469E-3</v>
      </c>
      <c r="J370" s="4">
        <f t="shared" si="24"/>
        <v>5.0722757539171555E-3</v>
      </c>
    </row>
    <row r="371" spans="1:10" x14ac:dyDescent="0.3">
      <c r="A371" s="8">
        <v>44547</v>
      </c>
      <c r="B371">
        <f>_xlfn.XLOOKUP(A371, RELIANCE!A:A, RELIANCE!B:B, "")</f>
        <v>1062.4000000000001</v>
      </c>
      <c r="C371">
        <f>_xlfn.XLOOKUP(A371,TCS!A:A,TCS!B:B,"")</f>
        <v>3584.35</v>
      </c>
      <c r="D371">
        <f>_xlfn.XLOOKUP(A371,HDFC!A:A,HDFC!B:B,"")</f>
        <v>1473.05</v>
      </c>
      <c r="E371">
        <f>_xlfn.XLOOKUP(A371,NIFTY50!A:A,NIFTY50!B:B,"")</f>
        <v>16985.2</v>
      </c>
      <c r="F371" s="2">
        <f t="shared" si="21"/>
        <v>-2.6392961876832821E-2</v>
      </c>
      <c r="G371" s="2">
        <f t="shared" si="22"/>
        <v>7.6781326781327763E-4</v>
      </c>
      <c r="H371" s="2">
        <f t="shared" si="23"/>
        <v>-1.8032131191253908E-2</v>
      </c>
      <c r="I371" s="2">
        <f t="shared" si="23"/>
        <v>-1.5259386377866946E-2</v>
      </c>
      <c r="J371" s="4">
        <f t="shared" si="24"/>
        <v>-1.5147208078814044E-2</v>
      </c>
    </row>
    <row r="372" spans="1:10" x14ac:dyDescent="0.3">
      <c r="A372" s="7">
        <v>44550</v>
      </c>
      <c r="B372">
        <f>_xlfn.XLOOKUP(A372, RELIANCE!A:A, RELIANCE!B:B, "")</f>
        <v>1033.76</v>
      </c>
      <c r="C372">
        <f>_xlfn.XLOOKUP(A372,TCS!A:A,TCS!B:B,"")</f>
        <v>3556.9</v>
      </c>
      <c r="D372">
        <f>_xlfn.XLOOKUP(A372,HDFC!A:A,HDFC!B:B,"")</f>
        <v>1425.65</v>
      </c>
      <c r="E372">
        <f>_xlfn.XLOOKUP(A372,NIFTY50!A:A,NIFTY50!B:B,"")</f>
        <v>16614.2</v>
      </c>
      <c r="F372" s="2">
        <f t="shared" si="21"/>
        <v>-2.6957831325301274E-2</v>
      </c>
      <c r="G372" s="2">
        <f t="shared" si="22"/>
        <v>-7.6582922984641533E-3</v>
      </c>
      <c r="H372" s="2">
        <f t="shared" si="23"/>
        <v>-3.2178133804012021E-2</v>
      </c>
      <c r="I372" s="2">
        <f t="shared" si="23"/>
        <v>-2.1842545274709746E-2</v>
      </c>
      <c r="J372" s="4">
        <f t="shared" si="24"/>
        <v>-2.189818555168626E-2</v>
      </c>
    </row>
    <row r="373" spans="1:10" x14ac:dyDescent="0.3">
      <c r="A373" s="8">
        <v>44551</v>
      </c>
      <c r="B373">
        <f>_xlfn.XLOOKUP(A373, RELIANCE!A:A, RELIANCE!B:B, "")</f>
        <v>1049.1400000000001</v>
      </c>
      <c r="C373">
        <f>_xlfn.XLOOKUP(A373,TCS!A:A,TCS!B:B,"")</f>
        <v>3608.3</v>
      </c>
      <c r="D373">
        <f>_xlfn.XLOOKUP(A373,HDFC!A:A,HDFC!B:B,"")</f>
        <v>1441.8</v>
      </c>
      <c r="E373">
        <f>_xlfn.XLOOKUP(A373,NIFTY50!A:A,NIFTY50!B:B,"")</f>
        <v>16770.849999999999</v>
      </c>
      <c r="F373" s="2">
        <f t="shared" si="21"/>
        <v>1.487772790589692E-2</v>
      </c>
      <c r="G373" s="2">
        <f t="shared" si="22"/>
        <v>1.4450785796620735E-2</v>
      </c>
      <c r="H373" s="2">
        <f t="shared" si="23"/>
        <v>1.1328166099673798E-2</v>
      </c>
      <c r="I373" s="2">
        <f t="shared" si="23"/>
        <v>9.4286814893282944E-3</v>
      </c>
      <c r="J373" s="4">
        <f t="shared" si="24"/>
        <v>1.2698818413191091E-2</v>
      </c>
    </row>
    <row r="374" spans="1:10" x14ac:dyDescent="0.3">
      <c r="A374" s="7">
        <v>44552</v>
      </c>
      <c r="B374">
        <f>_xlfn.XLOOKUP(A374, RELIANCE!A:A, RELIANCE!B:B, "")</f>
        <v>1074.04</v>
      </c>
      <c r="C374">
        <f>_xlfn.XLOOKUP(A374,TCS!A:A,TCS!B:B,"")</f>
        <v>3630.75</v>
      </c>
      <c r="D374">
        <f>_xlfn.XLOOKUP(A374,HDFC!A:A,HDFC!B:B,"")</f>
        <v>1445.2</v>
      </c>
      <c r="E374">
        <f>_xlfn.XLOOKUP(A374,NIFTY50!A:A,NIFTY50!B:B,"")</f>
        <v>16955.45</v>
      </c>
      <c r="F374" s="2">
        <f t="shared" si="21"/>
        <v>2.3733724765045539E-2</v>
      </c>
      <c r="G374" s="2">
        <f t="shared" si="22"/>
        <v>6.2217664828312369E-3</v>
      </c>
      <c r="H374" s="2">
        <f t="shared" si="23"/>
        <v>2.3581634068525759E-3</v>
      </c>
      <c r="I374" s="2">
        <f t="shared" si="23"/>
        <v>1.1007194030117962E-2</v>
      </c>
      <c r="J374" s="4">
        <f t="shared" si="24"/>
        <v>1.1898990239121476E-2</v>
      </c>
    </row>
    <row r="375" spans="1:10" x14ac:dyDescent="0.3">
      <c r="A375" s="8">
        <v>44553</v>
      </c>
      <c r="B375">
        <f>_xlfn.XLOOKUP(A375, RELIANCE!A:A, RELIANCE!B:B, "")</f>
        <v>1073.6600000000001</v>
      </c>
      <c r="C375">
        <f>_xlfn.XLOOKUP(A375,TCS!A:A,TCS!B:B,"")</f>
        <v>3662.7</v>
      </c>
      <c r="D375">
        <f>_xlfn.XLOOKUP(A375,HDFC!A:A,HDFC!B:B,"")</f>
        <v>1444.1</v>
      </c>
      <c r="E375">
        <f>_xlfn.XLOOKUP(A375,NIFTY50!A:A,NIFTY50!B:B,"")</f>
        <v>17072.599999999999</v>
      </c>
      <c r="F375" s="2">
        <f t="shared" si="21"/>
        <v>-3.5380432758547187E-4</v>
      </c>
      <c r="G375" s="2">
        <f t="shared" si="22"/>
        <v>8.7998347448874359E-3</v>
      </c>
      <c r="H375" s="2">
        <f t="shared" si="23"/>
        <v>-7.6114032659846398E-4</v>
      </c>
      <c r="I375" s="2">
        <f t="shared" si="23"/>
        <v>6.9092828559547126E-3</v>
      </c>
      <c r="J375" s="4">
        <f t="shared" si="24"/>
        <v>3.6689100366152027E-3</v>
      </c>
    </row>
    <row r="376" spans="1:10" x14ac:dyDescent="0.3">
      <c r="A376" s="7">
        <v>44554</v>
      </c>
      <c r="B376">
        <f>_xlfn.XLOOKUP(A376, RELIANCE!A:A, RELIANCE!B:B, "")</f>
        <v>1077.08</v>
      </c>
      <c r="C376">
        <f>_xlfn.XLOOKUP(A376,TCS!A:A,TCS!B:B,"")</f>
        <v>3670.9</v>
      </c>
      <c r="D376">
        <f>_xlfn.XLOOKUP(A376,HDFC!A:A,HDFC!B:B,"")</f>
        <v>1438.9</v>
      </c>
      <c r="E376">
        <f>_xlfn.XLOOKUP(A376,NIFTY50!A:A,NIFTY50!B:B,"")</f>
        <v>17003.75</v>
      </c>
      <c r="F376" s="2">
        <f t="shared" si="21"/>
        <v>3.1853659445260085E-3</v>
      </c>
      <c r="G376" s="2">
        <f t="shared" si="22"/>
        <v>2.2387855953258651E-3</v>
      </c>
      <c r="H376" s="2">
        <f t="shared" si="23"/>
        <v>-3.6008586662972242E-3</v>
      </c>
      <c r="I376" s="2">
        <f t="shared" si="23"/>
        <v>-4.0327776671390536E-3</v>
      </c>
      <c r="J376" s="4">
        <f t="shared" si="24"/>
        <v>-2.1305996785493946E-4</v>
      </c>
    </row>
    <row r="377" spans="1:10" x14ac:dyDescent="0.3">
      <c r="A377" s="8">
        <v>44557</v>
      </c>
      <c r="B377">
        <f>_xlfn.XLOOKUP(A377, RELIANCE!A:A, RELIANCE!B:B, "")</f>
        <v>1075.93</v>
      </c>
      <c r="C377">
        <f>_xlfn.XLOOKUP(A377,TCS!A:A,TCS!B:B,"")</f>
        <v>3696.1</v>
      </c>
      <c r="D377">
        <f>_xlfn.XLOOKUP(A377,HDFC!A:A,HDFC!B:B,"")</f>
        <v>1450.8</v>
      </c>
      <c r="E377">
        <f>_xlfn.XLOOKUP(A377,NIFTY50!A:A,NIFTY50!B:B,"")</f>
        <v>17086.25</v>
      </c>
      <c r="F377" s="2">
        <f t="shared" si="21"/>
        <v>-1.0677015634863452E-3</v>
      </c>
      <c r="G377" s="2">
        <f t="shared" si="22"/>
        <v>6.864801547304511E-3</v>
      </c>
      <c r="H377" s="2">
        <f t="shared" si="23"/>
        <v>8.270206407672509E-3</v>
      </c>
      <c r="I377" s="2">
        <f t="shared" si="23"/>
        <v>4.8518709108285041E-3</v>
      </c>
      <c r="J377" s="4">
        <f t="shared" si="24"/>
        <v>4.2628989270218519E-3</v>
      </c>
    </row>
    <row r="378" spans="1:10" x14ac:dyDescent="0.3">
      <c r="A378" s="7">
        <v>44558</v>
      </c>
      <c r="B378">
        <f>_xlfn.XLOOKUP(A378, RELIANCE!A:A, RELIANCE!B:B, "")</f>
        <v>1088.7</v>
      </c>
      <c r="C378">
        <f>_xlfn.XLOOKUP(A378,TCS!A:A,TCS!B:B,"")</f>
        <v>3706.55</v>
      </c>
      <c r="D378">
        <f>_xlfn.XLOOKUP(A378,HDFC!A:A,HDFC!B:B,"")</f>
        <v>1460.8</v>
      </c>
      <c r="E378">
        <f>_xlfn.XLOOKUP(A378,NIFTY50!A:A,NIFTY50!B:B,"")</f>
        <v>17233.25</v>
      </c>
      <c r="F378" s="2">
        <f t="shared" si="21"/>
        <v>1.1868801873727852E-2</v>
      </c>
      <c r="G378" s="2">
        <f t="shared" si="22"/>
        <v>2.8273044560482852E-3</v>
      </c>
      <c r="H378" s="2">
        <f t="shared" si="23"/>
        <v>6.8927488282326532E-3</v>
      </c>
      <c r="I378" s="2">
        <f t="shared" si="23"/>
        <v>8.6034091740434526E-3</v>
      </c>
      <c r="J378" s="4">
        <f t="shared" si="24"/>
        <v>7.7968687352878204E-3</v>
      </c>
    </row>
    <row r="379" spans="1:10" x14ac:dyDescent="0.3">
      <c r="A379" s="8">
        <v>44559</v>
      </c>
      <c r="B379">
        <f>_xlfn.XLOOKUP(A379, RELIANCE!A:A, RELIANCE!B:B, "")</f>
        <v>1090.57</v>
      </c>
      <c r="C379">
        <f>_xlfn.XLOOKUP(A379,TCS!A:A,TCS!B:B,"")</f>
        <v>3694.7</v>
      </c>
      <c r="D379">
        <f>_xlfn.XLOOKUP(A379,HDFC!A:A,HDFC!B:B,"")</f>
        <v>1453.85</v>
      </c>
      <c r="E379">
        <f>_xlfn.XLOOKUP(A379,NIFTY50!A:A,NIFTY50!B:B,"")</f>
        <v>17213.599999999999</v>
      </c>
      <c r="F379" s="2">
        <f t="shared" si="21"/>
        <v>1.7176448975841918E-3</v>
      </c>
      <c r="G379" s="2">
        <f t="shared" si="22"/>
        <v>-3.1970430723989862E-3</v>
      </c>
      <c r="H379" s="2">
        <f t="shared" si="23"/>
        <v>-4.7576670317635017E-3</v>
      </c>
      <c r="I379" s="2">
        <f t="shared" si="23"/>
        <v>-1.1402376220388533E-3</v>
      </c>
      <c r="J379" s="4">
        <f t="shared" si="24"/>
        <v>-1.5205601106869026E-3</v>
      </c>
    </row>
    <row r="380" spans="1:10" x14ac:dyDescent="0.3">
      <c r="A380" s="7">
        <v>44560</v>
      </c>
      <c r="B380">
        <f>_xlfn.XLOOKUP(A380, RELIANCE!A:A, RELIANCE!B:B, "")</f>
        <v>1070.8699999999999</v>
      </c>
      <c r="C380">
        <f>_xlfn.XLOOKUP(A380,TCS!A:A,TCS!B:B,"")</f>
        <v>3733.75</v>
      </c>
      <c r="D380">
        <f>_xlfn.XLOOKUP(A380,HDFC!A:A,HDFC!B:B,"")</f>
        <v>1461.5</v>
      </c>
      <c r="E380">
        <f>_xlfn.XLOOKUP(A380,NIFTY50!A:A,NIFTY50!B:B,"")</f>
        <v>17203.95</v>
      </c>
      <c r="F380" s="2">
        <f t="shared" si="21"/>
        <v>-1.8063948210568781E-2</v>
      </c>
      <c r="G380" s="2">
        <f t="shared" si="22"/>
        <v>1.0569193709908831E-2</v>
      </c>
      <c r="H380" s="2">
        <f t="shared" si="23"/>
        <v>5.2618908415587029E-3</v>
      </c>
      <c r="I380" s="2">
        <f t="shared" si="23"/>
        <v>-5.6060324394646699E-4</v>
      </c>
      <c r="J380" s="4">
        <f t="shared" si="24"/>
        <v>-1.8646586783683027E-3</v>
      </c>
    </row>
    <row r="381" spans="1:10" x14ac:dyDescent="0.3">
      <c r="A381" s="8">
        <v>44561</v>
      </c>
      <c r="B381">
        <f>_xlfn.XLOOKUP(A381, RELIANCE!A:A, RELIANCE!B:B, "")</f>
        <v>1074.97</v>
      </c>
      <c r="C381">
        <f>_xlfn.XLOOKUP(A381,TCS!A:A,TCS!B:B,"")</f>
        <v>3738.35</v>
      </c>
      <c r="D381">
        <f>_xlfn.XLOOKUP(A381,HDFC!A:A,HDFC!B:B,"")</f>
        <v>1479.4</v>
      </c>
      <c r="E381">
        <f>_xlfn.XLOOKUP(A381,NIFTY50!A:A,NIFTY50!B:B,"")</f>
        <v>17354.05</v>
      </c>
      <c r="F381" s="2">
        <f t="shared" si="21"/>
        <v>3.8286626761419029E-3</v>
      </c>
      <c r="G381" s="2">
        <f t="shared" si="22"/>
        <v>1.2320053565451072E-3</v>
      </c>
      <c r="H381" s="2">
        <f t="shared" si="23"/>
        <v>1.2247690728703464E-2</v>
      </c>
      <c r="I381" s="2">
        <f t="shared" si="23"/>
        <v>8.7247405392365529E-3</v>
      </c>
      <c r="J381" s="4">
        <f t="shared" si="24"/>
        <v>6.0873234225286791E-3</v>
      </c>
    </row>
    <row r="382" spans="1:10" x14ac:dyDescent="0.3">
      <c r="A382" s="7">
        <v>44564</v>
      </c>
      <c r="B382">
        <f>_xlfn.XLOOKUP(A382, RELIANCE!A:A, RELIANCE!B:B, "")</f>
        <v>1091.18</v>
      </c>
      <c r="C382">
        <f>_xlfn.XLOOKUP(A382,TCS!A:A,TCS!B:B,"")</f>
        <v>3817.75</v>
      </c>
      <c r="D382">
        <f>_xlfn.XLOOKUP(A382,HDFC!A:A,HDFC!B:B,"")</f>
        <v>1519.65</v>
      </c>
      <c r="E382">
        <f>_xlfn.XLOOKUP(A382,NIFTY50!A:A,NIFTY50!B:B,"")</f>
        <v>17625.7</v>
      </c>
      <c r="F382" s="2">
        <f t="shared" si="21"/>
        <v>1.5079490590435007E-2</v>
      </c>
      <c r="G382" s="2">
        <f t="shared" si="22"/>
        <v>2.1239316810892639E-2</v>
      </c>
      <c r="H382" s="2">
        <f t="shared" si="23"/>
        <v>2.720697580100051E-2</v>
      </c>
      <c r="I382" s="2">
        <f t="shared" si="23"/>
        <v>1.5653406553513438E-2</v>
      </c>
      <c r="J382" s="4">
        <f t="shared" si="24"/>
        <v>1.9188423178432123E-2</v>
      </c>
    </row>
    <row r="383" spans="1:10" x14ac:dyDescent="0.3">
      <c r="A383" s="8">
        <v>44565</v>
      </c>
      <c r="B383">
        <f>_xlfn.XLOOKUP(A383, RELIANCE!A:A, RELIANCE!B:B, "")</f>
        <v>1115.8</v>
      </c>
      <c r="C383">
        <f>_xlfn.XLOOKUP(A383,TCS!A:A,TCS!B:B,"")</f>
        <v>3884.75</v>
      </c>
      <c r="D383">
        <f>_xlfn.XLOOKUP(A383,HDFC!A:A,HDFC!B:B,"")</f>
        <v>1528.55</v>
      </c>
      <c r="E383">
        <f>_xlfn.XLOOKUP(A383,NIFTY50!A:A,NIFTY50!B:B,"")</f>
        <v>17805.25</v>
      </c>
      <c r="F383" s="2">
        <f t="shared" si="21"/>
        <v>2.2562730255319741E-2</v>
      </c>
      <c r="G383" s="2">
        <f t="shared" si="22"/>
        <v>1.7549603824241977E-2</v>
      </c>
      <c r="H383" s="2">
        <f t="shared" si="23"/>
        <v>5.8566117198037837E-3</v>
      </c>
      <c r="I383" s="2">
        <f t="shared" si="23"/>
        <v>1.0186829459255531E-2</v>
      </c>
      <c r="J383" s="4">
        <f t="shared" si="24"/>
        <v>1.4874249741431056E-2</v>
      </c>
    </row>
    <row r="384" spans="1:10" x14ac:dyDescent="0.3">
      <c r="A384" s="7">
        <v>44566</v>
      </c>
      <c r="B384">
        <f>_xlfn.XLOOKUP(A384, RELIANCE!A:A, RELIANCE!B:B, "")</f>
        <v>1121.02</v>
      </c>
      <c r="C384">
        <f>_xlfn.XLOOKUP(A384,TCS!A:A,TCS!B:B,"")</f>
        <v>3860.95</v>
      </c>
      <c r="D384">
        <f>_xlfn.XLOOKUP(A384,HDFC!A:A,HDFC!B:B,"")</f>
        <v>1564.85</v>
      </c>
      <c r="E384">
        <f>_xlfn.XLOOKUP(A384,NIFTY50!A:A,NIFTY50!B:B,"")</f>
        <v>17925.25</v>
      </c>
      <c r="F384" s="2">
        <f t="shared" si="21"/>
        <v>4.6782577522854751E-3</v>
      </c>
      <c r="G384" s="2">
        <f t="shared" si="22"/>
        <v>-6.1265203681061253E-3</v>
      </c>
      <c r="H384" s="2">
        <f t="shared" si="23"/>
        <v>2.374799646724024E-2</v>
      </c>
      <c r="I384" s="2">
        <f t="shared" si="23"/>
        <v>6.7395852346920915E-3</v>
      </c>
      <c r="J384" s="4">
        <f t="shared" si="24"/>
        <v>6.3063428357801824E-3</v>
      </c>
    </row>
    <row r="385" spans="1:10" x14ac:dyDescent="0.3">
      <c r="A385" s="8">
        <v>44567</v>
      </c>
      <c r="B385">
        <f>_xlfn.XLOOKUP(A385, RELIANCE!A:A, RELIANCE!B:B, "")</f>
        <v>1096.92</v>
      </c>
      <c r="C385">
        <f>_xlfn.XLOOKUP(A385,TCS!A:A,TCS!B:B,"")</f>
        <v>3807.45</v>
      </c>
      <c r="D385">
        <f>_xlfn.XLOOKUP(A385,HDFC!A:A,HDFC!B:B,"")</f>
        <v>1539.75</v>
      </c>
      <c r="E385">
        <f>_xlfn.XLOOKUP(A385,NIFTY50!A:A,NIFTY50!B:B,"")</f>
        <v>17745.900000000001</v>
      </c>
      <c r="F385" s="2">
        <f t="shared" si="21"/>
        <v>-2.1498278353642153E-2</v>
      </c>
      <c r="G385" s="2">
        <f t="shared" si="22"/>
        <v>-1.3856693300871581E-2</v>
      </c>
      <c r="H385" s="2">
        <f t="shared" si="23"/>
        <v>-1.6039876026456179E-2</v>
      </c>
      <c r="I385" s="2">
        <f t="shared" si="23"/>
        <v>-1.0005439254682558E-2</v>
      </c>
      <c r="J385" s="4">
        <f t="shared" si="24"/>
        <v>-1.5622991850272416E-2</v>
      </c>
    </row>
    <row r="386" spans="1:10" x14ac:dyDescent="0.3">
      <c r="A386" s="7">
        <v>44568</v>
      </c>
      <c r="B386">
        <f>_xlfn.XLOOKUP(A386, RELIANCE!A:A, RELIANCE!B:B, "")</f>
        <v>1105.77</v>
      </c>
      <c r="C386">
        <f>_xlfn.XLOOKUP(A386,TCS!A:A,TCS!B:B,"")</f>
        <v>3853.5</v>
      </c>
      <c r="D386">
        <f>_xlfn.XLOOKUP(A386,HDFC!A:A,HDFC!B:B,"")</f>
        <v>1550.55</v>
      </c>
      <c r="E386">
        <f>_xlfn.XLOOKUP(A386,NIFTY50!A:A,NIFTY50!B:B,"")</f>
        <v>17812.7</v>
      </c>
      <c r="F386" s="2">
        <f t="shared" si="21"/>
        <v>8.0680450716550389E-3</v>
      </c>
      <c r="G386" s="2">
        <f t="shared" si="22"/>
        <v>1.2094709057243191E-2</v>
      </c>
      <c r="H386" s="2">
        <f t="shared" si="23"/>
        <v>7.0141256697515697E-3</v>
      </c>
      <c r="I386" s="2">
        <f t="shared" si="23"/>
        <v>3.7642497703693767E-3</v>
      </c>
      <c r="J386" s="4">
        <f t="shared" si="24"/>
        <v>7.7879783623499678E-3</v>
      </c>
    </row>
    <row r="387" spans="1:10" x14ac:dyDescent="0.3">
      <c r="A387" s="8">
        <v>44571</v>
      </c>
      <c r="B387">
        <f>_xlfn.XLOOKUP(A387, RELIANCE!A:A, RELIANCE!B:B, "")</f>
        <v>1106.68</v>
      </c>
      <c r="C387">
        <f>_xlfn.XLOOKUP(A387,TCS!A:A,TCS!B:B,"")</f>
        <v>3879.85</v>
      </c>
      <c r="D387">
        <f>_xlfn.XLOOKUP(A387,HDFC!A:A,HDFC!B:B,"")</f>
        <v>1559.15</v>
      </c>
      <c r="E387">
        <f>_xlfn.XLOOKUP(A387,NIFTY50!A:A,NIFTY50!B:B,"")</f>
        <v>18003.3</v>
      </c>
      <c r="F387" s="2">
        <f t="shared" si="21"/>
        <v>8.2295594924808313E-4</v>
      </c>
      <c r="G387" s="2">
        <f t="shared" si="22"/>
        <v>6.8379395354871697E-3</v>
      </c>
      <c r="H387" s="2">
        <f t="shared" si="23"/>
        <v>5.5464190126084389E-3</v>
      </c>
      <c r="I387" s="2">
        <f t="shared" si="23"/>
        <v>1.0700230734251415E-2</v>
      </c>
      <c r="J387" s="4">
        <f t="shared" si="24"/>
        <v>5.7407131547307592E-3</v>
      </c>
    </row>
    <row r="388" spans="1:10" x14ac:dyDescent="0.3">
      <c r="A388" s="7">
        <v>44572</v>
      </c>
      <c r="B388">
        <f>_xlfn.XLOOKUP(A388, RELIANCE!A:A, RELIANCE!B:B, "")</f>
        <v>1114.6500000000001</v>
      </c>
      <c r="C388">
        <f>_xlfn.XLOOKUP(A388,TCS!A:A,TCS!B:B,"")</f>
        <v>3915.9</v>
      </c>
      <c r="D388">
        <f>_xlfn.XLOOKUP(A388,HDFC!A:A,HDFC!B:B,"")</f>
        <v>1565.9</v>
      </c>
      <c r="E388">
        <f>_xlfn.XLOOKUP(A388,NIFTY50!A:A,NIFTY50!B:B,"")</f>
        <v>18055.75</v>
      </c>
      <c r="F388" s="2">
        <f t="shared" ref="F388:F451" si="25">B388/B387-1</f>
        <v>7.201720461199379E-3</v>
      </c>
      <c r="G388" s="2">
        <f t="shared" ref="G388:G451" si="26">C388/C387-1</f>
        <v>9.2915963246003042E-3</v>
      </c>
      <c r="H388" s="2">
        <f t="shared" ref="H388:I451" si="27">D388/D387-1</f>
        <v>4.3292819805662575E-3</v>
      </c>
      <c r="I388" s="2">
        <f t="shared" si="27"/>
        <v>2.9133547738471322E-3</v>
      </c>
      <c r="J388" s="4">
        <f t="shared" ref="J388:J451" si="28">F388*$M$10 +G388*$M$11+H388*$M$12+I388*$M$13</f>
        <v>6.0776103090849241E-3</v>
      </c>
    </row>
    <row r="389" spans="1:10" x14ac:dyDescent="0.3">
      <c r="A389" s="8">
        <v>44573</v>
      </c>
      <c r="B389">
        <f>_xlfn.XLOOKUP(A389, RELIANCE!A:A, RELIANCE!B:B, "")</f>
        <v>1144.4000000000001</v>
      </c>
      <c r="C389">
        <f>_xlfn.XLOOKUP(A389,TCS!A:A,TCS!B:B,"")</f>
        <v>3859.9</v>
      </c>
      <c r="D389">
        <f>_xlfn.XLOOKUP(A389,HDFC!A:A,HDFC!B:B,"")</f>
        <v>1556.65</v>
      </c>
      <c r="E389">
        <f>_xlfn.XLOOKUP(A389,NIFTY50!A:A,NIFTY50!B:B,"")</f>
        <v>18212.349999999999</v>
      </c>
      <c r="F389" s="2">
        <f t="shared" si="25"/>
        <v>2.6689992374287819E-2</v>
      </c>
      <c r="G389" s="2">
        <f t="shared" si="26"/>
        <v>-1.4300671620827932E-2</v>
      </c>
      <c r="H389" s="2">
        <f t="shared" si="27"/>
        <v>-5.9071460501948225E-3</v>
      </c>
      <c r="I389" s="2">
        <f t="shared" si="27"/>
        <v>8.6731373662130018E-3</v>
      </c>
      <c r="J389" s="4">
        <f t="shared" si="28"/>
        <v>5.4186849385936472E-3</v>
      </c>
    </row>
    <row r="390" spans="1:10" x14ac:dyDescent="0.3">
      <c r="A390" s="7">
        <v>44574</v>
      </c>
      <c r="B390">
        <f>_xlfn.XLOOKUP(A390, RELIANCE!A:A, RELIANCE!B:B, "")</f>
        <v>1150.8499999999999</v>
      </c>
      <c r="C390">
        <f>_xlfn.XLOOKUP(A390,TCS!A:A,TCS!B:B,"")</f>
        <v>3897.9</v>
      </c>
      <c r="D390">
        <f>_xlfn.XLOOKUP(A390,HDFC!A:A,HDFC!B:B,"")</f>
        <v>1528</v>
      </c>
      <c r="E390">
        <f>_xlfn.XLOOKUP(A390,NIFTY50!A:A,NIFTY50!B:B,"")</f>
        <v>18257.8</v>
      </c>
      <c r="F390" s="2">
        <f t="shared" si="25"/>
        <v>5.6361412093672847E-3</v>
      </c>
      <c r="G390" s="2">
        <f t="shared" si="26"/>
        <v>9.844814632503418E-3</v>
      </c>
      <c r="H390" s="2">
        <f t="shared" si="27"/>
        <v>-1.8404907975460127E-2</v>
      </c>
      <c r="I390" s="2">
        <f t="shared" si="27"/>
        <v>2.495559331991748E-3</v>
      </c>
      <c r="J390" s="4">
        <f t="shared" si="28"/>
        <v>1.0949542588419509E-3</v>
      </c>
    </row>
    <row r="391" spans="1:10" x14ac:dyDescent="0.3">
      <c r="A391" s="8">
        <v>44575</v>
      </c>
      <c r="B391">
        <f>_xlfn.XLOOKUP(A391, RELIANCE!A:A, RELIANCE!B:B, "")</f>
        <v>1152.53</v>
      </c>
      <c r="C391">
        <f>_xlfn.XLOOKUP(A391,TCS!A:A,TCS!B:B,"")</f>
        <v>3968.15</v>
      </c>
      <c r="D391">
        <f>_xlfn.XLOOKUP(A391,HDFC!A:A,HDFC!B:B,"")</f>
        <v>1545.15</v>
      </c>
      <c r="E391">
        <f>_xlfn.XLOOKUP(A391,NIFTY50!A:A,NIFTY50!B:B,"")</f>
        <v>18255.75</v>
      </c>
      <c r="F391" s="2">
        <f t="shared" si="25"/>
        <v>1.4597905895643581E-3</v>
      </c>
      <c r="G391" s="2">
        <f t="shared" si="26"/>
        <v>1.8022524949331764E-2</v>
      </c>
      <c r="H391" s="2">
        <f t="shared" si="27"/>
        <v>1.122382198952887E-2</v>
      </c>
      <c r="I391" s="2">
        <f t="shared" si="27"/>
        <v>-1.1228077862612817E-4</v>
      </c>
      <c r="J391" s="4">
        <f t="shared" si="28"/>
        <v>7.1602626174514907E-3</v>
      </c>
    </row>
    <row r="392" spans="1:10" x14ac:dyDescent="0.3">
      <c r="A392" s="7">
        <v>44578</v>
      </c>
      <c r="B392">
        <f>_xlfn.XLOOKUP(A392, RELIANCE!A:A, RELIANCE!B:B, "")</f>
        <v>1158.54</v>
      </c>
      <c r="C392">
        <f>_xlfn.XLOOKUP(A392,TCS!A:A,TCS!B:B,"")</f>
        <v>4019.15</v>
      </c>
      <c r="D392">
        <f>_xlfn.XLOOKUP(A392,HDFC!A:A,HDFC!B:B,"")</f>
        <v>1521.5</v>
      </c>
      <c r="E392">
        <f>_xlfn.XLOOKUP(A392,NIFTY50!A:A,NIFTY50!B:B,"")</f>
        <v>18308.099999999999</v>
      </c>
      <c r="F392" s="2">
        <f t="shared" si="25"/>
        <v>5.2146148039531326E-3</v>
      </c>
      <c r="G392" s="2">
        <f t="shared" si="26"/>
        <v>1.2852336731222325E-2</v>
      </c>
      <c r="H392" s="2">
        <f t="shared" si="27"/>
        <v>-1.5305957350419064E-2</v>
      </c>
      <c r="I392" s="2">
        <f t="shared" si="27"/>
        <v>2.8675896635306231E-3</v>
      </c>
      <c r="J392" s="4">
        <f t="shared" si="28"/>
        <v>2.4331745697903635E-3</v>
      </c>
    </row>
    <row r="393" spans="1:10" x14ac:dyDescent="0.3">
      <c r="A393" s="8">
        <v>44579</v>
      </c>
      <c r="B393">
        <f>_xlfn.XLOOKUP(A393, RELIANCE!A:A, RELIANCE!B:B, "")</f>
        <v>1144.72</v>
      </c>
      <c r="C393">
        <f>_xlfn.XLOOKUP(A393,TCS!A:A,TCS!B:B,"")</f>
        <v>3990.6</v>
      </c>
      <c r="D393">
        <f>_xlfn.XLOOKUP(A393,HDFC!A:A,HDFC!B:B,"")</f>
        <v>1529.25</v>
      </c>
      <c r="E393">
        <f>_xlfn.XLOOKUP(A393,NIFTY50!A:A,NIFTY50!B:B,"")</f>
        <v>18113.05</v>
      </c>
      <c r="F393" s="2">
        <f t="shared" si="25"/>
        <v>-1.1928806946674197E-2</v>
      </c>
      <c r="G393" s="2">
        <f t="shared" si="26"/>
        <v>-7.1034920318973072E-3</v>
      </c>
      <c r="H393" s="2">
        <f t="shared" si="27"/>
        <v>5.0936575747617674E-3</v>
      </c>
      <c r="I393" s="2">
        <f t="shared" si="27"/>
        <v>-1.0653754349167821E-2</v>
      </c>
      <c r="J393" s="4">
        <f t="shared" si="28"/>
        <v>-6.9992221643161876E-3</v>
      </c>
    </row>
    <row r="394" spans="1:10" x14ac:dyDescent="0.3">
      <c r="A394" s="7">
        <v>44580</v>
      </c>
      <c r="B394">
        <f>_xlfn.XLOOKUP(A394, RELIANCE!A:A, RELIANCE!B:B, "")</f>
        <v>1144.6300000000001</v>
      </c>
      <c r="C394">
        <f>_xlfn.XLOOKUP(A394,TCS!A:A,TCS!B:B,"")</f>
        <v>3914.65</v>
      </c>
      <c r="D394">
        <f>_xlfn.XLOOKUP(A394,HDFC!A:A,HDFC!B:B,"")</f>
        <v>1518.45</v>
      </c>
      <c r="E394">
        <f>_xlfn.XLOOKUP(A394,NIFTY50!A:A,NIFTY50!B:B,"")</f>
        <v>17938.400000000001</v>
      </c>
      <c r="F394" s="2">
        <f t="shared" si="25"/>
        <v>-7.8621846390292127E-5</v>
      </c>
      <c r="G394" s="2">
        <f t="shared" si="26"/>
        <v>-1.903222573046659E-2</v>
      </c>
      <c r="H394" s="2">
        <f t="shared" si="27"/>
        <v>-7.0622854340363084E-3</v>
      </c>
      <c r="I394" s="2">
        <f t="shared" si="27"/>
        <v>-9.6422192838863108E-3</v>
      </c>
      <c r="J394" s="4">
        <f t="shared" si="28"/>
        <v>-8.6046548943125752E-3</v>
      </c>
    </row>
    <row r="395" spans="1:10" x14ac:dyDescent="0.3">
      <c r="A395" s="8">
        <v>44581</v>
      </c>
      <c r="B395">
        <f>_xlfn.XLOOKUP(A395, RELIANCE!A:A, RELIANCE!B:B, "")</f>
        <v>1124.5899999999999</v>
      </c>
      <c r="C395">
        <f>_xlfn.XLOOKUP(A395,TCS!A:A,TCS!B:B,"")</f>
        <v>3826.55</v>
      </c>
      <c r="D395">
        <f>_xlfn.XLOOKUP(A395,HDFC!A:A,HDFC!B:B,"")</f>
        <v>1509</v>
      </c>
      <c r="E395">
        <f>_xlfn.XLOOKUP(A395,NIFTY50!A:A,NIFTY50!B:B,"")</f>
        <v>17757</v>
      </c>
      <c r="F395" s="2">
        <f t="shared" si="25"/>
        <v>-1.7507840961708321E-2</v>
      </c>
      <c r="G395" s="2">
        <f t="shared" si="26"/>
        <v>-2.250520480758178E-2</v>
      </c>
      <c r="H395" s="2">
        <f t="shared" si="27"/>
        <v>-6.2234515459844708E-3</v>
      </c>
      <c r="I395" s="2">
        <f t="shared" si="27"/>
        <v>-1.0112384605093117E-2</v>
      </c>
      <c r="J395" s="4">
        <f t="shared" si="28"/>
        <v>-1.4651439950878115E-2</v>
      </c>
    </row>
    <row r="396" spans="1:10" x14ac:dyDescent="0.3">
      <c r="A396" s="7">
        <v>44582</v>
      </c>
      <c r="B396">
        <f>_xlfn.XLOOKUP(A396, RELIANCE!A:A, RELIANCE!B:B, "")</f>
        <v>1124.77</v>
      </c>
      <c r="C396">
        <f>_xlfn.XLOOKUP(A396,TCS!A:A,TCS!B:B,"")</f>
        <v>3833.5</v>
      </c>
      <c r="D396">
        <f>_xlfn.XLOOKUP(A396,HDFC!A:A,HDFC!B:B,"")</f>
        <v>1521.6</v>
      </c>
      <c r="E396">
        <f>_xlfn.XLOOKUP(A396,NIFTY50!A:A,NIFTY50!B:B,"")</f>
        <v>17617.150000000001</v>
      </c>
      <c r="F396" s="2">
        <f t="shared" si="25"/>
        <v>1.6005833236998335E-4</v>
      </c>
      <c r="G396" s="2">
        <f t="shared" si="26"/>
        <v>1.8162574642954787E-3</v>
      </c>
      <c r="H396" s="2">
        <f t="shared" si="27"/>
        <v>8.3499005964213779E-3</v>
      </c>
      <c r="I396" s="2">
        <f t="shared" si="27"/>
        <v>-7.875767303035297E-3</v>
      </c>
      <c r="J396" s="4">
        <f t="shared" si="28"/>
        <v>2.0312015931031602E-4</v>
      </c>
    </row>
    <row r="397" spans="1:10" x14ac:dyDescent="0.3">
      <c r="A397" s="8">
        <v>44585</v>
      </c>
      <c r="B397">
        <f>_xlfn.XLOOKUP(A397, RELIANCE!A:A, RELIANCE!B:B, "")</f>
        <v>1079.4000000000001</v>
      </c>
      <c r="C397">
        <f>_xlfn.XLOOKUP(A397,TCS!A:A,TCS!B:B,"")</f>
        <v>3771.35</v>
      </c>
      <c r="D397">
        <f>_xlfn.XLOOKUP(A397,HDFC!A:A,HDFC!B:B,"")</f>
        <v>1486.65</v>
      </c>
      <c r="E397">
        <f>_xlfn.XLOOKUP(A397,NIFTY50!A:A,NIFTY50!B:B,"")</f>
        <v>17149.099999999999</v>
      </c>
      <c r="F397" s="2">
        <f t="shared" si="25"/>
        <v>-4.0337135592165452E-2</v>
      </c>
      <c r="G397" s="2">
        <f t="shared" si="26"/>
        <v>-1.6212338593974196E-2</v>
      </c>
      <c r="H397" s="2">
        <f t="shared" si="27"/>
        <v>-2.2969242902208031E-2</v>
      </c>
      <c r="I397" s="2">
        <f t="shared" si="27"/>
        <v>-2.6567861430481288E-2</v>
      </c>
      <c r="J397" s="4">
        <f t="shared" si="28"/>
        <v>-2.7390039264205111E-2</v>
      </c>
    </row>
    <row r="398" spans="1:10" x14ac:dyDescent="0.3">
      <c r="A398" s="7">
        <v>44586</v>
      </c>
      <c r="B398">
        <f>_xlfn.XLOOKUP(A398, RELIANCE!A:A, RELIANCE!B:B, "")</f>
        <v>1077.29</v>
      </c>
      <c r="C398">
        <f>_xlfn.XLOOKUP(A398,TCS!A:A,TCS!B:B,"")</f>
        <v>3769.9</v>
      </c>
      <c r="D398">
        <f>_xlfn.XLOOKUP(A398,HDFC!A:A,HDFC!B:B,"")</f>
        <v>1488.05</v>
      </c>
      <c r="E398">
        <f>_xlfn.XLOOKUP(A398,NIFTY50!A:A,NIFTY50!B:B,"")</f>
        <v>17277.95</v>
      </c>
      <c r="F398" s="2">
        <f t="shared" si="25"/>
        <v>-1.9547896979804635E-3</v>
      </c>
      <c r="G398" s="2">
        <f t="shared" si="26"/>
        <v>-3.8447770692184857E-4</v>
      </c>
      <c r="H398" s="2">
        <f t="shared" si="27"/>
        <v>9.4171459321290563E-4</v>
      </c>
      <c r="I398" s="2">
        <f t="shared" si="27"/>
        <v>7.5135138287141245E-3</v>
      </c>
      <c r="J398" s="4">
        <f t="shared" si="28"/>
        <v>1.384165039696511E-3</v>
      </c>
    </row>
    <row r="399" spans="1:10" x14ac:dyDescent="0.3">
      <c r="A399" s="8">
        <v>44588</v>
      </c>
      <c r="B399">
        <f>_xlfn.XLOOKUP(A399, RELIANCE!A:A, RELIANCE!B:B, "")</f>
        <v>1061.33</v>
      </c>
      <c r="C399">
        <f>_xlfn.XLOOKUP(A399,TCS!A:A,TCS!B:B,"")</f>
        <v>3649.25</v>
      </c>
      <c r="D399">
        <f>_xlfn.XLOOKUP(A399,HDFC!A:A,HDFC!B:B,"")</f>
        <v>1474.95</v>
      </c>
      <c r="E399">
        <f>_xlfn.XLOOKUP(A399,NIFTY50!A:A,NIFTY50!B:B,"")</f>
        <v>17110.150000000001</v>
      </c>
      <c r="F399" s="2">
        <f t="shared" si="25"/>
        <v>-1.4814952334097686E-2</v>
      </c>
      <c r="G399" s="2">
        <f t="shared" si="26"/>
        <v>-3.2003501419135771E-2</v>
      </c>
      <c r="H399" s="2">
        <f t="shared" si="27"/>
        <v>-8.8034676254157285E-3</v>
      </c>
      <c r="I399" s="2">
        <f t="shared" si="27"/>
        <v>-9.7118003003827669E-3</v>
      </c>
      <c r="J399" s="4">
        <f t="shared" si="28"/>
        <v>-1.6634004655192089E-2</v>
      </c>
    </row>
    <row r="400" spans="1:10" x14ac:dyDescent="0.3">
      <c r="A400" s="7">
        <v>44589</v>
      </c>
      <c r="B400">
        <f>_xlfn.XLOOKUP(A400, RELIANCE!A:A, RELIANCE!B:B, "")</f>
        <v>1060.31</v>
      </c>
      <c r="C400">
        <f>_xlfn.XLOOKUP(A400,TCS!A:A,TCS!B:B,"")</f>
        <v>3690.05</v>
      </c>
      <c r="D400">
        <f>_xlfn.XLOOKUP(A400,HDFC!A:A,HDFC!B:B,"")</f>
        <v>1463.25</v>
      </c>
      <c r="E400">
        <f>_xlfn.XLOOKUP(A400,NIFTY50!A:A,NIFTY50!B:B,"")</f>
        <v>17101.95</v>
      </c>
      <c r="F400" s="2">
        <f t="shared" si="25"/>
        <v>-9.6105829478110305E-4</v>
      </c>
      <c r="G400" s="2">
        <f t="shared" si="26"/>
        <v>1.1180379530040474E-2</v>
      </c>
      <c r="H400" s="2">
        <f t="shared" si="27"/>
        <v>-7.9324722871961795E-3</v>
      </c>
      <c r="I400" s="2">
        <f t="shared" si="27"/>
        <v>-4.7924769800389289E-4</v>
      </c>
      <c r="J400" s="4">
        <f t="shared" si="28"/>
        <v>8.0047101213557843E-4</v>
      </c>
    </row>
    <row r="401" spans="1:10" x14ac:dyDescent="0.3">
      <c r="A401" s="8">
        <v>44592</v>
      </c>
      <c r="B401">
        <f>_xlfn.XLOOKUP(A401, RELIANCE!A:A, RELIANCE!B:B, "")</f>
        <v>1083.3499999999999</v>
      </c>
      <c r="C401">
        <f>_xlfn.XLOOKUP(A401,TCS!A:A,TCS!B:B,"")</f>
        <v>3736.25</v>
      </c>
      <c r="D401">
        <f>_xlfn.XLOOKUP(A401,HDFC!A:A,HDFC!B:B,"")</f>
        <v>1485.7</v>
      </c>
      <c r="E401">
        <f>_xlfn.XLOOKUP(A401,NIFTY50!A:A,NIFTY50!B:B,"")</f>
        <v>17339.849999999999</v>
      </c>
      <c r="F401" s="2">
        <f t="shared" si="25"/>
        <v>2.1729494204524968E-2</v>
      </c>
      <c r="G401" s="2">
        <f t="shared" si="26"/>
        <v>1.2520155553447765E-2</v>
      </c>
      <c r="H401" s="2">
        <f t="shared" si="27"/>
        <v>1.534255937126261E-2</v>
      </c>
      <c r="I401" s="2">
        <f t="shared" si="27"/>
        <v>1.3910694394498657E-2</v>
      </c>
      <c r="J401" s="4">
        <f t="shared" si="28"/>
        <v>1.6195072622596618E-2</v>
      </c>
    </row>
    <row r="402" spans="1:10" x14ac:dyDescent="0.3">
      <c r="A402" s="7">
        <v>44593</v>
      </c>
      <c r="B402">
        <f>_xlfn.XLOOKUP(A402, RELIANCE!A:A, RELIANCE!B:B, "")</f>
        <v>1079.76</v>
      </c>
      <c r="C402">
        <f>_xlfn.XLOOKUP(A402,TCS!A:A,TCS!B:B,"")</f>
        <v>3800.65</v>
      </c>
      <c r="D402">
        <f>_xlfn.XLOOKUP(A402,HDFC!A:A,HDFC!B:B,"")</f>
        <v>1497</v>
      </c>
      <c r="E402">
        <f>_xlfn.XLOOKUP(A402,NIFTY50!A:A,NIFTY50!B:B,"")</f>
        <v>17576.849999999999</v>
      </c>
      <c r="F402" s="2">
        <f t="shared" si="25"/>
        <v>-3.3137951723818393E-3</v>
      </c>
      <c r="G402" s="2">
        <f t="shared" si="26"/>
        <v>1.7236533957845523E-2</v>
      </c>
      <c r="H402" s="2">
        <f t="shared" si="27"/>
        <v>7.6058423638687422E-3</v>
      </c>
      <c r="I402" s="2">
        <f t="shared" si="27"/>
        <v>1.3667938303964622E-2</v>
      </c>
      <c r="J402" s="4">
        <f t="shared" si="28"/>
        <v>8.2531479865117323E-3</v>
      </c>
    </row>
    <row r="403" spans="1:10" x14ac:dyDescent="0.3">
      <c r="A403" s="8">
        <v>44594</v>
      </c>
      <c r="B403">
        <f>_xlfn.XLOOKUP(A403, RELIANCE!A:A, RELIANCE!B:B, "")</f>
        <v>1081.96</v>
      </c>
      <c r="C403">
        <f>_xlfn.XLOOKUP(A403,TCS!A:A,TCS!B:B,"")</f>
        <v>3856.2</v>
      </c>
      <c r="D403">
        <f>_xlfn.XLOOKUP(A403,HDFC!A:A,HDFC!B:B,"")</f>
        <v>1531.2</v>
      </c>
      <c r="E403">
        <f>_xlfn.XLOOKUP(A403,NIFTY50!A:A,NIFTY50!B:B,"")</f>
        <v>17780</v>
      </c>
      <c r="F403" s="2">
        <f t="shared" si="25"/>
        <v>2.0374898125510299E-3</v>
      </c>
      <c r="G403" s="2">
        <f t="shared" si="26"/>
        <v>1.4615920960888262E-2</v>
      </c>
      <c r="H403" s="2">
        <f t="shared" si="27"/>
        <v>2.2845691382765487E-2</v>
      </c>
      <c r="I403" s="2">
        <f t="shared" si="27"/>
        <v>1.1557816104706076E-2</v>
      </c>
      <c r="J403" s="4">
        <f t="shared" si="28"/>
        <v>1.1723819486716991E-2</v>
      </c>
    </row>
    <row r="404" spans="1:10" x14ac:dyDescent="0.3">
      <c r="A404" s="7">
        <v>44595</v>
      </c>
      <c r="B404">
        <f>_xlfn.XLOOKUP(A404, RELIANCE!A:A, RELIANCE!B:B, "")</f>
        <v>1067.98</v>
      </c>
      <c r="C404">
        <f>_xlfn.XLOOKUP(A404,TCS!A:A,TCS!B:B,"")</f>
        <v>3824.6</v>
      </c>
      <c r="D404">
        <f>_xlfn.XLOOKUP(A404,HDFC!A:A,HDFC!B:B,"")</f>
        <v>1515.35</v>
      </c>
      <c r="E404">
        <f>_xlfn.XLOOKUP(A404,NIFTY50!A:A,NIFTY50!B:B,"")</f>
        <v>17560.2</v>
      </c>
      <c r="F404" s="2">
        <f t="shared" si="25"/>
        <v>-1.2920995230877308E-2</v>
      </c>
      <c r="G404" s="2">
        <f t="shared" si="26"/>
        <v>-8.1945957159897942E-3</v>
      </c>
      <c r="H404" s="2">
        <f t="shared" si="27"/>
        <v>-1.0351358411703315E-2</v>
      </c>
      <c r="I404" s="2">
        <f t="shared" si="27"/>
        <v>-1.2362204724409409E-2</v>
      </c>
      <c r="J404" s="4">
        <f t="shared" si="28"/>
        <v>-1.1085770361703657E-2</v>
      </c>
    </row>
    <row r="405" spans="1:10" x14ac:dyDescent="0.3">
      <c r="A405" s="8">
        <v>44596</v>
      </c>
      <c r="B405">
        <f>_xlfn.XLOOKUP(A405, RELIANCE!A:A, RELIANCE!B:B, "")</f>
        <v>1058.25</v>
      </c>
      <c r="C405">
        <f>_xlfn.XLOOKUP(A405,TCS!A:A,TCS!B:B,"")</f>
        <v>3814.9</v>
      </c>
      <c r="D405">
        <f>_xlfn.XLOOKUP(A405,HDFC!A:A,HDFC!B:B,"")</f>
        <v>1524</v>
      </c>
      <c r="E405">
        <f>_xlfn.XLOOKUP(A405,NIFTY50!A:A,NIFTY50!B:B,"")</f>
        <v>17516.3</v>
      </c>
      <c r="F405" s="2">
        <f t="shared" si="25"/>
        <v>-9.1106575029494818E-3</v>
      </c>
      <c r="G405" s="2">
        <f t="shared" si="26"/>
        <v>-2.5362129373005526E-3</v>
      </c>
      <c r="H405" s="2">
        <f t="shared" si="27"/>
        <v>5.7082522189593199E-3</v>
      </c>
      <c r="I405" s="2">
        <f t="shared" si="27"/>
        <v>-2.4999715265202616E-3</v>
      </c>
      <c r="J405" s="4">
        <f t="shared" si="28"/>
        <v>-2.8505929230481838E-3</v>
      </c>
    </row>
    <row r="406" spans="1:10" x14ac:dyDescent="0.3">
      <c r="A406" s="7">
        <v>44599</v>
      </c>
      <c r="B406">
        <f>_xlfn.XLOOKUP(A406, RELIANCE!A:A, RELIANCE!B:B, "")</f>
        <v>1051.8</v>
      </c>
      <c r="C406">
        <f>_xlfn.XLOOKUP(A406,TCS!A:A,TCS!B:B,"")</f>
        <v>3779</v>
      </c>
      <c r="D406">
        <f>_xlfn.XLOOKUP(A406,HDFC!A:A,HDFC!B:B,"")</f>
        <v>1468.15</v>
      </c>
      <c r="E406">
        <f>_xlfn.XLOOKUP(A406,NIFTY50!A:A,NIFTY50!B:B,"")</f>
        <v>17213.599999999999</v>
      </c>
      <c r="F406" s="2">
        <f t="shared" si="25"/>
        <v>-6.0949681077250295E-3</v>
      </c>
      <c r="G406" s="2">
        <f t="shared" si="26"/>
        <v>-9.4104694749534978E-3</v>
      </c>
      <c r="H406" s="2">
        <f t="shared" si="27"/>
        <v>-3.6646981627296515E-2</v>
      </c>
      <c r="I406" s="2">
        <f t="shared" si="27"/>
        <v>-1.7281046796412514E-2</v>
      </c>
      <c r="J406" s="4">
        <f t="shared" si="28"/>
        <v>-1.5830765825618313E-2</v>
      </c>
    </row>
    <row r="407" spans="1:10" x14ac:dyDescent="0.3">
      <c r="A407" s="8">
        <v>44600</v>
      </c>
      <c r="B407">
        <f>_xlfn.XLOOKUP(A407, RELIANCE!A:A, RELIANCE!B:B, "")</f>
        <v>1069.48</v>
      </c>
      <c r="C407">
        <f>_xlfn.XLOOKUP(A407,TCS!A:A,TCS!B:B,"")</f>
        <v>3743.45</v>
      </c>
      <c r="D407">
        <f>_xlfn.XLOOKUP(A407,HDFC!A:A,HDFC!B:B,"")</f>
        <v>1461.85</v>
      </c>
      <c r="E407">
        <f>_xlfn.XLOOKUP(A407,NIFTY50!A:A,NIFTY50!B:B,"")</f>
        <v>17266.75</v>
      </c>
      <c r="F407" s="2">
        <f t="shared" si="25"/>
        <v>1.6809279330671334E-2</v>
      </c>
      <c r="G407" s="2">
        <f t="shared" si="26"/>
        <v>-9.4072505953957108E-3</v>
      </c>
      <c r="H407" s="2">
        <f t="shared" si="27"/>
        <v>-4.291114668119822E-3</v>
      </c>
      <c r="I407" s="2">
        <f t="shared" si="27"/>
        <v>3.0876748617372218E-3</v>
      </c>
      <c r="J407" s="4">
        <f t="shared" si="28"/>
        <v>2.6046669321628134E-3</v>
      </c>
    </row>
    <row r="408" spans="1:10" x14ac:dyDescent="0.3">
      <c r="A408" s="7">
        <v>44601</v>
      </c>
      <c r="B408">
        <f>_xlfn.XLOOKUP(A408, RELIANCE!A:A, RELIANCE!B:B, "")</f>
        <v>1081.94</v>
      </c>
      <c r="C408">
        <f>_xlfn.XLOOKUP(A408,TCS!A:A,TCS!B:B,"")</f>
        <v>3760.55</v>
      </c>
      <c r="D408">
        <f>_xlfn.XLOOKUP(A408,HDFC!A:A,HDFC!B:B,"")</f>
        <v>1497.6</v>
      </c>
      <c r="E408">
        <f>_xlfn.XLOOKUP(A408,NIFTY50!A:A,NIFTY50!B:B,"")</f>
        <v>17463.8</v>
      </c>
      <c r="F408" s="2">
        <f t="shared" si="25"/>
        <v>1.1650521748887366E-2</v>
      </c>
      <c r="G408" s="2">
        <f t="shared" si="26"/>
        <v>4.567978736192746E-3</v>
      </c>
      <c r="H408" s="2">
        <f t="shared" si="27"/>
        <v>2.4455313472654616E-2</v>
      </c>
      <c r="I408" s="2">
        <f t="shared" si="27"/>
        <v>1.1412107084425305E-2</v>
      </c>
      <c r="J408" s="4">
        <f t="shared" si="28"/>
        <v>1.2381240674351646E-2</v>
      </c>
    </row>
    <row r="409" spans="1:10" x14ac:dyDescent="0.3">
      <c r="A409" s="8">
        <v>44602</v>
      </c>
      <c r="B409">
        <f>_xlfn.XLOOKUP(A409, RELIANCE!A:A, RELIANCE!B:B, "")</f>
        <v>1080.83</v>
      </c>
      <c r="C409">
        <f>_xlfn.XLOOKUP(A409,TCS!A:A,TCS!B:B,"")</f>
        <v>3770.35</v>
      </c>
      <c r="D409">
        <f>_xlfn.XLOOKUP(A409,HDFC!A:A,HDFC!B:B,"")</f>
        <v>1525.1</v>
      </c>
      <c r="E409">
        <f>_xlfn.XLOOKUP(A409,NIFTY50!A:A,NIFTY50!B:B,"")</f>
        <v>17605.849999999999</v>
      </c>
      <c r="F409" s="2">
        <f t="shared" si="25"/>
        <v>-1.0259348947262437E-3</v>
      </c>
      <c r="G409" s="2">
        <f t="shared" si="26"/>
        <v>2.6060017816542658E-3</v>
      </c>
      <c r="H409" s="2">
        <f t="shared" si="27"/>
        <v>1.8362713675213582E-2</v>
      </c>
      <c r="I409" s="2">
        <f t="shared" si="27"/>
        <v>8.1339685520904759E-3</v>
      </c>
      <c r="J409" s="4">
        <f t="shared" si="28"/>
        <v>6.0497548500610294E-3</v>
      </c>
    </row>
    <row r="410" spans="1:10" x14ac:dyDescent="0.3">
      <c r="A410" s="7">
        <v>44603</v>
      </c>
      <c r="B410">
        <f>_xlfn.XLOOKUP(A410, RELIANCE!A:A, RELIANCE!B:B, "")</f>
        <v>1078.72</v>
      </c>
      <c r="C410">
        <f>_xlfn.XLOOKUP(A410,TCS!A:A,TCS!B:B,"")</f>
        <v>3694.95</v>
      </c>
      <c r="D410">
        <f>_xlfn.XLOOKUP(A410,HDFC!A:A,HDFC!B:B,"")</f>
        <v>1518.85</v>
      </c>
      <c r="E410">
        <f>_xlfn.XLOOKUP(A410,NIFTY50!A:A,NIFTY50!B:B,"")</f>
        <v>17374.75</v>
      </c>
      <c r="F410" s="2">
        <f t="shared" si="25"/>
        <v>-1.952203399239405E-3</v>
      </c>
      <c r="G410" s="2">
        <f t="shared" si="26"/>
        <v>-1.9998143408436864E-2</v>
      </c>
      <c r="H410" s="2">
        <f t="shared" si="27"/>
        <v>-4.0980919283981621E-3</v>
      </c>
      <c r="I410" s="2">
        <f t="shared" si="27"/>
        <v>-1.3126318808804993E-2</v>
      </c>
      <c r="J410" s="4">
        <f t="shared" si="28"/>
        <v>-9.6863949597619185E-3</v>
      </c>
    </row>
    <row r="411" spans="1:10" x14ac:dyDescent="0.3">
      <c r="A411" s="8">
        <v>44606</v>
      </c>
      <c r="B411">
        <f>_xlfn.XLOOKUP(A411, RELIANCE!A:A, RELIANCE!B:B, "")</f>
        <v>1061.54</v>
      </c>
      <c r="C411">
        <f>_xlfn.XLOOKUP(A411,TCS!A:A,TCS!B:B,"")</f>
        <v>3733.75</v>
      </c>
      <c r="D411">
        <f>_xlfn.XLOOKUP(A411,HDFC!A:A,HDFC!B:B,"")</f>
        <v>1473.7</v>
      </c>
      <c r="E411">
        <f>_xlfn.XLOOKUP(A411,NIFTY50!A:A,NIFTY50!B:B,"")</f>
        <v>16842.8</v>
      </c>
      <c r="F411" s="2">
        <f t="shared" si="25"/>
        <v>-1.5926283002076547E-2</v>
      </c>
      <c r="G411" s="2">
        <f t="shared" si="26"/>
        <v>1.0500818684961999E-2</v>
      </c>
      <c r="H411" s="2">
        <f t="shared" si="27"/>
        <v>-2.9726437765414504E-2</v>
      </c>
      <c r="I411" s="2">
        <f t="shared" si="27"/>
        <v>-3.0616267859969293E-2</v>
      </c>
      <c r="J411" s="4">
        <f t="shared" si="28"/>
        <v>-1.5752034747457688E-2</v>
      </c>
    </row>
    <row r="412" spans="1:10" x14ac:dyDescent="0.3">
      <c r="A412" s="7">
        <v>44607</v>
      </c>
      <c r="B412">
        <f>_xlfn.XLOOKUP(A412, RELIANCE!A:A, RELIANCE!B:B, "")</f>
        <v>1097.58</v>
      </c>
      <c r="C412">
        <f>_xlfn.XLOOKUP(A412,TCS!A:A,TCS!B:B,"")</f>
        <v>3817.8</v>
      </c>
      <c r="D412">
        <f>_xlfn.XLOOKUP(A412,HDFC!A:A,HDFC!B:B,"")</f>
        <v>1517.8</v>
      </c>
      <c r="E412">
        <f>_xlfn.XLOOKUP(A412,NIFTY50!A:A,NIFTY50!B:B,"")</f>
        <v>17352.45</v>
      </c>
      <c r="F412" s="2">
        <f t="shared" si="25"/>
        <v>3.3950675433803701E-2</v>
      </c>
      <c r="G412" s="2">
        <f t="shared" si="26"/>
        <v>2.2510880482089046E-2</v>
      </c>
      <c r="H412" s="2">
        <f t="shared" si="27"/>
        <v>2.9924679378435126E-2</v>
      </c>
      <c r="I412" s="2">
        <f t="shared" si="27"/>
        <v>3.0259220557152133E-2</v>
      </c>
      <c r="J412" s="4">
        <f t="shared" si="28"/>
        <v>2.9362663765638432E-2</v>
      </c>
    </row>
    <row r="413" spans="1:10" x14ac:dyDescent="0.3">
      <c r="A413" s="8">
        <v>44608</v>
      </c>
      <c r="B413">
        <f>_xlfn.XLOOKUP(A413, RELIANCE!A:A, RELIANCE!B:B, "")</f>
        <v>1095.31</v>
      </c>
      <c r="C413">
        <f>_xlfn.XLOOKUP(A413,TCS!A:A,TCS!B:B,"")</f>
        <v>3813.1</v>
      </c>
      <c r="D413">
        <f>_xlfn.XLOOKUP(A413,HDFC!A:A,HDFC!B:B,"")</f>
        <v>1515.75</v>
      </c>
      <c r="E413">
        <f>_xlfn.XLOOKUP(A413,NIFTY50!A:A,NIFTY50!B:B,"")</f>
        <v>17322.2</v>
      </c>
      <c r="F413" s="2">
        <f t="shared" si="25"/>
        <v>-2.0681863736583539E-3</v>
      </c>
      <c r="G413" s="2">
        <f t="shared" si="26"/>
        <v>-1.2310754885013209E-3</v>
      </c>
      <c r="H413" s="2">
        <f t="shared" si="27"/>
        <v>-1.3506390828831316E-3</v>
      </c>
      <c r="I413" s="2">
        <f t="shared" si="27"/>
        <v>-1.7432696823791449E-3</v>
      </c>
      <c r="J413" s="4">
        <f t="shared" si="28"/>
        <v>-1.6341700213942489E-3</v>
      </c>
    </row>
    <row r="414" spans="1:10" x14ac:dyDescent="0.3">
      <c r="A414" s="7">
        <v>44609</v>
      </c>
      <c r="B414">
        <f>_xlfn.XLOOKUP(A414, RELIANCE!A:A, RELIANCE!B:B, "")</f>
        <v>1109.18</v>
      </c>
      <c r="C414">
        <f>_xlfn.XLOOKUP(A414,TCS!A:A,TCS!B:B,"")</f>
        <v>3784.2</v>
      </c>
      <c r="D414">
        <f>_xlfn.XLOOKUP(A414,HDFC!A:A,HDFC!B:B,"")</f>
        <v>1506.5</v>
      </c>
      <c r="E414">
        <f>_xlfn.XLOOKUP(A414,NIFTY50!A:A,NIFTY50!B:B,"")</f>
        <v>17304.599999999999</v>
      </c>
      <c r="F414" s="2">
        <f t="shared" si="25"/>
        <v>1.2663081684637367E-2</v>
      </c>
      <c r="G414" s="2">
        <f t="shared" si="26"/>
        <v>-7.5791350869371943E-3</v>
      </c>
      <c r="H414" s="2">
        <f t="shared" si="27"/>
        <v>-6.1025894771564726E-3</v>
      </c>
      <c r="I414" s="2">
        <f t="shared" si="27"/>
        <v>-1.0160372239093052E-3</v>
      </c>
      <c r="J414" s="4">
        <f t="shared" si="28"/>
        <v>4.2961353224829071E-4</v>
      </c>
    </row>
    <row r="415" spans="1:10" x14ac:dyDescent="0.3">
      <c r="A415" s="8">
        <v>44610</v>
      </c>
      <c r="B415">
        <f>_xlfn.XLOOKUP(A415, RELIANCE!A:A, RELIANCE!B:B, "")</f>
        <v>1100.51</v>
      </c>
      <c r="C415">
        <f>_xlfn.XLOOKUP(A415,TCS!A:A,TCS!B:B,"")</f>
        <v>3793.9</v>
      </c>
      <c r="D415">
        <f>_xlfn.XLOOKUP(A415,HDFC!A:A,HDFC!B:B,"")</f>
        <v>1512.35</v>
      </c>
      <c r="E415">
        <f>_xlfn.XLOOKUP(A415,NIFTY50!A:A,NIFTY50!B:B,"")</f>
        <v>17276.3</v>
      </c>
      <c r="F415" s="2">
        <f t="shared" si="25"/>
        <v>-7.8165852251212975E-3</v>
      </c>
      <c r="G415" s="2">
        <f t="shared" si="26"/>
        <v>2.5632894667302342E-3</v>
      </c>
      <c r="H415" s="2">
        <f t="shared" si="27"/>
        <v>3.8831729173580687E-3</v>
      </c>
      <c r="I415" s="2">
        <f t="shared" si="27"/>
        <v>-1.6354033031679149E-3</v>
      </c>
      <c r="J415" s="4">
        <f t="shared" si="28"/>
        <v>-1.3363694431741953E-3</v>
      </c>
    </row>
    <row r="416" spans="1:10" x14ac:dyDescent="0.3">
      <c r="A416" s="7">
        <v>44613</v>
      </c>
      <c r="B416">
        <f>_xlfn.XLOOKUP(A416, RELIANCE!A:A, RELIANCE!B:B, "")</f>
        <v>1089.3900000000001</v>
      </c>
      <c r="C416">
        <f>_xlfn.XLOOKUP(A416,TCS!A:A,TCS!B:B,"")</f>
        <v>3719.4</v>
      </c>
      <c r="D416">
        <f>_xlfn.XLOOKUP(A416,HDFC!A:A,HDFC!B:B,"")</f>
        <v>1522.1</v>
      </c>
      <c r="E416">
        <f>_xlfn.XLOOKUP(A416,NIFTY50!A:A,NIFTY50!B:B,"")</f>
        <v>17206.650000000001</v>
      </c>
      <c r="F416" s="2">
        <f t="shared" si="25"/>
        <v>-1.0104406138971789E-2</v>
      </c>
      <c r="G416" s="2">
        <f t="shared" si="26"/>
        <v>-1.9636785365982234E-2</v>
      </c>
      <c r="H416" s="2">
        <f t="shared" si="27"/>
        <v>6.4469203557377952E-3</v>
      </c>
      <c r="I416" s="2">
        <f t="shared" si="27"/>
        <v>-4.0315345299628547E-3</v>
      </c>
      <c r="J416" s="4">
        <f t="shared" si="28"/>
        <v>-7.6590177445302488E-3</v>
      </c>
    </row>
    <row r="417" spans="1:10" x14ac:dyDescent="0.3">
      <c r="A417" s="8">
        <v>44614</v>
      </c>
      <c r="B417">
        <f>_xlfn.XLOOKUP(A417, RELIANCE!A:A, RELIANCE!B:B, "")</f>
        <v>1084.44</v>
      </c>
      <c r="C417">
        <f>_xlfn.XLOOKUP(A417,TCS!A:A,TCS!B:B,"")</f>
        <v>3586.4</v>
      </c>
      <c r="D417">
        <f>_xlfn.XLOOKUP(A417,HDFC!A:A,HDFC!B:B,"")</f>
        <v>1510.7</v>
      </c>
      <c r="E417">
        <f>_xlfn.XLOOKUP(A417,NIFTY50!A:A,NIFTY50!B:B,"")</f>
        <v>17092.2</v>
      </c>
      <c r="F417" s="2">
        <f t="shared" si="25"/>
        <v>-4.5438272794867673E-3</v>
      </c>
      <c r="G417" s="2">
        <f t="shared" si="26"/>
        <v>-3.5758455664892219E-2</v>
      </c>
      <c r="H417" s="2">
        <f t="shared" si="27"/>
        <v>-7.4896524538465847E-3</v>
      </c>
      <c r="I417" s="2">
        <f t="shared" si="27"/>
        <v>-6.651498112648313E-3</v>
      </c>
      <c r="J417" s="4">
        <f t="shared" si="28"/>
        <v>-1.3463567119000481E-2</v>
      </c>
    </row>
    <row r="418" spans="1:10" x14ac:dyDescent="0.3">
      <c r="A418" s="7">
        <v>44615</v>
      </c>
      <c r="B418">
        <f>_xlfn.XLOOKUP(A418, RELIANCE!A:A, RELIANCE!B:B, "")</f>
        <v>1077.6500000000001</v>
      </c>
      <c r="C418">
        <f>_xlfn.XLOOKUP(A418,TCS!A:A,TCS!B:B,"")</f>
        <v>3563.8</v>
      </c>
      <c r="D418">
        <f>_xlfn.XLOOKUP(A418,HDFC!A:A,HDFC!B:B,"")</f>
        <v>1500.9</v>
      </c>
      <c r="E418">
        <f>_xlfn.XLOOKUP(A418,NIFTY50!A:A,NIFTY50!B:B,"")</f>
        <v>17063.25</v>
      </c>
      <c r="F418" s="2">
        <f t="shared" si="25"/>
        <v>-6.2612961528530908E-3</v>
      </c>
      <c r="G418" s="2">
        <f t="shared" si="26"/>
        <v>-6.3015837608744185E-3</v>
      </c>
      <c r="H418" s="2">
        <f t="shared" si="27"/>
        <v>-6.4870589792811462E-3</v>
      </c>
      <c r="I418" s="2">
        <f t="shared" si="27"/>
        <v>-1.693755046161427E-3</v>
      </c>
      <c r="J418" s="4">
        <f t="shared" si="28"/>
        <v>-5.1746353434711173E-3</v>
      </c>
    </row>
    <row r="419" spans="1:10" x14ac:dyDescent="0.3">
      <c r="A419" s="8">
        <v>44616</v>
      </c>
      <c r="B419">
        <f>_xlfn.XLOOKUP(A419, RELIANCE!A:A, RELIANCE!B:B, "")</f>
        <v>1023.95</v>
      </c>
      <c r="C419">
        <f>_xlfn.XLOOKUP(A419,TCS!A:A,TCS!B:B,"")</f>
        <v>3401.65</v>
      </c>
      <c r="D419">
        <f>_xlfn.XLOOKUP(A419,HDFC!A:A,HDFC!B:B,"")</f>
        <v>1419.4</v>
      </c>
      <c r="E419">
        <f>_xlfn.XLOOKUP(A419,NIFTY50!A:A,NIFTY50!B:B,"")</f>
        <v>16247.95</v>
      </c>
      <c r="F419" s="2">
        <f t="shared" si="25"/>
        <v>-4.9830650025518564E-2</v>
      </c>
      <c r="G419" s="2">
        <f t="shared" si="26"/>
        <v>-4.549918626185534E-2</v>
      </c>
      <c r="H419" s="2">
        <f t="shared" si="27"/>
        <v>-5.4300752881604408E-2</v>
      </c>
      <c r="I419" s="2">
        <f t="shared" si="27"/>
        <v>-4.7781049917219764E-2</v>
      </c>
      <c r="J419" s="4">
        <f t="shared" si="28"/>
        <v>-4.9129404628745224E-2</v>
      </c>
    </row>
    <row r="420" spans="1:10" x14ac:dyDescent="0.3">
      <c r="A420" s="7">
        <v>44617</v>
      </c>
      <c r="B420">
        <f>_xlfn.XLOOKUP(A420, RELIANCE!A:A, RELIANCE!B:B, "")</f>
        <v>1036.75</v>
      </c>
      <c r="C420">
        <f>_xlfn.XLOOKUP(A420,TCS!A:A,TCS!B:B,"")</f>
        <v>3520.75</v>
      </c>
      <c r="D420">
        <f>_xlfn.XLOOKUP(A420,HDFC!A:A,HDFC!B:B,"")</f>
        <v>1456.1</v>
      </c>
      <c r="E420">
        <f>_xlfn.XLOOKUP(A420,NIFTY50!A:A,NIFTY50!B:B,"")</f>
        <v>16658.400000000001</v>
      </c>
      <c r="F420" s="2">
        <f t="shared" si="25"/>
        <v>1.2500610381366295E-2</v>
      </c>
      <c r="G420" s="2">
        <f t="shared" si="26"/>
        <v>3.501242044302022E-2</v>
      </c>
      <c r="H420" s="2">
        <f t="shared" si="27"/>
        <v>2.5855995491052441E-2</v>
      </c>
      <c r="I420" s="2">
        <f t="shared" si="27"/>
        <v>2.5261648392566505E-2</v>
      </c>
      <c r="J420" s="4">
        <f t="shared" si="28"/>
        <v>2.3989899421517059E-2</v>
      </c>
    </row>
    <row r="421" spans="1:10" x14ac:dyDescent="0.3">
      <c r="A421" s="8">
        <v>44620</v>
      </c>
      <c r="B421">
        <f>_xlfn.XLOOKUP(A421, RELIANCE!A:A, RELIANCE!B:B, "")</f>
        <v>1071.07</v>
      </c>
      <c r="C421">
        <f>_xlfn.XLOOKUP(A421,TCS!A:A,TCS!B:B,"")</f>
        <v>3554.2</v>
      </c>
      <c r="D421">
        <f>_xlfn.XLOOKUP(A421,HDFC!A:A,HDFC!B:B,"")</f>
        <v>1426.25</v>
      </c>
      <c r="E421">
        <f>_xlfn.XLOOKUP(A421,NIFTY50!A:A,NIFTY50!B:B,"")</f>
        <v>16793.900000000001</v>
      </c>
      <c r="F421" s="2">
        <f t="shared" si="25"/>
        <v>3.3103448275862091E-2</v>
      </c>
      <c r="G421" s="2">
        <f t="shared" si="26"/>
        <v>9.500816587374894E-3</v>
      </c>
      <c r="H421" s="2">
        <f t="shared" si="27"/>
        <v>-2.0499965661698982E-2</v>
      </c>
      <c r="I421" s="2">
        <f t="shared" si="27"/>
        <v>8.1340344811027254E-3</v>
      </c>
      <c r="J421" s="4">
        <f t="shared" si="28"/>
        <v>1.0239754117538235E-2</v>
      </c>
    </row>
    <row r="422" spans="1:10" x14ac:dyDescent="0.3">
      <c r="A422" s="7">
        <v>44622</v>
      </c>
      <c r="B422">
        <f>_xlfn.XLOOKUP(A422, RELIANCE!A:A, RELIANCE!B:B, "")</f>
        <v>1088.77</v>
      </c>
      <c r="C422">
        <f>_xlfn.XLOOKUP(A422,TCS!A:A,TCS!B:B,"")</f>
        <v>3546.15</v>
      </c>
      <c r="D422">
        <f>_xlfn.XLOOKUP(A422,HDFC!A:A,HDFC!B:B,"")</f>
        <v>1374.25</v>
      </c>
      <c r="E422">
        <f>_xlfn.XLOOKUP(A422,NIFTY50!A:A,NIFTY50!B:B,"")</f>
        <v>16605.95</v>
      </c>
      <c r="F422" s="2">
        <f t="shared" si="25"/>
        <v>1.6525530544222233E-2</v>
      </c>
      <c r="G422" s="2">
        <f t="shared" si="26"/>
        <v>-2.2649260030386253E-3</v>
      </c>
      <c r="H422" s="2">
        <f t="shared" si="27"/>
        <v>-3.6459246275197144E-2</v>
      </c>
      <c r="I422" s="2">
        <f t="shared" si="27"/>
        <v>-1.1191563603451304E-2</v>
      </c>
      <c r="J422" s="4">
        <f t="shared" si="28"/>
        <v>-5.6983124933952418E-3</v>
      </c>
    </row>
    <row r="423" spans="1:10" x14ac:dyDescent="0.3">
      <c r="A423" s="8">
        <v>44623</v>
      </c>
      <c r="B423">
        <f>_xlfn.XLOOKUP(A423, RELIANCE!A:A, RELIANCE!B:B, "")</f>
        <v>1079.58</v>
      </c>
      <c r="C423">
        <f>_xlfn.XLOOKUP(A423,TCS!A:A,TCS!B:B,"")</f>
        <v>3544.4</v>
      </c>
      <c r="D423">
        <f>_xlfn.XLOOKUP(A423,HDFC!A:A,HDFC!B:B,"")</f>
        <v>1371</v>
      </c>
      <c r="E423">
        <f>_xlfn.XLOOKUP(A423,NIFTY50!A:A,NIFTY50!B:B,"")</f>
        <v>16498.05</v>
      </c>
      <c r="F423" s="2">
        <f t="shared" si="25"/>
        <v>-8.4407175069115548E-3</v>
      </c>
      <c r="G423" s="2">
        <f t="shared" si="26"/>
        <v>-4.9349294305089941E-4</v>
      </c>
      <c r="H423" s="2">
        <f t="shared" si="27"/>
        <v>-2.3649263234492013E-3</v>
      </c>
      <c r="I423" s="2">
        <f t="shared" si="27"/>
        <v>-6.4976710155095763E-3</v>
      </c>
      <c r="J423" s="4">
        <f t="shared" si="28"/>
        <v>-4.752991506403426E-3</v>
      </c>
    </row>
    <row r="424" spans="1:10" x14ac:dyDescent="0.3">
      <c r="A424" s="7">
        <v>44624</v>
      </c>
      <c r="B424">
        <f>_xlfn.XLOOKUP(A424, RELIANCE!A:A, RELIANCE!B:B, "")</f>
        <v>1055.6400000000001</v>
      </c>
      <c r="C424">
        <f>_xlfn.XLOOKUP(A424,TCS!A:A,TCS!B:B,"")</f>
        <v>3524.35</v>
      </c>
      <c r="D424">
        <f>_xlfn.XLOOKUP(A424,HDFC!A:A,HDFC!B:B,"")</f>
        <v>1366.5</v>
      </c>
      <c r="E424">
        <f>_xlfn.XLOOKUP(A424,NIFTY50!A:A,NIFTY50!B:B,"")</f>
        <v>16245.35</v>
      </c>
      <c r="F424" s="2">
        <f t="shared" si="25"/>
        <v>-2.2175290390707314E-2</v>
      </c>
      <c r="G424" s="2">
        <f t="shared" si="26"/>
        <v>-5.6568107437083848E-3</v>
      </c>
      <c r="H424" s="2">
        <f t="shared" si="27"/>
        <v>-3.2822757111596879E-3</v>
      </c>
      <c r="I424" s="2">
        <f t="shared" si="27"/>
        <v>-1.5316961701534404E-2</v>
      </c>
      <c r="J424" s="4">
        <f t="shared" si="28"/>
        <v>-1.2552485370754828E-2</v>
      </c>
    </row>
    <row r="425" spans="1:10" x14ac:dyDescent="0.3">
      <c r="A425" s="8">
        <v>44627</v>
      </c>
      <c r="B425">
        <f>_xlfn.XLOOKUP(A425, RELIANCE!A:A, RELIANCE!B:B, "")</f>
        <v>1016.6</v>
      </c>
      <c r="C425">
        <f>_xlfn.XLOOKUP(A425,TCS!A:A,TCS!B:B,"")</f>
        <v>3484.9</v>
      </c>
      <c r="D425">
        <f>_xlfn.XLOOKUP(A425,HDFC!A:A,HDFC!B:B,"")</f>
        <v>1324.8</v>
      </c>
      <c r="E425">
        <f>_xlfn.XLOOKUP(A425,NIFTY50!A:A,NIFTY50!B:B,"")</f>
        <v>15863.15</v>
      </c>
      <c r="F425" s="2">
        <f t="shared" si="25"/>
        <v>-3.6982304573528912E-2</v>
      </c>
      <c r="G425" s="2">
        <f t="shared" si="26"/>
        <v>-1.119355342119821E-2</v>
      </c>
      <c r="H425" s="2">
        <f t="shared" si="27"/>
        <v>-3.0515916575192148E-2</v>
      </c>
      <c r="I425" s="2">
        <f t="shared" si="27"/>
        <v>-2.3526732264925077E-2</v>
      </c>
      <c r="J425" s="4">
        <f t="shared" si="28"/>
        <v>-2.5877946108627925E-2</v>
      </c>
    </row>
    <row r="426" spans="1:10" x14ac:dyDescent="0.3">
      <c r="A426" s="7">
        <v>44628</v>
      </c>
      <c r="B426">
        <f>_xlfn.XLOOKUP(A426, RELIANCE!A:A, RELIANCE!B:B, "")</f>
        <v>1014.76</v>
      </c>
      <c r="C426">
        <f>_xlfn.XLOOKUP(A426,TCS!A:A,TCS!B:B,"")</f>
        <v>3599.95</v>
      </c>
      <c r="D426">
        <f>_xlfn.XLOOKUP(A426,HDFC!A:A,HDFC!B:B,"")</f>
        <v>1327.8</v>
      </c>
      <c r="E426">
        <f>_xlfn.XLOOKUP(A426,NIFTY50!A:A,NIFTY50!B:B,"")</f>
        <v>16013.45</v>
      </c>
      <c r="F426" s="2">
        <f t="shared" si="25"/>
        <v>-1.8099547511312153E-3</v>
      </c>
      <c r="G426" s="2">
        <f t="shared" si="26"/>
        <v>3.3013859795115952E-2</v>
      </c>
      <c r="H426" s="2">
        <f t="shared" si="27"/>
        <v>2.2644927536232817E-3</v>
      </c>
      <c r="I426" s="2">
        <f t="shared" si="27"/>
        <v>9.4747890551372116E-3</v>
      </c>
      <c r="J426" s="4">
        <f t="shared" si="28"/>
        <v>1.0532074337948583E-2</v>
      </c>
    </row>
    <row r="427" spans="1:10" x14ac:dyDescent="0.3">
      <c r="A427" s="8">
        <v>44629</v>
      </c>
      <c r="B427">
        <f>_xlfn.XLOOKUP(A427, RELIANCE!A:A, RELIANCE!B:B, "")</f>
        <v>1068.5999999999999</v>
      </c>
      <c r="C427">
        <f>_xlfn.XLOOKUP(A427,TCS!A:A,TCS!B:B,"")</f>
        <v>3632.6</v>
      </c>
      <c r="D427">
        <f>_xlfn.XLOOKUP(A427,HDFC!A:A,HDFC!B:B,"")</f>
        <v>1371.15</v>
      </c>
      <c r="E427">
        <f>_xlfn.XLOOKUP(A427,NIFTY50!A:A,NIFTY50!B:B,"")</f>
        <v>16345.35</v>
      </c>
      <c r="F427" s="2">
        <f t="shared" si="25"/>
        <v>5.3056880444636967E-2</v>
      </c>
      <c r="G427" s="2">
        <f t="shared" si="26"/>
        <v>9.0695704107002229E-3</v>
      </c>
      <c r="H427" s="2">
        <f t="shared" si="27"/>
        <v>3.264798915499334E-2</v>
      </c>
      <c r="I427" s="2">
        <f t="shared" si="27"/>
        <v>2.0726326931423289E-2</v>
      </c>
      <c r="J427" s="4">
        <f t="shared" si="28"/>
        <v>2.9895636299920633E-2</v>
      </c>
    </row>
    <row r="428" spans="1:10" x14ac:dyDescent="0.3">
      <c r="A428" s="7">
        <v>44630</v>
      </c>
      <c r="B428">
        <f>_xlfn.XLOOKUP(A428, RELIANCE!A:A, RELIANCE!B:B, "")</f>
        <v>1085.9100000000001</v>
      </c>
      <c r="C428">
        <f>_xlfn.XLOOKUP(A428,TCS!A:A,TCS!B:B,"")</f>
        <v>3620.95</v>
      </c>
      <c r="D428">
        <f>_xlfn.XLOOKUP(A428,HDFC!A:A,HDFC!B:B,"")</f>
        <v>1392.7</v>
      </c>
      <c r="E428">
        <f>_xlfn.XLOOKUP(A428,NIFTY50!A:A,NIFTY50!B:B,"")</f>
        <v>16594.900000000001</v>
      </c>
      <c r="F428" s="2">
        <f t="shared" si="25"/>
        <v>1.6198764738910798E-2</v>
      </c>
      <c r="G428" s="2">
        <f t="shared" si="26"/>
        <v>-3.207069316742861E-3</v>
      </c>
      <c r="H428" s="2">
        <f t="shared" si="27"/>
        <v>1.5716734128286447E-2</v>
      </c>
      <c r="I428" s="2">
        <f t="shared" si="27"/>
        <v>1.5267339029142901E-2</v>
      </c>
      <c r="J428" s="4">
        <f t="shared" si="28"/>
        <v>1.101804367543054E-2</v>
      </c>
    </row>
    <row r="429" spans="1:10" x14ac:dyDescent="0.3">
      <c r="A429" s="8">
        <v>44631</v>
      </c>
      <c r="B429">
        <f>_xlfn.XLOOKUP(A429, RELIANCE!A:A, RELIANCE!B:B, "")</f>
        <v>1089.04</v>
      </c>
      <c r="C429">
        <f>_xlfn.XLOOKUP(A429,TCS!A:A,TCS!B:B,"")</f>
        <v>3599.15</v>
      </c>
      <c r="D429">
        <f>_xlfn.XLOOKUP(A429,HDFC!A:A,HDFC!B:B,"")</f>
        <v>1396.8</v>
      </c>
      <c r="E429">
        <f>_xlfn.XLOOKUP(A429,NIFTY50!A:A,NIFTY50!B:B,"")</f>
        <v>16630.45</v>
      </c>
      <c r="F429" s="2">
        <f t="shared" si="25"/>
        <v>2.8823751507951467E-3</v>
      </c>
      <c r="G429" s="2">
        <f t="shared" si="26"/>
        <v>-6.0205194769328285E-3</v>
      </c>
      <c r="H429" s="2">
        <f t="shared" si="27"/>
        <v>2.943921878365785E-3</v>
      </c>
      <c r="I429" s="2">
        <f t="shared" si="27"/>
        <v>2.1422244183453287E-3</v>
      </c>
      <c r="J429" s="4">
        <f t="shared" si="28"/>
        <v>4.8392315626482609E-4</v>
      </c>
    </row>
    <row r="430" spans="1:10" x14ac:dyDescent="0.3">
      <c r="A430" s="7">
        <v>44634</v>
      </c>
      <c r="B430">
        <f>_xlfn.XLOOKUP(A430, RELIANCE!A:A, RELIANCE!B:B, "")</f>
        <v>1097.99</v>
      </c>
      <c r="C430">
        <f>_xlfn.XLOOKUP(A430,TCS!A:A,TCS!B:B,"")</f>
        <v>3643</v>
      </c>
      <c r="D430">
        <f>_xlfn.XLOOKUP(A430,HDFC!A:A,HDFC!B:B,"")</f>
        <v>1442.55</v>
      </c>
      <c r="E430">
        <f>_xlfn.XLOOKUP(A430,NIFTY50!A:A,NIFTY50!B:B,"")</f>
        <v>16871.3</v>
      </c>
      <c r="F430" s="2">
        <f t="shared" si="25"/>
        <v>8.2182472636451731E-3</v>
      </c>
      <c r="G430" s="2">
        <f t="shared" si="26"/>
        <v>1.2183432199269317E-2</v>
      </c>
      <c r="H430" s="2">
        <f t="shared" si="27"/>
        <v>3.2753436426116833E-2</v>
      </c>
      <c r="I430" s="2">
        <f t="shared" si="27"/>
        <v>1.4482470408196946E-2</v>
      </c>
      <c r="J430" s="4">
        <f t="shared" si="28"/>
        <v>1.5682637116183486E-2</v>
      </c>
    </row>
    <row r="431" spans="1:10" x14ac:dyDescent="0.3">
      <c r="A431" s="8">
        <v>44635</v>
      </c>
      <c r="B431">
        <f>_xlfn.XLOOKUP(A431, RELIANCE!A:A, RELIANCE!B:B, "")</f>
        <v>1072.8399999999999</v>
      </c>
      <c r="C431">
        <f>_xlfn.XLOOKUP(A431,TCS!A:A,TCS!B:B,"")</f>
        <v>3593.9</v>
      </c>
      <c r="D431">
        <f>_xlfn.XLOOKUP(A431,HDFC!A:A,HDFC!B:B,"")</f>
        <v>1424</v>
      </c>
      <c r="E431">
        <f>_xlfn.XLOOKUP(A431,NIFTY50!A:A,NIFTY50!B:B,"")</f>
        <v>16663</v>
      </c>
      <c r="F431" s="2">
        <f t="shared" si="25"/>
        <v>-2.2905490942540574E-2</v>
      </c>
      <c r="G431" s="2">
        <f t="shared" si="26"/>
        <v>-1.3477902827340071E-2</v>
      </c>
      <c r="H431" s="2">
        <f t="shared" si="27"/>
        <v>-1.2859172992270573E-2</v>
      </c>
      <c r="I431" s="2">
        <f t="shared" si="27"/>
        <v>-1.2346410768583338E-2</v>
      </c>
      <c r="J431" s="4">
        <f t="shared" si="28"/>
        <v>-1.589956028019714E-2</v>
      </c>
    </row>
    <row r="432" spans="1:10" x14ac:dyDescent="0.3">
      <c r="A432" s="7">
        <v>44636</v>
      </c>
      <c r="B432">
        <f>_xlfn.XLOOKUP(A432, RELIANCE!A:A, RELIANCE!B:B, "")</f>
        <v>1090.95</v>
      </c>
      <c r="C432">
        <f>_xlfn.XLOOKUP(A432,TCS!A:A,TCS!B:B,"")</f>
        <v>3655.9</v>
      </c>
      <c r="D432">
        <f>_xlfn.XLOOKUP(A432,HDFC!A:A,HDFC!B:B,"")</f>
        <v>1448.15</v>
      </c>
      <c r="E432">
        <f>_xlfn.XLOOKUP(A432,NIFTY50!A:A,NIFTY50!B:B,"")</f>
        <v>16975.349999999999</v>
      </c>
      <c r="F432" s="2">
        <f t="shared" si="25"/>
        <v>1.6880429514186668E-2</v>
      </c>
      <c r="G432" s="2">
        <f t="shared" si="26"/>
        <v>1.7251453852360932E-2</v>
      </c>
      <c r="H432" s="2">
        <f t="shared" si="27"/>
        <v>1.6959269662921495E-2</v>
      </c>
      <c r="I432" s="2">
        <f t="shared" si="27"/>
        <v>1.8745123927264018E-2</v>
      </c>
      <c r="J432" s="4">
        <f t="shared" si="28"/>
        <v>1.7455127231746536E-2</v>
      </c>
    </row>
    <row r="433" spans="1:10" x14ac:dyDescent="0.3">
      <c r="A433" s="8">
        <v>44637</v>
      </c>
      <c r="B433">
        <f>_xlfn.XLOOKUP(A433, RELIANCE!A:A, RELIANCE!B:B, "")</f>
        <v>1126.52</v>
      </c>
      <c r="C433">
        <f>_xlfn.XLOOKUP(A433,TCS!A:A,TCS!B:B,"")</f>
        <v>3672.75</v>
      </c>
      <c r="D433">
        <f>_xlfn.XLOOKUP(A433,HDFC!A:A,HDFC!B:B,"")</f>
        <v>1480.05</v>
      </c>
      <c r="E433">
        <f>_xlfn.XLOOKUP(A433,NIFTY50!A:A,NIFTY50!B:B,"")</f>
        <v>17287.05</v>
      </c>
      <c r="F433" s="2">
        <f t="shared" si="25"/>
        <v>3.2604610660433408E-2</v>
      </c>
      <c r="G433" s="2">
        <f t="shared" si="26"/>
        <v>4.6089882108373281E-3</v>
      </c>
      <c r="H433" s="2">
        <f t="shared" si="27"/>
        <v>2.2028104823395234E-2</v>
      </c>
      <c r="I433" s="2">
        <f t="shared" si="27"/>
        <v>1.8361918900052121E-2</v>
      </c>
      <c r="J433" s="4">
        <f t="shared" si="28"/>
        <v>1.992973094053143E-2</v>
      </c>
    </row>
    <row r="434" spans="1:10" x14ac:dyDescent="0.3">
      <c r="A434" s="7">
        <v>44641</v>
      </c>
      <c r="B434">
        <f>_xlfn.XLOOKUP(A434, RELIANCE!A:A, RELIANCE!B:B, "")</f>
        <v>1120.03</v>
      </c>
      <c r="C434">
        <f>_xlfn.XLOOKUP(A434,TCS!A:A,TCS!B:B,"")</f>
        <v>3626.7</v>
      </c>
      <c r="D434">
        <f>_xlfn.XLOOKUP(A434,HDFC!A:A,HDFC!B:B,"")</f>
        <v>1486.5</v>
      </c>
      <c r="E434">
        <f>_xlfn.XLOOKUP(A434,NIFTY50!A:A,NIFTY50!B:B,"")</f>
        <v>17117.599999999999</v>
      </c>
      <c r="F434" s="2">
        <f t="shared" si="25"/>
        <v>-5.7611049959166438E-3</v>
      </c>
      <c r="G434" s="2">
        <f t="shared" si="26"/>
        <v>-1.2538288748213278E-2</v>
      </c>
      <c r="H434" s="2">
        <f t="shared" si="27"/>
        <v>4.3579608796999736E-3</v>
      </c>
      <c r="I434" s="2">
        <f t="shared" si="27"/>
        <v>-9.8021351242694177E-3</v>
      </c>
      <c r="J434" s="4">
        <f t="shared" si="28"/>
        <v>-6.4418452909556726E-3</v>
      </c>
    </row>
    <row r="435" spans="1:10" x14ac:dyDescent="0.3">
      <c r="A435" s="8">
        <v>44642</v>
      </c>
      <c r="B435">
        <f>_xlfn.XLOOKUP(A435, RELIANCE!A:A, RELIANCE!B:B, "")</f>
        <v>1148.96</v>
      </c>
      <c r="C435">
        <f>_xlfn.XLOOKUP(A435,TCS!A:A,TCS!B:B,"")</f>
        <v>3700.95</v>
      </c>
      <c r="D435">
        <f>_xlfn.XLOOKUP(A435,HDFC!A:A,HDFC!B:B,"")</f>
        <v>1494.15</v>
      </c>
      <c r="E435">
        <f>_xlfn.XLOOKUP(A435,NIFTY50!A:A,NIFTY50!B:B,"")</f>
        <v>17315.5</v>
      </c>
      <c r="F435" s="2">
        <f t="shared" si="25"/>
        <v>2.5829665276823066E-2</v>
      </c>
      <c r="G435" s="2">
        <f t="shared" si="26"/>
        <v>2.0473157415832555E-2</v>
      </c>
      <c r="H435" s="2">
        <f t="shared" si="27"/>
        <v>5.1463168516650004E-3</v>
      </c>
      <c r="I435" s="2">
        <f t="shared" si="27"/>
        <v>1.1561200168247909E-2</v>
      </c>
      <c r="J435" s="4">
        <f t="shared" si="28"/>
        <v>1.6786752349400035E-2</v>
      </c>
    </row>
    <row r="436" spans="1:10" x14ac:dyDescent="0.3">
      <c r="A436" s="7">
        <v>44643</v>
      </c>
      <c r="B436">
        <f>_xlfn.XLOOKUP(A436, RELIANCE!A:A, RELIANCE!B:B, "")</f>
        <v>1152.6199999999999</v>
      </c>
      <c r="C436">
        <f>_xlfn.XLOOKUP(A436,TCS!A:A,TCS!B:B,"")</f>
        <v>3712.4</v>
      </c>
      <c r="D436">
        <f>_xlfn.XLOOKUP(A436,HDFC!A:A,HDFC!B:B,"")</f>
        <v>1479.25</v>
      </c>
      <c r="E436">
        <f>_xlfn.XLOOKUP(A436,NIFTY50!A:A,NIFTY50!B:B,"")</f>
        <v>17245.650000000001</v>
      </c>
      <c r="F436" s="2">
        <f t="shared" si="25"/>
        <v>3.1854894861438332E-3</v>
      </c>
      <c r="G436" s="2">
        <f t="shared" si="26"/>
        <v>3.0938002404787834E-3</v>
      </c>
      <c r="H436" s="2">
        <f t="shared" si="27"/>
        <v>-9.9722250108758015E-3</v>
      </c>
      <c r="I436" s="2">
        <f t="shared" si="27"/>
        <v>-4.0339580144955756E-3</v>
      </c>
      <c r="J436" s="4">
        <f t="shared" si="28"/>
        <v>-1.2738375998362084E-3</v>
      </c>
    </row>
    <row r="437" spans="1:10" x14ac:dyDescent="0.3">
      <c r="A437" s="8">
        <v>44644</v>
      </c>
      <c r="B437">
        <f>_xlfn.XLOOKUP(A437, RELIANCE!A:A, RELIANCE!B:B, "")</f>
        <v>1170.53</v>
      </c>
      <c r="C437">
        <f>_xlfn.XLOOKUP(A437,TCS!A:A,TCS!B:B,"")</f>
        <v>3749.85</v>
      </c>
      <c r="D437">
        <f>_xlfn.XLOOKUP(A437,HDFC!A:A,HDFC!B:B,"")</f>
        <v>1442.65</v>
      </c>
      <c r="E437">
        <f>_xlfn.XLOOKUP(A437,NIFTY50!A:A,NIFTY50!B:B,"")</f>
        <v>17222.75</v>
      </c>
      <c r="F437" s="2">
        <f t="shared" si="25"/>
        <v>1.5538512259027248E-2</v>
      </c>
      <c r="G437" s="2">
        <f t="shared" si="26"/>
        <v>1.0087813813166591E-2</v>
      </c>
      <c r="H437" s="2">
        <f t="shared" si="27"/>
        <v>-2.4742268041237025E-2</v>
      </c>
      <c r="I437" s="2">
        <f t="shared" si="27"/>
        <v>-1.3278710863320331E-3</v>
      </c>
      <c r="J437" s="4">
        <f t="shared" si="28"/>
        <v>1.9030857511694076E-3</v>
      </c>
    </row>
    <row r="438" spans="1:10" x14ac:dyDescent="0.3">
      <c r="A438" s="7">
        <v>44645</v>
      </c>
      <c r="B438">
        <f>_xlfn.XLOOKUP(A438, RELIANCE!A:A, RELIANCE!B:B, "")</f>
        <v>1178.33</v>
      </c>
      <c r="C438">
        <f>_xlfn.XLOOKUP(A438,TCS!A:A,TCS!B:B,"")</f>
        <v>3707.45</v>
      </c>
      <c r="D438">
        <f>_xlfn.XLOOKUP(A438,HDFC!A:A,HDFC!B:B,"")</f>
        <v>1430.9</v>
      </c>
      <c r="E438">
        <f>_xlfn.XLOOKUP(A438,NIFTY50!A:A,NIFTY50!B:B,"")</f>
        <v>17153</v>
      </c>
      <c r="F438" s="2">
        <f t="shared" si="25"/>
        <v>6.66364809103559E-3</v>
      </c>
      <c r="G438" s="2">
        <f t="shared" si="26"/>
        <v>-1.1307118951424777E-2</v>
      </c>
      <c r="H438" s="2">
        <f t="shared" si="27"/>
        <v>-8.1447336498804423E-3</v>
      </c>
      <c r="I438" s="2">
        <f t="shared" si="27"/>
        <v>-4.049875890900112E-3</v>
      </c>
      <c r="J438" s="4">
        <f t="shared" si="28"/>
        <v>-3.4691010132466343E-3</v>
      </c>
    </row>
    <row r="439" spans="1:10" x14ac:dyDescent="0.3">
      <c r="A439" s="8">
        <v>44648</v>
      </c>
      <c r="B439">
        <f>_xlfn.XLOOKUP(A439, RELIANCE!A:A, RELIANCE!B:B, "")</f>
        <v>1190.18</v>
      </c>
      <c r="C439">
        <f>_xlfn.XLOOKUP(A439,TCS!A:A,TCS!B:B,"")</f>
        <v>3707.7</v>
      </c>
      <c r="D439">
        <f>_xlfn.XLOOKUP(A439,HDFC!A:A,HDFC!B:B,"")</f>
        <v>1432.8</v>
      </c>
      <c r="E439">
        <f>_xlfn.XLOOKUP(A439,NIFTY50!A:A,NIFTY50!B:B,"")</f>
        <v>17222</v>
      </c>
      <c r="F439" s="2">
        <f t="shared" si="25"/>
        <v>1.0056605534952023E-2</v>
      </c>
      <c r="G439" s="2">
        <f t="shared" si="26"/>
        <v>6.7431792741601271E-5</v>
      </c>
      <c r="H439" s="2">
        <f t="shared" si="27"/>
        <v>1.327835627926488E-3</v>
      </c>
      <c r="I439" s="2">
        <f t="shared" si="27"/>
        <v>4.0226199498629711E-3</v>
      </c>
      <c r="J439" s="4">
        <f t="shared" si="28"/>
        <v>4.3050617217220474E-3</v>
      </c>
    </row>
    <row r="440" spans="1:10" x14ac:dyDescent="0.3">
      <c r="A440" s="7">
        <v>44649</v>
      </c>
      <c r="B440">
        <f>_xlfn.XLOOKUP(A440, RELIANCE!A:A, RELIANCE!B:B, "")</f>
        <v>1190.45</v>
      </c>
      <c r="C440">
        <f>_xlfn.XLOOKUP(A440,TCS!A:A,TCS!B:B,"")</f>
        <v>3705.35</v>
      </c>
      <c r="D440">
        <f>_xlfn.XLOOKUP(A440,HDFC!A:A,HDFC!B:B,"")</f>
        <v>1451.8</v>
      </c>
      <c r="E440">
        <f>_xlfn.XLOOKUP(A440,NIFTY50!A:A,NIFTY50!B:B,"")</f>
        <v>17325.3</v>
      </c>
      <c r="F440" s="2">
        <f t="shared" si="25"/>
        <v>2.2685644188280563E-4</v>
      </c>
      <c r="G440" s="2">
        <f t="shared" si="26"/>
        <v>-6.3381611241464242E-4</v>
      </c>
      <c r="H440" s="2">
        <f t="shared" si="27"/>
        <v>1.3260748185371263E-2</v>
      </c>
      <c r="I440" s="2">
        <f t="shared" si="27"/>
        <v>5.9981419115084922E-3</v>
      </c>
      <c r="J440" s="4">
        <f t="shared" si="28"/>
        <v>4.0612880194125563E-3</v>
      </c>
    </row>
    <row r="441" spans="1:10" x14ac:dyDescent="0.3">
      <c r="A441" s="8">
        <v>44650</v>
      </c>
      <c r="B441">
        <f>_xlfn.XLOOKUP(A441, RELIANCE!A:A, RELIANCE!B:B, "")</f>
        <v>1213.33</v>
      </c>
      <c r="C441">
        <f>_xlfn.XLOOKUP(A441,TCS!A:A,TCS!B:B,"")</f>
        <v>3731.55</v>
      </c>
      <c r="D441">
        <f>_xlfn.XLOOKUP(A441,HDFC!A:A,HDFC!B:B,"")</f>
        <v>1476.95</v>
      </c>
      <c r="E441">
        <f>_xlfn.XLOOKUP(A441,NIFTY50!A:A,NIFTY50!B:B,"")</f>
        <v>17498.25</v>
      </c>
      <c r="F441" s="2">
        <f t="shared" si="25"/>
        <v>1.9219622831702088E-2</v>
      </c>
      <c r="G441" s="2">
        <f t="shared" si="26"/>
        <v>7.0708570040618479E-3</v>
      </c>
      <c r="H441" s="2">
        <f t="shared" si="27"/>
        <v>1.7323322771731764E-2</v>
      </c>
      <c r="I441" s="2">
        <f t="shared" si="27"/>
        <v>9.9825111253484256E-3</v>
      </c>
      <c r="J441" s="4">
        <f t="shared" si="28"/>
        <v>1.3493893436209548E-2</v>
      </c>
    </row>
    <row r="442" spans="1:10" x14ac:dyDescent="0.3">
      <c r="A442" s="7">
        <v>44651</v>
      </c>
      <c r="B442">
        <f>_xlfn.XLOOKUP(A442, RELIANCE!A:A, RELIANCE!B:B, "")</f>
        <v>1195.99</v>
      </c>
      <c r="C442">
        <f>_xlfn.XLOOKUP(A442,TCS!A:A,TCS!B:B,"")</f>
        <v>3739.95</v>
      </c>
      <c r="D442">
        <f>_xlfn.XLOOKUP(A442,HDFC!A:A,HDFC!B:B,"")</f>
        <v>1470.35</v>
      </c>
      <c r="E442">
        <f>_xlfn.XLOOKUP(A442,NIFTY50!A:A,NIFTY50!B:B,"")</f>
        <v>17464.75</v>
      </c>
      <c r="F442" s="2">
        <f t="shared" si="25"/>
        <v>-1.429124805287918E-2</v>
      </c>
      <c r="G442" s="2">
        <f t="shared" si="26"/>
        <v>2.2510752904287834E-3</v>
      </c>
      <c r="H442" s="2">
        <f t="shared" si="27"/>
        <v>-4.4686685398964698E-3</v>
      </c>
      <c r="I442" s="2">
        <f t="shared" si="27"/>
        <v>-1.9144771620018819E-3</v>
      </c>
      <c r="J442" s="4">
        <f t="shared" si="28"/>
        <v>-5.0969585917363227E-3</v>
      </c>
    </row>
    <row r="443" spans="1:10" x14ac:dyDescent="0.3">
      <c r="A443" s="8">
        <v>44652</v>
      </c>
      <c r="B443">
        <f>_xlfn.XLOOKUP(A443, RELIANCE!A:A, RELIANCE!B:B, "")</f>
        <v>1205.57</v>
      </c>
      <c r="C443">
        <f>_xlfn.XLOOKUP(A443,TCS!A:A,TCS!B:B,"")</f>
        <v>3758.75</v>
      </c>
      <c r="D443">
        <f>_xlfn.XLOOKUP(A443,HDFC!A:A,HDFC!B:B,"")</f>
        <v>1506</v>
      </c>
      <c r="E443">
        <f>_xlfn.XLOOKUP(A443,NIFTY50!A:A,NIFTY50!B:B,"")</f>
        <v>17670.45</v>
      </c>
      <c r="F443" s="2">
        <f t="shared" si="25"/>
        <v>8.0101004188997127E-3</v>
      </c>
      <c r="G443" s="2">
        <f t="shared" si="26"/>
        <v>5.0268051711921391E-3</v>
      </c>
      <c r="H443" s="2">
        <f t="shared" si="27"/>
        <v>2.4245927840310211E-2</v>
      </c>
      <c r="I443" s="2">
        <f t="shared" si="27"/>
        <v>1.1778009991554539E-2</v>
      </c>
      <c r="J443" s="4">
        <f t="shared" si="28"/>
        <v>1.1453419484418626E-2</v>
      </c>
    </row>
    <row r="444" spans="1:10" x14ac:dyDescent="0.3">
      <c r="A444" s="7">
        <v>44655</v>
      </c>
      <c r="B444">
        <f>_xlfn.XLOOKUP(A444, RELIANCE!A:A, RELIANCE!B:B, "")</f>
        <v>1209.1300000000001</v>
      </c>
      <c r="C444">
        <f>_xlfn.XLOOKUP(A444,TCS!A:A,TCS!B:B,"")</f>
        <v>3770.35</v>
      </c>
      <c r="D444">
        <f>_xlfn.XLOOKUP(A444,HDFC!A:A,HDFC!B:B,"")</f>
        <v>1656.8</v>
      </c>
      <c r="E444">
        <f>_xlfn.XLOOKUP(A444,NIFTY50!A:A,NIFTY50!B:B,"")</f>
        <v>18053.400000000001</v>
      </c>
      <c r="F444" s="2">
        <f t="shared" si="25"/>
        <v>2.9529600106175113E-3</v>
      </c>
      <c r="G444" s="2">
        <f t="shared" si="26"/>
        <v>3.0861323578317279E-3</v>
      </c>
      <c r="H444" s="2">
        <f t="shared" si="27"/>
        <v>0.100132802124834</v>
      </c>
      <c r="I444" s="2">
        <f t="shared" si="27"/>
        <v>2.1671774063478866E-2</v>
      </c>
      <c r="J444" s="4">
        <f t="shared" si="28"/>
        <v>2.7101925033479701E-2</v>
      </c>
    </row>
    <row r="445" spans="1:10" x14ac:dyDescent="0.3">
      <c r="A445" s="8">
        <v>44656</v>
      </c>
      <c r="B445">
        <f>_xlfn.XLOOKUP(A445, RELIANCE!A:A, RELIANCE!B:B, "")</f>
        <v>1192.04</v>
      </c>
      <c r="C445">
        <f>_xlfn.XLOOKUP(A445,TCS!A:A,TCS!B:B,"")</f>
        <v>3814.8</v>
      </c>
      <c r="D445">
        <f>_xlfn.XLOOKUP(A445,HDFC!A:A,HDFC!B:B,"")</f>
        <v>1608.25</v>
      </c>
      <c r="E445">
        <f>_xlfn.XLOOKUP(A445,NIFTY50!A:A,NIFTY50!B:B,"")</f>
        <v>17957.400000000001</v>
      </c>
      <c r="F445" s="2">
        <f t="shared" si="25"/>
        <v>-1.4134129498069026E-2</v>
      </c>
      <c r="G445" s="2">
        <f t="shared" si="26"/>
        <v>1.1789356425796038E-2</v>
      </c>
      <c r="H445" s="2">
        <f t="shared" si="27"/>
        <v>-2.9303476581361676E-2</v>
      </c>
      <c r="I445" s="2">
        <f t="shared" si="27"/>
        <v>-5.3175579115291027E-3</v>
      </c>
      <c r="J445" s="4">
        <f t="shared" si="28"/>
        <v>-8.4829845371263094E-3</v>
      </c>
    </row>
    <row r="446" spans="1:10" x14ac:dyDescent="0.3">
      <c r="A446" s="7">
        <v>44657</v>
      </c>
      <c r="B446">
        <f>_xlfn.XLOOKUP(A446, RELIANCE!A:A, RELIANCE!B:B, "")</f>
        <v>1188.8599999999999</v>
      </c>
      <c r="C446">
        <f>_xlfn.XLOOKUP(A446,TCS!A:A,TCS!B:B,"")</f>
        <v>3755.35</v>
      </c>
      <c r="D446">
        <f>_xlfn.XLOOKUP(A446,HDFC!A:A,HDFC!B:B,"")</f>
        <v>1550.85</v>
      </c>
      <c r="E446">
        <f>_xlfn.XLOOKUP(A446,NIFTY50!A:A,NIFTY50!B:B,"")</f>
        <v>17807.650000000001</v>
      </c>
      <c r="F446" s="2">
        <f t="shared" si="25"/>
        <v>-2.6676957149089908E-3</v>
      </c>
      <c r="G446" s="2">
        <f t="shared" si="26"/>
        <v>-1.5584041103072321E-2</v>
      </c>
      <c r="H446" s="2">
        <f t="shared" si="27"/>
        <v>-3.5690968443960913E-2</v>
      </c>
      <c r="I446" s="2">
        <f t="shared" si="27"/>
        <v>-8.3391805049728429E-3</v>
      </c>
      <c r="J446" s="4">
        <f t="shared" si="28"/>
        <v>-1.3919307805276171E-2</v>
      </c>
    </row>
    <row r="447" spans="1:10" x14ac:dyDescent="0.3">
      <c r="A447" s="8">
        <v>44658</v>
      </c>
      <c r="B447">
        <f>_xlfn.XLOOKUP(A447, RELIANCE!A:A, RELIANCE!B:B, "")</f>
        <v>1167.8900000000001</v>
      </c>
      <c r="C447">
        <f>_xlfn.XLOOKUP(A447,TCS!A:A,TCS!B:B,"")</f>
        <v>3684.15</v>
      </c>
      <c r="D447">
        <f>_xlfn.XLOOKUP(A447,HDFC!A:A,HDFC!B:B,"")</f>
        <v>1516.75</v>
      </c>
      <c r="E447">
        <f>_xlfn.XLOOKUP(A447,NIFTY50!A:A,NIFTY50!B:B,"")</f>
        <v>17639.55</v>
      </c>
      <c r="F447" s="2">
        <f t="shared" si="25"/>
        <v>-1.7638746362060975E-2</v>
      </c>
      <c r="G447" s="2">
        <f t="shared" si="26"/>
        <v>-1.8959617612206547E-2</v>
      </c>
      <c r="H447" s="2">
        <f t="shared" si="27"/>
        <v>-2.1987942096269752E-2</v>
      </c>
      <c r="I447" s="2">
        <f t="shared" si="27"/>
        <v>-9.4397632478178117E-3</v>
      </c>
      <c r="J447" s="4">
        <f t="shared" si="28"/>
        <v>-1.6789057542878332E-2</v>
      </c>
    </row>
    <row r="448" spans="1:10" x14ac:dyDescent="0.3">
      <c r="A448" s="7">
        <v>44659</v>
      </c>
      <c r="B448">
        <f>_xlfn.XLOOKUP(A448, RELIANCE!A:A, RELIANCE!B:B, "")</f>
        <v>1187.32</v>
      </c>
      <c r="C448">
        <f>_xlfn.XLOOKUP(A448,TCS!A:A,TCS!B:B,"")</f>
        <v>3685.65</v>
      </c>
      <c r="D448">
        <f>_xlfn.XLOOKUP(A448,HDFC!A:A,HDFC!B:B,"")</f>
        <v>1514.65</v>
      </c>
      <c r="E448">
        <f>_xlfn.XLOOKUP(A448,NIFTY50!A:A,NIFTY50!B:B,"")</f>
        <v>17784.349999999999</v>
      </c>
      <c r="F448" s="2">
        <f t="shared" si="25"/>
        <v>1.6636840798362806E-2</v>
      </c>
      <c r="G448" s="2">
        <f t="shared" si="26"/>
        <v>4.0714954602827369E-4</v>
      </c>
      <c r="H448" s="2">
        <f t="shared" si="27"/>
        <v>-1.3845393110267779E-3</v>
      </c>
      <c r="I448" s="2">
        <f t="shared" si="27"/>
        <v>8.208826188876639E-3</v>
      </c>
      <c r="J448" s="4">
        <f t="shared" si="28"/>
        <v>6.8681383110297143E-3</v>
      </c>
    </row>
    <row r="449" spans="1:10" x14ac:dyDescent="0.3">
      <c r="A449" s="8">
        <v>44662</v>
      </c>
      <c r="B449">
        <f>_xlfn.XLOOKUP(A449, RELIANCE!A:A, RELIANCE!B:B, "")</f>
        <v>1184.8499999999999</v>
      </c>
      <c r="C449">
        <f>_xlfn.XLOOKUP(A449,TCS!A:A,TCS!B:B,"")</f>
        <v>3696.4</v>
      </c>
      <c r="D449">
        <f>_xlfn.XLOOKUP(A449,HDFC!A:A,HDFC!B:B,"")</f>
        <v>1496.15</v>
      </c>
      <c r="E449">
        <f>_xlfn.XLOOKUP(A449,NIFTY50!A:A,NIFTY50!B:B,"")</f>
        <v>17674.95</v>
      </c>
      <c r="F449" s="2">
        <f t="shared" si="25"/>
        <v>-2.0803153320082535E-3</v>
      </c>
      <c r="G449" s="2">
        <f t="shared" si="26"/>
        <v>2.9167175396469514E-3</v>
      </c>
      <c r="H449" s="2">
        <f t="shared" si="27"/>
        <v>-1.2214042848182727E-2</v>
      </c>
      <c r="I449" s="2">
        <f t="shared" si="27"/>
        <v>-6.1514758762618582E-3</v>
      </c>
      <c r="J449" s="4">
        <f t="shared" si="28"/>
        <v>-3.8755927533927485E-3</v>
      </c>
    </row>
    <row r="450" spans="1:10" x14ac:dyDescent="0.3">
      <c r="A450" s="7">
        <v>44663</v>
      </c>
      <c r="B450">
        <f>_xlfn.XLOOKUP(A450, RELIANCE!A:A, RELIANCE!B:B, "")</f>
        <v>1162.54</v>
      </c>
      <c r="C450">
        <f>_xlfn.XLOOKUP(A450,TCS!A:A,TCS!B:B,"")</f>
        <v>3691.1</v>
      </c>
      <c r="D450">
        <f>_xlfn.XLOOKUP(A450,HDFC!A:A,HDFC!B:B,"")</f>
        <v>1493.5</v>
      </c>
      <c r="E450">
        <f>_xlfn.XLOOKUP(A450,NIFTY50!A:A,NIFTY50!B:B,"")</f>
        <v>17530.3</v>
      </c>
      <c r="F450" s="2">
        <f t="shared" si="25"/>
        <v>-1.8829387686205012E-2</v>
      </c>
      <c r="G450" s="2">
        <f t="shared" si="26"/>
        <v>-1.4338275078454865E-3</v>
      </c>
      <c r="H450" s="2">
        <f t="shared" si="27"/>
        <v>-1.771212779467346E-3</v>
      </c>
      <c r="I450" s="2">
        <f t="shared" si="27"/>
        <v>-8.1838986814674053E-3</v>
      </c>
      <c r="J450" s="4">
        <f t="shared" si="28"/>
        <v>-8.4074904090831962E-3</v>
      </c>
    </row>
    <row r="451" spans="1:10" x14ac:dyDescent="0.3">
      <c r="A451" s="8">
        <v>44664</v>
      </c>
      <c r="B451">
        <f>_xlfn.XLOOKUP(A451, RELIANCE!A:A, RELIANCE!B:B, "")</f>
        <v>1158.27</v>
      </c>
      <c r="C451">
        <f>_xlfn.XLOOKUP(A451,TCS!A:A,TCS!B:B,"")</f>
        <v>3661.95</v>
      </c>
      <c r="D451">
        <f>_xlfn.XLOOKUP(A451,HDFC!A:A,HDFC!B:B,"")</f>
        <v>1464.95</v>
      </c>
      <c r="E451">
        <f>_xlfn.XLOOKUP(A451,NIFTY50!A:A,NIFTY50!B:B,"")</f>
        <v>17475.650000000001</v>
      </c>
      <c r="F451" s="2">
        <f t="shared" si="25"/>
        <v>-3.6729918970529463E-3</v>
      </c>
      <c r="G451" s="2">
        <f t="shared" si="26"/>
        <v>-7.89737476632979E-3</v>
      </c>
      <c r="H451" s="2">
        <f t="shared" si="27"/>
        <v>-1.9116170070304639E-2</v>
      </c>
      <c r="I451" s="2">
        <f t="shared" si="27"/>
        <v>-3.1174594844354253E-3</v>
      </c>
      <c r="J451" s="4">
        <f t="shared" si="28"/>
        <v>-7.6788401458681155E-3</v>
      </c>
    </row>
    <row r="452" spans="1:10" x14ac:dyDescent="0.3">
      <c r="A452" s="7">
        <v>44669</v>
      </c>
      <c r="B452">
        <f>_xlfn.XLOOKUP(A452, RELIANCE!A:A, RELIANCE!B:B, "")</f>
        <v>1154.73</v>
      </c>
      <c r="C452">
        <f>_xlfn.XLOOKUP(A452,TCS!A:A,TCS!B:B,"")</f>
        <v>3528.05</v>
      </c>
      <c r="D452">
        <f>_xlfn.XLOOKUP(A452,HDFC!A:A,HDFC!B:B,"")</f>
        <v>1395.45</v>
      </c>
      <c r="E452">
        <f>_xlfn.XLOOKUP(A452,NIFTY50!A:A,NIFTY50!B:B,"")</f>
        <v>17173.650000000001</v>
      </c>
      <c r="F452" s="2">
        <f t="shared" ref="F452:F515" si="29">B452/B451-1</f>
        <v>-3.056282213991568E-3</v>
      </c>
      <c r="G452" s="2">
        <f t="shared" ref="G452:G515" si="30">C452/C451-1</f>
        <v>-3.6565217984953269E-2</v>
      </c>
      <c r="H452" s="2">
        <f t="shared" ref="H452:I515" si="31">D452/D451-1</f>
        <v>-4.7441892214751369E-2</v>
      </c>
      <c r="I452" s="2">
        <f t="shared" si="31"/>
        <v>-1.7281188396425895E-2</v>
      </c>
      <c r="J452" s="4">
        <f t="shared" ref="J452:J515" si="32">F452*$M$10 +G452*$M$11+H452*$M$12+I452*$M$13</f>
        <v>-2.3866864702492538E-2</v>
      </c>
    </row>
    <row r="453" spans="1:10" x14ac:dyDescent="0.3">
      <c r="A453" s="8">
        <v>44670</v>
      </c>
      <c r="B453">
        <f>_xlfn.XLOOKUP(A453, RELIANCE!A:A, RELIANCE!B:B, "")</f>
        <v>1198.74</v>
      </c>
      <c r="C453">
        <f>_xlfn.XLOOKUP(A453,TCS!A:A,TCS!B:B,"")</f>
        <v>3471.9</v>
      </c>
      <c r="D453">
        <f>_xlfn.XLOOKUP(A453,HDFC!A:A,HDFC!B:B,"")</f>
        <v>1342.2</v>
      </c>
      <c r="E453">
        <f>_xlfn.XLOOKUP(A453,NIFTY50!A:A,NIFTY50!B:B,"")</f>
        <v>16958.650000000001</v>
      </c>
      <c r="F453" s="2">
        <f t="shared" si="29"/>
        <v>3.8112805590917453E-2</v>
      </c>
      <c r="G453" s="2">
        <f t="shared" si="30"/>
        <v>-1.5915307322742045E-2</v>
      </c>
      <c r="H453" s="2">
        <f t="shared" si="31"/>
        <v>-3.8159733419327102E-2</v>
      </c>
      <c r="I453" s="2">
        <f t="shared" si="31"/>
        <v>-1.251917909122402E-2</v>
      </c>
      <c r="J453" s="4">
        <f t="shared" si="32"/>
        <v>-3.3067266100817007E-3</v>
      </c>
    </row>
    <row r="454" spans="1:10" x14ac:dyDescent="0.3">
      <c r="A454" s="7">
        <v>44671</v>
      </c>
      <c r="B454">
        <f>_xlfn.XLOOKUP(A454, RELIANCE!A:A, RELIANCE!B:B, "")</f>
        <v>1233.98</v>
      </c>
      <c r="C454">
        <f>_xlfn.XLOOKUP(A454,TCS!A:A,TCS!B:B,"")</f>
        <v>3556.8</v>
      </c>
      <c r="D454">
        <f>_xlfn.XLOOKUP(A454,HDFC!A:A,HDFC!B:B,"")</f>
        <v>1354.3</v>
      </c>
      <c r="E454">
        <f>_xlfn.XLOOKUP(A454,NIFTY50!A:A,NIFTY50!B:B,"")</f>
        <v>17136.55</v>
      </c>
      <c r="F454" s="2">
        <f t="shared" si="29"/>
        <v>2.939753407744794E-2</v>
      </c>
      <c r="G454" s="2">
        <f t="shared" si="30"/>
        <v>2.4453469281949358E-2</v>
      </c>
      <c r="H454" s="2">
        <f t="shared" si="31"/>
        <v>9.0150499180450261E-3</v>
      </c>
      <c r="I454" s="2">
        <f t="shared" si="31"/>
        <v>1.0490221804211775E-2</v>
      </c>
      <c r="J454" s="4">
        <f t="shared" si="32"/>
        <v>1.9358192978383669E-2</v>
      </c>
    </row>
    <row r="455" spans="1:10" x14ac:dyDescent="0.3">
      <c r="A455" s="8">
        <v>44672</v>
      </c>
      <c r="B455">
        <f>_xlfn.XLOOKUP(A455, RELIANCE!A:A, RELIANCE!B:B, "")</f>
        <v>1262.8800000000001</v>
      </c>
      <c r="C455">
        <f>_xlfn.XLOOKUP(A455,TCS!A:A,TCS!B:B,"")</f>
        <v>3628.65</v>
      </c>
      <c r="D455">
        <f>_xlfn.XLOOKUP(A455,HDFC!A:A,HDFC!B:B,"")</f>
        <v>1374.35</v>
      </c>
      <c r="E455">
        <f>_xlfn.XLOOKUP(A455,NIFTY50!A:A,NIFTY50!B:B,"")</f>
        <v>17392.599999999999</v>
      </c>
      <c r="F455" s="2">
        <f t="shared" si="29"/>
        <v>2.3420152676704831E-2</v>
      </c>
      <c r="G455" s="2">
        <f t="shared" si="30"/>
        <v>2.0200742240215952E-2</v>
      </c>
      <c r="H455" s="2">
        <f t="shared" si="31"/>
        <v>1.4804696152994179E-2</v>
      </c>
      <c r="I455" s="2">
        <f t="shared" si="31"/>
        <v>1.4941747317867238E-2</v>
      </c>
      <c r="J455" s="4">
        <f t="shared" si="32"/>
        <v>1.8772607423131082E-2</v>
      </c>
    </row>
    <row r="456" spans="1:10" x14ac:dyDescent="0.3">
      <c r="A456" s="7">
        <v>44673</v>
      </c>
      <c r="B456">
        <f>_xlfn.XLOOKUP(A456, RELIANCE!A:A, RELIANCE!B:B, "")</f>
        <v>1252.3</v>
      </c>
      <c r="C456">
        <f>_xlfn.XLOOKUP(A456,TCS!A:A,TCS!B:B,"")</f>
        <v>3612.55</v>
      </c>
      <c r="D456">
        <f>_xlfn.XLOOKUP(A456,HDFC!A:A,HDFC!B:B,"")</f>
        <v>1355.6</v>
      </c>
      <c r="E456">
        <f>_xlfn.XLOOKUP(A456,NIFTY50!A:A,NIFTY50!B:B,"")</f>
        <v>17171.95</v>
      </c>
      <c r="F456" s="2">
        <f t="shared" si="29"/>
        <v>-8.377676422146374E-3</v>
      </c>
      <c r="G456" s="2">
        <f t="shared" si="30"/>
        <v>-4.4369117991539531E-3</v>
      </c>
      <c r="H456" s="2">
        <f t="shared" si="31"/>
        <v>-1.3642812966129458E-2</v>
      </c>
      <c r="I456" s="2">
        <f t="shared" si="31"/>
        <v>-1.2686429860975235E-2</v>
      </c>
      <c r="J456" s="4">
        <f t="shared" si="32"/>
        <v>-9.5227009349021004E-3</v>
      </c>
    </row>
    <row r="457" spans="1:10" x14ac:dyDescent="0.3">
      <c r="A457" s="8">
        <v>44676</v>
      </c>
      <c r="B457">
        <f>_xlfn.XLOOKUP(A457, RELIANCE!A:A, RELIANCE!B:B, "")</f>
        <v>1223.3399999999999</v>
      </c>
      <c r="C457">
        <f>_xlfn.XLOOKUP(A457,TCS!A:A,TCS!B:B,"")</f>
        <v>3548.2</v>
      </c>
      <c r="D457">
        <f>_xlfn.XLOOKUP(A457,HDFC!A:A,HDFC!B:B,"")</f>
        <v>1365.75</v>
      </c>
      <c r="E457">
        <f>_xlfn.XLOOKUP(A457,NIFTY50!A:A,NIFTY50!B:B,"")</f>
        <v>16953.95</v>
      </c>
      <c r="F457" s="2">
        <f t="shared" si="29"/>
        <v>-2.3125449173520773E-2</v>
      </c>
      <c r="G457" s="2">
        <f t="shared" si="30"/>
        <v>-1.7812902243567685E-2</v>
      </c>
      <c r="H457" s="2">
        <f t="shared" si="31"/>
        <v>7.487459427559795E-3</v>
      </c>
      <c r="I457" s="2">
        <f t="shared" si="31"/>
        <v>-1.2695121986728397E-2</v>
      </c>
      <c r="J457" s="4">
        <f t="shared" si="32"/>
        <v>-1.3067148924118293E-2</v>
      </c>
    </row>
    <row r="458" spans="1:10" x14ac:dyDescent="0.3">
      <c r="A458" s="7">
        <v>44677</v>
      </c>
      <c r="B458">
        <f>_xlfn.XLOOKUP(A458, RELIANCE!A:A, RELIANCE!B:B, "")</f>
        <v>1259.95</v>
      </c>
      <c r="C458">
        <f>_xlfn.XLOOKUP(A458,TCS!A:A,TCS!B:B,"")</f>
        <v>3546.3</v>
      </c>
      <c r="D458">
        <f>_xlfn.XLOOKUP(A458,HDFC!A:A,HDFC!B:B,"")</f>
        <v>1372.05</v>
      </c>
      <c r="E458">
        <f>_xlfn.XLOOKUP(A458,NIFTY50!A:A,NIFTY50!B:B,"")</f>
        <v>17200.8</v>
      </c>
      <c r="F458" s="2">
        <f t="shared" si="29"/>
        <v>2.9926267431785281E-2</v>
      </c>
      <c r="G458" s="2">
        <f t="shared" si="30"/>
        <v>-5.3548278000103977E-4</v>
      </c>
      <c r="H458" s="2">
        <f t="shared" si="31"/>
        <v>4.6128500823723328E-3</v>
      </c>
      <c r="I458" s="2">
        <f t="shared" si="31"/>
        <v>1.4560028783852541E-2</v>
      </c>
      <c r="J458" s="4">
        <f t="shared" si="32"/>
        <v>1.3406586746972926E-2</v>
      </c>
    </row>
    <row r="459" spans="1:10" x14ac:dyDescent="0.3">
      <c r="A459" s="8">
        <v>44678</v>
      </c>
      <c r="B459">
        <f>_xlfn.XLOOKUP(A459, RELIANCE!A:A, RELIANCE!B:B, "")</f>
        <v>1261.18</v>
      </c>
      <c r="C459">
        <f>_xlfn.XLOOKUP(A459,TCS!A:A,TCS!B:B,"")</f>
        <v>3561.2</v>
      </c>
      <c r="D459">
        <f>_xlfn.XLOOKUP(A459,HDFC!A:A,HDFC!B:B,"")</f>
        <v>1372.55</v>
      </c>
      <c r="E459">
        <f>_xlfn.XLOOKUP(A459,NIFTY50!A:A,NIFTY50!B:B,"")</f>
        <v>17038.400000000001</v>
      </c>
      <c r="F459" s="2">
        <f t="shared" si="29"/>
        <v>9.7622921544515684E-4</v>
      </c>
      <c r="G459" s="2">
        <f t="shared" si="30"/>
        <v>4.2015621915798551E-3</v>
      </c>
      <c r="H459" s="2">
        <f t="shared" si="31"/>
        <v>3.6441820633359434E-4</v>
      </c>
      <c r="I459" s="2">
        <f t="shared" si="31"/>
        <v>-9.4414213292404181E-3</v>
      </c>
      <c r="J459" s="4">
        <f t="shared" si="32"/>
        <v>-9.4421237851487487E-4</v>
      </c>
    </row>
    <row r="460" spans="1:10" x14ac:dyDescent="0.3">
      <c r="A460" s="7">
        <v>44679</v>
      </c>
      <c r="B460">
        <f>_xlfn.XLOOKUP(A460, RELIANCE!A:A, RELIANCE!B:B, "")</f>
        <v>1280.01</v>
      </c>
      <c r="C460">
        <f>_xlfn.XLOOKUP(A460,TCS!A:A,TCS!B:B,"")</f>
        <v>3584.3</v>
      </c>
      <c r="D460">
        <f>_xlfn.XLOOKUP(A460,HDFC!A:A,HDFC!B:B,"")</f>
        <v>1371.35</v>
      </c>
      <c r="E460">
        <f>_xlfn.XLOOKUP(A460,NIFTY50!A:A,NIFTY50!B:B,"")</f>
        <v>17245.05</v>
      </c>
      <c r="F460" s="2">
        <f t="shared" si="29"/>
        <v>1.4930461948334139E-2</v>
      </c>
      <c r="G460" s="2">
        <f t="shared" si="30"/>
        <v>6.4865775581266494E-3</v>
      </c>
      <c r="H460" s="2">
        <f t="shared" si="31"/>
        <v>-8.7428508979636721E-4</v>
      </c>
      <c r="I460" s="2">
        <f t="shared" si="31"/>
        <v>1.2128486242839465E-2</v>
      </c>
      <c r="J460" s="4">
        <f t="shared" si="32"/>
        <v>8.9580475167824955E-3</v>
      </c>
    </row>
    <row r="461" spans="1:10" x14ac:dyDescent="0.3">
      <c r="A461" s="8">
        <v>44680</v>
      </c>
      <c r="B461">
        <f>_xlfn.XLOOKUP(A461, RELIANCE!A:A, RELIANCE!B:B, "")</f>
        <v>1266.58</v>
      </c>
      <c r="C461">
        <f>_xlfn.XLOOKUP(A461,TCS!A:A,TCS!B:B,"")</f>
        <v>3546.7</v>
      </c>
      <c r="D461">
        <f>_xlfn.XLOOKUP(A461,HDFC!A:A,HDFC!B:B,"")</f>
        <v>1384.6</v>
      </c>
      <c r="E461">
        <f>_xlfn.XLOOKUP(A461,NIFTY50!A:A,NIFTY50!B:B,"")</f>
        <v>17102.55</v>
      </c>
      <c r="F461" s="2">
        <f t="shared" si="29"/>
        <v>-1.0492105530425566E-2</v>
      </c>
      <c r="G461" s="2">
        <f t="shared" si="30"/>
        <v>-1.0490193343191234E-2</v>
      </c>
      <c r="H461" s="2">
        <f t="shared" si="31"/>
        <v>9.6620118860977211E-3</v>
      </c>
      <c r="I461" s="2">
        <f t="shared" si="31"/>
        <v>-8.263240756043011E-3</v>
      </c>
      <c r="J461" s="4">
        <f t="shared" si="32"/>
        <v>-5.9035878067166866E-3</v>
      </c>
    </row>
    <row r="462" spans="1:10" x14ac:dyDescent="0.3">
      <c r="A462" s="7">
        <v>44683</v>
      </c>
      <c r="B462">
        <f>_xlfn.XLOOKUP(A462, RELIANCE!A:A, RELIANCE!B:B, "")</f>
        <v>1262.1300000000001</v>
      </c>
      <c r="C462">
        <f>_xlfn.XLOOKUP(A462,TCS!A:A,TCS!B:B,"")</f>
        <v>3542.4</v>
      </c>
      <c r="D462">
        <f>_xlfn.XLOOKUP(A462,HDFC!A:A,HDFC!B:B,"")</f>
        <v>1403.7</v>
      </c>
      <c r="E462">
        <f>_xlfn.XLOOKUP(A462,NIFTY50!A:A,NIFTY50!B:B,"")</f>
        <v>17069.099999999999</v>
      </c>
      <c r="F462" s="2">
        <f t="shared" si="29"/>
        <v>-3.5133982851456302E-3</v>
      </c>
      <c r="G462" s="2">
        <f t="shared" si="30"/>
        <v>-1.2123946203512759E-3</v>
      </c>
      <c r="H462" s="2">
        <f t="shared" si="31"/>
        <v>1.3794597717752488E-2</v>
      </c>
      <c r="I462" s="2">
        <f t="shared" si="31"/>
        <v>-1.9558486892305993E-3</v>
      </c>
      <c r="J462" s="4">
        <f t="shared" si="32"/>
        <v>9.1283923061134006E-4</v>
      </c>
    </row>
    <row r="463" spans="1:10" x14ac:dyDescent="0.3">
      <c r="A463" s="8">
        <v>44685</v>
      </c>
      <c r="B463">
        <f>_xlfn.XLOOKUP(A463, RELIANCE!A:A, RELIANCE!B:B, "")</f>
        <v>1222.73</v>
      </c>
      <c r="C463">
        <f>_xlfn.XLOOKUP(A463,TCS!A:A,TCS!B:B,"")</f>
        <v>3479.75</v>
      </c>
      <c r="D463">
        <f>_xlfn.XLOOKUP(A463,HDFC!A:A,HDFC!B:B,"")</f>
        <v>1356</v>
      </c>
      <c r="E463">
        <f>_xlfn.XLOOKUP(A463,NIFTY50!A:A,NIFTY50!B:B,"")</f>
        <v>16677.599999999999</v>
      </c>
      <c r="F463" s="2">
        <f t="shared" si="29"/>
        <v>-3.1217069557018751E-2</v>
      </c>
      <c r="G463" s="2">
        <f t="shared" si="30"/>
        <v>-1.7685749774164483E-2</v>
      </c>
      <c r="H463" s="2">
        <f t="shared" si="31"/>
        <v>-3.3981620004274404E-2</v>
      </c>
      <c r="I463" s="2">
        <f t="shared" si="31"/>
        <v>-2.293618292704358E-2</v>
      </c>
      <c r="J463" s="4">
        <f t="shared" si="32"/>
        <v>-2.6316928043262522E-2</v>
      </c>
    </row>
    <row r="464" spans="1:10" x14ac:dyDescent="0.3">
      <c r="A464" s="7">
        <v>44686</v>
      </c>
      <c r="B464">
        <f>_xlfn.XLOOKUP(A464, RELIANCE!A:A, RELIANCE!B:B, "")</f>
        <v>1198.78</v>
      </c>
      <c r="C464">
        <f>_xlfn.XLOOKUP(A464,TCS!A:A,TCS!B:B,"")</f>
        <v>3513.4</v>
      </c>
      <c r="D464">
        <f>_xlfn.XLOOKUP(A464,HDFC!A:A,HDFC!B:B,"")</f>
        <v>1352.95</v>
      </c>
      <c r="E464">
        <f>_xlfn.XLOOKUP(A464,NIFTY50!A:A,NIFTY50!B:B,"")</f>
        <v>16682.650000000001</v>
      </c>
      <c r="F464" s="2">
        <f t="shared" si="29"/>
        <v>-1.9587316905612884E-2</v>
      </c>
      <c r="G464" s="2">
        <f t="shared" si="30"/>
        <v>9.6702349306703184E-3</v>
      </c>
      <c r="H464" s="2">
        <f t="shared" si="31"/>
        <v>-2.2492625368730756E-3</v>
      </c>
      <c r="I464" s="2">
        <f t="shared" si="31"/>
        <v>3.0280136230653731E-4</v>
      </c>
      <c r="J464" s="4">
        <f t="shared" si="32"/>
        <v>-3.8327885058142665E-3</v>
      </c>
    </row>
    <row r="465" spans="1:10" x14ac:dyDescent="0.3">
      <c r="A465" s="8">
        <v>44687</v>
      </c>
      <c r="B465">
        <f>_xlfn.XLOOKUP(A465, RELIANCE!A:A, RELIANCE!B:B, "")</f>
        <v>1189.5899999999999</v>
      </c>
      <c r="C465">
        <f>_xlfn.XLOOKUP(A465,TCS!A:A,TCS!B:B,"")</f>
        <v>3432.6</v>
      </c>
      <c r="D465">
        <f>_xlfn.XLOOKUP(A465,HDFC!A:A,HDFC!B:B,"")</f>
        <v>1317.6</v>
      </c>
      <c r="E465">
        <f>_xlfn.XLOOKUP(A465,NIFTY50!A:A,NIFTY50!B:B,"")</f>
        <v>16411.25</v>
      </c>
      <c r="F465" s="2">
        <f t="shared" si="29"/>
        <v>-7.666127229349895E-3</v>
      </c>
      <c r="G465" s="2">
        <f t="shared" si="30"/>
        <v>-2.2997666078442558E-2</v>
      </c>
      <c r="H465" s="2">
        <f t="shared" si="31"/>
        <v>-2.6128090468975351E-2</v>
      </c>
      <c r="I465" s="2">
        <f t="shared" si="31"/>
        <v>-1.6268398605737144E-2</v>
      </c>
      <c r="J465" s="4">
        <f t="shared" si="32"/>
        <v>-1.7341972433644964E-2</v>
      </c>
    </row>
    <row r="466" spans="1:10" x14ac:dyDescent="0.3">
      <c r="A466" s="7">
        <v>44690</v>
      </c>
      <c r="B466">
        <f>_xlfn.XLOOKUP(A466, RELIANCE!A:A, RELIANCE!B:B, "")</f>
        <v>1143.1300000000001</v>
      </c>
      <c r="C466">
        <f>_xlfn.XLOOKUP(A466,TCS!A:A,TCS!B:B,"")</f>
        <v>3445.1</v>
      </c>
      <c r="D466">
        <f>_xlfn.XLOOKUP(A466,HDFC!A:A,HDFC!B:B,"")</f>
        <v>1319.85</v>
      </c>
      <c r="E466">
        <f>_xlfn.XLOOKUP(A466,NIFTY50!A:A,NIFTY50!B:B,"")</f>
        <v>16301.85</v>
      </c>
      <c r="F466" s="2">
        <f t="shared" si="29"/>
        <v>-3.9055472894022114E-2</v>
      </c>
      <c r="G466" s="2">
        <f t="shared" si="30"/>
        <v>3.6415545067878252E-3</v>
      </c>
      <c r="H466" s="2">
        <f t="shared" si="31"/>
        <v>1.7076502732240595E-3</v>
      </c>
      <c r="I466" s="2">
        <f t="shared" si="31"/>
        <v>-6.6661588849112885E-3</v>
      </c>
      <c r="J466" s="4">
        <f t="shared" si="32"/>
        <v>-1.2131262908092686E-2</v>
      </c>
    </row>
    <row r="467" spans="1:10" x14ac:dyDescent="0.3">
      <c r="A467" s="8">
        <v>44691</v>
      </c>
      <c r="B467">
        <f>_xlfn.XLOOKUP(A467, RELIANCE!A:A, RELIANCE!B:B, "")</f>
        <v>1123.32</v>
      </c>
      <c r="C467">
        <f>_xlfn.XLOOKUP(A467,TCS!A:A,TCS!B:B,"")</f>
        <v>3438.75</v>
      </c>
      <c r="D467">
        <f>_xlfn.XLOOKUP(A467,HDFC!A:A,HDFC!B:B,"")</f>
        <v>1341.05</v>
      </c>
      <c r="E467">
        <f>_xlfn.XLOOKUP(A467,NIFTY50!A:A,NIFTY50!B:B,"")</f>
        <v>16240.05</v>
      </c>
      <c r="F467" s="2">
        <f t="shared" si="29"/>
        <v>-1.7329612555002649E-2</v>
      </c>
      <c r="G467" s="2">
        <f t="shared" si="30"/>
        <v>-1.8431975849757531E-3</v>
      </c>
      <c r="H467" s="2">
        <f t="shared" si="31"/>
        <v>1.6062431336894445E-2</v>
      </c>
      <c r="I467" s="2">
        <f t="shared" si="31"/>
        <v>-3.7909807782553484E-3</v>
      </c>
      <c r="J467" s="4">
        <f t="shared" si="32"/>
        <v>-3.3949420899296811E-3</v>
      </c>
    </row>
    <row r="468" spans="1:10" x14ac:dyDescent="0.3">
      <c r="A468" s="7">
        <v>44692</v>
      </c>
      <c r="B468">
        <f>_xlfn.XLOOKUP(A468, RELIANCE!A:A, RELIANCE!B:B, "")</f>
        <v>1111.81</v>
      </c>
      <c r="C468">
        <f>_xlfn.XLOOKUP(A468,TCS!A:A,TCS!B:B,"")</f>
        <v>3412</v>
      </c>
      <c r="D468">
        <f>_xlfn.XLOOKUP(A468,HDFC!A:A,HDFC!B:B,"")</f>
        <v>1348.6</v>
      </c>
      <c r="E468">
        <f>_xlfn.XLOOKUP(A468,NIFTY50!A:A,NIFTY50!B:B,"")</f>
        <v>16167.1</v>
      </c>
      <c r="F468" s="2">
        <f t="shared" si="29"/>
        <v>-1.0246412420325424E-2</v>
      </c>
      <c r="G468" s="2">
        <f t="shared" si="30"/>
        <v>-7.7789894583787378E-3</v>
      </c>
      <c r="H468" s="2">
        <f t="shared" si="31"/>
        <v>5.6299168561948498E-3</v>
      </c>
      <c r="I468" s="2">
        <f t="shared" si="31"/>
        <v>-4.4919812439000451E-3</v>
      </c>
      <c r="J468" s="4">
        <f t="shared" si="32"/>
        <v>-5.0156830304283534E-3</v>
      </c>
    </row>
    <row r="469" spans="1:10" x14ac:dyDescent="0.3">
      <c r="A469" s="8">
        <v>44693</v>
      </c>
      <c r="B469">
        <f>_xlfn.XLOOKUP(A469, RELIANCE!A:A, RELIANCE!B:B, "")</f>
        <v>1089.1600000000001</v>
      </c>
      <c r="C469">
        <f>_xlfn.XLOOKUP(A469,TCS!A:A,TCS!B:B,"")</f>
        <v>3408.65</v>
      </c>
      <c r="D469">
        <f>_xlfn.XLOOKUP(A469,HDFC!A:A,HDFC!B:B,"")</f>
        <v>1303.05</v>
      </c>
      <c r="E469">
        <f>_xlfn.XLOOKUP(A469,NIFTY50!A:A,NIFTY50!B:B,"")</f>
        <v>15808</v>
      </c>
      <c r="F469" s="2">
        <f t="shared" si="29"/>
        <v>-2.0372185895071837E-2</v>
      </c>
      <c r="G469" s="2">
        <f t="shared" si="30"/>
        <v>-9.8182883939035293E-4</v>
      </c>
      <c r="H469" s="2">
        <f t="shared" si="31"/>
        <v>-3.377576746255373E-2</v>
      </c>
      <c r="I469" s="2">
        <f t="shared" si="31"/>
        <v>-2.2211775766835085E-2</v>
      </c>
      <c r="J469" s="4">
        <f t="shared" si="32"/>
        <v>-1.8665210412588656E-2</v>
      </c>
    </row>
    <row r="470" spans="1:10" x14ac:dyDescent="0.3">
      <c r="A470" s="7">
        <v>44694</v>
      </c>
      <c r="B470">
        <f>_xlfn.XLOOKUP(A470, RELIANCE!A:A, RELIANCE!B:B, "")</f>
        <v>1101.51</v>
      </c>
      <c r="C470">
        <f>_xlfn.XLOOKUP(A470,TCS!A:A,TCS!B:B,"")</f>
        <v>3414.9</v>
      </c>
      <c r="D470">
        <f>_xlfn.XLOOKUP(A470,HDFC!A:A,HDFC!B:B,"")</f>
        <v>1291.3499999999999</v>
      </c>
      <c r="E470">
        <f>_xlfn.XLOOKUP(A470,NIFTY50!A:A,NIFTY50!B:B,"")</f>
        <v>15782.15</v>
      </c>
      <c r="F470" s="2">
        <f t="shared" si="29"/>
        <v>1.133901355172795E-2</v>
      </c>
      <c r="G470" s="2">
        <f t="shared" si="30"/>
        <v>1.8335704751146764E-3</v>
      </c>
      <c r="H470" s="2">
        <f t="shared" si="31"/>
        <v>-8.9789340393692241E-3</v>
      </c>
      <c r="I470" s="2">
        <f t="shared" si="31"/>
        <v>-1.6352479757085758E-3</v>
      </c>
      <c r="J470" s="4">
        <f t="shared" si="32"/>
        <v>1.6554978824960651E-3</v>
      </c>
    </row>
    <row r="471" spans="1:10" x14ac:dyDescent="0.3">
      <c r="A471" s="8">
        <v>44697</v>
      </c>
      <c r="B471">
        <f>_xlfn.XLOOKUP(A471, RELIANCE!A:A, RELIANCE!B:B, "")</f>
        <v>1101.78</v>
      </c>
      <c r="C471">
        <f>_xlfn.XLOOKUP(A471,TCS!A:A,TCS!B:B,"")</f>
        <v>3376.8</v>
      </c>
      <c r="D471">
        <f>_xlfn.XLOOKUP(A471,HDFC!A:A,HDFC!B:B,"")</f>
        <v>1305.0999999999999</v>
      </c>
      <c r="E471">
        <f>_xlfn.XLOOKUP(A471,NIFTY50!A:A,NIFTY50!B:B,"")</f>
        <v>15842.3</v>
      </c>
      <c r="F471" s="2">
        <f t="shared" si="29"/>
        <v>2.4511806520144397E-4</v>
      </c>
      <c r="G471" s="2">
        <f t="shared" si="30"/>
        <v>-1.1156988491610287E-2</v>
      </c>
      <c r="H471" s="2">
        <f t="shared" si="31"/>
        <v>1.0647771711774556E-2</v>
      </c>
      <c r="I471" s="2">
        <f t="shared" si="31"/>
        <v>3.811267793044637E-3</v>
      </c>
      <c r="J471" s="4">
        <f t="shared" si="32"/>
        <v>3.6665958727393226E-4</v>
      </c>
    </row>
    <row r="472" spans="1:10" x14ac:dyDescent="0.3">
      <c r="A472" s="7">
        <v>44698</v>
      </c>
      <c r="B472">
        <f>_xlfn.XLOOKUP(A472, RELIANCE!A:A, RELIANCE!B:B, "")</f>
        <v>1148.06</v>
      </c>
      <c r="C472">
        <f>_xlfn.XLOOKUP(A472,TCS!A:A,TCS!B:B,"")</f>
        <v>3451.6</v>
      </c>
      <c r="D472">
        <f>_xlfn.XLOOKUP(A472,HDFC!A:A,HDFC!B:B,"")</f>
        <v>1314</v>
      </c>
      <c r="E472">
        <f>_xlfn.XLOOKUP(A472,NIFTY50!A:A,NIFTY50!B:B,"")</f>
        <v>16259.3</v>
      </c>
      <c r="F472" s="2">
        <f t="shared" si="29"/>
        <v>4.2004755940387328E-2</v>
      </c>
      <c r="G472" s="2">
        <f t="shared" si="30"/>
        <v>2.2151149016820471E-2</v>
      </c>
      <c r="H472" s="2">
        <f t="shared" si="31"/>
        <v>6.8194008121984506E-3</v>
      </c>
      <c r="I472" s="2">
        <f t="shared" si="31"/>
        <v>2.6321935577536149E-2</v>
      </c>
      <c r="J472" s="4">
        <f t="shared" si="32"/>
        <v>2.6083578093145043E-2</v>
      </c>
    </row>
    <row r="473" spans="1:10" x14ac:dyDescent="0.3">
      <c r="A473" s="8">
        <v>44699</v>
      </c>
      <c r="B473">
        <f>_xlfn.XLOOKUP(A473, RELIANCE!A:A, RELIANCE!B:B, "")</f>
        <v>1152.23</v>
      </c>
      <c r="C473">
        <f>_xlfn.XLOOKUP(A473,TCS!A:A,TCS!B:B,"")</f>
        <v>3448.8</v>
      </c>
      <c r="D473">
        <f>_xlfn.XLOOKUP(A473,HDFC!A:A,HDFC!B:B,"")</f>
        <v>1313.9</v>
      </c>
      <c r="E473">
        <f>_xlfn.XLOOKUP(A473,NIFTY50!A:A,NIFTY50!B:B,"")</f>
        <v>16240.3</v>
      </c>
      <c r="F473" s="2">
        <f t="shared" si="29"/>
        <v>3.6322143441980259E-3</v>
      </c>
      <c r="G473" s="2">
        <f t="shared" si="30"/>
        <v>-8.1121798586158977E-4</v>
      </c>
      <c r="H473" s="2">
        <f t="shared" si="31"/>
        <v>-7.6103500760926757E-5</v>
      </c>
      <c r="I473" s="2">
        <f t="shared" si="31"/>
        <v>-1.1685619922137125E-3</v>
      </c>
      <c r="J473" s="4">
        <f t="shared" si="32"/>
        <v>5.7949860858839681E-4</v>
      </c>
    </row>
    <row r="474" spans="1:10" x14ac:dyDescent="0.3">
      <c r="A474" s="7">
        <v>44700</v>
      </c>
      <c r="B474">
        <f>_xlfn.XLOOKUP(A474, RELIANCE!A:A, RELIANCE!B:B, "")</f>
        <v>1125.68</v>
      </c>
      <c r="C474">
        <f>_xlfn.XLOOKUP(A474,TCS!A:A,TCS!B:B,"")</f>
        <v>3261.95</v>
      </c>
      <c r="D474">
        <f>_xlfn.XLOOKUP(A474,HDFC!A:A,HDFC!B:B,"")</f>
        <v>1287.05</v>
      </c>
      <c r="E474">
        <f>_xlfn.XLOOKUP(A474,NIFTY50!A:A,NIFTY50!B:B,"")</f>
        <v>15809.4</v>
      </c>
      <c r="F474" s="2">
        <f t="shared" si="29"/>
        <v>-2.3042274545880592E-2</v>
      </c>
      <c r="G474" s="2">
        <f t="shared" si="30"/>
        <v>-5.4178264903734785E-2</v>
      </c>
      <c r="H474" s="2">
        <f t="shared" si="31"/>
        <v>-2.0435345155643603E-2</v>
      </c>
      <c r="I474" s="2">
        <f t="shared" si="31"/>
        <v>-2.6532761094314794E-2</v>
      </c>
      <c r="J474" s="4">
        <f t="shared" si="32"/>
        <v>-3.1177507894405293E-2</v>
      </c>
    </row>
    <row r="475" spans="1:10" x14ac:dyDescent="0.3">
      <c r="A475" s="8">
        <v>44701</v>
      </c>
      <c r="B475">
        <f>_xlfn.XLOOKUP(A475, RELIANCE!A:A, RELIANCE!B:B, "")</f>
        <v>1191.32</v>
      </c>
      <c r="C475">
        <f>_xlfn.XLOOKUP(A475,TCS!A:A,TCS!B:B,"")</f>
        <v>3293</v>
      </c>
      <c r="D475">
        <f>_xlfn.XLOOKUP(A475,HDFC!A:A,HDFC!B:B,"")</f>
        <v>1320.95</v>
      </c>
      <c r="E475">
        <f>_xlfn.XLOOKUP(A475,NIFTY50!A:A,NIFTY50!B:B,"")</f>
        <v>16266.15</v>
      </c>
      <c r="F475" s="2">
        <f t="shared" si="29"/>
        <v>5.8311420652405577E-2</v>
      </c>
      <c r="G475" s="2">
        <f t="shared" si="30"/>
        <v>9.5188460889958915E-3</v>
      </c>
      <c r="H475" s="2">
        <f t="shared" si="31"/>
        <v>2.6339303057379304E-2</v>
      </c>
      <c r="I475" s="2">
        <f t="shared" si="31"/>
        <v>2.8891039508140759E-2</v>
      </c>
      <c r="J475" s="4">
        <f t="shared" si="32"/>
        <v>3.2363758206481699E-2</v>
      </c>
    </row>
    <row r="476" spans="1:10" x14ac:dyDescent="0.3">
      <c r="A476" s="7">
        <v>44704</v>
      </c>
      <c r="B476">
        <f>_xlfn.XLOOKUP(A476, RELIANCE!A:A, RELIANCE!B:B, "")</f>
        <v>1183.3499999999999</v>
      </c>
      <c r="C476">
        <f>_xlfn.XLOOKUP(A476,TCS!A:A,TCS!B:B,"")</f>
        <v>3321.75</v>
      </c>
      <c r="D476">
        <f>_xlfn.XLOOKUP(A476,HDFC!A:A,HDFC!B:B,"")</f>
        <v>1304</v>
      </c>
      <c r="E476">
        <f>_xlfn.XLOOKUP(A476,NIFTY50!A:A,NIFTY50!B:B,"")</f>
        <v>16214.7</v>
      </c>
      <c r="F476" s="2">
        <f t="shared" si="29"/>
        <v>-6.690058086828099E-3</v>
      </c>
      <c r="G476" s="2">
        <f t="shared" si="30"/>
        <v>8.7306407531126951E-3</v>
      </c>
      <c r="H476" s="2">
        <f t="shared" si="31"/>
        <v>-1.2831674173890084E-2</v>
      </c>
      <c r="I476" s="2">
        <f t="shared" si="31"/>
        <v>-3.1630103005320098E-3</v>
      </c>
      <c r="J476" s="4">
        <f t="shared" si="32"/>
        <v>-3.1814446476812752E-3</v>
      </c>
    </row>
    <row r="477" spans="1:10" x14ac:dyDescent="0.3">
      <c r="A477" s="8">
        <v>44705</v>
      </c>
      <c r="B477">
        <f>_xlfn.XLOOKUP(A477, RELIANCE!A:A, RELIANCE!B:B, "")</f>
        <v>1187.4100000000001</v>
      </c>
      <c r="C477">
        <f>_xlfn.XLOOKUP(A477,TCS!A:A,TCS!B:B,"")</f>
        <v>3288</v>
      </c>
      <c r="D477">
        <f>_xlfn.XLOOKUP(A477,HDFC!A:A,HDFC!B:B,"")</f>
        <v>1318.95</v>
      </c>
      <c r="E477">
        <f>_xlfn.XLOOKUP(A477,NIFTY50!A:A,NIFTY50!B:B,"")</f>
        <v>16125.15</v>
      </c>
      <c r="F477" s="2">
        <f t="shared" si="29"/>
        <v>3.4309375924284069E-3</v>
      </c>
      <c r="G477" s="2">
        <f t="shared" si="30"/>
        <v>-1.0160307067058061E-2</v>
      </c>
      <c r="H477" s="2">
        <f t="shared" si="31"/>
        <v>1.1464723926380316E-2</v>
      </c>
      <c r="I477" s="2">
        <f t="shared" si="31"/>
        <v>-5.5227663786564518E-3</v>
      </c>
      <c r="J477" s="4">
        <f t="shared" si="32"/>
        <v>-5.9854229842404294E-4</v>
      </c>
    </row>
    <row r="478" spans="1:10" x14ac:dyDescent="0.3">
      <c r="A478" s="7">
        <v>44706</v>
      </c>
      <c r="B478">
        <f>_xlfn.XLOOKUP(A478, RELIANCE!A:A, RELIANCE!B:B, "")</f>
        <v>1185.6600000000001</v>
      </c>
      <c r="C478">
        <f>_xlfn.XLOOKUP(A478,TCS!A:A,TCS!B:B,"")</f>
        <v>3167.65</v>
      </c>
      <c r="D478">
        <f>_xlfn.XLOOKUP(A478,HDFC!A:A,HDFC!B:B,"")</f>
        <v>1328.8</v>
      </c>
      <c r="E478">
        <f>_xlfn.XLOOKUP(A478,NIFTY50!A:A,NIFTY50!B:B,"")</f>
        <v>16025.8</v>
      </c>
      <c r="F478" s="2">
        <f t="shared" si="29"/>
        <v>-1.4737959087425256E-3</v>
      </c>
      <c r="G478" s="2">
        <f t="shared" si="30"/>
        <v>-3.6602798053527952E-2</v>
      </c>
      <c r="H478" s="2">
        <f t="shared" si="31"/>
        <v>7.4680617157587559E-3</v>
      </c>
      <c r="I478" s="2">
        <f t="shared" si="31"/>
        <v>-6.1611829967473941E-3</v>
      </c>
      <c r="J478" s="4">
        <f t="shared" si="32"/>
        <v>-9.639521692039842E-3</v>
      </c>
    </row>
    <row r="479" spans="1:10" x14ac:dyDescent="0.3">
      <c r="A479" s="8">
        <v>44707</v>
      </c>
      <c r="B479">
        <f>_xlfn.XLOOKUP(A479, RELIANCE!A:A, RELIANCE!B:B, "")</f>
        <v>1174.3599999999999</v>
      </c>
      <c r="C479">
        <f>_xlfn.XLOOKUP(A479,TCS!A:A,TCS!B:B,"")</f>
        <v>3226.95</v>
      </c>
      <c r="D479">
        <f>_xlfn.XLOOKUP(A479,HDFC!A:A,HDFC!B:B,"")</f>
        <v>1366.7</v>
      </c>
      <c r="E479">
        <f>_xlfn.XLOOKUP(A479,NIFTY50!A:A,NIFTY50!B:B,"")</f>
        <v>16170.15</v>
      </c>
      <c r="F479" s="2">
        <f t="shared" si="29"/>
        <v>-9.53055682067383E-3</v>
      </c>
      <c r="G479" s="2">
        <f t="shared" si="30"/>
        <v>1.8720502580777509E-2</v>
      </c>
      <c r="H479" s="2">
        <f t="shared" si="31"/>
        <v>2.8521974714027731E-2</v>
      </c>
      <c r="I479" s="2">
        <f t="shared" si="31"/>
        <v>9.0073506470815801E-3</v>
      </c>
      <c r="J479" s="4">
        <f t="shared" si="32"/>
        <v>9.7771912035681703E-3</v>
      </c>
    </row>
    <row r="480" spans="1:10" x14ac:dyDescent="0.3">
      <c r="A480" s="7">
        <v>44708</v>
      </c>
      <c r="B480">
        <f>_xlfn.XLOOKUP(A480, RELIANCE!A:A, RELIANCE!B:B, "")</f>
        <v>1168.9100000000001</v>
      </c>
      <c r="C480">
        <f>_xlfn.XLOOKUP(A480,TCS!A:A,TCS!B:B,"")</f>
        <v>3261.3</v>
      </c>
      <c r="D480">
        <f>_xlfn.XLOOKUP(A480,HDFC!A:A,HDFC!B:B,"")</f>
        <v>1392.05</v>
      </c>
      <c r="E480">
        <f>_xlfn.XLOOKUP(A480,NIFTY50!A:A,NIFTY50!B:B,"")</f>
        <v>16352.45</v>
      </c>
      <c r="F480" s="2">
        <f t="shared" si="29"/>
        <v>-4.6408256412001636E-3</v>
      </c>
      <c r="G480" s="2">
        <f t="shared" si="30"/>
        <v>1.0644726444475561E-2</v>
      </c>
      <c r="H480" s="2">
        <f t="shared" si="31"/>
        <v>1.8548328089558641E-2</v>
      </c>
      <c r="I480" s="2">
        <f t="shared" si="31"/>
        <v>1.1273859549849607E-2</v>
      </c>
      <c r="J480" s="4">
        <f t="shared" si="32"/>
        <v>7.7970644241329712E-3</v>
      </c>
    </row>
    <row r="481" spans="1:10" x14ac:dyDescent="0.3">
      <c r="A481" s="8">
        <v>44711</v>
      </c>
      <c r="B481">
        <f>_xlfn.XLOOKUP(A481, RELIANCE!A:A, RELIANCE!B:B, "")</f>
        <v>1209.6300000000001</v>
      </c>
      <c r="C481">
        <f>_xlfn.XLOOKUP(A481,TCS!A:A,TCS!B:B,"")</f>
        <v>3375.25</v>
      </c>
      <c r="D481">
        <f>_xlfn.XLOOKUP(A481,HDFC!A:A,HDFC!B:B,"")</f>
        <v>1401.55</v>
      </c>
      <c r="E481">
        <f>_xlfn.XLOOKUP(A481,NIFTY50!A:A,NIFTY50!B:B,"")</f>
        <v>16661.400000000001</v>
      </c>
      <c r="F481" s="2">
        <f t="shared" si="29"/>
        <v>3.4835872736138862E-2</v>
      </c>
      <c r="G481" s="2">
        <f t="shared" si="30"/>
        <v>3.4940054579462032E-2</v>
      </c>
      <c r="H481" s="2">
        <f t="shared" si="31"/>
        <v>6.8244675119428777E-3</v>
      </c>
      <c r="I481" s="2">
        <f t="shared" si="31"/>
        <v>1.8893193374693196E-2</v>
      </c>
      <c r="J481" s="4">
        <f t="shared" si="32"/>
        <v>2.5273967311769039E-2</v>
      </c>
    </row>
    <row r="482" spans="1:10" x14ac:dyDescent="0.3">
      <c r="A482" s="7">
        <v>44712</v>
      </c>
      <c r="B482">
        <f>_xlfn.XLOOKUP(A482, RELIANCE!A:A, RELIANCE!B:B, "")</f>
        <v>1195.04</v>
      </c>
      <c r="C482">
        <f>_xlfn.XLOOKUP(A482,TCS!A:A,TCS!B:B,"")</f>
        <v>3364.35</v>
      </c>
      <c r="D482">
        <f>_xlfn.XLOOKUP(A482,HDFC!A:A,HDFC!B:B,"")</f>
        <v>1388.95</v>
      </c>
      <c r="E482">
        <f>_xlfn.XLOOKUP(A482,NIFTY50!A:A,NIFTY50!B:B,"")</f>
        <v>16584.55</v>
      </c>
      <c r="F482" s="2">
        <f t="shared" si="29"/>
        <v>-1.2061539479014338E-2</v>
      </c>
      <c r="G482" s="2">
        <f t="shared" si="30"/>
        <v>-3.2293904155248354E-3</v>
      </c>
      <c r="H482" s="2">
        <f t="shared" si="31"/>
        <v>-8.9900467339730783E-3</v>
      </c>
      <c r="I482" s="2">
        <f t="shared" si="31"/>
        <v>-4.6124575365816822E-3</v>
      </c>
      <c r="J482" s="4">
        <f t="shared" si="32"/>
        <v>-7.3769331785255455E-3</v>
      </c>
    </row>
    <row r="483" spans="1:10" x14ac:dyDescent="0.3">
      <c r="A483" s="8">
        <v>44713</v>
      </c>
      <c r="B483">
        <f>_xlfn.XLOOKUP(A483, RELIANCE!A:A, RELIANCE!B:B, "")</f>
        <v>1195.42</v>
      </c>
      <c r="C483">
        <f>_xlfn.XLOOKUP(A483,TCS!A:A,TCS!B:B,"")</f>
        <v>3355.2</v>
      </c>
      <c r="D483">
        <f>_xlfn.XLOOKUP(A483,HDFC!A:A,HDFC!B:B,"")</f>
        <v>1394.85</v>
      </c>
      <c r="E483">
        <f>_xlfn.XLOOKUP(A483,NIFTY50!A:A,NIFTY50!B:B,"")</f>
        <v>16522.75</v>
      </c>
      <c r="F483" s="2">
        <f t="shared" si="29"/>
        <v>3.1798098808422104E-4</v>
      </c>
      <c r="G483" s="2">
        <f t="shared" si="30"/>
        <v>-2.7196932542690178E-3</v>
      </c>
      <c r="H483" s="2">
        <f t="shared" si="31"/>
        <v>4.2478130962235738E-3</v>
      </c>
      <c r="I483" s="2">
        <f t="shared" si="31"/>
        <v>-3.7263597746094446E-3</v>
      </c>
      <c r="J483" s="4">
        <f t="shared" si="32"/>
        <v>-6.6655634154963439E-4</v>
      </c>
    </row>
    <row r="484" spans="1:10" x14ac:dyDescent="0.3">
      <c r="A484" s="7">
        <v>44714</v>
      </c>
      <c r="B484">
        <f>_xlfn.XLOOKUP(A484, RELIANCE!A:A, RELIANCE!B:B, "")</f>
        <v>1236.6400000000001</v>
      </c>
      <c r="C484">
        <f>_xlfn.XLOOKUP(A484,TCS!A:A,TCS!B:B,"")</f>
        <v>3423</v>
      </c>
      <c r="D484">
        <f>_xlfn.XLOOKUP(A484,HDFC!A:A,HDFC!B:B,"")</f>
        <v>1385.1</v>
      </c>
      <c r="E484">
        <f>_xlfn.XLOOKUP(A484,NIFTY50!A:A,NIFTY50!B:B,"")</f>
        <v>16628</v>
      </c>
      <c r="F484" s="2">
        <f t="shared" si="29"/>
        <v>3.4481604791621434E-2</v>
      </c>
      <c r="G484" s="2">
        <f t="shared" si="30"/>
        <v>2.0207439198855592E-2</v>
      </c>
      <c r="H484" s="2">
        <f t="shared" si="31"/>
        <v>-6.9899989246156036E-3</v>
      </c>
      <c r="I484" s="2">
        <f t="shared" si="31"/>
        <v>6.3700049931154634E-3</v>
      </c>
      <c r="J484" s="4">
        <f t="shared" si="32"/>
        <v>1.5590842700556072E-2</v>
      </c>
    </row>
    <row r="485" spans="1:10" x14ac:dyDescent="0.3">
      <c r="A485" s="8">
        <v>44715</v>
      </c>
      <c r="B485">
        <f>_xlfn.XLOOKUP(A485, RELIANCE!A:A, RELIANCE!B:B, "")</f>
        <v>1261.7</v>
      </c>
      <c r="C485">
        <f>_xlfn.XLOOKUP(A485,TCS!A:A,TCS!B:B,"")</f>
        <v>3440.15</v>
      </c>
      <c r="D485">
        <f>_xlfn.XLOOKUP(A485,HDFC!A:A,HDFC!B:B,"")</f>
        <v>1380.3</v>
      </c>
      <c r="E485">
        <f>_xlfn.XLOOKUP(A485,NIFTY50!A:A,NIFTY50!B:B,"")</f>
        <v>16584.3</v>
      </c>
      <c r="F485" s="2">
        <f t="shared" si="29"/>
        <v>2.0264587915642229E-2</v>
      </c>
      <c r="G485" s="2">
        <f t="shared" si="30"/>
        <v>5.0102249488752637E-3</v>
      </c>
      <c r="H485" s="2">
        <f t="shared" si="31"/>
        <v>-3.4654537578513445E-3</v>
      </c>
      <c r="I485" s="2">
        <f t="shared" si="31"/>
        <v>-2.6280971854703017E-3</v>
      </c>
      <c r="J485" s="4">
        <f t="shared" si="32"/>
        <v>5.9818175639736399E-3</v>
      </c>
    </row>
    <row r="486" spans="1:10" x14ac:dyDescent="0.3">
      <c r="A486" s="7">
        <v>44718</v>
      </c>
      <c r="B486">
        <f>_xlfn.XLOOKUP(A486, RELIANCE!A:A, RELIANCE!B:B, "")</f>
        <v>1256.27</v>
      </c>
      <c r="C486">
        <f>_xlfn.XLOOKUP(A486,TCS!A:A,TCS!B:B,"")</f>
        <v>3430.95</v>
      </c>
      <c r="D486">
        <f>_xlfn.XLOOKUP(A486,HDFC!A:A,HDFC!B:B,"")</f>
        <v>1378.45</v>
      </c>
      <c r="E486">
        <f>_xlfn.XLOOKUP(A486,NIFTY50!A:A,NIFTY50!B:B,"")</f>
        <v>16569.55</v>
      </c>
      <c r="F486" s="2">
        <f t="shared" si="29"/>
        <v>-4.303717206943114E-3</v>
      </c>
      <c r="G486" s="2">
        <f t="shared" si="30"/>
        <v>-2.6743019926457334E-3</v>
      </c>
      <c r="H486" s="2">
        <f t="shared" si="31"/>
        <v>-1.3402883431137269E-3</v>
      </c>
      <c r="I486" s="2">
        <f t="shared" si="31"/>
        <v>-8.8939539202737006E-4</v>
      </c>
      <c r="J486" s="4">
        <f t="shared" si="32"/>
        <v>-2.4500971768739552E-3</v>
      </c>
    </row>
    <row r="487" spans="1:10" x14ac:dyDescent="0.3">
      <c r="A487" s="8">
        <v>44719</v>
      </c>
      <c r="B487">
        <f>_xlfn.XLOOKUP(A487, RELIANCE!A:A, RELIANCE!B:B, "")</f>
        <v>1258.6300000000001</v>
      </c>
      <c r="C487">
        <f>_xlfn.XLOOKUP(A487,TCS!A:A,TCS!B:B,"")</f>
        <v>3362.7</v>
      </c>
      <c r="D487">
        <f>_xlfn.XLOOKUP(A487,HDFC!A:A,HDFC!B:B,"")</f>
        <v>1362.6</v>
      </c>
      <c r="E487">
        <f>_xlfn.XLOOKUP(A487,NIFTY50!A:A,NIFTY50!B:B,"")</f>
        <v>16416.349999999999</v>
      </c>
      <c r="F487" s="2">
        <f t="shared" si="29"/>
        <v>1.8785770574798466E-3</v>
      </c>
      <c r="G487" s="2">
        <f t="shared" si="30"/>
        <v>-1.9892449613080898E-2</v>
      </c>
      <c r="H487" s="2">
        <f t="shared" si="31"/>
        <v>-1.1498422140810427E-2</v>
      </c>
      <c r="I487" s="2">
        <f t="shared" si="31"/>
        <v>-9.2458757178076612E-3</v>
      </c>
      <c r="J487" s="4">
        <f t="shared" si="32"/>
        <v>-9.0206926436402716E-3</v>
      </c>
    </row>
    <row r="488" spans="1:10" x14ac:dyDescent="0.3">
      <c r="A488" s="7">
        <v>44720</v>
      </c>
      <c r="B488">
        <f>_xlfn.XLOOKUP(A488, RELIANCE!A:A, RELIANCE!B:B, "")</f>
        <v>1236.53</v>
      </c>
      <c r="C488">
        <f>_xlfn.XLOOKUP(A488,TCS!A:A,TCS!B:B,"")</f>
        <v>3404.15</v>
      </c>
      <c r="D488">
        <f>_xlfn.XLOOKUP(A488,HDFC!A:A,HDFC!B:B,"")</f>
        <v>1367.4</v>
      </c>
      <c r="E488">
        <f>_xlfn.XLOOKUP(A488,NIFTY50!A:A,NIFTY50!B:B,"")</f>
        <v>16356.25</v>
      </c>
      <c r="F488" s="2">
        <f t="shared" si="29"/>
        <v>-1.7558774222766083E-2</v>
      </c>
      <c r="G488" s="2">
        <f t="shared" si="30"/>
        <v>1.232640437743493E-2</v>
      </c>
      <c r="H488" s="2">
        <f t="shared" si="31"/>
        <v>3.522677234698568E-3</v>
      </c>
      <c r="I488" s="2">
        <f t="shared" si="31"/>
        <v>-3.6609843235554385E-3</v>
      </c>
      <c r="J488" s="4">
        <f t="shared" si="32"/>
        <v>-2.3967418064202379E-3</v>
      </c>
    </row>
    <row r="489" spans="1:10" x14ac:dyDescent="0.3">
      <c r="A489" s="8">
        <v>44721</v>
      </c>
      <c r="B489">
        <f>_xlfn.XLOOKUP(A489, RELIANCE!A:A, RELIANCE!B:B, "")</f>
        <v>1270.44</v>
      </c>
      <c r="C489">
        <f>_xlfn.XLOOKUP(A489,TCS!A:A,TCS!B:B,"")</f>
        <v>3427.1</v>
      </c>
      <c r="D489">
        <f>_xlfn.XLOOKUP(A489,HDFC!A:A,HDFC!B:B,"")</f>
        <v>1377.7</v>
      </c>
      <c r="E489">
        <f>_xlfn.XLOOKUP(A489,NIFTY50!A:A,NIFTY50!B:B,"")</f>
        <v>16478.099999999999</v>
      </c>
      <c r="F489" s="2">
        <f t="shared" si="29"/>
        <v>2.7423515806328957E-2</v>
      </c>
      <c r="G489" s="2">
        <f t="shared" si="30"/>
        <v>6.7417710735424574E-3</v>
      </c>
      <c r="H489" s="2">
        <f t="shared" si="31"/>
        <v>7.5325435132367335E-3</v>
      </c>
      <c r="I489" s="2">
        <f t="shared" si="31"/>
        <v>7.4497516239968586E-3</v>
      </c>
      <c r="J489" s="4">
        <f t="shared" si="32"/>
        <v>1.3281444118930863E-2</v>
      </c>
    </row>
    <row r="490" spans="1:10" x14ac:dyDescent="0.3">
      <c r="A490" s="7">
        <v>44722</v>
      </c>
      <c r="B490">
        <f>_xlfn.XLOOKUP(A490, RELIANCE!A:A, RELIANCE!B:B, "")</f>
        <v>1232.08</v>
      </c>
      <c r="C490">
        <f>_xlfn.XLOOKUP(A490,TCS!A:A,TCS!B:B,"")</f>
        <v>3359.9</v>
      </c>
      <c r="D490">
        <f>_xlfn.XLOOKUP(A490,HDFC!A:A,HDFC!B:B,"")</f>
        <v>1351.1</v>
      </c>
      <c r="E490">
        <f>_xlfn.XLOOKUP(A490,NIFTY50!A:A,NIFTY50!B:B,"")</f>
        <v>16201.8</v>
      </c>
      <c r="F490" s="2">
        <f t="shared" si="29"/>
        <v>-3.0194263404804689E-2</v>
      </c>
      <c r="G490" s="2">
        <f t="shared" si="30"/>
        <v>-1.9608415278223545E-2</v>
      </c>
      <c r="H490" s="2">
        <f t="shared" si="31"/>
        <v>-1.9307541554765328E-2</v>
      </c>
      <c r="I490" s="2">
        <f t="shared" si="31"/>
        <v>-1.6767709869463077E-2</v>
      </c>
      <c r="J490" s="4">
        <f t="shared" si="32"/>
        <v>-2.2013818619316127E-2</v>
      </c>
    </row>
    <row r="491" spans="1:10" x14ac:dyDescent="0.3">
      <c r="A491" s="8">
        <v>44725</v>
      </c>
      <c r="B491">
        <f>_xlfn.XLOOKUP(A491, RELIANCE!A:A, RELIANCE!B:B, "")</f>
        <v>1208.77</v>
      </c>
      <c r="C491">
        <f>_xlfn.XLOOKUP(A491,TCS!A:A,TCS!B:B,"")</f>
        <v>3219.6</v>
      </c>
      <c r="D491">
        <f>_xlfn.XLOOKUP(A491,HDFC!A:A,HDFC!B:B,"")</f>
        <v>1326.6</v>
      </c>
      <c r="E491">
        <f>_xlfn.XLOOKUP(A491,NIFTY50!A:A,NIFTY50!B:B,"")</f>
        <v>15774.4</v>
      </c>
      <c r="F491" s="2">
        <f t="shared" si="29"/>
        <v>-1.8919226024284086E-2</v>
      </c>
      <c r="G491" s="2">
        <f t="shared" si="30"/>
        <v>-4.1757195154617732E-2</v>
      </c>
      <c r="H491" s="2">
        <f t="shared" si="31"/>
        <v>-1.8133372807342174E-2</v>
      </c>
      <c r="I491" s="2">
        <f t="shared" si="31"/>
        <v>-2.6379784962164643E-2</v>
      </c>
      <c r="J491" s="4">
        <f t="shared" si="32"/>
        <v>-2.6336687397949254E-2</v>
      </c>
    </row>
    <row r="492" spans="1:10" x14ac:dyDescent="0.3">
      <c r="A492" s="7">
        <v>44726</v>
      </c>
      <c r="B492">
        <f>_xlfn.XLOOKUP(A492, RELIANCE!A:A, RELIANCE!B:B, "")</f>
        <v>1192.97</v>
      </c>
      <c r="C492">
        <f>_xlfn.XLOOKUP(A492,TCS!A:A,TCS!B:B,"")</f>
        <v>3210.55</v>
      </c>
      <c r="D492">
        <f>_xlfn.XLOOKUP(A492,HDFC!A:A,HDFC!B:B,"")</f>
        <v>1312</v>
      </c>
      <c r="E492">
        <f>_xlfn.XLOOKUP(A492,NIFTY50!A:A,NIFTY50!B:B,"")</f>
        <v>15732.1</v>
      </c>
      <c r="F492" s="2">
        <f t="shared" si="29"/>
        <v>-1.3071138429974205E-2</v>
      </c>
      <c r="G492" s="2">
        <f t="shared" si="30"/>
        <v>-2.8109081873524122E-3</v>
      </c>
      <c r="H492" s="2">
        <f t="shared" si="31"/>
        <v>-1.1005578169757224E-2</v>
      </c>
      <c r="I492" s="2">
        <f t="shared" si="31"/>
        <v>-2.6815599959427727E-3</v>
      </c>
      <c r="J492" s="4">
        <f t="shared" si="32"/>
        <v>-7.4955742087675029E-3</v>
      </c>
    </row>
    <row r="493" spans="1:10" x14ac:dyDescent="0.3">
      <c r="A493" s="8">
        <v>44727</v>
      </c>
      <c r="B493">
        <f>_xlfn.XLOOKUP(A493, RELIANCE!A:A, RELIANCE!B:B, "")</f>
        <v>1178.54</v>
      </c>
      <c r="C493">
        <f>_xlfn.XLOOKUP(A493,TCS!A:A,TCS!B:B,"")</f>
        <v>3206.3</v>
      </c>
      <c r="D493">
        <f>_xlfn.XLOOKUP(A493,HDFC!A:A,HDFC!B:B,"")</f>
        <v>1307.45</v>
      </c>
      <c r="E493">
        <f>_xlfn.XLOOKUP(A493,NIFTY50!A:A,NIFTY50!B:B,"")</f>
        <v>15692.15</v>
      </c>
      <c r="F493" s="2">
        <f t="shared" si="29"/>
        <v>-1.2095861589143109E-2</v>
      </c>
      <c r="G493" s="2">
        <f t="shared" si="30"/>
        <v>-1.3237607263553164E-3</v>
      </c>
      <c r="H493" s="2">
        <f t="shared" si="31"/>
        <v>-3.4679878048780033E-3</v>
      </c>
      <c r="I493" s="2">
        <f t="shared" si="31"/>
        <v>-2.5393939779178032E-3</v>
      </c>
      <c r="J493" s="4">
        <f t="shared" si="32"/>
        <v>-5.2881447137868133E-3</v>
      </c>
    </row>
    <row r="494" spans="1:10" x14ac:dyDescent="0.3">
      <c r="A494" s="7">
        <v>44728</v>
      </c>
      <c r="B494">
        <f>_xlfn.XLOOKUP(A494, RELIANCE!A:A, RELIANCE!B:B, "")</f>
        <v>1162.06</v>
      </c>
      <c r="C494">
        <f>_xlfn.XLOOKUP(A494,TCS!A:A,TCS!B:B,"")</f>
        <v>3142</v>
      </c>
      <c r="D494">
        <f>_xlfn.XLOOKUP(A494,HDFC!A:A,HDFC!B:B,"")</f>
        <v>1281.3</v>
      </c>
      <c r="E494">
        <f>_xlfn.XLOOKUP(A494,NIFTY50!A:A,NIFTY50!B:B,"")</f>
        <v>15360.6</v>
      </c>
      <c r="F494" s="2">
        <f t="shared" si="29"/>
        <v>-1.3983403193782107E-2</v>
      </c>
      <c r="G494" s="2">
        <f t="shared" si="30"/>
        <v>-2.0054268159560906E-2</v>
      </c>
      <c r="H494" s="2">
        <f t="shared" si="31"/>
        <v>-2.0000764847604158E-2</v>
      </c>
      <c r="I494" s="2">
        <f t="shared" si="31"/>
        <v>-2.1128398594201458E-2</v>
      </c>
      <c r="J494" s="4">
        <f t="shared" si="32"/>
        <v>-1.8490840616096054E-2</v>
      </c>
    </row>
    <row r="495" spans="1:10" x14ac:dyDescent="0.3">
      <c r="A495" s="8">
        <v>44729</v>
      </c>
      <c r="B495">
        <f>_xlfn.XLOOKUP(A495, RELIANCE!A:A, RELIANCE!B:B, "")</f>
        <v>1175.68</v>
      </c>
      <c r="C495">
        <f>_xlfn.XLOOKUP(A495,TCS!A:A,TCS!B:B,"")</f>
        <v>3088.9</v>
      </c>
      <c r="D495">
        <f>_xlfn.XLOOKUP(A495,HDFC!A:A,HDFC!B:B,"")</f>
        <v>1289.75</v>
      </c>
      <c r="E495">
        <f>_xlfn.XLOOKUP(A495,NIFTY50!A:A,NIFTY50!B:B,"")</f>
        <v>15293.5</v>
      </c>
      <c r="F495" s="2">
        <f t="shared" si="29"/>
        <v>1.1720565203173772E-2</v>
      </c>
      <c r="G495" s="2">
        <f t="shared" si="30"/>
        <v>-1.6900063653723763E-2</v>
      </c>
      <c r="H495" s="2">
        <f t="shared" si="31"/>
        <v>6.5948645906501735E-3</v>
      </c>
      <c r="I495" s="2">
        <f t="shared" si="31"/>
        <v>-4.3683189458745275E-3</v>
      </c>
      <c r="J495" s="4">
        <f t="shared" si="32"/>
        <v>-4.8195317081740625E-4</v>
      </c>
    </row>
    <row r="496" spans="1:10" x14ac:dyDescent="0.3">
      <c r="A496" s="7">
        <v>44732</v>
      </c>
      <c r="B496">
        <f>_xlfn.XLOOKUP(A496, RELIANCE!A:A, RELIANCE!B:B, "")</f>
        <v>1154.3699999999999</v>
      </c>
      <c r="C496">
        <f>_xlfn.XLOOKUP(A496,TCS!A:A,TCS!B:B,"")</f>
        <v>3112.4</v>
      </c>
      <c r="D496">
        <f>_xlfn.XLOOKUP(A496,HDFC!A:A,HDFC!B:B,"")</f>
        <v>1322.15</v>
      </c>
      <c r="E496">
        <f>_xlfn.XLOOKUP(A496,NIFTY50!A:A,NIFTY50!B:B,"")</f>
        <v>15350.15</v>
      </c>
      <c r="F496" s="2">
        <f t="shared" si="29"/>
        <v>-1.8125680457267479E-2</v>
      </c>
      <c r="G496" s="2">
        <f t="shared" si="30"/>
        <v>7.6078863025672572E-3</v>
      </c>
      <c r="H496" s="2">
        <f t="shared" si="31"/>
        <v>2.5121147509207242E-2</v>
      </c>
      <c r="I496" s="2">
        <f t="shared" si="31"/>
        <v>3.7041880537482808E-3</v>
      </c>
      <c r="J496" s="4">
        <f t="shared" si="32"/>
        <v>2.4145439537400894E-3</v>
      </c>
    </row>
    <row r="497" spans="1:10" x14ac:dyDescent="0.3">
      <c r="A497" s="8">
        <v>44733</v>
      </c>
      <c r="B497">
        <f>_xlfn.XLOOKUP(A497, RELIANCE!A:A, RELIANCE!B:B, "")</f>
        <v>1173</v>
      </c>
      <c r="C497">
        <f>_xlfn.XLOOKUP(A497,TCS!A:A,TCS!B:B,"")</f>
        <v>3133.66</v>
      </c>
      <c r="D497">
        <f>_xlfn.XLOOKUP(A497,HDFC!A:A,HDFC!B:B,"")</f>
        <v>1336.55</v>
      </c>
      <c r="E497">
        <f>_xlfn.XLOOKUP(A497,NIFTY50!A:A,NIFTY50!B:B,"")</f>
        <v>15638.8</v>
      </c>
      <c r="F497" s="2">
        <f t="shared" si="29"/>
        <v>1.6138673042438878E-2</v>
      </c>
      <c r="G497" s="2">
        <f t="shared" si="30"/>
        <v>6.8307415499291313E-3</v>
      </c>
      <c r="H497" s="2">
        <f t="shared" si="31"/>
        <v>1.0891351208259126E-2</v>
      </c>
      <c r="I497" s="2">
        <f t="shared" si="31"/>
        <v>1.8804376504464093E-2</v>
      </c>
      <c r="J497" s="4">
        <f t="shared" si="32"/>
        <v>1.3428651667981795E-2</v>
      </c>
    </row>
    <row r="498" spans="1:10" x14ac:dyDescent="0.3">
      <c r="A498" s="7">
        <v>44734</v>
      </c>
      <c r="B498">
        <f>_xlfn.XLOOKUP(A498, RELIANCE!A:A, RELIANCE!B:B, "")</f>
        <v>1137.3699999999999</v>
      </c>
      <c r="C498">
        <f>_xlfn.XLOOKUP(A498,TCS!A:A,TCS!B:B,"")</f>
        <v>3144.39</v>
      </c>
      <c r="D498">
        <f>_xlfn.XLOOKUP(A498,HDFC!A:A,HDFC!B:B,"")</f>
        <v>1330.25</v>
      </c>
      <c r="E498">
        <f>_xlfn.XLOOKUP(A498,NIFTY50!A:A,NIFTY50!B:B,"")</f>
        <v>15413.3</v>
      </c>
      <c r="F498" s="2">
        <f t="shared" si="29"/>
        <v>-3.0375106564364929E-2</v>
      </c>
      <c r="G498" s="2">
        <f t="shared" si="30"/>
        <v>3.4241111033104232E-3</v>
      </c>
      <c r="H498" s="2">
        <f t="shared" si="31"/>
        <v>-4.7136283715536464E-3</v>
      </c>
      <c r="I498" s="2">
        <f t="shared" si="31"/>
        <v>-1.4419264905235707E-2</v>
      </c>
      <c r="J498" s="4">
        <f t="shared" si="32"/>
        <v>-1.2804046094101528E-2</v>
      </c>
    </row>
    <row r="499" spans="1:10" x14ac:dyDescent="0.3">
      <c r="A499" s="8">
        <v>44735</v>
      </c>
      <c r="B499">
        <f>_xlfn.XLOOKUP(A499, RELIANCE!A:A, RELIANCE!B:B, "")</f>
        <v>1118.9100000000001</v>
      </c>
      <c r="C499">
        <f>_xlfn.XLOOKUP(A499,TCS!A:A,TCS!B:B,"")</f>
        <v>3228.15</v>
      </c>
      <c r="D499">
        <f>_xlfn.XLOOKUP(A499,HDFC!A:A,HDFC!B:B,"")</f>
        <v>1335.15</v>
      </c>
      <c r="E499">
        <f>_xlfn.XLOOKUP(A499,NIFTY50!A:A,NIFTY50!B:B,"")</f>
        <v>15556.65</v>
      </c>
      <c r="F499" s="2">
        <f t="shared" si="29"/>
        <v>-1.6230426334438053E-2</v>
      </c>
      <c r="G499" s="2">
        <f t="shared" si="30"/>
        <v>2.663791705227414E-2</v>
      </c>
      <c r="H499" s="2">
        <f t="shared" si="31"/>
        <v>3.6835181356889013E-3</v>
      </c>
      <c r="I499" s="2">
        <f t="shared" si="31"/>
        <v>9.300409386698627E-3</v>
      </c>
      <c r="J499" s="4">
        <f t="shared" si="32"/>
        <v>4.8521573365495566E-3</v>
      </c>
    </row>
    <row r="500" spans="1:10" x14ac:dyDescent="0.3">
      <c r="A500" s="7">
        <v>44736</v>
      </c>
      <c r="B500">
        <f>_xlfn.XLOOKUP(A500, RELIANCE!A:A, RELIANCE!B:B, "")</f>
        <v>1134.8499999999999</v>
      </c>
      <c r="C500">
        <f>_xlfn.XLOOKUP(A500,TCS!A:A,TCS!B:B,"")</f>
        <v>3212.83</v>
      </c>
      <c r="D500">
        <f>_xlfn.XLOOKUP(A500,HDFC!A:A,HDFC!B:B,"")</f>
        <v>1353.8</v>
      </c>
      <c r="E500">
        <f>_xlfn.XLOOKUP(A500,NIFTY50!A:A,NIFTY50!B:B,"")</f>
        <v>15699.25</v>
      </c>
      <c r="F500" s="2">
        <f t="shared" si="29"/>
        <v>1.4246007274937078E-2</v>
      </c>
      <c r="G500" s="2">
        <f t="shared" si="30"/>
        <v>-4.7457522110186945E-3</v>
      </c>
      <c r="H500" s="2">
        <f t="shared" si="31"/>
        <v>1.3968467962401032E-2</v>
      </c>
      <c r="I500" s="2">
        <f t="shared" si="31"/>
        <v>9.1664979285386305E-3</v>
      </c>
      <c r="J500" s="4">
        <f t="shared" si="32"/>
        <v>8.1726822043413135E-3</v>
      </c>
    </row>
    <row r="501" spans="1:10" x14ac:dyDescent="0.3">
      <c r="A501" s="8">
        <v>44739</v>
      </c>
      <c r="B501">
        <f>_xlfn.XLOOKUP(A501, RELIANCE!A:A, RELIANCE!B:B, "")</f>
        <v>1131.49</v>
      </c>
      <c r="C501">
        <f>_xlfn.XLOOKUP(A501,TCS!A:A,TCS!B:B,"")</f>
        <v>3233.91</v>
      </c>
      <c r="D501">
        <f>_xlfn.XLOOKUP(A501,HDFC!A:A,HDFC!B:B,"")</f>
        <v>1356.25</v>
      </c>
      <c r="E501">
        <f>_xlfn.XLOOKUP(A501,NIFTY50!A:A,NIFTY50!B:B,"")</f>
        <v>15832.05</v>
      </c>
      <c r="F501" s="2">
        <f t="shared" si="29"/>
        <v>-2.9607437106224932E-3</v>
      </c>
      <c r="G501" s="2">
        <f t="shared" si="30"/>
        <v>6.5611937139531396E-3</v>
      </c>
      <c r="H501" s="2">
        <f t="shared" si="31"/>
        <v>1.8097207859359976E-3</v>
      </c>
      <c r="I501" s="2">
        <f t="shared" si="31"/>
        <v>8.4590028186060096E-3</v>
      </c>
      <c r="J501" s="4">
        <f t="shared" si="32"/>
        <v>3.2287701771402388E-3</v>
      </c>
    </row>
    <row r="502" spans="1:10" x14ac:dyDescent="0.3">
      <c r="A502" s="7">
        <v>44740</v>
      </c>
      <c r="B502">
        <f>_xlfn.XLOOKUP(A502, RELIANCE!A:A, RELIANCE!B:B, "")</f>
        <v>1147.4000000000001</v>
      </c>
      <c r="C502">
        <f>_xlfn.XLOOKUP(A502,TCS!A:A,TCS!B:B,"")</f>
        <v>3237.27</v>
      </c>
      <c r="D502">
        <f>_xlfn.XLOOKUP(A502,HDFC!A:A,HDFC!B:B,"")</f>
        <v>1345.9</v>
      </c>
      <c r="E502">
        <f>_xlfn.XLOOKUP(A502,NIFTY50!A:A,NIFTY50!B:B,"")</f>
        <v>15850.2</v>
      </c>
      <c r="F502" s="2">
        <f t="shared" si="29"/>
        <v>1.4061105268274643E-2</v>
      </c>
      <c r="G502" s="2">
        <f t="shared" si="30"/>
        <v>1.0389899533382874E-3</v>
      </c>
      <c r="H502" s="2">
        <f t="shared" si="31"/>
        <v>-7.6313364055299315E-3</v>
      </c>
      <c r="I502" s="2">
        <f t="shared" si="31"/>
        <v>1.1464087089165798E-3</v>
      </c>
      <c r="J502" s="4">
        <f t="shared" si="32"/>
        <v>3.2384139649401233E-3</v>
      </c>
    </row>
    <row r="503" spans="1:10" x14ac:dyDescent="0.3">
      <c r="A503" s="8">
        <v>44741</v>
      </c>
      <c r="B503">
        <f>_xlfn.XLOOKUP(A503, RELIANCE!A:A, RELIANCE!B:B, "")</f>
        <v>1171.21</v>
      </c>
      <c r="C503">
        <f>_xlfn.XLOOKUP(A503,TCS!A:A,TCS!B:B,"")</f>
        <v>3210.3</v>
      </c>
      <c r="D503">
        <f>_xlfn.XLOOKUP(A503,HDFC!A:A,HDFC!B:B,"")</f>
        <v>1343.95</v>
      </c>
      <c r="E503">
        <f>_xlfn.XLOOKUP(A503,NIFTY50!A:A,NIFTY50!B:B,"")</f>
        <v>15799.1</v>
      </c>
      <c r="F503" s="2">
        <f t="shared" si="29"/>
        <v>2.0751263726686453E-2</v>
      </c>
      <c r="G503" s="2">
        <f t="shared" si="30"/>
        <v>-8.331093791991373E-3</v>
      </c>
      <c r="H503" s="2">
        <f t="shared" si="31"/>
        <v>-1.44884463927486E-3</v>
      </c>
      <c r="I503" s="2">
        <f t="shared" si="31"/>
        <v>-3.2239340828507101E-3</v>
      </c>
      <c r="J503" s="4">
        <f t="shared" si="32"/>
        <v>3.0468532214404428E-3</v>
      </c>
    </row>
    <row r="504" spans="1:10" x14ac:dyDescent="0.3">
      <c r="A504" s="7">
        <v>44742</v>
      </c>
      <c r="B504">
        <f>_xlfn.XLOOKUP(A504, RELIANCE!A:A, RELIANCE!B:B, "")</f>
        <v>1178.24</v>
      </c>
      <c r="C504">
        <f>_xlfn.XLOOKUP(A504,TCS!A:A,TCS!B:B,"")</f>
        <v>3187.47</v>
      </c>
      <c r="D504">
        <f>_xlfn.XLOOKUP(A504,HDFC!A:A,HDFC!B:B,"")</f>
        <v>1348</v>
      </c>
      <c r="E504">
        <f>_xlfn.XLOOKUP(A504,NIFTY50!A:A,NIFTY50!B:B,"")</f>
        <v>15780.25</v>
      </c>
      <c r="F504" s="2">
        <f t="shared" si="29"/>
        <v>6.0023394608994529E-3</v>
      </c>
      <c r="G504" s="2">
        <f t="shared" si="30"/>
        <v>-7.1114849079526588E-3</v>
      </c>
      <c r="H504" s="2">
        <f t="shared" si="31"/>
        <v>3.013504966702607E-3</v>
      </c>
      <c r="I504" s="2">
        <f t="shared" si="31"/>
        <v>-1.193105936414085E-3</v>
      </c>
      <c r="J504" s="4">
        <f t="shared" si="32"/>
        <v>3.2725512051867125E-4</v>
      </c>
    </row>
    <row r="505" spans="1:10" x14ac:dyDescent="0.3">
      <c r="A505" s="8">
        <v>44743</v>
      </c>
      <c r="B505">
        <f>_xlfn.XLOOKUP(A505, RELIANCE!A:A, RELIANCE!B:B, "")</f>
        <v>1093.3800000000001</v>
      </c>
      <c r="C505">
        <f>_xlfn.XLOOKUP(A505,TCS!A:A,TCS!B:B,"")</f>
        <v>3234.3</v>
      </c>
      <c r="D505">
        <f>_xlfn.XLOOKUP(A505,HDFC!A:A,HDFC!B:B,"")</f>
        <v>1353.75</v>
      </c>
      <c r="E505">
        <f>_xlfn.XLOOKUP(A505,NIFTY50!A:A,NIFTY50!B:B,"")</f>
        <v>15752.05</v>
      </c>
      <c r="F505" s="2">
        <f t="shared" si="29"/>
        <v>-7.2022677892449649E-2</v>
      </c>
      <c r="G505" s="2">
        <f t="shared" si="30"/>
        <v>1.4691902982616467E-2</v>
      </c>
      <c r="H505" s="2">
        <f t="shared" si="31"/>
        <v>4.2655786350147551E-3</v>
      </c>
      <c r="I505" s="2">
        <f t="shared" si="31"/>
        <v>-1.7870439314966458E-3</v>
      </c>
      <c r="J505" s="4">
        <f t="shared" si="32"/>
        <v>-1.7527472877951988E-2</v>
      </c>
    </row>
    <row r="506" spans="1:10" x14ac:dyDescent="0.3">
      <c r="A506" s="7">
        <v>44746</v>
      </c>
      <c r="B506">
        <f>_xlfn.XLOOKUP(A506, RELIANCE!A:A, RELIANCE!B:B, "")</f>
        <v>1095.6500000000001</v>
      </c>
      <c r="C506">
        <f>_xlfn.XLOOKUP(A506,TCS!A:A,TCS!B:B,"")</f>
        <v>3156.2</v>
      </c>
      <c r="D506">
        <f>_xlfn.XLOOKUP(A506,HDFC!A:A,HDFC!B:B,"")</f>
        <v>1355.65</v>
      </c>
      <c r="E506">
        <f>_xlfn.XLOOKUP(A506,NIFTY50!A:A,NIFTY50!B:B,"")</f>
        <v>15835.35</v>
      </c>
      <c r="F506" s="2">
        <f t="shared" si="29"/>
        <v>2.0761308968519909E-3</v>
      </c>
      <c r="G506" s="2">
        <f t="shared" si="30"/>
        <v>-2.4147419843552065E-2</v>
      </c>
      <c r="H506" s="2">
        <f t="shared" si="31"/>
        <v>1.4035087719299622E-3</v>
      </c>
      <c r="I506" s="2">
        <f t="shared" si="31"/>
        <v>5.2882005834162804E-3</v>
      </c>
      <c r="J506" s="4">
        <f t="shared" si="32"/>
        <v>-3.8112637915923564E-3</v>
      </c>
    </row>
    <row r="507" spans="1:10" x14ac:dyDescent="0.3">
      <c r="A507" s="8">
        <v>44747</v>
      </c>
      <c r="B507">
        <f>_xlfn.XLOOKUP(A507, RELIANCE!A:A, RELIANCE!B:B, "")</f>
        <v>1104.52</v>
      </c>
      <c r="C507">
        <f>_xlfn.XLOOKUP(A507,TCS!A:A,TCS!B:B,"")</f>
        <v>3137.91</v>
      </c>
      <c r="D507">
        <f>_xlfn.XLOOKUP(A507,HDFC!A:A,HDFC!B:B,"")</f>
        <v>1352.6</v>
      </c>
      <c r="E507">
        <f>_xlfn.XLOOKUP(A507,NIFTY50!A:A,NIFTY50!B:B,"")</f>
        <v>15810.85</v>
      </c>
      <c r="F507" s="2">
        <f t="shared" si="29"/>
        <v>8.0956509834344548E-3</v>
      </c>
      <c r="G507" s="2">
        <f t="shared" si="30"/>
        <v>-5.7949432862303141E-3</v>
      </c>
      <c r="H507" s="2">
        <f t="shared" si="31"/>
        <v>-2.2498432486262043E-3</v>
      </c>
      <c r="I507" s="2">
        <f t="shared" si="31"/>
        <v>-1.5471713602793757E-3</v>
      </c>
      <c r="J507" s="4">
        <f t="shared" si="32"/>
        <v>1.4319798367767303E-4</v>
      </c>
    </row>
    <row r="508" spans="1:10" x14ac:dyDescent="0.3">
      <c r="A508" s="7">
        <v>44748</v>
      </c>
      <c r="B508">
        <f>_xlfn.XLOOKUP(A508, RELIANCE!A:A, RELIANCE!B:B, "")</f>
        <v>1094.81</v>
      </c>
      <c r="C508">
        <f>_xlfn.XLOOKUP(A508,TCS!A:A,TCS!B:B,"")</f>
        <v>3181.27</v>
      </c>
      <c r="D508">
        <f>_xlfn.XLOOKUP(A508,HDFC!A:A,HDFC!B:B,"")</f>
        <v>1371.25</v>
      </c>
      <c r="E508">
        <f>_xlfn.XLOOKUP(A508,NIFTY50!A:A,NIFTY50!B:B,"")</f>
        <v>15989.8</v>
      </c>
      <c r="F508" s="2">
        <f t="shared" si="29"/>
        <v>-8.7911490964400762E-3</v>
      </c>
      <c r="G508" s="2">
        <f t="shared" si="30"/>
        <v>1.3818114604944087E-2</v>
      </c>
      <c r="H508" s="2">
        <f t="shared" si="31"/>
        <v>1.3788259648085166E-2</v>
      </c>
      <c r="I508" s="2">
        <f t="shared" si="31"/>
        <v>1.1318177074603808E-2</v>
      </c>
      <c r="J508" s="4">
        <f t="shared" si="32"/>
        <v>6.4043801205719841E-3</v>
      </c>
    </row>
    <row r="509" spans="1:10" x14ac:dyDescent="0.3">
      <c r="A509" s="8">
        <v>44749</v>
      </c>
      <c r="B509">
        <f>_xlfn.XLOOKUP(A509, RELIANCE!A:A, RELIANCE!B:B, "")</f>
        <v>1084.03</v>
      </c>
      <c r="C509">
        <f>_xlfn.XLOOKUP(A509,TCS!A:A,TCS!B:B,"")</f>
        <v>3207.71</v>
      </c>
      <c r="D509">
        <f>_xlfn.XLOOKUP(A509,HDFC!A:A,HDFC!B:B,"")</f>
        <v>1395.8</v>
      </c>
      <c r="E509">
        <f>_xlfn.XLOOKUP(A509,NIFTY50!A:A,NIFTY50!B:B,"")</f>
        <v>16132.9</v>
      </c>
      <c r="F509" s="2">
        <f t="shared" si="29"/>
        <v>-9.8464573761657403E-3</v>
      </c>
      <c r="G509" s="2">
        <f t="shared" si="30"/>
        <v>8.3111461774700857E-3</v>
      </c>
      <c r="H509" s="2">
        <f t="shared" si="31"/>
        <v>1.7903372835004427E-2</v>
      </c>
      <c r="I509" s="2">
        <f t="shared" si="31"/>
        <v>8.9494552777396041E-3</v>
      </c>
      <c r="J509" s="4">
        <f t="shared" si="32"/>
        <v>4.9418877179535862E-3</v>
      </c>
    </row>
    <row r="510" spans="1:10" x14ac:dyDescent="0.3">
      <c r="A510" s="7">
        <v>44750</v>
      </c>
      <c r="B510">
        <f>_xlfn.XLOOKUP(A510, RELIANCE!A:A, RELIANCE!B:B, "")</f>
        <v>1085.53</v>
      </c>
      <c r="C510">
        <f>_xlfn.XLOOKUP(A510,TCS!A:A,TCS!B:B,"")</f>
        <v>3185.86</v>
      </c>
      <c r="D510">
        <f>_xlfn.XLOOKUP(A510,HDFC!A:A,HDFC!B:B,"")</f>
        <v>1397.1</v>
      </c>
      <c r="E510">
        <f>_xlfn.XLOOKUP(A510,NIFTY50!A:A,NIFTY50!B:B,"")</f>
        <v>16220.6</v>
      </c>
      <c r="F510" s="2">
        <f t="shared" si="29"/>
        <v>1.383725542650982E-3</v>
      </c>
      <c r="G510" s="2">
        <f t="shared" si="30"/>
        <v>-6.8117130289209182E-3</v>
      </c>
      <c r="H510" s="2">
        <f t="shared" si="31"/>
        <v>9.3136552514683224E-4</v>
      </c>
      <c r="I510" s="2">
        <f t="shared" si="31"/>
        <v>5.4360964240776077E-3</v>
      </c>
      <c r="J510" s="4">
        <f t="shared" si="32"/>
        <v>2.5748661661383347E-4</v>
      </c>
    </row>
    <row r="511" spans="1:10" x14ac:dyDescent="0.3">
      <c r="A511" s="8">
        <v>44753</v>
      </c>
      <c r="B511">
        <f>_xlfn.XLOOKUP(A511, RELIANCE!A:A, RELIANCE!B:B, "")</f>
        <v>1100.28</v>
      </c>
      <c r="C511">
        <f>_xlfn.XLOOKUP(A511,TCS!A:A,TCS!B:B,"")</f>
        <v>3037.9</v>
      </c>
      <c r="D511">
        <f>_xlfn.XLOOKUP(A511,HDFC!A:A,HDFC!B:B,"")</f>
        <v>1406.15</v>
      </c>
      <c r="E511">
        <f>_xlfn.XLOOKUP(A511,NIFTY50!A:A,NIFTY50!B:B,"")</f>
        <v>16216</v>
      </c>
      <c r="F511" s="2">
        <f t="shared" si="29"/>
        <v>1.3587832671598132E-2</v>
      </c>
      <c r="G511" s="2">
        <f t="shared" si="30"/>
        <v>-4.6442718763536339E-2</v>
      </c>
      <c r="H511" s="2">
        <f t="shared" si="31"/>
        <v>6.4777038150456434E-3</v>
      </c>
      <c r="I511" s="2">
        <f t="shared" si="31"/>
        <v>-2.8359000283595392E-4</v>
      </c>
      <c r="J511" s="4">
        <f t="shared" si="32"/>
        <v>-6.3096866271045056E-3</v>
      </c>
    </row>
    <row r="512" spans="1:10" x14ac:dyDescent="0.3">
      <c r="A512" s="7">
        <v>44754</v>
      </c>
      <c r="B512">
        <f>_xlfn.XLOOKUP(A512, RELIANCE!A:A, RELIANCE!B:B, "")</f>
        <v>1098.71</v>
      </c>
      <c r="C512">
        <f>_xlfn.XLOOKUP(A512,TCS!A:A,TCS!B:B,"")</f>
        <v>3009.51</v>
      </c>
      <c r="D512">
        <f>_xlfn.XLOOKUP(A512,HDFC!A:A,HDFC!B:B,"")</f>
        <v>1391.8</v>
      </c>
      <c r="E512">
        <f>_xlfn.XLOOKUP(A512,NIFTY50!A:A,NIFTY50!B:B,"")</f>
        <v>16058.3</v>
      </c>
      <c r="F512" s="2">
        <f t="shared" si="29"/>
        <v>-1.4269095139418653E-3</v>
      </c>
      <c r="G512" s="2">
        <f t="shared" si="30"/>
        <v>-9.3452714045886287E-3</v>
      </c>
      <c r="H512" s="2">
        <f t="shared" si="31"/>
        <v>-1.0205170145432652E-2</v>
      </c>
      <c r="I512" s="2">
        <f t="shared" si="31"/>
        <v>-9.7249629995067588E-3</v>
      </c>
      <c r="J512" s="4">
        <f t="shared" si="32"/>
        <v>-7.2366654842929371E-3</v>
      </c>
    </row>
    <row r="513" spans="1:10" x14ac:dyDescent="0.3">
      <c r="A513" s="8">
        <v>44755</v>
      </c>
      <c r="B513">
        <f>_xlfn.XLOOKUP(A513, RELIANCE!A:A, RELIANCE!B:B, "")</f>
        <v>1079.24</v>
      </c>
      <c r="C513">
        <f>_xlfn.XLOOKUP(A513,TCS!A:A,TCS!B:B,"")</f>
        <v>2964.68</v>
      </c>
      <c r="D513">
        <f>_xlfn.XLOOKUP(A513,HDFC!A:A,HDFC!B:B,"")</f>
        <v>1357.85</v>
      </c>
      <c r="E513">
        <f>_xlfn.XLOOKUP(A513,NIFTY50!A:A,NIFTY50!B:B,"")</f>
        <v>15966.65</v>
      </c>
      <c r="F513" s="2">
        <f t="shared" si="29"/>
        <v>-1.7720781643927874E-2</v>
      </c>
      <c r="G513" s="2">
        <f t="shared" si="30"/>
        <v>-1.4896112656213267E-2</v>
      </c>
      <c r="H513" s="2">
        <f t="shared" si="31"/>
        <v>-2.4392872539158006E-2</v>
      </c>
      <c r="I513" s="2">
        <f t="shared" si="31"/>
        <v>-5.7073289202468347E-3</v>
      </c>
      <c r="J513" s="4">
        <f t="shared" si="32"/>
        <v>-1.5345669395124989E-2</v>
      </c>
    </row>
    <row r="514" spans="1:10" x14ac:dyDescent="0.3">
      <c r="A514" s="7">
        <v>44756</v>
      </c>
      <c r="B514">
        <f>_xlfn.XLOOKUP(A514, RELIANCE!A:A, RELIANCE!B:B, "")</f>
        <v>1088.1400000000001</v>
      </c>
      <c r="C514">
        <f>_xlfn.XLOOKUP(A514,TCS!A:A,TCS!B:B,"")</f>
        <v>2925.66</v>
      </c>
      <c r="D514">
        <f>_xlfn.XLOOKUP(A514,HDFC!A:A,HDFC!B:B,"")</f>
        <v>1351.05</v>
      </c>
      <c r="E514">
        <f>_xlfn.XLOOKUP(A514,NIFTY50!A:A,NIFTY50!B:B,"")</f>
        <v>15938.65</v>
      </c>
      <c r="F514" s="2">
        <f t="shared" si="29"/>
        <v>8.2465438642007616E-3</v>
      </c>
      <c r="G514" s="2">
        <f t="shared" si="30"/>
        <v>-1.3161622839564457E-2</v>
      </c>
      <c r="H514" s="2">
        <f t="shared" si="31"/>
        <v>-5.0079169274956925E-3</v>
      </c>
      <c r="I514" s="2">
        <f t="shared" si="31"/>
        <v>-1.7536552752143164E-3</v>
      </c>
      <c r="J514" s="4">
        <f t="shared" si="32"/>
        <v>-2.2564397549336038E-3</v>
      </c>
    </row>
    <row r="515" spans="1:10" x14ac:dyDescent="0.3">
      <c r="A515" s="8">
        <v>44757</v>
      </c>
      <c r="B515">
        <f>_xlfn.XLOOKUP(A515, RELIANCE!A:A, RELIANCE!B:B, "")</f>
        <v>1090.25</v>
      </c>
      <c r="C515">
        <f>_xlfn.XLOOKUP(A515,TCS!A:A,TCS!B:B,"")</f>
        <v>2921.61</v>
      </c>
      <c r="D515">
        <f>_xlfn.XLOOKUP(A515,HDFC!A:A,HDFC!B:B,"")</f>
        <v>1362.05</v>
      </c>
      <c r="E515">
        <f>_xlfn.XLOOKUP(A515,NIFTY50!A:A,NIFTY50!B:B,"")</f>
        <v>16049.2</v>
      </c>
      <c r="F515" s="2">
        <f t="shared" si="29"/>
        <v>1.9390887202013207E-3</v>
      </c>
      <c r="G515" s="2">
        <f t="shared" si="30"/>
        <v>-1.3843030290600078E-3</v>
      </c>
      <c r="H515" s="2">
        <f t="shared" si="31"/>
        <v>8.1418156248842521E-3</v>
      </c>
      <c r="I515" s="2">
        <f t="shared" si="31"/>
        <v>6.9359701103921534E-3</v>
      </c>
      <c r="J515" s="4">
        <f t="shared" si="32"/>
        <v>3.5980065113702833E-3</v>
      </c>
    </row>
    <row r="516" spans="1:10" x14ac:dyDescent="0.3">
      <c r="A516" s="7">
        <v>44760</v>
      </c>
      <c r="B516">
        <f>_xlfn.XLOOKUP(A516, RELIANCE!A:A, RELIANCE!B:B, "")</f>
        <v>1099.53</v>
      </c>
      <c r="C516">
        <f>_xlfn.XLOOKUP(A516,TCS!A:A,TCS!B:B,"")</f>
        <v>2988.83</v>
      </c>
      <c r="D516">
        <f>_xlfn.XLOOKUP(A516,HDFC!A:A,HDFC!B:B,"")</f>
        <v>1347.55</v>
      </c>
      <c r="E516">
        <f>_xlfn.XLOOKUP(A516,NIFTY50!A:A,NIFTY50!B:B,"")</f>
        <v>16278.5</v>
      </c>
      <c r="F516" s="2">
        <f t="shared" ref="F516:F579" si="33">B516/B515-1</f>
        <v>8.5118092180691551E-3</v>
      </c>
      <c r="G516" s="2">
        <f t="shared" ref="G516:G579" si="34">C516/C515-1</f>
        <v>2.3007862103429311E-2</v>
      </c>
      <c r="H516" s="2">
        <f t="shared" ref="H516:I579" si="35">D516/D515-1</f>
        <v>-1.06457178517676E-2</v>
      </c>
      <c r="I516" s="2">
        <f t="shared" si="35"/>
        <v>1.4287316501756964E-2</v>
      </c>
      <c r="J516" s="4">
        <f t="shared" ref="J516:J579" si="36">F516*$M$10 +G516*$M$11+H516*$M$12+I516*$M$13</f>
        <v>9.7481938463637955E-3</v>
      </c>
    </row>
    <row r="517" spans="1:10" x14ac:dyDescent="0.3">
      <c r="A517" s="8">
        <v>44761</v>
      </c>
      <c r="B517">
        <f>_xlfn.XLOOKUP(A517, RELIANCE!A:A, RELIANCE!B:B, "")</f>
        <v>1106.27</v>
      </c>
      <c r="C517">
        <f>_xlfn.XLOOKUP(A517,TCS!A:A,TCS!B:B,"")</f>
        <v>2999.32</v>
      </c>
      <c r="D517">
        <f>_xlfn.XLOOKUP(A517,HDFC!A:A,HDFC!B:B,"")</f>
        <v>1348.05</v>
      </c>
      <c r="E517">
        <f>_xlfn.XLOOKUP(A517,NIFTY50!A:A,NIFTY50!B:B,"")</f>
        <v>16340.55</v>
      </c>
      <c r="F517" s="2">
        <f t="shared" si="33"/>
        <v>6.129891862886927E-3</v>
      </c>
      <c r="G517" s="2">
        <f t="shared" si="34"/>
        <v>3.5097345784136369E-3</v>
      </c>
      <c r="H517" s="2">
        <f t="shared" si="35"/>
        <v>3.7104374605756441E-4</v>
      </c>
      <c r="I517" s="2">
        <f t="shared" si="35"/>
        <v>3.8117762693121726E-3</v>
      </c>
      <c r="J517" s="4">
        <f t="shared" si="36"/>
        <v>3.7435540200090431E-3</v>
      </c>
    </row>
    <row r="518" spans="1:10" x14ac:dyDescent="0.3">
      <c r="A518" s="7">
        <v>44762</v>
      </c>
      <c r="B518">
        <f>_xlfn.XLOOKUP(A518, RELIANCE!A:A, RELIANCE!B:B, "")</f>
        <v>1136.19</v>
      </c>
      <c r="C518">
        <f>_xlfn.XLOOKUP(A518,TCS!A:A,TCS!B:B,"")</f>
        <v>3087.66</v>
      </c>
      <c r="D518">
        <f>_xlfn.XLOOKUP(A518,HDFC!A:A,HDFC!B:B,"")</f>
        <v>1365.05</v>
      </c>
      <c r="E518">
        <f>_xlfn.XLOOKUP(A518,NIFTY50!A:A,NIFTY50!B:B,"")</f>
        <v>16520.849999999999</v>
      </c>
      <c r="F518" s="2">
        <f t="shared" si="33"/>
        <v>2.7045838719299997E-2</v>
      </c>
      <c r="G518" s="2">
        <f t="shared" si="34"/>
        <v>2.9453342757691736E-2</v>
      </c>
      <c r="H518" s="2">
        <f t="shared" si="35"/>
        <v>1.261080820444338E-2</v>
      </c>
      <c r="I518" s="2">
        <f t="shared" si="35"/>
        <v>1.1033900327712232E-2</v>
      </c>
      <c r="J518" s="4">
        <f t="shared" si="36"/>
        <v>2.0757724028029667E-2</v>
      </c>
    </row>
    <row r="519" spans="1:10" x14ac:dyDescent="0.3">
      <c r="A519" s="8">
        <v>44763</v>
      </c>
      <c r="B519">
        <f>_xlfn.XLOOKUP(A519, RELIANCE!A:A, RELIANCE!B:B, "")</f>
        <v>1128.5999999999999</v>
      </c>
      <c r="C519">
        <f>_xlfn.XLOOKUP(A519,TCS!A:A,TCS!B:B,"")</f>
        <v>3099.85</v>
      </c>
      <c r="D519">
        <f>_xlfn.XLOOKUP(A519,HDFC!A:A,HDFC!B:B,"")</f>
        <v>1360.75</v>
      </c>
      <c r="E519">
        <f>_xlfn.XLOOKUP(A519,NIFTY50!A:A,NIFTY50!B:B,"")</f>
        <v>16605.25</v>
      </c>
      <c r="F519" s="2">
        <f t="shared" si="33"/>
        <v>-6.6802207377288925E-3</v>
      </c>
      <c r="G519" s="2">
        <f t="shared" si="34"/>
        <v>3.9479735463101573E-3</v>
      </c>
      <c r="H519" s="2">
        <f t="shared" si="35"/>
        <v>-3.1500677630855733E-3</v>
      </c>
      <c r="I519" s="2">
        <f t="shared" si="35"/>
        <v>5.1086959811390553E-3</v>
      </c>
      <c r="J519" s="4">
        <f t="shared" si="36"/>
        <v>-3.6991239207347917E-4</v>
      </c>
    </row>
    <row r="520" spans="1:10" x14ac:dyDescent="0.3">
      <c r="A520" s="7">
        <v>44764</v>
      </c>
      <c r="B520">
        <f>_xlfn.XLOOKUP(A520, RELIANCE!A:A, RELIANCE!B:B, "")</f>
        <v>1136.23</v>
      </c>
      <c r="C520">
        <f>_xlfn.XLOOKUP(A520,TCS!A:A,TCS!B:B,"")</f>
        <v>3093.71</v>
      </c>
      <c r="D520">
        <f>_xlfn.XLOOKUP(A520,HDFC!A:A,HDFC!B:B,"")</f>
        <v>1392.5</v>
      </c>
      <c r="E520">
        <f>_xlfn.XLOOKUP(A520,NIFTY50!A:A,NIFTY50!B:B,"")</f>
        <v>16719.45</v>
      </c>
      <c r="F520" s="2">
        <f t="shared" si="33"/>
        <v>6.7605883395358557E-3</v>
      </c>
      <c r="G520" s="2">
        <f t="shared" si="34"/>
        <v>-1.9807410035969086E-3</v>
      </c>
      <c r="H520" s="2">
        <f t="shared" si="35"/>
        <v>2.3332720925959949E-2</v>
      </c>
      <c r="I520" s="2">
        <f t="shared" si="35"/>
        <v>6.8773430089881238E-3</v>
      </c>
      <c r="J520" s="4">
        <f t="shared" si="36"/>
        <v>7.9188711884005496E-3</v>
      </c>
    </row>
    <row r="521" spans="1:10" x14ac:dyDescent="0.3">
      <c r="A521" s="8">
        <v>44767</v>
      </c>
      <c r="B521">
        <f>_xlfn.XLOOKUP(A521, RELIANCE!A:A, RELIANCE!B:B, "")</f>
        <v>1098.69</v>
      </c>
      <c r="C521">
        <f>_xlfn.XLOOKUP(A521,TCS!A:A,TCS!B:B,"")</f>
        <v>3089.56</v>
      </c>
      <c r="D521">
        <f>_xlfn.XLOOKUP(A521,HDFC!A:A,HDFC!B:B,"")</f>
        <v>1396.6</v>
      </c>
      <c r="E521">
        <f>_xlfn.XLOOKUP(A521,NIFTY50!A:A,NIFTY50!B:B,"")</f>
        <v>16631</v>
      </c>
      <c r="F521" s="2">
        <f t="shared" si="33"/>
        <v>-3.3039085396442625E-2</v>
      </c>
      <c r="G521" s="2">
        <f t="shared" si="34"/>
        <v>-1.3414314851747378E-3</v>
      </c>
      <c r="H521" s="2">
        <f t="shared" si="35"/>
        <v>2.9443447037700299E-3</v>
      </c>
      <c r="I521" s="2">
        <f t="shared" si="35"/>
        <v>-5.2902457915781076E-3</v>
      </c>
      <c r="J521" s="4">
        <f t="shared" si="36"/>
        <v>-1.0980775997366993E-2</v>
      </c>
    </row>
    <row r="522" spans="1:10" x14ac:dyDescent="0.3">
      <c r="A522" s="7">
        <v>44768</v>
      </c>
      <c r="B522">
        <f>_xlfn.XLOOKUP(A522, RELIANCE!A:A, RELIANCE!B:B, "")</f>
        <v>1099.19</v>
      </c>
      <c r="C522">
        <f>_xlfn.XLOOKUP(A522,TCS!A:A,TCS!B:B,"")</f>
        <v>3039.95</v>
      </c>
      <c r="D522">
        <f>_xlfn.XLOOKUP(A522,HDFC!A:A,HDFC!B:B,"")</f>
        <v>1393.75</v>
      </c>
      <c r="E522">
        <f>_xlfn.XLOOKUP(A522,NIFTY50!A:A,NIFTY50!B:B,"")</f>
        <v>16483.849999999999</v>
      </c>
      <c r="F522" s="2">
        <f t="shared" si="33"/>
        <v>4.5508742229372068E-4</v>
      </c>
      <c r="G522" s="2">
        <f t="shared" si="34"/>
        <v>-1.6057302657983663E-2</v>
      </c>
      <c r="H522" s="2">
        <f t="shared" si="35"/>
        <v>-2.0406701990547393E-3</v>
      </c>
      <c r="I522" s="2">
        <f t="shared" si="35"/>
        <v>-8.8479345800013265E-3</v>
      </c>
      <c r="J522" s="4">
        <f t="shared" si="36"/>
        <v>-6.4979171226190787E-3</v>
      </c>
    </row>
    <row r="523" spans="1:10" x14ac:dyDescent="0.3">
      <c r="A523" s="8">
        <v>44769</v>
      </c>
      <c r="B523">
        <f>_xlfn.XLOOKUP(A523, RELIANCE!A:A, RELIANCE!B:B, "")</f>
        <v>1098.1500000000001</v>
      </c>
      <c r="C523">
        <f>_xlfn.XLOOKUP(A523,TCS!A:A,TCS!B:B,"")</f>
        <v>3111.12</v>
      </c>
      <c r="D523">
        <f>_xlfn.XLOOKUP(A523,HDFC!A:A,HDFC!B:B,"")</f>
        <v>1404.4</v>
      </c>
      <c r="E523">
        <f>_xlfn.XLOOKUP(A523,NIFTY50!A:A,NIFTY50!B:B,"")</f>
        <v>16641.8</v>
      </c>
      <c r="F523" s="2">
        <f t="shared" si="33"/>
        <v>-9.461512568345043E-4</v>
      </c>
      <c r="G523" s="2">
        <f t="shared" si="34"/>
        <v>2.341156926923138E-2</v>
      </c>
      <c r="H523" s="2">
        <f t="shared" si="35"/>
        <v>7.6412556053813141E-3</v>
      </c>
      <c r="I523" s="2">
        <f t="shared" si="35"/>
        <v>9.5821061220529025E-3</v>
      </c>
      <c r="J523" s="4">
        <f t="shared" si="36"/>
        <v>9.4928245918469815E-3</v>
      </c>
    </row>
    <row r="524" spans="1:10" x14ac:dyDescent="0.3">
      <c r="A524" s="7">
        <v>44770</v>
      </c>
      <c r="B524">
        <f>_xlfn.XLOOKUP(A524, RELIANCE!A:A, RELIANCE!B:B, "")</f>
        <v>1115.3499999999999</v>
      </c>
      <c r="C524">
        <f>_xlfn.XLOOKUP(A524,TCS!A:A,TCS!B:B,"")</f>
        <v>3181.03</v>
      </c>
      <c r="D524">
        <f>_xlfn.XLOOKUP(A524,HDFC!A:A,HDFC!B:B,"")</f>
        <v>1416.85</v>
      </c>
      <c r="E524">
        <f>_xlfn.XLOOKUP(A524,NIFTY50!A:A,NIFTY50!B:B,"")</f>
        <v>16929.599999999999</v>
      </c>
      <c r="F524" s="2">
        <f t="shared" si="33"/>
        <v>1.5662705459181137E-2</v>
      </c>
      <c r="G524" s="2">
        <f t="shared" si="34"/>
        <v>2.2471007225693729E-2</v>
      </c>
      <c r="H524" s="2">
        <f t="shared" si="35"/>
        <v>8.86499572771271E-3</v>
      </c>
      <c r="I524" s="2">
        <f t="shared" si="35"/>
        <v>1.7293802353110843E-2</v>
      </c>
      <c r="J524" s="4">
        <f t="shared" si="36"/>
        <v>1.6413013177998023E-2</v>
      </c>
    </row>
    <row r="525" spans="1:10" x14ac:dyDescent="0.3">
      <c r="A525" s="8">
        <v>44771</v>
      </c>
      <c r="B525">
        <f>_xlfn.XLOOKUP(A525, RELIANCE!A:A, RELIANCE!B:B, "")</f>
        <v>1139.1099999999999</v>
      </c>
      <c r="C525">
        <f>_xlfn.XLOOKUP(A525,TCS!A:A,TCS!B:B,"")</f>
        <v>3221.42</v>
      </c>
      <c r="D525">
        <f>_xlfn.XLOOKUP(A525,HDFC!A:A,HDFC!B:B,"")</f>
        <v>1434.2</v>
      </c>
      <c r="E525">
        <f>_xlfn.XLOOKUP(A525,NIFTY50!A:A,NIFTY50!B:B,"")</f>
        <v>17158.25</v>
      </c>
      <c r="F525" s="2">
        <f t="shared" si="33"/>
        <v>2.1302730084726829E-2</v>
      </c>
      <c r="G525" s="2">
        <f t="shared" si="34"/>
        <v>1.2697145264269682E-2</v>
      </c>
      <c r="H525" s="2">
        <f t="shared" si="35"/>
        <v>1.2245474115114563E-2</v>
      </c>
      <c r="I525" s="2">
        <f t="shared" si="35"/>
        <v>1.3505930441357172E-2</v>
      </c>
      <c r="J525" s="4">
        <f t="shared" si="36"/>
        <v>1.5390682774847675E-2</v>
      </c>
    </row>
    <row r="526" spans="1:10" x14ac:dyDescent="0.3">
      <c r="A526" s="7">
        <v>44774</v>
      </c>
      <c r="B526">
        <f>_xlfn.XLOOKUP(A526, RELIANCE!A:A, RELIANCE!B:B, "")</f>
        <v>1168.8</v>
      </c>
      <c r="C526">
        <f>_xlfn.XLOOKUP(A526,TCS!A:A,TCS!B:B,"")</f>
        <v>3218.39</v>
      </c>
      <c r="D526">
        <f>_xlfn.XLOOKUP(A526,HDFC!A:A,HDFC!B:B,"")</f>
        <v>1446.15</v>
      </c>
      <c r="E526">
        <f>_xlfn.XLOOKUP(A526,NIFTY50!A:A,NIFTY50!B:B,"")</f>
        <v>17340.05</v>
      </c>
      <c r="F526" s="2">
        <f t="shared" si="33"/>
        <v>2.6064208022052338E-2</v>
      </c>
      <c r="G526" s="2">
        <f t="shared" si="34"/>
        <v>-9.4057899932331601E-4</v>
      </c>
      <c r="H526" s="2">
        <f t="shared" si="35"/>
        <v>8.3321712452935071E-3</v>
      </c>
      <c r="I526" s="2">
        <f t="shared" si="35"/>
        <v>1.0595486136406596E-2</v>
      </c>
      <c r="J526" s="4">
        <f t="shared" si="36"/>
        <v>1.1899423439945224E-2</v>
      </c>
    </row>
    <row r="527" spans="1:10" x14ac:dyDescent="0.3">
      <c r="A527" s="8">
        <v>44775</v>
      </c>
      <c r="B527">
        <f>_xlfn.XLOOKUP(A527, RELIANCE!A:A, RELIANCE!B:B, "")</f>
        <v>1173.25</v>
      </c>
      <c r="C527">
        <f>_xlfn.XLOOKUP(A527,TCS!A:A,TCS!B:B,"")</f>
        <v>3211.56</v>
      </c>
      <c r="D527">
        <f>_xlfn.XLOOKUP(A527,HDFC!A:A,HDFC!B:B,"")</f>
        <v>1430.25</v>
      </c>
      <c r="E527">
        <f>_xlfn.XLOOKUP(A527,NIFTY50!A:A,NIFTY50!B:B,"")</f>
        <v>17345.45</v>
      </c>
      <c r="F527" s="2">
        <f t="shared" si="33"/>
        <v>3.8073237508555735E-3</v>
      </c>
      <c r="G527" s="2">
        <f t="shared" si="34"/>
        <v>-2.1221791019733205E-3</v>
      </c>
      <c r="H527" s="2">
        <f t="shared" si="35"/>
        <v>-1.0994710092314119E-2</v>
      </c>
      <c r="I527" s="2">
        <f t="shared" si="35"/>
        <v>3.1141778714594004E-4</v>
      </c>
      <c r="J527" s="4">
        <f t="shared" si="36"/>
        <v>-1.509435221912997E-3</v>
      </c>
    </row>
    <row r="528" spans="1:10" x14ac:dyDescent="0.3">
      <c r="A528" s="7">
        <v>44776</v>
      </c>
      <c r="B528">
        <f>_xlfn.XLOOKUP(A528, RELIANCE!A:A, RELIANCE!B:B, "")</f>
        <v>1183.0999999999999</v>
      </c>
      <c r="C528">
        <f>_xlfn.XLOOKUP(A528,TCS!A:A,TCS!B:B,"")</f>
        <v>3258.1</v>
      </c>
      <c r="D528">
        <f>_xlfn.XLOOKUP(A528,HDFC!A:A,HDFC!B:B,"")</f>
        <v>1433.6</v>
      </c>
      <c r="E528">
        <f>_xlfn.XLOOKUP(A528,NIFTY50!A:A,NIFTY50!B:B,"")</f>
        <v>17388.150000000001</v>
      </c>
      <c r="F528" s="2">
        <f t="shared" si="33"/>
        <v>8.3954826337095945E-3</v>
      </c>
      <c r="G528" s="2">
        <f t="shared" si="34"/>
        <v>1.4491399818156836E-2</v>
      </c>
      <c r="H528" s="2">
        <f t="shared" si="35"/>
        <v>2.3422478587658002E-3</v>
      </c>
      <c r="I528" s="2">
        <f t="shared" si="35"/>
        <v>2.4617406870390823E-3</v>
      </c>
      <c r="J528" s="4">
        <f t="shared" si="36"/>
        <v>7.2253794881650176E-3</v>
      </c>
    </row>
    <row r="529" spans="1:10" x14ac:dyDescent="0.3">
      <c r="A529" s="8">
        <v>44777</v>
      </c>
      <c r="B529">
        <f>_xlfn.XLOOKUP(A529, RELIANCE!A:A, RELIANCE!B:B, "")</f>
        <v>1167.46</v>
      </c>
      <c r="C529">
        <f>_xlfn.XLOOKUP(A529,TCS!A:A,TCS!B:B,"")</f>
        <v>3273.18</v>
      </c>
      <c r="D529">
        <f>_xlfn.XLOOKUP(A529,HDFC!A:A,HDFC!B:B,"")</f>
        <v>1431.9</v>
      </c>
      <c r="E529">
        <f>_xlfn.XLOOKUP(A529,NIFTY50!A:A,NIFTY50!B:B,"")</f>
        <v>17382</v>
      </c>
      <c r="F529" s="2">
        <f t="shared" si="33"/>
        <v>-1.3219508072014108E-2</v>
      </c>
      <c r="G529" s="2">
        <f t="shared" si="34"/>
        <v>4.6284644424663401E-3</v>
      </c>
      <c r="H529" s="2">
        <f t="shared" si="35"/>
        <v>-1.1858258928569843E-3</v>
      </c>
      <c r="I529" s="2">
        <f t="shared" si="35"/>
        <v>-3.5368915036970705E-4</v>
      </c>
      <c r="J529" s="4">
        <f t="shared" si="36"/>
        <v>-3.1343237771514708E-3</v>
      </c>
    </row>
    <row r="530" spans="1:10" x14ac:dyDescent="0.3">
      <c r="A530" s="7">
        <v>44778</v>
      </c>
      <c r="B530">
        <f>_xlfn.XLOOKUP(A530, RELIANCE!A:A, RELIANCE!B:B, "")</f>
        <v>1150.26</v>
      </c>
      <c r="C530">
        <f>_xlfn.XLOOKUP(A530,TCS!A:A,TCS!B:B,"")</f>
        <v>3283.03</v>
      </c>
      <c r="D530">
        <f>_xlfn.XLOOKUP(A530,HDFC!A:A,HDFC!B:B,"")</f>
        <v>1427.05</v>
      </c>
      <c r="E530">
        <f>_xlfn.XLOOKUP(A530,NIFTY50!A:A,NIFTY50!B:B,"")</f>
        <v>17397.5</v>
      </c>
      <c r="F530" s="2">
        <f t="shared" si="33"/>
        <v>-1.4732838812464677E-2</v>
      </c>
      <c r="G530" s="2">
        <f t="shared" si="34"/>
        <v>3.0093059349012297E-3</v>
      </c>
      <c r="H530" s="2">
        <f t="shared" si="35"/>
        <v>-3.387108038270914E-3</v>
      </c>
      <c r="I530" s="2">
        <f t="shared" si="35"/>
        <v>8.9172707398454953E-4</v>
      </c>
      <c r="J530" s="4">
        <f t="shared" si="36"/>
        <v>-4.1220149991721411E-3</v>
      </c>
    </row>
    <row r="531" spans="1:10" x14ac:dyDescent="0.3">
      <c r="A531" s="8">
        <v>44781</v>
      </c>
      <c r="B531">
        <f>_xlfn.XLOOKUP(A531, RELIANCE!A:A, RELIANCE!B:B, "")</f>
        <v>1165.31</v>
      </c>
      <c r="C531">
        <f>_xlfn.XLOOKUP(A531,TCS!A:A,TCS!B:B,"")</f>
        <v>3292.2</v>
      </c>
      <c r="D531">
        <f>_xlfn.XLOOKUP(A531,HDFC!A:A,HDFC!B:B,"")</f>
        <v>1462.05</v>
      </c>
      <c r="E531">
        <f>_xlfn.XLOOKUP(A531,NIFTY50!A:A,NIFTY50!B:B,"")</f>
        <v>17525.099999999999</v>
      </c>
      <c r="F531" s="2">
        <f t="shared" si="33"/>
        <v>1.3083998400361674E-2</v>
      </c>
      <c r="G531" s="2">
        <f t="shared" si="34"/>
        <v>2.7931514485093345E-3</v>
      </c>
      <c r="H531" s="2">
        <f t="shared" si="35"/>
        <v>2.4526120318138833E-2</v>
      </c>
      <c r="I531" s="2">
        <f t="shared" si="35"/>
        <v>7.3343871245867831E-3</v>
      </c>
      <c r="J531" s="4">
        <f t="shared" si="36"/>
        <v>1.1362308227010297E-2</v>
      </c>
    </row>
    <row r="532" spans="1:10" x14ac:dyDescent="0.3">
      <c r="A532" s="7">
        <v>44783</v>
      </c>
      <c r="B532">
        <f>_xlfn.XLOOKUP(A532, RELIANCE!A:A, RELIANCE!B:B, "")</f>
        <v>1172.27</v>
      </c>
      <c r="C532">
        <f>_xlfn.XLOOKUP(A532,TCS!A:A,TCS!B:B,"")</f>
        <v>3272.49</v>
      </c>
      <c r="D532">
        <f>_xlfn.XLOOKUP(A532,HDFC!A:A,HDFC!B:B,"")</f>
        <v>1466.3</v>
      </c>
      <c r="E532">
        <f>_xlfn.XLOOKUP(A532,NIFTY50!A:A,NIFTY50!B:B,"")</f>
        <v>17534.75</v>
      </c>
      <c r="F532" s="2">
        <f t="shared" si="33"/>
        <v>5.9726596356335371E-3</v>
      </c>
      <c r="G532" s="2">
        <f t="shared" si="34"/>
        <v>-5.9868780754510631E-3</v>
      </c>
      <c r="H532" s="2">
        <f t="shared" si="35"/>
        <v>2.9068773297766803E-3</v>
      </c>
      <c r="I532" s="2">
        <f t="shared" si="35"/>
        <v>5.5063879806693805E-4</v>
      </c>
      <c r="J532" s="4">
        <f t="shared" si="36"/>
        <v>1.0141135372993661E-3</v>
      </c>
    </row>
    <row r="533" spans="1:10" x14ac:dyDescent="0.3">
      <c r="A533" s="8">
        <v>44784</v>
      </c>
      <c r="B533">
        <f>_xlfn.XLOOKUP(A533, RELIANCE!A:A, RELIANCE!B:B, "")</f>
        <v>1176.18</v>
      </c>
      <c r="C533">
        <f>_xlfn.XLOOKUP(A533,TCS!A:A,TCS!B:B,"")</f>
        <v>3339.08</v>
      </c>
      <c r="D533">
        <f>_xlfn.XLOOKUP(A533,HDFC!A:A,HDFC!B:B,"")</f>
        <v>1485.7</v>
      </c>
      <c r="E533">
        <f>_xlfn.XLOOKUP(A533,NIFTY50!A:A,NIFTY50!B:B,"")</f>
        <v>17659</v>
      </c>
      <c r="F533" s="2">
        <f t="shared" si="33"/>
        <v>3.3354090781134715E-3</v>
      </c>
      <c r="G533" s="2">
        <f t="shared" si="34"/>
        <v>2.0348419704873111E-2</v>
      </c>
      <c r="H533" s="2">
        <f t="shared" si="35"/>
        <v>1.3230580372365797E-2</v>
      </c>
      <c r="I533" s="2">
        <f t="shared" si="35"/>
        <v>7.0859293688247948E-3</v>
      </c>
      <c r="J533" s="4">
        <f t="shared" si="36"/>
        <v>1.0505326066331677E-2</v>
      </c>
    </row>
    <row r="534" spans="1:10" x14ac:dyDescent="0.3">
      <c r="A534" s="7">
        <v>44785</v>
      </c>
      <c r="B534">
        <f>_xlfn.XLOOKUP(A534, RELIANCE!A:A, RELIANCE!B:B, "")</f>
        <v>1195.2</v>
      </c>
      <c r="C534">
        <f>_xlfn.XLOOKUP(A534,TCS!A:A,TCS!B:B,"")</f>
        <v>3318.64</v>
      </c>
      <c r="D534">
        <f>_xlfn.XLOOKUP(A534,HDFC!A:A,HDFC!B:B,"")</f>
        <v>1485.15</v>
      </c>
      <c r="E534">
        <f>_xlfn.XLOOKUP(A534,NIFTY50!A:A,NIFTY50!B:B,"")</f>
        <v>17698.150000000001</v>
      </c>
      <c r="F534" s="2">
        <f t="shared" si="33"/>
        <v>1.6170994235576108E-2</v>
      </c>
      <c r="G534" s="2">
        <f t="shared" si="34"/>
        <v>-6.1214466260167688E-3</v>
      </c>
      <c r="H534" s="2">
        <f t="shared" si="35"/>
        <v>-3.7019586726794174E-4</v>
      </c>
      <c r="I534" s="2">
        <f t="shared" si="35"/>
        <v>2.2169998301151406E-3</v>
      </c>
      <c r="J534" s="4">
        <f t="shared" si="36"/>
        <v>3.8011473982438372E-3</v>
      </c>
    </row>
    <row r="535" spans="1:10" x14ac:dyDescent="0.3">
      <c r="A535" s="8">
        <v>44789</v>
      </c>
      <c r="B535">
        <f>_xlfn.XLOOKUP(A535, RELIANCE!A:A, RELIANCE!B:B, "")</f>
        <v>1203.5</v>
      </c>
      <c r="C535">
        <f>_xlfn.XLOOKUP(A535,TCS!A:A,TCS!B:B,"")</f>
        <v>3310</v>
      </c>
      <c r="D535">
        <f>_xlfn.XLOOKUP(A535,HDFC!A:A,HDFC!B:B,"")</f>
        <v>1502.15</v>
      </c>
      <c r="E535">
        <f>_xlfn.XLOOKUP(A535,NIFTY50!A:A,NIFTY50!B:B,"")</f>
        <v>17825.25</v>
      </c>
      <c r="F535" s="2">
        <f t="shared" si="33"/>
        <v>6.9444444444444198E-3</v>
      </c>
      <c r="G535" s="2">
        <f t="shared" si="34"/>
        <v>-2.6034761227490266E-3</v>
      </c>
      <c r="H535" s="2">
        <f t="shared" si="35"/>
        <v>1.1446655220011426E-2</v>
      </c>
      <c r="I535" s="2">
        <f t="shared" si="35"/>
        <v>7.1815415735541066E-3</v>
      </c>
      <c r="J535" s="4">
        <f t="shared" si="36"/>
        <v>5.5171807400368807E-3</v>
      </c>
    </row>
    <row r="536" spans="1:10" x14ac:dyDescent="0.3">
      <c r="A536" s="7">
        <v>44790</v>
      </c>
      <c r="B536">
        <f>_xlfn.XLOOKUP(A536, RELIANCE!A:A, RELIANCE!B:B, "")</f>
        <v>1209.79</v>
      </c>
      <c r="C536">
        <f>_xlfn.XLOOKUP(A536,TCS!A:A,TCS!B:B,"")</f>
        <v>3318.2</v>
      </c>
      <c r="D536">
        <f>_xlfn.XLOOKUP(A536,HDFC!A:A,HDFC!B:B,"")</f>
        <v>1509.9</v>
      </c>
      <c r="E536">
        <f>_xlfn.XLOOKUP(A536,NIFTY50!A:A,NIFTY50!B:B,"")</f>
        <v>17944.25</v>
      </c>
      <c r="F536" s="2">
        <f t="shared" si="33"/>
        <v>5.2264229331118184E-3</v>
      </c>
      <c r="G536" s="2">
        <f t="shared" si="34"/>
        <v>2.4773413897281049E-3</v>
      </c>
      <c r="H536" s="2">
        <f t="shared" si="35"/>
        <v>5.1592717105481967E-3</v>
      </c>
      <c r="I536" s="2">
        <f t="shared" si="35"/>
        <v>6.6759231988331447E-3</v>
      </c>
      <c r="J536" s="4">
        <f t="shared" si="36"/>
        <v>4.8880973691834972E-3</v>
      </c>
    </row>
    <row r="537" spans="1:10" x14ac:dyDescent="0.3">
      <c r="A537" s="8">
        <v>44791</v>
      </c>
      <c r="B537">
        <f>_xlfn.XLOOKUP(A537, RELIANCE!A:A, RELIANCE!B:B, "")</f>
        <v>1208.04</v>
      </c>
      <c r="C537">
        <f>_xlfn.XLOOKUP(A537,TCS!A:A,TCS!B:B,"")</f>
        <v>3298.83</v>
      </c>
      <c r="D537">
        <f>_xlfn.XLOOKUP(A537,HDFC!A:A,HDFC!B:B,"")</f>
        <v>1511.7</v>
      </c>
      <c r="E537">
        <f>_xlfn.XLOOKUP(A537,NIFTY50!A:A,NIFTY50!B:B,"")</f>
        <v>17956.5</v>
      </c>
      <c r="F537" s="2">
        <f t="shared" si="33"/>
        <v>-1.4465320427512474E-3</v>
      </c>
      <c r="G537" s="2">
        <f t="shared" si="34"/>
        <v>-5.8375022602615845E-3</v>
      </c>
      <c r="H537" s="2">
        <f t="shared" si="35"/>
        <v>1.1921319292667043E-3</v>
      </c>
      <c r="I537" s="2">
        <f t="shared" si="35"/>
        <v>6.826699360520383E-4</v>
      </c>
      <c r="J537" s="4">
        <f t="shared" si="36"/>
        <v>-1.4842413080244198E-3</v>
      </c>
    </row>
    <row r="538" spans="1:10" x14ac:dyDescent="0.3">
      <c r="A538" s="7">
        <v>44792</v>
      </c>
      <c r="B538">
        <f>_xlfn.XLOOKUP(A538, RELIANCE!A:A, RELIANCE!B:B, "")</f>
        <v>1186.5</v>
      </c>
      <c r="C538">
        <f>_xlfn.XLOOKUP(A538,TCS!A:A,TCS!B:B,"")</f>
        <v>3303.22</v>
      </c>
      <c r="D538">
        <f>_xlfn.XLOOKUP(A538,HDFC!A:A,HDFC!B:B,"")</f>
        <v>1493.05</v>
      </c>
      <c r="E538">
        <f>_xlfn.XLOOKUP(A538,NIFTY50!A:A,NIFTY50!B:B,"")</f>
        <v>17758.45</v>
      </c>
      <c r="F538" s="2">
        <f t="shared" si="33"/>
        <v>-1.7830535412734605E-2</v>
      </c>
      <c r="G538" s="2">
        <f t="shared" si="34"/>
        <v>1.3307748504771677E-3</v>
      </c>
      <c r="H538" s="2">
        <f t="shared" si="35"/>
        <v>-1.2337103922736015E-2</v>
      </c>
      <c r="I538" s="2">
        <f t="shared" si="35"/>
        <v>-1.1029432239022086E-2</v>
      </c>
      <c r="J538" s="4">
        <f t="shared" si="36"/>
        <v>-1.0241245755503814E-2</v>
      </c>
    </row>
    <row r="539" spans="1:10" x14ac:dyDescent="0.3">
      <c r="A539" s="8">
        <v>44795</v>
      </c>
      <c r="B539">
        <f>_xlfn.XLOOKUP(A539, RELIANCE!A:A, RELIANCE!B:B, "")</f>
        <v>1183.21</v>
      </c>
      <c r="C539">
        <f>_xlfn.XLOOKUP(A539,TCS!A:A,TCS!B:B,"")</f>
        <v>3272.78</v>
      </c>
      <c r="D539">
        <f>_xlfn.XLOOKUP(A539,HDFC!A:A,HDFC!B:B,"")</f>
        <v>1470.35</v>
      </c>
      <c r="E539">
        <f>_xlfn.XLOOKUP(A539,NIFTY50!A:A,NIFTY50!B:B,"")</f>
        <v>17490.7</v>
      </c>
      <c r="F539" s="2">
        <f t="shared" si="33"/>
        <v>-2.7728613569321103E-3</v>
      </c>
      <c r="G539" s="2">
        <f t="shared" si="34"/>
        <v>-9.2152505736825541E-3</v>
      </c>
      <c r="H539" s="2">
        <f t="shared" si="35"/>
        <v>-1.5203777502427962E-2</v>
      </c>
      <c r="I539" s="2">
        <f t="shared" si="35"/>
        <v>-1.5077329384039717E-2</v>
      </c>
      <c r="J539" s="4">
        <f t="shared" si="36"/>
        <v>-9.9457588969957926E-3</v>
      </c>
    </row>
    <row r="540" spans="1:10" x14ac:dyDescent="0.3">
      <c r="A540" s="7">
        <v>44796</v>
      </c>
      <c r="B540">
        <f>_xlfn.XLOOKUP(A540, RELIANCE!A:A, RELIANCE!B:B, "")</f>
        <v>1201.46</v>
      </c>
      <c r="C540">
        <f>_xlfn.XLOOKUP(A540,TCS!A:A,TCS!B:B,"")</f>
        <v>3204.54</v>
      </c>
      <c r="D540">
        <f>_xlfn.XLOOKUP(A540,HDFC!A:A,HDFC!B:B,"")</f>
        <v>1465.8</v>
      </c>
      <c r="E540">
        <f>_xlfn.XLOOKUP(A540,NIFTY50!A:A,NIFTY50!B:B,"")</f>
        <v>17577.5</v>
      </c>
      <c r="F540" s="2">
        <f t="shared" si="33"/>
        <v>1.5424142797981766E-2</v>
      </c>
      <c r="G540" s="2">
        <f t="shared" si="34"/>
        <v>-2.0850775181955439E-2</v>
      </c>
      <c r="H540" s="2">
        <f t="shared" si="35"/>
        <v>-3.0945013092120721E-3</v>
      </c>
      <c r="I540" s="2">
        <f t="shared" si="35"/>
        <v>4.9626372872439983E-3</v>
      </c>
      <c r="J540" s="4">
        <f t="shared" si="36"/>
        <v>3.6308103874255204E-5</v>
      </c>
    </row>
    <row r="541" spans="1:10" x14ac:dyDescent="0.3">
      <c r="A541" s="8">
        <v>44797</v>
      </c>
      <c r="B541">
        <f>_xlfn.XLOOKUP(A541, RELIANCE!A:A, RELIANCE!B:B, "")</f>
        <v>1198.26</v>
      </c>
      <c r="C541">
        <f>_xlfn.XLOOKUP(A541,TCS!A:A,TCS!B:B,"")</f>
        <v>3176</v>
      </c>
      <c r="D541">
        <f>_xlfn.XLOOKUP(A541,HDFC!A:A,HDFC!B:B,"")</f>
        <v>1472.85</v>
      </c>
      <c r="E541">
        <f>_xlfn.XLOOKUP(A541,NIFTY50!A:A,NIFTY50!B:B,"")</f>
        <v>17604.95</v>
      </c>
      <c r="F541" s="2">
        <f t="shared" si="33"/>
        <v>-2.6634261648328383E-3</v>
      </c>
      <c r="G541" s="2">
        <f t="shared" si="34"/>
        <v>-8.9061144501239031E-3</v>
      </c>
      <c r="H541" s="2">
        <f t="shared" si="35"/>
        <v>4.8096602537863742E-3</v>
      </c>
      <c r="I541" s="2">
        <f t="shared" si="35"/>
        <v>1.5616555255297815E-3</v>
      </c>
      <c r="J541" s="4">
        <f t="shared" si="36"/>
        <v>-1.6732105298411072E-3</v>
      </c>
    </row>
    <row r="542" spans="1:10" x14ac:dyDescent="0.3">
      <c r="A542" s="7">
        <v>44798</v>
      </c>
      <c r="B542">
        <f>_xlfn.XLOOKUP(A542, RELIANCE!A:A, RELIANCE!B:B, "")</f>
        <v>1194.77</v>
      </c>
      <c r="C542">
        <f>_xlfn.XLOOKUP(A542,TCS!A:A,TCS!B:B,"")</f>
        <v>3139.76</v>
      </c>
      <c r="D542">
        <f>_xlfn.XLOOKUP(A542,HDFC!A:A,HDFC!B:B,"")</f>
        <v>1464.85</v>
      </c>
      <c r="E542">
        <f>_xlfn.XLOOKUP(A542,NIFTY50!A:A,NIFTY50!B:B,"")</f>
        <v>17522.45</v>
      </c>
      <c r="F542" s="2">
        <f t="shared" si="33"/>
        <v>-2.9125565403167464E-3</v>
      </c>
      <c r="G542" s="2">
        <f t="shared" si="34"/>
        <v>-1.1410579345088045E-2</v>
      </c>
      <c r="H542" s="2">
        <f t="shared" si="35"/>
        <v>-5.4316461282547523E-3</v>
      </c>
      <c r="I542" s="2">
        <f t="shared" si="35"/>
        <v>-4.6861820113093255E-3</v>
      </c>
      <c r="J542" s="4">
        <f t="shared" si="36"/>
        <v>-5.9842865268453175E-3</v>
      </c>
    </row>
    <row r="543" spans="1:10" x14ac:dyDescent="0.3">
      <c r="A543" s="8">
        <v>44799</v>
      </c>
      <c r="B543">
        <f>_xlfn.XLOOKUP(A543, RELIANCE!A:A, RELIANCE!B:B, "")</f>
        <v>1188.3900000000001</v>
      </c>
      <c r="C543">
        <f>_xlfn.XLOOKUP(A543,TCS!A:A,TCS!B:B,"")</f>
        <v>3143.66</v>
      </c>
      <c r="D543">
        <f>_xlfn.XLOOKUP(A543,HDFC!A:A,HDFC!B:B,"")</f>
        <v>1465.1</v>
      </c>
      <c r="E543">
        <f>_xlfn.XLOOKUP(A543,NIFTY50!A:A,NIFTY50!B:B,"")</f>
        <v>17558.900000000001</v>
      </c>
      <c r="F543" s="2">
        <f t="shared" si="33"/>
        <v>-5.3399399047514562E-3</v>
      </c>
      <c r="G543" s="2">
        <f t="shared" si="34"/>
        <v>1.2421331566743188E-3</v>
      </c>
      <c r="H543" s="2">
        <f t="shared" si="35"/>
        <v>1.7066593849190959E-4</v>
      </c>
      <c r="I543" s="2">
        <f t="shared" si="35"/>
        <v>2.0801885581069879E-3</v>
      </c>
      <c r="J543" s="4">
        <f t="shared" si="36"/>
        <v>-7.372683550317281E-4</v>
      </c>
    </row>
    <row r="544" spans="1:10" x14ac:dyDescent="0.3">
      <c r="A544" s="7">
        <v>44802</v>
      </c>
      <c r="B544">
        <f>_xlfn.XLOOKUP(A544, RELIANCE!A:A, RELIANCE!B:B, "")</f>
        <v>1179.1500000000001</v>
      </c>
      <c r="C544">
        <f>_xlfn.XLOOKUP(A544,TCS!A:A,TCS!B:B,"")</f>
        <v>3056.2</v>
      </c>
      <c r="D544">
        <f>_xlfn.XLOOKUP(A544,HDFC!A:A,HDFC!B:B,"")</f>
        <v>1439.4</v>
      </c>
      <c r="E544">
        <f>_xlfn.XLOOKUP(A544,NIFTY50!A:A,NIFTY50!B:B,"")</f>
        <v>17312.900000000001</v>
      </c>
      <c r="F544" s="2">
        <f t="shared" si="33"/>
        <v>-7.7752253048242181E-3</v>
      </c>
      <c r="G544" s="2">
        <f t="shared" si="34"/>
        <v>-2.7821074798165202E-2</v>
      </c>
      <c r="H544" s="2">
        <f t="shared" si="35"/>
        <v>-1.7541464746433588E-2</v>
      </c>
      <c r="I544" s="2">
        <f t="shared" si="35"/>
        <v>-1.400998923622776E-2</v>
      </c>
      <c r="J544" s="4">
        <f t="shared" si="36"/>
        <v>-1.6298626549332222E-2</v>
      </c>
    </row>
    <row r="545" spans="1:10" x14ac:dyDescent="0.3">
      <c r="A545" s="8">
        <v>44803</v>
      </c>
      <c r="B545">
        <f>_xlfn.XLOOKUP(A545, RELIANCE!A:A, RELIANCE!B:B, "")</f>
        <v>1197.44</v>
      </c>
      <c r="C545">
        <f>_xlfn.XLOOKUP(A545,TCS!A:A,TCS!B:B,"")</f>
        <v>3132.88</v>
      </c>
      <c r="D545">
        <f>_xlfn.XLOOKUP(A545,HDFC!A:A,HDFC!B:B,"")</f>
        <v>1486.1</v>
      </c>
      <c r="E545">
        <f>_xlfn.XLOOKUP(A545,NIFTY50!A:A,NIFTY50!B:B,"")</f>
        <v>17759.3</v>
      </c>
      <c r="F545" s="2">
        <f t="shared" si="33"/>
        <v>1.5511173302802828E-2</v>
      </c>
      <c r="G545" s="2">
        <f t="shared" si="34"/>
        <v>2.5089981022184515E-2</v>
      </c>
      <c r="H545" s="2">
        <f t="shared" si="35"/>
        <v>3.2444073919688732E-2</v>
      </c>
      <c r="I545" s="2">
        <f t="shared" si="35"/>
        <v>2.5784241808131325E-2</v>
      </c>
      <c r="J545" s="4">
        <f t="shared" si="36"/>
        <v>2.3860722482357554E-2</v>
      </c>
    </row>
    <row r="546" spans="1:10" x14ac:dyDescent="0.3">
      <c r="A546" s="7">
        <v>44805</v>
      </c>
      <c r="B546">
        <f>_xlfn.XLOOKUP(A546, RELIANCE!A:A, RELIANCE!B:B, "")</f>
        <v>1162.24</v>
      </c>
      <c r="C546">
        <f>_xlfn.XLOOKUP(A546,TCS!A:A,TCS!B:B,"")</f>
        <v>3055.37</v>
      </c>
      <c r="D546">
        <f>_xlfn.XLOOKUP(A546,HDFC!A:A,HDFC!B:B,"")</f>
        <v>1472.15</v>
      </c>
      <c r="E546">
        <f>_xlfn.XLOOKUP(A546,NIFTY50!A:A,NIFTY50!B:B,"")</f>
        <v>17542.8</v>
      </c>
      <c r="F546" s="2">
        <f t="shared" si="33"/>
        <v>-2.939604489577774E-2</v>
      </c>
      <c r="G546" s="2">
        <f t="shared" si="34"/>
        <v>-2.474081356451574E-2</v>
      </c>
      <c r="H546" s="2">
        <f t="shared" si="35"/>
        <v>-9.3869860709238084E-3</v>
      </c>
      <c r="I546" s="2">
        <f t="shared" si="35"/>
        <v>-1.2190795808393329E-2</v>
      </c>
      <c r="J546" s="4">
        <f t="shared" si="36"/>
        <v>-1.9929113026145352E-2</v>
      </c>
    </row>
    <row r="547" spans="1:10" x14ac:dyDescent="0.3">
      <c r="A547" s="8">
        <v>44806</v>
      </c>
      <c r="B547">
        <f>_xlfn.XLOOKUP(A547, RELIANCE!A:A, RELIANCE!B:B, "")</f>
        <v>1148.67</v>
      </c>
      <c r="C547">
        <f>_xlfn.XLOOKUP(A547,TCS!A:A,TCS!B:B,"")</f>
        <v>3054.1</v>
      </c>
      <c r="D547">
        <f>_xlfn.XLOOKUP(A547,HDFC!A:A,HDFC!B:B,"")</f>
        <v>1485.5</v>
      </c>
      <c r="E547">
        <f>_xlfn.XLOOKUP(A547,NIFTY50!A:A,NIFTY50!B:B,"")</f>
        <v>17539.45</v>
      </c>
      <c r="F547" s="2">
        <f t="shared" si="33"/>
        <v>-1.1675729625550635E-2</v>
      </c>
      <c r="G547" s="2">
        <f t="shared" si="34"/>
        <v>-4.1566160563200061E-4</v>
      </c>
      <c r="H547" s="2">
        <f t="shared" si="35"/>
        <v>9.068369391705966E-3</v>
      </c>
      <c r="I547" s="2">
        <f t="shared" si="35"/>
        <v>-1.9096153407660577E-4</v>
      </c>
      <c r="J547" s="4">
        <f t="shared" si="36"/>
        <v>-1.8407007942511486E-3</v>
      </c>
    </row>
    <row r="548" spans="1:10" x14ac:dyDescent="0.3">
      <c r="A548" s="7">
        <v>44809</v>
      </c>
      <c r="B548">
        <f>_xlfn.XLOOKUP(A548, RELIANCE!A:A, RELIANCE!B:B, "")</f>
        <v>1166.51</v>
      </c>
      <c r="C548">
        <f>_xlfn.XLOOKUP(A548,TCS!A:A,TCS!B:B,"")</f>
        <v>3057.02</v>
      </c>
      <c r="D548">
        <f>_xlfn.XLOOKUP(A548,HDFC!A:A,HDFC!B:B,"")</f>
        <v>1495.05</v>
      </c>
      <c r="E548">
        <f>_xlfn.XLOOKUP(A548,NIFTY50!A:A,NIFTY50!B:B,"")</f>
        <v>17665.8</v>
      </c>
      <c r="F548" s="2">
        <f t="shared" si="33"/>
        <v>1.5531005423663924E-2</v>
      </c>
      <c r="G548" s="2">
        <f t="shared" si="34"/>
        <v>9.5609181100808627E-4</v>
      </c>
      <c r="H548" s="2">
        <f t="shared" si="35"/>
        <v>6.4288118478625922E-3</v>
      </c>
      <c r="I548" s="2">
        <f t="shared" si="35"/>
        <v>7.2037606652430863E-3</v>
      </c>
      <c r="J548" s="4">
        <f t="shared" si="36"/>
        <v>7.9850271157344884E-3</v>
      </c>
    </row>
    <row r="549" spans="1:10" x14ac:dyDescent="0.3">
      <c r="A549" s="8">
        <v>44810</v>
      </c>
      <c r="B549">
        <f>_xlfn.XLOOKUP(A549, RELIANCE!A:A, RELIANCE!B:B, "")</f>
        <v>1178.79</v>
      </c>
      <c r="C549">
        <f>_xlfn.XLOOKUP(A549,TCS!A:A,TCS!B:B,"")</f>
        <v>3050.83</v>
      </c>
      <c r="D549">
        <f>_xlfn.XLOOKUP(A549,HDFC!A:A,HDFC!B:B,"")</f>
        <v>1489.35</v>
      </c>
      <c r="E549">
        <f>_xlfn.XLOOKUP(A549,NIFTY50!A:A,NIFTY50!B:B,"")</f>
        <v>17655.599999999999</v>
      </c>
      <c r="F549" s="2">
        <f t="shared" si="33"/>
        <v>1.0527127928607438E-2</v>
      </c>
      <c r="G549" s="2">
        <f t="shared" si="34"/>
        <v>-2.0248477275255361E-3</v>
      </c>
      <c r="H549" s="2">
        <f t="shared" si="35"/>
        <v>-3.8125815190127588E-3</v>
      </c>
      <c r="I549" s="2">
        <f t="shared" si="35"/>
        <v>-5.773868152022521E-4</v>
      </c>
      <c r="J549" s="4">
        <f t="shared" si="36"/>
        <v>1.7450634390977328E-3</v>
      </c>
    </row>
    <row r="550" spans="1:10" x14ac:dyDescent="0.3">
      <c r="A550" s="7">
        <v>44811</v>
      </c>
      <c r="B550">
        <f>_xlfn.XLOOKUP(A550, RELIANCE!A:A, RELIANCE!B:B, "")</f>
        <v>1171.93</v>
      </c>
      <c r="C550">
        <f>_xlfn.XLOOKUP(A550,TCS!A:A,TCS!B:B,"")</f>
        <v>3072.83</v>
      </c>
      <c r="D550">
        <f>_xlfn.XLOOKUP(A550,HDFC!A:A,HDFC!B:B,"")</f>
        <v>1482.3</v>
      </c>
      <c r="E550">
        <f>_xlfn.XLOOKUP(A550,NIFTY50!A:A,NIFTY50!B:B,"")</f>
        <v>17624.400000000001</v>
      </c>
      <c r="F550" s="2">
        <f t="shared" si="33"/>
        <v>-5.8195268029079816E-3</v>
      </c>
      <c r="G550" s="2">
        <f t="shared" si="34"/>
        <v>7.2111523749274209E-3</v>
      </c>
      <c r="H550" s="2">
        <f t="shared" si="35"/>
        <v>-4.7336086212105277E-3</v>
      </c>
      <c r="I550" s="2">
        <f t="shared" si="35"/>
        <v>-1.7671447019640407E-3</v>
      </c>
      <c r="J550" s="4">
        <f t="shared" si="36"/>
        <v>-1.331577846873655E-3</v>
      </c>
    </row>
    <row r="551" spans="1:10" x14ac:dyDescent="0.3">
      <c r="A551" s="8">
        <v>44812</v>
      </c>
      <c r="B551">
        <f>_xlfn.XLOOKUP(A551, RELIANCE!A:A, RELIANCE!B:B, "")</f>
        <v>1173.5899999999999</v>
      </c>
      <c r="C551">
        <f>_xlfn.XLOOKUP(A551,TCS!A:A,TCS!B:B,"")</f>
        <v>3092.39</v>
      </c>
      <c r="D551">
        <f>_xlfn.XLOOKUP(A551,HDFC!A:A,HDFC!B:B,"")</f>
        <v>1497.6</v>
      </c>
      <c r="E551">
        <f>_xlfn.XLOOKUP(A551,NIFTY50!A:A,NIFTY50!B:B,"")</f>
        <v>17798.75</v>
      </c>
      <c r="F551" s="2">
        <f t="shared" si="33"/>
        <v>1.4164668538221292E-3</v>
      </c>
      <c r="G551" s="2">
        <f t="shared" si="34"/>
        <v>6.3654676633591034E-3</v>
      </c>
      <c r="H551" s="2">
        <f t="shared" si="35"/>
        <v>1.0321797207043071E-2</v>
      </c>
      <c r="I551" s="2">
        <f t="shared" si="35"/>
        <v>9.8925353487209211E-3</v>
      </c>
      <c r="J551" s="4">
        <f t="shared" si="36"/>
        <v>6.5538002505752587E-3</v>
      </c>
    </row>
    <row r="552" spans="1:10" x14ac:dyDescent="0.3">
      <c r="A552" s="7">
        <v>44813</v>
      </c>
      <c r="B552">
        <f>_xlfn.XLOOKUP(A552, RELIANCE!A:A, RELIANCE!B:B, "")</f>
        <v>1166.28</v>
      </c>
      <c r="C552">
        <f>_xlfn.XLOOKUP(A552,TCS!A:A,TCS!B:B,"")</f>
        <v>3139.22</v>
      </c>
      <c r="D552">
        <f>_xlfn.XLOOKUP(A552,HDFC!A:A,HDFC!B:B,"")</f>
        <v>1498.6</v>
      </c>
      <c r="E552">
        <f>_xlfn.XLOOKUP(A552,NIFTY50!A:A,NIFTY50!B:B,"")</f>
        <v>17833.349999999999</v>
      </c>
      <c r="F552" s="2">
        <f t="shared" si="33"/>
        <v>-6.2287510970611137E-3</v>
      </c>
      <c r="G552" s="2">
        <f t="shared" si="34"/>
        <v>1.5143626774113184E-2</v>
      </c>
      <c r="H552" s="2">
        <f t="shared" si="35"/>
        <v>6.6773504273509587E-4</v>
      </c>
      <c r="I552" s="2">
        <f t="shared" si="35"/>
        <v>1.9439567385348688E-3</v>
      </c>
      <c r="J552" s="4">
        <f t="shared" si="36"/>
        <v>2.5368175575906982E-3</v>
      </c>
    </row>
    <row r="553" spans="1:10" x14ac:dyDescent="0.3">
      <c r="A553" s="8">
        <v>44816</v>
      </c>
      <c r="B553">
        <f>_xlfn.XLOOKUP(A553, RELIANCE!A:A, RELIANCE!B:B, "")</f>
        <v>1179.33</v>
      </c>
      <c r="C553">
        <f>_xlfn.XLOOKUP(A553,TCS!A:A,TCS!B:B,"")</f>
        <v>3163.91</v>
      </c>
      <c r="D553">
        <f>_xlfn.XLOOKUP(A553,HDFC!A:A,HDFC!B:B,"")</f>
        <v>1493.55</v>
      </c>
      <c r="E553">
        <f>_xlfn.XLOOKUP(A553,NIFTY50!A:A,NIFTY50!B:B,"")</f>
        <v>17936.349999999999</v>
      </c>
      <c r="F553" s="2">
        <f t="shared" si="33"/>
        <v>1.1189422780121472E-2</v>
      </c>
      <c r="G553" s="2">
        <f t="shared" si="34"/>
        <v>7.8650110537012985E-3</v>
      </c>
      <c r="H553" s="2">
        <f t="shared" si="35"/>
        <v>-3.3698118243693509E-3</v>
      </c>
      <c r="I553" s="2">
        <f t="shared" si="35"/>
        <v>5.775695536733183E-3</v>
      </c>
      <c r="J553" s="4">
        <f t="shared" si="36"/>
        <v>6.0930411167711912E-3</v>
      </c>
    </row>
    <row r="554" spans="1:10" x14ac:dyDescent="0.3">
      <c r="A554" s="7">
        <v>44817</v>
      </c>
      <c r="B554">
        <f>_xlfn.XLOOKUP(A554, RELIANCE!A:A, RELIANCE!B:B, "")</f>
        <v>1189.18</v>
      </c>
      <c r="C554">
        <f>_xlfn.XLOOKUP(A554,TCS!A:A,TCS!B:B,"")</f>
        <v>3150.64</v>
      </c>
      <c r="D554">
        <f>_xlfn.XLOOKUP(A554,HDFC!A:A,HDFC!B:B,"")</f>
        <v>1513.1</v>
      </c>
      <c r="E554">
        <f>_xlfn.XLOOKUP(A554,NIFTY50!A:A,NIFTY50!B:B,"")</f>
        <v>18070.05</v>
      </c>
      <c r="F554" s="2">
        <f t="shared" si="33"/>
        <v>8.3521999779536671E-3</v>
      </c>
      <c r="G554" s="2">
        <f t="shared" si="34"/>
        <v>-4.194177457639392E-3</v>
      </c>
      <c r="H554" s="2">
        <f t="shared" si="35"/>
        <v>1.3089618693716387E-2</v>
      </c>
      <c r="I554" s="2">
        <f t="shared" si="35"/>
        <v>7.4541364324403059E-3</v>
      </c>
      <c r="J554" s="4">
        <f t="shared" si="36"/>
        <v>5.9385734758296057E-3</v>
      </c>
    </row>
    <row r="555" spans="1:10" x14ac:dyDescent="0.3">
      <c r="A555" s="8">
        <v>44818</v>
      </c>
      <c r="B555">
        <f>_xlfn.XLOOKUP(A555, RELIANCE!A:A, RELIANCE!B:B, "")</f>
        <v>1174.93</v>
      </c>
      <c r="C555">
        <f>_xlfn.XLOOKUP(A555,TCS!A:A,TCS!B:B,"")</f>
        <v>3044.34</v>
      </c>
      <c r="D555">
        <f>_xlfn.XLOOKUP(A555,HDFC!A:A,HDFC!B:B,"")</f>
        <v>1528.65</v>
      </c>
      <c r="E555">
        <f>_xlfn.XLOOKUP(A555,NIFTY50!A:A,NIFTY50!B:B,"")</f>
        <v>18003.75</v>
      </c>
      <c r="F555" s="2">
        <f t="shared" si="33"/>
        <v>-1.1983047141727932E-2</v>
      </c>
      <c r="G555" s="2">
        <f t="shared" si="34"/>
        <v>-3.3739176802173421E-2</v>
      </c>
      <c r="H555" s="2">
        <f t="shared" si="35"/>
        <v>1.0276914942832782E-2</v>
      </c>
      <c r="I555" s="2">
        <f t="shared" si="35"/>
        <v>-3.6690545958644183E-3</v>
      </c>
      <c r="J555" s="4">
        <f t="shared" si="36"/>
        <v>-1.0891589003461283E-2</v>
      </c>
    </row>
    <row r="556" spans="1:10" x14ac:dyDescent="0.3">
      <c r="A556" s="7">
        <v>44819</v>
      </c>
      <c r="B556">
        <f>_xlfn.XLOOKUP(A556, RELIANCE!A:A, RELIANCE!B:B, "")</f>
        <v>1163.29</v>
      </c>
      <c r="C556">
        <f>_xlfn.XLOOKUP(A556,TCS!A:A,TCS!B:B,"")</f>
        <v>3028.68</v>
      </c>
      <c r="D556">
        <f>_xlfn.XLOOKUP(A556,HDFC!A:A,HDFC!B:B,"")</f>
        <v>1520.7</v>
      </c>
      <c r="E556">
        <f>_xlfn.XLOOKUP(A556,NIFTY50!A:A,NIFTY50!B:B,"")</f>
        <v>17877.400000000001</v>
      </c>
      <c r="F556" s="2">
        <f t="shared" si="33"/>
        <v>-9.9069731813811179E-3</v>
      </c>
      <c r="G556" s="2">
        <f t="shared" si="34"/>
        <v>-5.1439720924733034E-3</v>
      </c>
      <c r="H556" s="2">
        <f t="shared" si="35"/>
        <v>-5.2006672554214539E-3</v>
      </c>
      <c r="I556" s="2">
        <f t="shared" si="35"/>
        <v>-7.0179823647850137E-3</v>
      </c>
      <c r="J556" s="4">
        <f t="shared" si="36"/>
        <v>-7.0527140198132056E-3</v>
      </c>
    </row>
    <row r="557" spans="1:10" x14ac:dyDescent="0.3">
      <c r="A557" s="8">
        <v>44820</v>
      </c>
      <c r="B557">
        <f>_xlfn.XLOOKUP(A557, RELIANCE!A:A, RELIANCE!B:B, "")</f>
        <v>1134.46</v>
      </c>
      <c r="C557">
        <f>_xlfn.XLOOKUP(A557,TCS!A:A,TCS!B:B,"")</f>
        <v>2935.36</v>
      </c>
      <c r="D557">
        <f>_xlfn.XLOOKUP(A557,HDFC!A:A,HDFC!B:B,"")</f>
        <v>1492.75</v>
      </c>
      <c r="E557">
        <f>_xlfn.XLOOKUP(A557,NIFTY50!A:A,NIFTY50!B:B,"")</f>
        <v>17530.849999999999</v>
      </c>
      <c r="F557" s="2">
        <f t="shared" si="33"/>
        <v>-2.4783158111906678E-2</v>
      </c>
      <c r="G557" s="2">
        <f t="shared" si="34"/>
        <v>-3.0812102962346488E-2</v>
      </c>
      <c r="H557" s="2">
        <f t="shared" si="35"/>
        <v>-1.8379693562175392E-2</v>
      </c>
      <c r="I557" s="2">
        <f t="shared" si="35"/>
        <v>-1.9384809871681674E-2</v>
      </c>
      <c r="J557" s="4">
        <f t="shared" si="36"/>
        <v>-2.3660114354514122E-2</v>
      </c>
    </row>
    <row r="558" spans="1:10" x14ac:dyDescent="0.3">
      <c r="A558" s="7">
        <v>44823</v>
      </c>
      <c r="B558">
        <f>_xlfn.XLOOKUP(A558, RELIANCE!A:A, RELIANCE!B:B, "")</f>
        <v>1135.94</v>
      </c>
      <c r="C558">
        <f>_xlfn.XLOOKUP(A558,TCS!A:A,TCS!B:B,"")</f>
        <v>2954.98</v>
      </c>
      <c r="D558">
        <f>_xlfn.XLOOKUP(A558,HDFC!A:A,HDFC!B:B,"")</f>
        <v>1502.6</v>
      </c>
      <c r="E558">
        <f>_xlfn.XLOOKUP(A558,NIFTY50!A:A,NIFTY50!B:B,"")</f>
        <v>17622.25</v>
      </c>
      <c r="F558" s="2">
        <f t="shared" si="33"/>
        <v>1.3045854415316693E-3</v>
      </c>
      <c r="G558" s="2">
        <f t="shared" si="34"/>
        <v>6.6840183146188448E-3</v>
      </c>
      <c r="H558" s="2">
        <f t="shared" si="35"/>
        <v>6.5985597052420353E-3</v>
      </c>
      <c r="I558" s="2">
        <f t="shared" si="35"/>
        <v>5.2136661941664109E-3</v>
      </c>
      <c r="J558" s="4">
        <f t="shared" si="36"/>
        <v>4.6855087007042218E-3</v>
      </c>
    </row>
    <row r="559" spans="1:10" x14ac:dyDescent="0.3">
      <c r="A559" s="8">
        <v>44824</v>
      </c>
      <c r="B559">
        <f>_xlfn.XLOOKUP(A559, RELIANCE!A:A, RELIANCE!B:B, "")</f>
        <v>1136.1199999999999</v>
      </c>
      <c r="C559">
        <f>_xlfn.XLOOKUP(A559,TCS!A:A,TCS!B:B,"")</f>
        <v>2966.19</v>
      </c>
      <c r="D559">
        <f>_xlfn.XLOOKUP(A559,HDFC!A:A,HDFC!B:B,"")</f>
        <v>1520.7</v>
      </c>
      <c r="E559">
        <f>_xlfn.XLOOKUP(A559,NIFTY50!A:A,NIFTY50!B:B,"")</f>
        <v>17816.25</v>
      </c>
      <c r="F559" s="2">
        <f t="shared" si="33"/>
        <v>1.5845907354239408E-4</v>
      </c>
      <c r="G559" s="2">
        <f t="shared" si="34"/>
        <v>3.7935958957420191E-3</v>
      </c>
      <c r="H559" s="2">
        <f t="shared" si="35"/>
        <v>1.2045787302009892E-2</v>
      </c>
      <c r="I559" s="2">
        <f t="shared" si="35"/>
        <v>1.1008809885230342E-2</v>
      </c>
      <c r="J559" s="4">
        <f t="shared" si="36"/>
        <v>6.1572966277077873E-3</v>
      </c>
    </row>
    <row r="560" spans="1:10" x14ac:dyDescent="0.3">
      <c r="A560" s="7">
        <v>44825</v>
      </c>
      <c r="B560">
        <f>_xlfn.XLOOKUP(A560, RELIANCE!A:A, RELIANCE!B:B, "")</f>
        <v>1139.25</v>
      </c>
      <c r="C560">
        <f>_xlfn.XLOOKUP(A560,TCS!A:A,TCS!B:B,"")</f>
        <v>2928.05</v>
      </c>
      <c r="D560">
        <f>_xlfn.XLOOKUP(A560,HDFC!A:A,HDFC!B:B,"")</f>
        <v>1518.35</v>
      </c>
      <c r="E560">
        <f>_xlfn.XLOOKUP(A560,NIFTY50!A:A,NIFTY50!B:B,"")</f>
        <v>17718.349999999999</v>
      </c>
      <c r="F560" s="2">
        <f t="shared" si="33"/>
        <v>2.7549906699997351E-3</v>
      </c>
      <c r="G560" s="2">
        <f t="shared" si="34"/>
        <v>-1.2858245763083254E-2</v>
      </c>
      <c r="H560" s="2">
        <f t="shared" si="35"/>
        <v>-1.5453409613994662E-3</v>
      </c>
      <c r="I560" s="2">
        <f t="shared" si="35"/>
        <v>-5.4949835122430901E-3</v>
      </c>
      <c r="J560" s="4">
        <f t="shared" si="36"/>
        <v>-4.0708783101115588E-3</v>
      </c>
    </row>
    <row r="561" spans="1:10" x14ac:dyDescent="0.3">
      <c r="A561" s="8">
        <v>44826</v>
      </c>
      <c r="B561">
        <f>_xlfn.XLOOKUP(A561, RELIANCE!A:A, RELIANCE!B:B, "")</f>
        <v>1128.51</v>
      </c>
      <c r="C561">
        <f>_xlfn.XLOOKUP(A561,TCS!A:A,TCS!B:B,"")</f>
        <v>2934.1</v>
      </c>
      <c r="D561">
        <f>_xlfn.XLOOKUP(A561,HDFC!A:A,HDFC!B:B,"")</f>
        <v>1486</v>
      </c>
      <c r="E561">
        <f>_xlfn.XLOOKUP(A561,NIFTY50!A:A,NIFTY50!B:B,"")</f>
        <v>17629.8</v>
      </c>
      <c r="F561" s="2">
        <f t="shared" si="33"/>
        <v>-9.4272547728768696E-3</v>
      </c>
      <c r="G561" s="2">
        <f t="shared" si="34"/>
        <v>2.0662215467630585E-3</v>
      </c>
      <c r="H561" s="2">
        <f t="shared" si="35"/>
        <v>-2.1306022985477568E-2</v>
      </c>
      <c r="I561" s="2">
        <f t="shared" si="35"/>
        <v>-4.9976436857833706E-3</v>
      </c>
      <c r="J561" s="4">
        <f t="shared" si="36"/>
        <v>-7.8222365637136519E-3</v>
      </c>
    </row>
    <row r="562" spans="1:10" x14ac:dyDescent="0.3">
      <c r="A562" s="7">
        <v>44827</v>
      </c>
      <c r="B562">
        <f>_xlfn.XLOOKUP(A562, RELIANCE!A:A, RELIANCE!B:B, "")</f>
        <v>1107.3599999999999</v>
      </c>
      <c r="C562">
        <f>_xlfn.XLOOKUP(A562,TCS!A:A,TCS!B:B,"")</f>
        <v>2909.36</v>
      </c>
      <c r="D562">
        <f>_xlfn.XLOOKUP(A562,HDFC!A:A,HDFC!B:B,"")</f>
        <v>1446.15</v>
      </c>
      <c r="E562">
        <f>_xlfn.XLOOKUP(A562,NIFTY50!A:A,NIFTY50!B:B,"")</f>
        <v>17327.349999999999</v>
      </c>
      <c r="F562" s="2">
        <f t="shared" si="33"/>
        <v>-1.8741526437515033E-2</v>
      </c>
      <c r="G562" s="2">
        <f t="shared" si="34"/>
        <v>-8.4318871204116519E-3</v>
      </c>
      <c r="H562" s="2">
        <f t="shared" si="35"/>
        <v>-2.6816958277254277E-2</v>
      </c>
      <c r="I562" s="2">
        <f t="shared" si="35"/>
        <v>-1.7155611521401326E-2</v>
      </c>
      <c r="J562" s="4">
        <f t="shared" si="36"/>
        <v>-1.7382724247158608E-2</v>
      </c>
    </row>
    <row r="563" spans="1:10" x14ac:dyDescent="0.3">
      <c r="A563" s="8">
        <v>44830</v>
      </c>
      <c r="B563">
        <f>_xlfn.XLOOKUP(A563, RELIANCE!A:A, RELIANCE!B:B, "")</f>
        <v>1079.1500000000001</v>
      </c>
      <c r="C563">
        <f>_xlfn.XLOOKUP(A563,TCS!A:A,TCS!B:B,"")</f>
        <v>2921.41</v>
      </c>
      <c r="D563">
        <f>_xlfn.XLOOKUP(A563,HDFC!A:A,HDFC!B:B,"")</f>
        <v>1426.65</v>
      </c>
      <c r="E563">
        <f>_xlfn.XLOOKUP(A563,NIFTY50!A:A,NIFTY50!B:B,"")</f>
        <v>17016.3</v>
      </c>
      <c r="F563" s="2">
        <f t="shared" si="33"/>
        <v>-2.5475003612194569E-2</v>
      </c>
      <c r="G563" s="2">
        <f t="shared" si="34"/>
        <v>4.1418043830945273E-3</v>
      </c>
      <c r="H563" s="2">
        <f t="shared" si="35"/>
        <v>-1.348407841510213E-2</v>
      </c>
      <c r="I563" s="2">
        <f t="shared" si="35"/>
        <v>-1.7951388989083661E-2</v>
      </c>
      <c r="J563" s="4">
        <f t="shared" si="36"/>
        <v>-1.379171291817608E-2</v>
      </c>
    </row>
    <row r="564" spans="1:10" x14ac:dyDescent="0.3">
      <c r="A564" s="7">
        <v>44831</v>
      </c>
      <c r="B564">
        <f>_xlfn.XLOOKUP(A564, RELIANCE!A:A, RELIANCE!B:B, "")</f>
        <v>1087.73</v>
      </c>
      <c r="C564">
        <f>_xlfn.XLOOKUP(A564,TCS!A:A,TCS!B:B,"")</f>
        <v>2943.9</v>
      </c>
      <c r="D564">
        <f>_xlfn.XLOOKUP(A564,HDFC!A:A,HDFC!B:B,"")</f>
        <v>1413.85</v>
      </c>
      <c r="E564">
        <f>_xlfn.XLOOKUP(A564,NIFTY50!A:A,NIFTY50!B:B,"")</f>
        <v>17007.400000000001</v>
      </c>
      <c r="F564" s="2">
        <f t="shared" si="33"/>
        <v>7.9507019413427304E-3</v>
      </c>
      <c r="G564" s="2">
        <f t="shared" si="34"/>
        <v>7.6983374466439436E-3</v>
      </c>
      <c r="H564" s="2">
        <f t="shared" si="35"/>
        <v>-8.9720674306944526E-3</v>
      </c>
      <c r="I564" s="2">
        <f t="shared" si="35"/>
        <v>-5.230279202880217E-4</v>
      </c>
      <c r="J564" s="4">
        <f t="shared" si="36"/>
        <v>2.3846244778529093E-3</v>
      </c>
    </row>
    <row r="565" spans="1:10" x14ac:dyDescent="0.3">
      <c r="A565" s="8">
        <v>44832</v>
      </c>
      <c r="B565">
        <f>_xlfn.XLOOKUP(A565, RELIANCE!A:A, RELIANCE!B:B, "")</f>
        <v>1058.77</v>
      </c>
      <c r="C565">
        <f>_xlfn.XLOOKUP(A565,TCS!A:A,TCS!B:B,"")</f>
        <v>2961.66</v>
      </c>
      <c r="D565">
        <f>_xlfn.XLOOKUP(A565,HDFC!A:A,HDFC!B:B,"")</f>
        <v>1389.55</v>
      </c>
      <c r="E565">
        <f>_xlfn.XLOOKUP(A565,NIFTY50!A:A,NIFTY50!B:B,"")</f>
        <v>16858.599999999999</v>
      </c>
      <c r="F565" s="2">
        <f t="shared" si="33"/>
        <v>-2.6624254180725004E-2</v>
      </c>
      <c r="G565" s="2">
        <f t="shared" si="34"/>
        <v>6.0328136145928468E-3</v>
      </c>
      <c r="H565" s="2">
        <f t="shared" si="35"/>
        <v>-1.718711320154187E-2</v>
      </c>
      <c r="I565" s="2">
        <f t="shared" si="35"/>
        <v>-8.7491327304586308E-3</v>
      </c>
      <c r="J565" s="4">
        <f t="shared" si="36"/>
        <v>-1.2103778673492322E-2</v>
      </c>
    </row>
    <row r="566" spans="1:10" x14ac:dyDescent="0.3">
      <c r="A566" s="7">
        <v>44833</v>
      </c>
      <c r="B566">
        <f>_xlfn.XLOOKUP(A566, RELIANCE!A:A, RELIANCE!B:B, "")</f>
        <v>1055.52</v>
      </c>
      <c r="C566">
        <f>_xlfn.XLOOKUP(A566,TCS!A:A,TCS!B:B,"")</f>
        <v>2924.24</v>
      </c>
      <c r="D566">
        <f>_xlfn.XLOOKUP(A566,HDFC!A:A,HDFC!B:B,"")</f>
        <v>1382.35</v>
      </c>
      <c r="E566">
        <f>_xlfn.XLOOKUP(A566,NIFTY50!A:A,NIFTY50!B:B,"")</f>
        <v>16818.099999999999</v>
      </c>
      <c r="F566" s="2">
        <f t="shared" si="33"/>
        <v>-3.0695996297590566E-3</v>
      </c>
      <c r="G566" s="2">
        <f t="shared" si="34"/>
        <v>-1.2634806156007095E-2</v>
      </c>
      <c r="H566" s="2">
        <f t="shared" si="35"/>
        <v>-5.181533590011167E-3</v>
      </c>
      <c r="I566" s="2">
        <f t="shared" si="35"/>
        <v>-2.4023347134399797E-3</v>
      </c>
      <c r="J566" s="4">
        <f t="shared" si="36"/>
        <v>-5.716471824291719E-3</v>
      </c>
    </row>
    <row r="567" spans="1:10" x14ac:dyDescent="0.3">
      <c r="A567" s="8">
        <v>44834</v>
      </c>
      <c r="B567">
        <f>_xlfn.XLOOKUP(A567, RELIANCE!A:A, RELIANCE!B:B, "")</f>
        <v>1079.33</v>
      </c>
      <c r="C567">
        <f>_xlfn.XLOOKUP(A567,TCS!A:A,TCS!B:B,"")</f>
        <v>2931.32</v>
      </c>
      <c r="D567">
        <f>_xlfn.XLOOKUP(A567,HDFC!A:A,HDFC!B:B,"")</f>
        <v>1421.35</v>
      </c>
      <c r="E567">
        <f>_xlfn.XLOOKUP(A567,NIFTY50!A:A,NIFTY50!B:B,"")</f>
        <v>17094.349999999999</v>
      </c>
      <c r="F567" s="2">
        <f t="shared" si="33"/>
        <v>2.2557601940275784E-2</v>
      </c>
      <c r="G567" s="2">
        <f t="shared" si="34"/>
        <v>2.4211419035373716E-3</v>
      </c>
      <c r="H567" s="2">
        <f t="shared" si="35"/>
        <v>2.8212825984736067E-2</v>
      </c>
      <c r="I567" s="2">
        <f t="shared" si="35"/>
        <v>1.6425755584756896E-2</v>
      </c>
      <c r="J567" s="4">
        <f t="shared" si="36"/>
        <v>1.7121570151103514E-2</v>
      </c>
    </row>
    <row r="568" spans="1:10" x14ac:dyDescent="0.3">
      <c r="A568" s="7">
        <v>44837</v>
      </c>
      <c r="B568">
        <f>_xlfn.XLOOKUP(A568, RELIANCE!A:A, RELIANCE!B:B, "")</f>
        <v>1075.5899999999999</v>
      </c>
      <c r="C568">
        <f>_xlfn.XLOOKUP(A568,TCS!A:A,TCS!B:B,"")</f>
        <v>2912.19</v>
      </c>
      <c r="D568">
        <f>_xlfn.XLOOKUP(A568,HDFC!A:A,HDFC!B:B,"")</f>
        <v>1413.2</v>
      </c>
      <c r="E568">
        <f>_xlfn.XLOOKUP(A568,NIFTY50!A:A,NIFTY50!B:B,"")</f>
        <v>16887.349999999999</v>
      </c>
      <c r="F568" s="2">
        <f t="shared" si="33"/>
        <v>-3.4651126161600043E-3</v>
      </c>
      <c r="G568" s="2">
        <f t="shared" si="34"/>
        <v>-6.5260701663414356E-3</v>
      </c>
      <c r="H568" s="2">
        <f t="shared" si="35"/>
        <v>-5.7339852956694859E-3</v>
      </c>
      <c r="I568" s="2">
        <f t="shared" si="35"/>
        <v>-1.2109264172080247E-2</v>
      </c>
      <c r="J568" s="4">
        <f t="shared" si="36"/>
        <v>-6.8451644285873192E-3</v>
      </c>
    </row>
    <row r="569" spans="1:10" x14ac:dyDescent="0.3">
      <c r="A569" s="8">
        <v>44838</v>
      </c>
      <c r="B569">
        <f>_xlfn.XLOOKUP(A569, RELIANCE!A:A, RELIANCE!B:B, "")</f>
        <v>1095.42</v>
      </c>
      <c r="C569">
        <f>_xlfn.XLOOKUP(A569,TCS!A:A,TCS!B:B,"")</f>
        <v>3015.8</v>
      </c>
      <c r="D569">
        <f>_xlfn.XLOOKUP(A569,HDFC!A:A,HDFC!B:B,"")</f>
        <v>1453</v>
      </c>
      <c r="E569">
        <f>_xlfn.XLOOKUP(A569,NIFTY50!A:A,NIFTY50!B:B,"")</f>
        <v>17274.3</v>
      </c>
      <c r="F569" s="2">
        <f t="shared" si="33"/>
        <v>1.843639304939626E-2</v>
      </c>
      <c r="G569" s="2">
        <f t="shared" si="34"/>
        <v>3.5578035773764727E-2</v>
      </c>
      <c r="H569" s="2">
        <f t="shared" si="35"/>
        <v>2.8163034248513963E-2</v>
      </c>
      <c r="I569" s="2">
        <f t="shared" si="35"/>
        <v>2.2913601009039386E-2</v>
      </c>
      <c r="J569" s="4">
        <f t="shared" si="36"/>
        <v>2.5786433960222697E-2</v>
      </c>
    </row>
    <row r="570" spans="1:10" x14ac:dyDescent="0.3">
      <c r="A570" s="7">
        <v>44840</v>
      </c>
      <c r="B570">
        <f>_xlfn.XLOOKUP(A570, RELIANCE!A:A, RELIANCE!B:B, "")</f>
        <v>1099.46</v>
      </c>
      <c r="C570">
        <f>_xlfn.XLOOKUP(A570,TCS!A:A,TCS!B:B,"")</f>
        <v>3026.34</v>
      </c>
      <c r="D570">
        <f>_xlfn.XLOOKUP(A570,HDFC!A:A,HDFC!B:B,"")</f>
        <v>1437</v>
      </c>
      <c r="E570">
        <f>_xlfn.XLOOKUP(A570,NIFTY50!A:A,NIFTY50!B:B,"")</f>
        <v>17331.8</v>
      </c>
      <c r="F570" s="2">
        <f t="shared" si="33"/>
        <v>3.6880831096748334E-3</v>
      </c>
      <c r="G570" s="2">
        <f t="shared" si="34"/>
        <v>3.4949267192785349E-3</v>
      </c>
      <c r="H570" s="2">
        <f t="shared" si="35"/>
        <v>-1.1011699931176899E-2</v>
      </c>
      <c r="I570" s="2">
        <f t="shared" si="35"/>
        <v>3.3286442865991805E-3</v>
      </c>
      <c r="J570" s="4">
        <f t="shared" si="36"/>
        <v>6.0997769813649853E-4</v>
      </c>
    </row>
    <row r="571" spans="1:10" x14ac:dyDescent="0.3">
      <c r="A571" s="8">
        <v>44841</v>
      </c>
      <c r="B571">
        <f>_xlfn.XLOOKUP(A571, RELIANCE!A:A, RELIANCE!B:B, "")</f>
        <v>1104.1199999999999</v>
      </c>
      <c r="C571">
        <f>_xlfn.XLOOKUP(A571,TCS!A:A,TCS!B:B,"")</f>
        <v>2990.2</v>
      </c>
      <c r="D571">
        <f>_xlfn.XLOOKUP(A571,HDFC!A:A,HDFC!B:B,"")</f>
        <v>1430.8</v>
      </c>
      <c r="E571">
        <f>_xlfn.XLOOKUP(A571,NIFTY50!A:A,NIFTY50!B:B,"")</f>
        <v>17314.650000000001</v>
      </c>
      <c r="F571" s="2">
        <f t="shared" si="33"/>
        <v>4.2384443272149852E-3</v>
      </c>
      <c r="G571" s="2">
        <f t="shared" si="34"/>
        <v>-1.1941817508938302E-2</v>
      </c>
      <c r="H571" s="2">
        <f t="shared" si="35"/>
        <v>-4.3145441892832315E-3</v>
      </c>
      <c r="I571" s="2">
        <f t="shared" si="35"/>
        <v>-9.8951061055385647E-4</v>
      </c>
      <c r="J571" s="4">
        <f t="shared" si="36"/>
        <v>-2.8242075695651906E-3</v>
      </c>
    </row>
    <row r="572" spans="1:10" x14ac:dyDescent="0.3">
      <c r="A572" s="7">
        <v>44844</v>
      </c>
      <c r="B572">
        <f>_xlfn.XLOOKUP(A572, RELIANCE!A:A, RELIANCE!B:B, "")</f>
        <v>1092.06</v>
      </c>
      <c r="C572">
        <f>_xlfn.XLOOKUP(A572,TCS!A:A,TCS!B:B,"")</f>
        <v>3042.54</v>
      </c>
      <c r="D572">
        <f>_xlfn.XLOOKUP(A572,HDFC!A:A,HDFC!B:B,"")</f>
        <v>1415</v>
      </c>
      <c r="E572">
        <f>_xlfn.XLOOKUP(A572,NIFTY50!A:A,NIFTY50!B:B,"")</f>
        <v>17241</v>
      </c>
      <c r="F572" s="2">
        <f t="shared" si="33"/>
        <v>-1.0922725790674881E-2</v>
      </c>
      <c r="G572" s="2">
        <f t="shared" si="34"/>
        <v>1.7503845896595704E-2</v>
      </c>
      <c r="H572" s="2">
        <f t="shared" si="35"/>
        <v>-1.1042773273692963E-2</v>
      </c>
      <c r="I572" s="2">
        <f t="shared" si="35"/>
        <v>-4.2536233767359599E-3</v>
      </c>
      <c r="J572" s="4">
        <f t="shared" si="36"/>
        <v>-2.1728167619761204E-3</v>
      </c>
    </row>
    <row r="573" spans="1:10" x14ac:dyDescent="0.3">
      <c r="A573" s="8">
        <v>44845</v>
      </c>
      <c r="B573">
        <f>_xlfn.XLOOKUP(A573, RELIANCE!A:A, RELIANCE!B:B, "")</f>
        <v>1070.32</v>
      </c>
      <c r="C573">
        <f>_xlfn.XLOOKUP(A573,TCS!A:A,TCS!B:B,"")</f>
        <v>2994.73</v>
      </c>
      <c r="D573">
        <f>_xlfn.XLOOKUP(A573,HDFC!A:A,HDFC!B:B,"")</f>
        <v>1400.65</v>
      </c>
      <c r="E573">
        <f>_xlfn.XLOOKUP(A573,NIFTY50!A:A,NIFTY50!B:B,"")</f>
        <v>16983.55</v>
      </c>
      <c r="F573" s="2">
        <f t="shared" si="33"/>
        <v>-1.9907331099023873E-2</v>
      </c>
      <c r="G573" s="2">
        <f t="shared" si="34"/>
        <v>-1.5713844353730799E-2</v>
      </c>
      <c r="H573" s="2">
        <f t="shared" si="35"/>
        <v>-1.0141342756183724E-2</v>
      </c>
      <c r="I573" s="2">
        <f t="shared" si="35"/>
        <v>-1.4932428513427354E-2</v>
      </c>
      <c r="J573" s="4">
        <f t="shared" si="36"/>
        <v>-1.5662036097733444E-2</v>
      </c>
    </row>
    <row r="574" spans="1:10" x14ac:dyDescent="0.3">
      <c r="A574" s="7">
        <v>44846</v>
      </c>
      <c r="B574">
        <f>_xlfn.XLOOKUP(A574, RELIANCE!A:A, RELIANCE!B:B, "")</f>
        <v>1078.2</v>
      </c>
      <c r="C574">
        <f>_xlfn.XLOOKUP(A574,TCS!A:A,TCS!B:B,"")</f>
        <v>3025.17</v>
      </c>
      <c r="D574">
        <f>_xlfn.XLOOKUP(A574,HDFC!A:A,HDFC!B:B,"")</f>
        <v>1409.8</v>
      </c>
      <c r="E574">
        <f>_xlfn.XLOOKUP(A574,NIFTY50!A:A,NIFTY50!B:B,"")</f>
        <v>17123.599999999999</v>
      </c>
      <c r="F574" s="2">
        <f t="shared" si="33"/>
        <v>7.3622841766949332E-3</v>
      </c>
      <c r="G574" s="2">
        <f t="shared" si="34"/>
        <v>1.016452234425147E-2</v>
      </c>
      <c r="H574" s="2">
        <f t="shared" si="35"/>
        <v>6.5326812551314006E-3</v>
      </c>
      <c r="I574" s="2">
        <f t="shared" si="35"/>
        <v>8.2462147195374591E-3</v>
      </c>
      <c r="J574" s="4">
        <f t="shared" si="36"/>
        <v>8.117905769981993E-3</v>
      </c>
    </row>
    <row r="575" spans="1:10" x14ac:dyDescent="0.3">
      <c r="A575" s="8">
        <v>44847</v>
      </c>
      <c r="B575">
        <f>_xlfn.XLOOKUP(A575, RELIANCE!A:A, RELIANCE!B:B, "")</f>
        <v>1081.6199999999999</v>
      </c>
      <c r="C575">
        <f>_xlfn.XLOOKUP(A575,TCS!A:A,TCS!B:B,"")</f>
        <v>3027.66</v>
      </c>
      <c r="D575">
        <f>_xlfn.XLOOKUP(A575,HDFC!A:A,HDFC!B:B,"")</f>
        <v>1393.6</v>
      </c>
      <c r="E575">
        <f>_xlfn.XLOOKUP(A575,NIFTY50!A:A,NIFTY50!B:B,"")</f>
        <v>17014.349999999999</v>
      </c>
      <c r="F575" s="2">
        <f t="shared" si="33"/>
        <v>3.1719532554255192E-3</v>
      </c>
      <c r="G575" s="2">
        <f t="shared" si="34"/>
        <v>8.2309423933191184E-4</v>
      </c>
      <c r="H575" s="2">
        <f t="shared" si="35"/>
        <v>-1.1490991630018432E-2</v>
      </c>
      <c r="I575" s="2">
        <f t="shared" si="35"/>
        <v>-6.380083627274602E-3</v>
      </c>
      <c r="J575" s="4">
        <f t="shared" si="36"/>
        <v>-2.7358596963617038E-3</v>
      </c>
    </row>
    <row r="576" spans="1:10" x14ac:dyDescent="0.3">
      <c r="A576" s="7">
        <v>44848</v>
      </c>
      <c r="B576">
        <f>_xlfn.XLOOKUP(A576, RELIANCE!A:A, RELIANCE!B:B, "")</f>
        <v>1076.1300000000001</v>
      </c>
      <c r="C576">
        <f>_xlfn.XLOOKUP(A576,TCS!A:A,TCS!B:B,"")</f>
        <v>3023.61</v>
      </c>
      <c r="D576">
        <f>_xlfn.XLOOKUP(A576,HDFC!A:A,HDFC!B:B,"")</f>
        <v>1439</v>
      </c>
      <c r="E576">
        <f>_xlfn.XLOOKUP(A576,NIFTY50!A:A,NIFTY50!B:B,"")</f>
        <v>17185.7</v>
      </c>
      <c r="F576" s="2">
        <f t="shared" si="33"/>
        <v>-5.0757197537025789E-3</v>
      </c>
      <c r="G576" s="2">
        <f t="shared" si="34"/>
        <v>-1.3376667129069153E-3</v>
      </c>
      <c r="H576" s="2">
        <f t="shared" si="35"/>
        <v>3.25774971297359E-2</v>
      </c>
      <c r="I576" s="2">
        <f t="shared" si="35"/>
        <v>1.0070910731235783E-2</v>
      </c>
      <c r="J576" s="4">
        <f t="shared" si="36"/>
        <v>7.1760945044186241E-3</v>
      </c>
    </row>
    <row r="577" spans="1:10" x14ac:dyDescent="0.3">
      <c r="A577" s="8">
        <v>44851</v>
      </c>
      <c r="B577">
        <f>_xlfn.XLOOKUP(A577, RELIANCE!A:A, RELIANCE!B:B, "")</f>
        <v>1093.4000000000001</v>
      </c>
      <c r="C577">
        <f>_xlfn.XLOOKUP(A577,TCS!A:A,TCS!B:B,"")</f>
        <v>3035.9</v>
      </c>
      <c r="D577">
        <f>_xlfn.XLOOKUP(A577,HDFC!A:A,HDFC!B:B,"")</f>
        <v>1446.55</v>
      </c>
      <c r="E577">
        <f>_xlfn.XLOOKUP(A577,NIFTY50!A:A,NIFTY50!B:B,"")</f>
        <v>17311.8</v>
      </c>
      <c r="F577" s="2">
        <f t="shared" si="33"/>
        <v>1.6048246959010415E-2</v>
      </c>
      <c r="G577" s="2">
        <f t="shared" si="34"/>
        <v>4.0646776535333551E-3</v>
      </c>
      <c r="H577" s="2">
        <f t="shared" si="35"/>
        <v>5.2466990965949201E-3</v>
      </c>
      <c r="I577" s="2">
        <f t="shared" si="35"/>
        <v>7.337495708641395E-3</v>
      </c>
      <c r="J577" s="4">
        <f t="shared" si="36"/>
        <v>8.7143572475657967E-3</v>
      </c>
    </row>
    <row r="578" spans="1:10" x14ac:dyDescent="0.3">
      <c r="A578" s="7">
        <v>44852</v>
      </c>
      <c r="B578">
        <f>_xlfn.XLOOKUP(A578, RELIANCE!A:A, RELIANCE!B:B, "")</f>
        <v>1112.69</v>
      </c>
      <c r="C578">
        <f>_xlfn.XLOOKUP(A578,TCS!A:A,TCS!B:B,"")</f>
        <v>3068.05</v>
      </c>
      <c r="D578">
        <f>_xlfn.XLOOKUP(A578,HDFC!A:A,HDFC!B:B,"")</f>
        <v>1443.85</v>
      </c>
      <c r="E578">
        <f>_xlfn.XLOOKUP(A578,NIFTY50!A:A,NIFTY50!B:B,"")</f>
        <v>17486.95</v>
      </c>
      <c r="F578" s="2">
        <f t="shared" si="33"/>
        <v>1.7642216937991506E-2</v>
      </c>
      <c r="G578" s="2">
        <f t="shared" si="34"/>
        <v>1.0589940380117957E-2</v>
      </c>
      <c r="H578" s="2">
        <f t="shared" si="35"/>
        <v>-1.8665099720023282E-3</v>
      </c>
      <c r="I578" s="2">
        <f t="shared" si="35"/>
        <v>1.0117376587067906E-2</v>
      </c>
      <c r="J578" s="4">
        <f t="shared" si="36"/>
        <v>1.0096192328793451E-2</v>
      </c>
    </row>
    <row r="579" spans="1:10" x14ac:dyDescent="0.3">
      <c r="A579" s="8">
        <v>44853</v>
      </c>
      <c r="B579">
        <f>_xlfn.XLOOKUP(A579, RELIANCE!A:A, RELIANCE!B:B, "")</f>
        <v>1132.05</v>
      </c>
      <c r="C579">
        <f>_xlfn.XLOOKUP(A579,TCS!A:A,TCS!B:B,"")</f>
        <v>3045.76</v>
      </c>
      <c r="D579">
        <f>_xlfn.XLOOKUP(A579,HDFC!A:A,HDFC!B:B,"")</f>
        <v>1458.65</v>
      </c>
      <c r="E579">
        <f>_xlfn.XLOOKUP(A579,NIFTY50!A:A,NIFTY50!B:B,"")</f>
        <v>17512.25</v>
      </c>
      <c r="F579" s="2">
        <f t="shared" si="33"/>
        <v>1.7399275629330635E-2</v>
      </c>
      <c r="G579" s="2">
        <f t="shared" si="34"/>
        <v>-7.2652010234514064E-3</v>
      </c>
      <c r="H579" s="2">
        <f t="shared" si="35"/>
        <v>1.0250372268587604E-2</v>
      </c>
      <c r="I579" s="2">
        <f t="shared" si="35"/>
        <v>1.4467931800570266E-3</v>
      </c>
      <c r="J579" s="4">
        <f t="shared" si="36"/>
        <v>5.8152551816681164E-3</v>
      </c>
    </row>
    <row r="580" spans="1:10" x14ac:dyDescent="0.3">
      <c r="A580" s="7">
        <v>44854</v>
      </c>
      <c r="B580">
        <f>_xlfn.XLOOKUP(A580, RELIANCE!A:A, RELIANCE!B:B, "")</f>
        <v>1135.0999999999999</v>
      </c>
      <c r="C580">
        <f>_xlfn.XLOOKUP(A580,TCS!A:A,TCS!B:B,"")</f>
        <v>3080.34</v>
      </c>
      <c r="D580">
        <f>_xlfn.XLOOKUP(A580,HDFC!A:A,HDFC!B:B,"")</f>
        <v>1448.8</v>
      </c>
      <c r="E580">
        <f>_xlfn.XLOOKUP(A580,NIFTY50!A:A,NIFTY50!B:B,"")</f>
        <v>17563.95</v>
      </c>
      <c r="F580" s="2">
        <f t="shared" ref="F580:F643" si="37">B580/B579-1</f>
        <v>2.6942272867804817E-3</v>
      </c>
      <c r="G580" s="2">
        <f t="shared" ref="G580:G643" si="38">C580/C579-1</f>
        <v>1.1353488127757938E-2</v>
      </c>
      <c r="H580" s="2">
        <f t="shared" ref="H580:I643" si="39">D580/D579-1</f>
        <v>-6.7528193877901543E-3</v>
      </c>
      <c r="I580" s="2">
        <f t="shared" si="39"/>
        <v>2.9522191608730708E-3</v>
      </c>
      <c r="J580" s="4">
        <f t="shared" ref="J580:J643" si="40">F580*$M$10 +G580*$M$11+H580*$M$12+I580*$M$13</f>
        <v>3.0341311306338659E-3</v>
      </c>
    </row>
    <row r="581" spans="1:10" x14ac:dyDescent="0.3">
      <c r="A581" s="8">
        <v>44855</v>
      </c>
      <c r="B581">
        <f>_xlfn.XLOOKUP(A581, RELIANCE!A:A, RELIANCE!B:B, "")</f>
        <v>1121.93</v>
      </c>
      <c r="C581">
        <f>_xlfn.XLOOKUP(A581,TCS!A:A,TCS!B:B,"")</f>
        <v>3060.93</v>
      </c>
      <c r="D581">
        <f>_xlfn.XLOOKUP(A581,HDFC!A:A,HDFC!B:B,"")</f>
        <v>1438.6</v>
      </c>
      <c r="E581">
        <f>_xlfn.XLOOKUP(A581,NIFTY50!A:A,NIFTY50!B:B,"")</f>
        <v>17576.3</v>
      </c>
      <c r="F581" s="2">
        <f t="shared" si="37"/>
        <v>-1.1602501982204028E-2</v>
      </c>
      <c r="G581" s="2">
        <f t="shared" si="38"/>
        <v>-6.3012524591442576E-3</v>
      </c>
      <c r="H581" s="2">
        <f t="shared" si="39"/>
        <v>-7.0403092214246232E-3</v>
      </c>
      <c r="I581" s="2">
        <f t="shared" si="39"/>
        <v>7.0314479373934091E-4</v>
      </c>
      <c r="J581" s="4">
        <f t="shared" si="40"/>
        <v>-6.2883393552973623E-3</v>
      </c>
    </row>
    <row r="582" spans="1:10" x14ac:dyDescent="0.3">
      <c r="A582" s="7">
        <v>44858</v>
      </c>
      <c r="B582">
        <f>_xlfn.XLOOKUP(A582, RELIANCE!A:A, RELIANCE!B:B, "")</f>
        <v>1125.68</v>
      </c>
      <c r="C582">
        <f>_xlfn.XLOOKUP(A582,TCS!A:A,TCS!B:B,"")</f>
        <v>3084.64</v>
      </c>
      <c r="D582">
        <f>_xlfn.XLOOKUP(A582,HDFC!A:A,HDFC!B:B,"")</f>
        <v>1461.05</v>
      </c>
      <c r="E582">
        <f>_xlfn.XLOOKUP(A582,NIFTY50!A:A,NIFTY50!B:B,"")</f>
        <v>17730.75</v>
      </c>
      <c r="F582" s="2">
        <f t="shared" si="37"/>
        <v>3.3424545203355471E-3</v>
      </c>
      <c r="G582" s="2">
        <f t="shared" si="38"/>
        <v>7.7460118330050509E-3</v>
      </c>
      <c r="H582" s="2">
        <f t="shared" si="39"/>
        <v>1.5605449742805533E-2</v>
      </c>
      <c r="I582" s="2">
        <f t="shared" si="39"/>
        <v>8.7874012164108617E-3</v>
      </c>
      <c r="J582" s="4">
        <f t="shared" si="40"/>
        <v>8.2571795670157502E-3</v>
      </c>
    </row>
    <row r="583" spans="1:10" x14ac:dyDescent="0.3">
      <c r="A583" s="8">
        <v>44859</v>
      </c>
      <c r="B583">
        <f>_xlfn.XLOOKUP(A583, RELIANCE!A:A, RELIANCE!B:B, "")</f>
        <v>1108.29</v>
      </c>
      <c r="C583">
        <f>_xlfn.XLOOKUP(A583,TCS!A:A,TCS!B:B,"")</f>
        <v>3085.03</v>
      </c>
      <c r="D583">
        <f>_xlfn.XLOOKUP(A583,HDFC!A:A,HDFC!B:B,"")</f>
        <v>1450.9</v>
      </c>
      <c r="E583">
        <f>_xlfn.XLOOKUP(A583,NIFTY50!A:A,NIFTY50!B:B,"")</f>
        <v>17656.349999999999</v>
      </c>
      <c r="F583" s="2">
        <f t="shared" si="37"/>
        <v>-1.5448440054011914E-2</v>
      </c>
      <c r="G583" s="2">
        <f t="shared" si="38"/>
        <v>1.2643290627112336E-4</v>
      </c>
      <c r="H583" s="2">
        <f t="shared" si="39"/>
        <v>-6.9470586222236674E-3</v>
      </c>
      <c r="I583" s="2">
        <f t="shared" si="39"/>
        <v>-4.1960999957701972E-3</v>
      </c>
      <c r="J583" s="4">
        <f t="shared" si="40"/>
        <v>-7.0413605130230763E-3</v>
      </c>
    </row>
    <row r="584" spans="1:10" x14ac:dyDescent="0.3">
      <c r="A584" s="7">
        <v>44861</v>
      </c>
      <c r="B584">
        <f>_xlfn.XLOOKUP(A584, RELIANCE!A:A, RELIANCE!B:B, "")</f>
        <v>1112.6500000000001</v>
      </c>
      <c r="C584">
        <f>_xlfn.XLOOKUP(A584,TCS!A:A,TCS!B:B,"")</f>
        <v>3080.44</v>
      </c>
      <c r="D584">
        <f>_xlfn.XLOOKUP(A584,HDFC!A:A,HDFC!B:B,"")</f>
        <v>1454.4</v>
      </c>
      <c r="E584">
        <f>_xlfn.XLOOKUP(A584,NIFTY50!A:A,NIFTY50!B:B,"")</f>
        <v>17736.95</v>
      </c>
      <c r="F584" s="2">
        <f t="shared" si="37"/>
        <v>3.9339883965390232E-3</v>
      </c>
      <c r="G584" s="2">
        <f t="shared" si="38"/>
        <v>-1.487829940065466E-3</v>
      </c>
      <c r="H584" s="2">
        <f t="shared" si="39"/>
        <v>2.4122958163899089E-3</v>
      </c>
      <c r="I584" s="2">
        <f t="shared" si="39"/>
        <v>4.5649298977423758E-3</v>
      </c>
      <c r="J584" s="4">
        <f t="shared" si="40"/>
        <v>2.4319306716589161E-3</v>
      </c>
    </row>
    <row r="585" spans="1:10" x14ac:dyDescent="0.3">
      <c r="A585" s="8">
        <v>44862</v>
      </c>
      <c r="B585">
        <f>_xlfn.XLOOKUP(A585, RELIANCE!A:A, RELIANCE!B:B, "")</f>
        <v>1146.69</v>
      </c>
      <c r="C585">
        <f>_xlfn.XLOOKUP(A585,TCS!A:A,TCS!B:B,"")</f>
        <v>3086.15</v>
      </c>
      <c r="D585">
        <f>_xlfn.XLOOKUP(A585,HDFC!A:A,HDFC!B:B,"")</f>
        <v>1458.7</v>
      </c>
      <c r="E585">
        <f>_xlfn.XLOOKUP(A585,NIFTY50!A:A,NIFTY50!B:B,"")</f>
        <v>17786.8</v>
      </c>
      <c r="F585" s="2">
        <f t="shared" si="37"/>
        <v>3.0593627825461711E-2</v>
      </c>
      <c r="G585" s="2">
        <f t="shared" si="38"/>
        <v>1.8536312994248405E-3</v>
      </c>
      <c r="H585" s="2">
        <f t="shared" si="39"/>
        <v>2.95654565456549E-3</v>
      </c>
      <c r="I585" s="2">
        <f t="shared" si="39"/>
        <v>2.8105170280121605E-3</v>
      </c>
      <c r="J585" s="4">
        <f t="shared" si="40"/>
        <v>1.0935434560410861E-2</v>
      </c>
    </row>
    <row r="586" spans="1:10" x14ac:dyDescent="0.3">
      <c r="A586" s="7">
        <v>44865</v>
      </c>
      <c r="B586">
        <f>_xlfn.XLOOKUP(A586, RELIANCE!A:A, RELIANCE!B:B, "")</f>
        <v>1157.3399999999999</v>
      </c>
      <c r="C586">
        <f>_xlfn.XLOOKUP(A586,TCS!A:A,TCS!B:B,"")</f>
        <v>3115.32</v>
      </c>
      <c r="D586">
        <f>_xlfn.XLOOKUP(A586,HDFC!A:A,HDFC!B:B,"")</f>
        <v>1496.7</v>
      </c>
      <c r="E586">
        <f>_xlfn.XLOOKUP(A586,NIFTY50!A:A,NIFTY50!B:B,"")</f>
        <v>18012.2</v>
      </c>
      <c r="F586" s="2">
        <f t="shared" si="37"/>
        <v>9.287601705779025E-3</v>
      </c>
      <c r="G586" s="2">
        <f t="shared" si="38"/>
        <v>9.4519060965929658E-3</v>
      </c>
      <c r="H586" s="2">
        <f t="shared" si="39"/>
        <v>2.6050592993761557E-2</v>
      </c>
      <c r="I586" s="2">
        <f t="shared" si="39"/>
        <v>1.2672318798210069E-2</v>
      </c>
      <c r="J586" s="4">
        <f t="shared" si="40"/>
        <v>1.3527455334186778E-2</v>
      </c>
    </row>
    <row r="587" spans="1:10" x14ac:dyDescent="0.3">
      <c r="A587" s="8">
        <v>44866</v>
      </c>
      <c r="B587">
        <f>_xlfn.XLOOKUP(A587, RELIANCE!A:A, RELIANCE!B:B, "")</f>
        <v>1148.3699999999999</v>
      </c>
      <c r="C587">
        <f>_xlfn.XLOOKUP(A587,TCS!A:A,TCS!B:B,"")</f>
        <v>3180.25</v>
      </c>
      <c r="D587">
        <f>_xlfn.XLOOKUP(A587,HDFC!A:A,HDFC!B:B,"")</f>
        <v>1513.25</v>
      </c>
      <c r="E587">
        <f>_xlfn.XLOOKUP(A587,NIFTY50!A:A,NIFTY50!B:B,"")</f>
        <v>18145.400000000001</v>
      </c>
      <c r="F587" s="2">
        <f t="shared" si="37"/>
        <v>-7.7505313909482787E-3</v>
      </c>
      <c r="G587" s="2">
        <f t="shared" si="38"/>
        <v>2.0842160676912691E-2</v>
      </c>
      <c r="H587" s="2">
        <f t="shared" si="39"/>
        <v>1.1057660185741947E-2</v>
      </c>
      <c r="I587" s="2">
        <f t="shared" si="39"/>
        <v>7.3949878415739967E-3</v>
      </c>
      <c r="J587" s="4">
        <f t="shared" si="40"/>
        <v>6.9456597494855776E-3</v>
      </c>
    </row>
    <row r="588" spans="1:10" x14ac:dyDescent="0.3">
      <c r="A588" s="7">
        <v>44867</v>
      </c>
      <c r="B588">
        <f>_xlfn.XLOOKUP(A588, RELIANCE!A:A, RELIANCE!B:B, "")</f>
        <v>1155.55</v>
      </c>
      <c r="C588">
        <f>_xlfn.XLOOKUP(A588,TCS!A:A,TCS!B:B,"")</f>
        <v>3162.69</v>
      </c>
      <c r="D588">
        <f>_xlfn.XLOOKUP(A588,HDFC!A:A,HDFC!B:B,"")</f>
        <v>1514.2</v>
      </c>
      <c r="E588">
        <f>_xlfn.XLOOKUP(A588,NIFTY50!A:A,NIFTY50!B:B,"")</f>
        <v>18082.849999999999</v>
      </c>
      <c r="F588" s="2">
        <f t="shared" si="37"/>
        <v>6.2523402736052169E-3</v>
      </c>
      <c r="G588" s="2">
        <f t="shared" si="38"/>
        <v>-5.5215784922568734E-3</v>
      </c>
      <c r="H588" s="2">
        <f t="shared" si="39"/>
        <v>6.2778787378170442E-4</v>
      </c>
      <c r="I588" s="2">
        <f t="shared" si="39"/>
        <v>-3.4471546507656159E-3</v>
      </c>
      <c r="J588" s="4">
        <f t="shared" si="40"/>
        <v>-2.4092362891771639E-4</v>
      </c>
    </row>
    <row r="589" spans="1:10" x14ac:dyDescent="0.3">
      <c r="A589" s="8">
        <v>44868</v>
      </c>
      <c r="B589">
        <f>_xlfn.XLOOKUP(A589, RELIANCE!A:A, RELIANCE!B:B, "")</f>
        <v>1159.8599999999999</v>
      </c>
      <c r="C589">
        <f>_xlfn.XLOOKUP(A589,TCS!A:A,TCS!B:B,"")</f>
        <v>3128.59</v>
      </c>
      <c r="D589">
        <f>_xlfn.XLOOKUP(A589,HDFC!A:A,HDFC!B:B,"")</f>
        <v>1507.55</v>
      </c>
      <c r="E589">
        <f>_xlfn.XLOOKUP(A589,NIFTY50!A:A,NIFTY50!B:B,"")</f>
        <v>18052.7</v>
      </c>
      <c r="F589" s="2">
        <f t="shared" si="37"/>
        <v>3.7298256241615757E-3</v>
      </c>
      <c r="G589" s="2">
        <f t="shared" si="38"/>
        <v>-1.0781960925667633E-2</v>
      </c>
      <c r="H589" s="2">
        <f t="shared" si="39"/>
        <v>-4.3917580240391274E-3</v>
      </c>
      <c r="I589" s="2">
        <f t="shared" si="39"/>
        <v>-1.6673256704555772E-3</v>
      </c>
      <c r="J589" s="4">
        <f t="shared" si="40"/>
        <v>-2.8717255665901553E-3</v>
      </c>
    </row>
    <row r="590" spans="1:10" x14ac:dyDescent="0.3">
      <c r="A590" s="7">
        <v>44869</v>
      </c>
      <c r="B590">
        <f>_xlfn.XLOOKUP(A590, RELIANCE!A:A, RELIANCE!B:B, "")</f>
        <v>1176.93</v>
      </c>
      <c r="C590">
        <f>_xlfn.XLOOKUP(A590,TCS!A:A,TCS!B:B,"")</f>
        <v>3138.98</v>
      </c>
      <c r="D590">
        <f>_xlfn.XLOOKUP(A590,HDFC!A:A,HDFC!B:B,"")</f>
        <v>1497.15</v>
      </c>
      <c r="E590">
        <f>_xlfn.XLOOKUP(A590,NIFTY50!A:A,NIFTY50!B:B,"")</f>
        <v>18117.150000000001</v>
      </c>
      <c r="F590" s="2">
        <f t="shared" si="37"/>
        <v>1.4717293466453008E-2</v>
      </c>
      <c r="G590" s="2">
        <f t="shared" si="38"/>
        <v>3.3209848526012387E-3</v>
      </c>
      <c r="H590" s="2">
        <f t="shared" si="39"/>
        <v>-6.8986103280155309E-3</v>
      </c>
      <c r="I590" s="2">
        <f t="shared" si="39"/>
        <v>3.5701030870729511E-3</v>
      </c>
      <c r="J590" s="4">
        <f t="shared" si="40"/>
        <v>4.7582379592513435E-3</v>
      </c>
    </row>
    <row r="591" spans="1:10" x14ac:dyDescent="0.3">
      <c r="A591" s="8">
        <v>44872</v>
      </c>
      <c r="B591">
        <f>_xlfn.XLOOKUP(A591, RELIANCE!A:A, RELIANCE!B:B, "")</f>
        <v>1183.21</v>
      </c>
      <c r="C591">
        <f>_xlfn.XLOOKUP(A591,TCS!A:A,TCS!B:B,"")</f>
        <v>3154.88</v>
      </c>
      <c r="D591">
        <f>_xlfn.XLOOKUP(A591,HDFC!A:A,HDFC!B:B,"")</f>
        <v>1508.8</v>
      </c>
      <c r="E591">
        <f>_xlfn.XLOOKUP(A591,NIFTY50!A:A,NIFTY50!B:B,"")</f>
        <v>18202.8</v>
      </c>
      <c r="F591" s="2">
        <f t="shared" si="37"/>
        <v>5.3359163246751162E-3</v>
      </c>
      <c r="G591" s="2">
        <f t="shared" si="38"/>
        <v>5.0653396963344921E-3</v>
      </c>
      <c r="H591" s="2">
        <f t="shared" si="39"/>
        <v>7.7814514243728095E-3</v>
      </c>
      <c r="I591" s="2">
        <f t="shared" si="39"/>
        <v>4.7275647659812403E-3</v>
      </c>
      <c r="J591" s="4">
        <f t="shared" si="40"/>
        <v>5.6052912978560299E-3</v>
      </c>
    </row>
    <row r="592" spans="1:10" x14ac:dyDescent="0.3">
      <c r="A592" s="7">
        <v>44874</v>
      </c>
      <c r="B592">
        <f>_xlfn.XLOOKUP(A592, RELIANCE!A:A, RELIANCE!B:B, "")</f>
        <v>1182.03</v>
      </c>
      <c r="C592">
        <f>_xlfn.XLOOKUP(A592,TCS!A:A,TCS!B:B,"")</f>
        <v>3137.66</v>
      </c>
      <c r="D592">
        <f>_xlfn.XLOOKUP(A592,HDFC!A:A,HDFC!B:B,"")</f>
        <v>1508.35</v>
      </c>
      <c r="E592">
        <f>_xlfn.XLOOKUP(A592,NIFTY50!A:A,NIFTY50!B:B,"")</f>
        <v>18157</v>
      </c>
      <c r="F592" s="2">
        <f t="shared" si="37"/>
        <v>-9.9728704118462463E-4</v>
      </c>
      <c r="G592" s="2">
        <f t="shared" si="38"/>
        <v>-5.458210771883687E-3</v>
      </c>
      <c r="H592" s="2">
        <f t="shared" si="39"/>
        <v>-2.9825026511132169E-4</v>
      </c>
      <c r="I592" s="2">
        <f t="shared" si="39"/>
        <v>-2.5160964247258333E-3</v>
      </c>
      <c r="J592" s="4">
        <f t="shared" si="40"/>
        <v>-2.3524129645300321E-3</v>
      </c>
    </row>
    <row r="593" spans="1:10" x14ac:dyDescent="0.3">
      <c r="A593" s="8">
        <v>44875</v>
      </c>
      <c r="B593">
        <f>_xlfn.XLOOKUP(A593, RELIANCE!A:A, RELIANCE!B:B, "")</f>
        <v>1167.73</v>
      </c>
      <c r="C593">
        <f>_xlfn.XLOOKUP(A593,TCS!A:A,TCS!B:B,"")</f>
        <v>3127.51</v>
      </c>
      <c r="D593">
        <f>_xlfn.XLOOKUP(A593,HDFC!A:A,HDFC!B:B,"")</f>
        <v>1524.75</v>
      </c>
      <c r="E593">
        <f>_xlfn.XLOOKUP(A593,NIFTY50!A:A,NIFTY50!B:B,"")</f>
        <v>18028.2</v>
      </c>
      <c r="F593" s="2">
        <f t="shared" si="37"/>
        <v>-1.2097831696319061E-2</v>
      </c>
      <c r="G593" s="2">
        <f t="shared" si="38"/>
        <v>-3.2348947942095752E-3</v>
      </c>
      <c r="H593" s="2">
        <f t="shared" si="39"/>
        <v>1.0872808035270465E-2</v>
      </c>
      <c r="I593" s="2">
        <f t="shared" si="39"/>
        <v>-7.0936828771271943E-3</v>
      </c>
      <c r="J593" s="4">
        <f t="shared" si="40"/>
        <v>-4.0369323196758171E-3</v>
      </c>
    </row>
    <row r="594" spans="1:10" x14ac:dyDescent="0.3">
      <c r="A594" s="7">
        <v>44876</v>
      </c>
      <c r="B594">
        <f>_xlfn.XLOOKUP(A594, RELIANCE!A:A, RELIANCE!B:B, "")</f>
        <v>1194.6500000000001</v>
      </c>
      <c r="C594">
        <f>_xlfn.XLOOKUP(A594,TCS!A:A,TCS!B:B,"")</f>
        <v>3235.13</v>
      </c>
      <c r="D594">
        <f>_xlfn.XLOOKUP(A594,HDFC!A:A,HDFC!B:B,"")</f>
        <v>1611.15</v>
      </c>
      <c r="E594">
        <f>_xlfn.XLOOKUP(A594,NIFTY50!A:A,NIFTY50!B:B,"")</f>
        <v>18349.7</v>
      </c>
      <c r="F594" s="2">
        <f t="shared" si="37"/>
        <v>2.3053274301422455E-2</v>
      </c>
      <c r="G594" s="2">
        <f t="shared" si="38"/>
        <v>3.4410761276542745E-2</v>
      </c>
      <c r="H594" s="2">
        <f t="shared" si="39"/>
        <v>5.6665027053615313E-2</v>
      </c>
      <c r="I594" s="2">
        <f t="shared" si="39"/>
        <v>1.7833172474234882E-2</v>
      </c>
      <c r="J594" s="4">
        <f t="shared" si="40"/>
        <v>3.1309971138844206E-2</v>
      </c>
    </row>
    <row r="595" spans="1:10" x14ac:dyDescent="0.3">
      <c r="A595" s="8">
        <v>44879</v>
      </c>
      <c r="B595">
        <f>_xlfn.XLOOKUP(A595, RELIANCE!A:A, RELIANCE!B:B, "")</f>
        <v>1188.8599999999999</v>
      </c>
      <c r="C595">
        <f>_xlfn.XLOOKUP(A595,TCS!A:A,TCS!B:B,"")</f>
        <v>3254.2</v>
      </c>
      <c r="D595">
        <f>_xlfn.XLOOKUP(A595,HDFC!A:A,HDFC!B:B,"")</f>
        <v>1615.05</v>
      </c>
      <c r="E595">
        <f>_xlfn.XLOOKUP(A595,NIFTY50!A:A,NIFTY50!B:B,"")</f>
        <v>18329.150000000001</v>
      </c>
      <c r="F595" s="2">
        <f t="shared" si="37"/>
        <v>-4.8466077930776619E-3</v>
      </c>
      <c r="G595" s="2">
        <f t="shared" si="38"/>
        <v>5.8946626565237192E-3</v>
      </c>
      <c r="H595" s="2">
        <f t="shared" si="39"/>
        <v>2.4206312261427776E-3</v>
      </c>
      <c r="I595" s="2">
        <f t="shared" si="39"/>
        <v>-1.1199093173185348E-3</v>
      </c>
      <c r="J595" s="4">
        <f t="shared" si="40"/>
        <v>2.2383224210655321E-4</v>
      </c>
    </row>
    <row r="596" spans="1:10" x14ac:dyDescent="0.3">
      <c r="A596" s="7">
        <v>44880</v>
      </c>
      <c r="B596">
        <f>_xlfn.XLOOKUP(A596, RELIANCE!A:A, RELIANCE!B:B, "")</f>
        <v>1183.53</v>
      </c>
      <c r="C596">
        <f>_xlfn.XLOOKUP(A596,TCS!A:A,TCS!B:B,"")</f>
        <v>3251.37</v>
      </c>
      <c r="D596">
        <f>_xlfn.XLOOKUP(A596,HDFC!A:A,HDFC!B:B,"")</f>
        <v>1619</v>
      </c>
      <c r="E596">
        <f>_xlfn.XLOOKUP(A596,NIFTY50!A:A,NIFTY50!B:B,"")</f>
        <v>18403.400000000001</v>
      </c>
      <c r="F596" s="2">
        <f t="shared" si="37"/>
        <v>-4.4832865097655938E-3</v>
      </c>
      <c r="G596" s="2">
        <f t="shared" si="38"/>
        <v>-8.6964538135325675E-4</v>
      </c>
      <c r="H596" s="2">
        <f t="shared" si="39"/>
        <v>2.4457447137860022E-3</v>
      </c>
      <c r="I596" s="2">
        <f t="shared" si="39"/>
        <v>4.0509243472828249E-3</v>
      </c>
      <c r="J596" s="4">
        <f t="shared" si="40"/>
        <v>-6.0517268690085538E-5</v>
      </c>
    </row>
    <row r="597" spans="1:10" x14ac:dyDescent="0.3">
      <c r="A597" s="8">
        <v>44881</v>
      </c>
      <c r="B597">
        <f>_xlfn.XLOOKUP(A597, RELIANCE!A:A, RELIANCE!B:B, "")</f>
        <v>1176.74</v>
      </c>
      <c r="C597">
        <f>_xlfn.XLOOKUP(A597,TCS!A:A,TCS!B:B,"")</f>
        <v>3273.56</v>
      </c>
      <c r="D597">
        <f>_xlfn.XLOOKUP(A597,HDFC!A:A,HDFC!B:B,"")</f>
        <v>1632.9</v>
      </c>
      <c r="E597">
        <f>_xlfn.XLOOKUP(A597,NIFTY50!A:A,NIFTY50!B:B,"")</f>
        <v>18409.650000000001</v>
      </c>
      <c r="F597" s="2">
        <f t="shared" si="37"/>
        <v>-5.7370746833624864E-3</v>
      </c>
      <c r="G597" s="2">
        <f t="shared" si="38"/>
        <v>6.8248153855143823E-3</v>
      </c>
      <c r="H597" s="2">
        <f t="shared" si="39"/>
        <v>8.5855466337245723E-3</v>
      </c>
      <c r="I597" s="2">
        <f t="shared" si="39"/>
        <v>3.3961115880765114E-4</v>
      </c>
      <c r="J597" s="4">
        <f t="shared" si="40"/>
        <v>1.7870935578166772E-3</v>
      </c>
    </row>
    <row r="598" spans="1:10" x14ac:dyDescent="0.3">
      <c r="A598" s="7">
        <v>44882</v>
      </c>
      <c r="B598">
        <f>_xlfn.XLOOKUP(A598, RELIANCE!A:A, RELIANCE!B:B, "")</f>
        <v>1179.79</v>
      </c>
      <c r="C598">
        <f>_xlfn.XLOOKUP(A598,TCS!A:A,TCS!B:B,"")</f>
        <v>3267.37</v>
      </c>
      <c r="D598">
        <f>_xlfn.XLOOKUP(A598,HDFC!A:A,HDFC!B:B,"")</f>
        <v>1618.15</v>
      </c>
      <c r="E598">
        <f>_xlfn.XLOOKUP(A598,NIFTY50!A:A,NIFTY50!B:B,"")</f>
        <v>18343.900000000001</v>
      </c>
      <c r="F598" s="2">
        <f t="shared" si="37"/>
        <v>2.5919064534221103E-3</v>
      </c>
      <c r="G598" s="2">
        <f t="shared" si="38"/>
        <v>-1.8909077579148947E-3</v>
      </c>
      <c r="H598" s="2">
        <f t="shared" si="39"/>
        <v>-9.0330087574254092E-3</v>
      </c>
      <c r="I598" s="2">
        <f t="shared" si="39"/>
        <v>-3.5714964706010655E-3</v>
      </c>
      <c r="J598" s="4">
        <f t="shared" si="40"/>
        <v>-2.394630872587439E-3</v>
      </c>
    </row>
    <row r="599" spans="1:10" x14ac:dyDescent="0.3">
      <c r="A599" s="8">
        <v>44883</v>
      </c>
      <c r="B599">
        <f>_xlfn.XLOOKUP(A599, RELIANCE!A:A, RELIANCE!B:B, "")</f>
        <v>1179.1500000000001</v>
      </c>
      <c r="C599">
        <f>_xlfn.XLOOKUP(A599,TCS!A:A,TCS!B:B,"")</f>
        <v>3261.96</v>
      </c>
      <c r="D599">
        <f>_xlfn.XLOOKUP(A599,HDFC!A:A,HDFC!B:B,"")</f>
        <v>1613.9</v>
      </c>
      <c r="E599">
        <f>_xlfn.XLOOKUP(A599,NIFTY50!A:A,NIFTY50!B:B,"")</f>
        <v>18307.650000000001</v>
      </c>
      <c r="F599" s="2">
        <f t="shared" si="37"/>
        <v>-5.424694225242277E-4</v>
      </c>
      <c r="G599" s="2">
        <f t="shared" si="38"/>
        <v>-1.655765952432664E-3</v>
      </c>
      <c r="H599" s="2">
        <f t="shared" si="39"/>
        <v>-2.6264561381824647E-3</v>
      </c>
      <c r="I599" s="2">
        <f t="shared" si="39"/>
        <v>-1.9761337556354341E-3</v>
      </c>
      <c r="J599" s="4">
        <f t="shared" si="40"/>
        <v>-1.5960069814107858E-3</v>
      </c>
    </row>
    <row r="600" spans="1:10" x14ac:dyDescent="0.3">
      <c r="A600" s="7">
        <v>44886</v>
      </c>
      <c r="B600">
        <f>_xlfn.XLOOKUP(A600, RELIANCE!A:A, RELIANCE!B:B, "")</f>
        <v>1157.93</v>
      </c>
      <c r="C600">
        <f>_xlfn.XLOOKUP(A600,TCS!A:A,TCS!B:B,"")</f>
        <v>3203.47</v>
      </c>
      <c r="D600">
        <f>_xlfn.XLOOKUP(A600,HDFC!A:A,HDFC!B:B,"")</f>
        <v>1597.35</v>
      </c>
      <c r="E600">
        <f>_xlfn.XLOOKUP(A600,NIFTY50!A:A,NIFTY50!B:B,"")</f>
        <v>18159.95</v>
      </c>
      <c r="F600" s="2">
        <f t="shared" si="37"/>
        <v>-1.7996014077937494E-2</v>
      </c>
      <c r="G600" s="2">
        <f t="shared" si="38"/>
        <v>-1.7930937227924382E-2</v>
      </c>
      <c r="H600" s="2">
        <f t="shared" si="39"/>
        <v>-1.0254662618501831E-2</v>
      </c>
      <c r="I600" s="2">
        <f t="shared" si="39"/>
        <v>-8.0676657025888776E-3</v>
      </c>
      <c r="J600" s="4">
        <f t="shared" si="40"/>
        <v>-1.3949387479709929E-2</v>
      </c>
    </row>
    <row r="601" spans="1:10" x14ac:dyDescent="0.3">
      <c r="A601" s="8">
        <v>44887</v>
      </c>
      <c r="B601">
        <f>_xlfn.XLOOKUP(A601, RELIANCE!A:A, RELIANCE!B:B, "")</f>
        <v>1164.3499999999999</v>
      </c>
      <c r="C601">
        <f>_xlfn.XLOOKUP(A601,TCS!A:A,TCS!B:B,"")</f>
        <v>3234.15</v>
      </c>
      <c r="D601">
        <f>_xlfn.XLOOKUP(A601,HDFC!A:A,HDFC!B:B,"")</f>
        <v>1595</v>
      </c>
      <c r="E601">
        <f>_xlfn.XLOOKUP(A601,NIFTY50!A:A,NIFTY50!B:B,"")</f>
        <v>18244.2</v>
      </c>
      <c r="F601" s="2">
        <f t="shared" si="37"/>
        <v>5.5443766030760511E-3</v>
      </c>
      <c r="G601" s="2">
        <f t="shared" si="38"/>
        <v>9.5771148161214459E-3</v>
      </c>
      <c r="H601" s="2">
        <f t="shared" si="39"/>
        <v>-1.4711866528938078E-3</v>
      </c>
      <c r="I601" s="2">
        <f t="shared" si="39"/>
        <v>4.6393299541023225E-3</v>
      </c>
      <c r="J601" s="4">
        <f t="shared" si="40"/>
        <v>4.9231868428999959E-3</v>
      </c>
    </row>
    <row r="602" spans="1:10" x14ac:dyDescent="0.3">
      <c r="A602" s="7">
        <v>44888</v>
      </c>
      <c r="B602">
        <f>_xlfn.XLOOKUP(A602, RELIANCE!A:A, RELIANCE!B:B, "")</f>
        <v>1160.72</v>
      </c>
      <c r="C602">
        <f>_xlfn.XLOOKUP(A602,TCS!A:A,TCS!B:B,"")</f>
        <v>3227.66</v>
      </c>
      <c r="D602">
        <f>_xlfn.XLOOKUP(A602,HDFC!A:A,HDFC!B:B,"")</f>
        <v>1599.15</v>
      </c>
      <c r="E602">
        <f>_xlfn.XLOOKUP(A602,NIFTY50!A:A,NIFTY50!B:B,"")</f>
        <v>18267.25</v>
      </c>
      <c r="F602" s="2">
        <f t="shared" si="37"/>
        <v>-3.1176192725553831E-3</v>
      </c>
      <c r="G602" s="2">
        <f t="shared" si="38"/>
        <v>-2.0067096455019806E-3</v>
      </c>
      <c r="H602" s="2">
        <f t="shared" si="39"/>
        <v>2.6018808777430458E-3</v>
      </c>
      <c r="I602" s="2">
        <f t="shared" si="39"/>
        <v>1.2634152223720552E-3</v>
      </c>
      <c r="J602" s="4">
        <f t="shared" si="40"/>
        <v>-6.0073321200048704E-4</v>
      </c>
    </row>
    <row r="603" spans="1:10" x14ac:dyDescent="0.3">
      <c r="A603" s="8">
        <v>44889</v>
      </c>
      <c r="B603">
        <f>_xlfn.XLOOKUP(A603, RELIANCE!A:A, RELIANCE!B:B, "")</f>
        <v>1170.73</v>
      </c>
      <c r="C603">
        <f>_xlfn.XLOOKUP(A603,TCS!A:A,TCS!B:B,"")</f>
        <v>3297.76</v>
      </c>
      <c r="D603">
        <f>_xlfn.XLOOKUP(A603,HDFC!A:A,HDFC!B:B,"")</f>
        <v>1625.15</v>
      </c>
      <c r="E603">
        <f>_xlfn.XLOOKUP(A603,NIFTY50!A:A,NIFTY50!B:B,"")</f>
        <v>18484.099999999999</v>
      </c>
      <c r="F603" s="2">
        <f t="shared" si="37"/>
        <v>8.6239575435935745E-3</v>
      </c>
      <c r="G603" s="2">
        <f t="shared" si="38"/>
        <v>2.1718520538098973E-2</v>
      </c>
      <c r="H603" s="2">
        <f t="shared" si="39"/>
        <v>1.6258637401119325E-2</v>
      </c>
      <c r="I603" s="2">
        <f t="shared" si="39"/>
        <v>1.1870971273727493E-2</v>
      </c>
      <c r="J603" s="4">
        <f t="shared" si="40"/>
        <v>1.4236287696258555E-2</v>
      </c>
    </row>
    <row r="604" spans="1:10" x14ac:dyDescent="0.3">
      <c r="A604" s="7">
        <v>44890</v>
      </c>
      <c r="B604">
        <f>_xlfn.XLOOKUP(A604, RELIANCE!A:A, RELIANCE!B:B, "")</f>
        <v>1188.21</v>
      </c>
      <c r="C604">
        <f>_xlfn.XLOOKUP(A604,TCS!A:A,TCS!B:B,"")</f>
        <v>3307.03</v>
      </c>
      <c r="D604">
        <f>_xlfn.XLOOKUP(A604,HDFC!A:A,HDFC!B:B,"")</f>
        <v>1617.65</v>
      </c>
      <c r="E604">
        <f>_xlfn.XLOOKUP(A604,NIFTY50!A:A,NIFTY50!B:B,"")</f>
        <v>18512.75</v>
      </c>
      <c r="F604" s="2">
        <f t="shared" si="37"/>
        <v>1.4930855107497143E-2</v>
      </c>
      <c r="G604" s="2">
        <f t="shared" si="38"/>
        <v>2.8109989811264668E-3</v>
      </c>
      <c r="H604" s="2">
        <f t="shared" si="39"/>
        <v>-4.6149586192043568E-3</v>
      </c>
      <c r="I604" s="2">
        <f t="shared" si="39"/>
        <v>1.5499807943044619E-3</v>
      </c>
      <c r="J604" s="4">
        <f t="shared" si="40"/>
        <v>4.646509752266003E-3</v>
      </c>
    </row>
    <row r="605" spans="1:10" x14ac:dyDescent="0.3">
      <c r="A605" s="8">
        <v>44893</v>
      </c>
      <c r="B605">
        <f>_xlfn.XLOOKUP(A605, RELIANCE!A:A, RELIANCE!B:B, "")</f>
        <v>1229.04</v>
      </c>
      <c r="C605">
        <f>_xlfn.XLOOKUP(A605,TCS!A:A,TCS!B:B,"")</f>
        <v>3312.49</v>
      </c>
      <c r="D605">
        <f>_xlfn.XLOOKUP(A605,HDFC!A:A,HDFC!B:B,"")</f>
        <v>1600.25</v>
      </c>
      <c r="E605">
        <f>_xlfn.XLOOKUP(A605,NIFTY50!A:A,NIFTY50!B:B,"")</f>
        <v>18562.75</v>
      </c>
      <c r="F605" s="2">
        <f t="shared" si="37"/>
        <v>3.4362612669477599E-2</v>
      </c>
      <c r="G605" s="2">
        <f t="shared" si="38"/>
        <v>1.6510282640314067E-3</v>
      </c>
      <c r="H605" s="2">
        <f t="shared" si="39"/>
        <v>-1.0756344079374425E-2</v>
      </c>
      <c r="I605" s="2">
        <f t="shared" si="39"/>
        <v>2.7008413120686026E-3</v>
      </c>
      <c r="J605" s="4">
        <f t="shared" si="40"/>
        <v>9.2454823789933967E-3</v>
      </c>
    </row>
    <row r="606" spans="1:10" x14ac:dyDescent="0.3">
      <c r="A606" s="7">
        <v>44894</v>
      </c>
      <c r="B606">
        <f>_xlfn.XLOOKUP(A606, RELIANCE!A:A, RELIANCE!B:B, "")</f>
        <v>1231.1500000000001</v>
      </c>
      <c r="C606">
        <f>_xlfn.XLOOKUP(A606,TCS!A:A,TCS!B:B,"")</f>
        <v>3314.54</v>
      </c>
      <c r="D606">
        <f>_xlfn.XLOOKUP(A606,HDFC!A:A,HDFC!B:B,"")</f>
        <v>1597.85</v>
      </c>
      <c r="E606">
        <f>_xlfn.XLOOKUP(A606,NIFTY50!A:A,NIFTY50!B:B,"")</f>
        <v>18618.05</v>
      </c>
      <c r="F606" s="2">
        <f t="shared" si="37"/>
        <v>1.7167870858556533E-3</v>
      </c>
      <c r="G606" s="2">
        <f t="shared" si="38"/>
        <v>6.1886979281444709E-4</v>
      </c>
      <c r="H606" s="2">
        <f t="shared" si="39"/>
        <v>-1.4997656616154709E-3</v>
      </c>
      <c r="I606" s="2">
        <f t="shared" si="39"/>
        <v>2.9790844567749719E-3</v>
      </c>
      <c r="J606" s="4">
        <f t="shared" si="40"/>
        <v>1.1145715558309565E-3</v>
      </c>
    </row>
    <row r="607" spans="1:10" x14ac:dyDescent="0.3">
      <c r="A607" s="8">
        <v>44895</v>
      </c>
      <c r="B607">
        <f>_xlfn.XLOOKUP(A607, RELIANCE!A:A, RELIANCE!B:B, "")</f>
        <v>1239.8399999999999</v>
      </c>
      <c r="C607">
        <f>_xlfn.XLOOKUP(A607,TCS!A:A,TCS!B:B,"")</f>
        <v>3308.15</v>
      </c>
      <c r="D607">
        <f>_xlfn.XLOOKUP(A607,HDFC!A:A,HDFC!B:B,"")</f>
        <v>1608.45</v>
      </c>
      <c r="E607">
        <f>_xlfn.XLOOKUP(A607,NIFTY50!A:A,NIFTY50!B:B,"")</f>
        <v>18758.349999999999</v>
      </c>
      <c r="F607" s="2">
        <f t="shared" si="37"/>
        <v>7.0584412947243269E-3</v>
      </c>
      <c r="G607" s="2">
        <f t="shared" si="38"/>
        <v>-1.9278693272670733E-3</v>
      </c>
      <c r="H607" s="2">
        <f t="shared" si="39"/>
        <v>6.6339143223708152E-3</v>
      </c>
      <c r="I607" s="2">
        <f t="shared" si="39"/>
        <v>7.5356978845797506E-3</v>
      </c>
      <c r="J607" s="4">
        <f t="shared" si="40"/>
        <v>4.8462723922196305E-3</v>
      </c>
    </row>
    <row r="608" spans="1:10" x14ac:dyDescent="0.3">
      <c r="A608" s="7">
        <v>44896</v>
      </c>
      <c r="B608">
        <f>_xlfn.XLOOKUP(A608, RELIANCE!A:A, RELIANCE!B:B, "")</f>
        <v>1236.19</v>
      </c>
      <c r="C608">
        <f>_xlfn.XLOOKUP(A608,TCS!A:A,TCS!B:B,"")</f>
        <v>3390.93</v>
      </c>
      <c r="D608">
        <f>_xlfn.XLOOKUP(A608,HDFC!A:A,HDFC!B:B,"")</f>
        <v>1619.5</v>
      </c>
      <c r="E608">
        <f>_xlfn.XLOOKUP(A608,NIFTY50!A:A,NIFTY50!B:B,"")</f>
        <v>18812.5</v>
      </c>
      <c r="F608" s="2">
        <f t="shared" si="37"/>
        <v>-2.9439282488061824E-3</v>
      </c>
      <c r="G608" s="2">
        <f t="shared" si="38"/>
        <v>2.5023049136223996E-2</v>
      </c>
      <c r="H608" s="2">
        <f t="shared" si="39"/>
        <v>6.8699679815971137E-3</v>
      </c>
      <c r="I608" s="2">
        <f t="shared" si="39"/>
        <v>2.8867144498316843E-3</v>
      </c>
      <c r="J608" s="4">
        <f t="shared" si="40"/>
        <v>7.4682560181914886E-3</v>
      </c>
    </row>
    <row r="609" spans="1:10" x14ac:dyDescent="0.3">
      <c r="A609" s="8">
        <v>44897</v>
      </c>
      <c r="B609">
        <f>_xlfn.XLOOKUP(A609, RELIANCE!A:A, RELIANCE!B:B, "")</f>
        <v>1235.6600000000001</v>
      </c>
      <c r="C609">
        <f>_xlfn.XLOOKUP(A609,TCS!A:A,TCS!B:B,"")</f>
        <v>3355.32</v>
      </c>
      <c r="D609">
        <f>_xlfn.XLOOKUP(A609,HDFC!A:A,HDFC!B:B,"")</f>
        <v>1607.1</v>
      </c>
      <c r="E609">
        <f>_xlfn.XLOOKUP(A609,NIFTY50!A:A,NIFTY50!B:B,"")</f>
        <v>18696.099999999999</v>
      </c>
      <c r="F609" s="2">
        <f t="shared" si="37"/>
        <v>-4.2873668287235489E-4</v>
      </c>
      <c r="G609" s="2">
        <f t="shared" si="38"/>
        <v>-1.0501543824260495E-2</v>
      </c>
      <c r="H609" s="2">
        <f t="shared" si="39"/>
        <v>-7.6566841617783377E-3</v>
      </c>
      <c r="I609" s="2">
        <f t="shared" si="39"/>
        <v>-6.18737541528247E-3</v>
      </c>
      <c r="J609" s="4">
        <f t="shared" si="40"/>
        <v>-5.832187647103115E-3</v>
      </c>
    </row>
    <row r="610" spans="1:10" x14ac:dyDescent="0.3">
      <c r="A610" s="7">
        <v>44900</v>
      </c>
      <c r="B610">
        <f>_xlfn.XLOOKUP(A610, RELIANCE!A:A, RELIANCE!B:B, "")</f>
        <v>1217.6400000000001</v>
      </c>
      <c r="C610">
        <f>_xlfn.XLOOKUP(A610,TCS!A:A,TCS!B:B,"")</f>
        <v>3342.4</v>
      </c>
      <c r="D610">
        <f>_xlfn.XLOOKUP(A610,HDFC!A:A,HDFC!B:B,"")</f>
        <v>1612.95</v>
      </c>
      <c r="E610">
        <f>_xlfn.XLOOKUP(A610,NIFTY50!A:A,NIFTY50!B:B,"")</f>
        <v>18701.05</v>
      </c>
      <c r="F610" s="2">
        <f t="shared" si="37"/>
        <v>-1.4583299613162182E-2</v>
      </c>
      <c r="G610" s="2">
        <f t="shared" si="38"/>
        <v>-3.8506014329482419E-3</v>
      </c>
      <c r="H610" s="2">
        <f t="shared" si="39"/>
        <v>3.640097069255166E-3</v>
      </c>
      <c r="I610" s="2">
        <f t="shared" si="39"/>
        <v>2.6476109990847263E-4</v>
      </c>
      <c r="J610" s="4">
        <f t="shared" si="40"/>
        <v>-4.5434305533575631E-3</v>
      </c>
    </row>
    <row r="611" spans="1:10" x14ac:dyDescent="0.3">
      <c r="A611" s="8">
        <v>44901</v>
      </c>
      <c r="B611">
        <f>_xlfn.XLOOKUP(A611, RELIANCE!A:A, RELIANCE!B:B, "")</f>
        <v>1221.1600000000001</v>
      </c>
      <c r="C611">
        <f>_xlfn.XLOOKUP(A611,TCS!A:A,TCS!B:B,"")</f>
        <v>3302.83</v>
      </c>
      <c r="D611">
        <f>_xlfn.XLOOKUP(A611,HDFC!A:A,HDFC!B:B,"")</f>
        <v>1611.15</v>
      </c>
      <c r="E611">
        <f>_xlfn.XLOOKUP(A611,NIFTY50!A:A,NIFTY50!B:B,"")</f>
        <v>18642.75</v>
      </c>
      <c r="F611" s="2">
        <f t="shared" si="37"/>
        <v>2.8908380145198365E-3</v>
      </c>
      <c r="G611" s="2">
        <f t="shared" si="38"/>
        <v>-1.18387984681666E-2</v>
      </c>
      <c r="H611" s="2">
        <f t="shared" si="39"/>
        <v>-1.1159676369385529E-3</v>
      </c>
      <c r="I611" s="2">
        <f t="shared" si="39"/>
        <v>-3.1174720136034617E-3</v>
      </c>
      <c r="J611" s="4">
        <f t="shared" si="40"/>
        <v>-3.0950097434742753E-3</v>
      </c>
    </row>
    <row r="612" spans="1:10" x14ac:dyDescent="0.3">
      <c r="A612" s="7">
        <v>44902</v>
      </c>
      <c r="B612">
        <f>_xlfn.XLOOKUP(A612, RELIANCE!A:A, RELIANCE!B:B, "")</f>
        <v>1203.1400000000001</v>
      </c>
      <c r="C612">
        <f>_xlfn.XLOOKUP(A612,TCS!A:A,TCS!B:B,"")</f>
        <v>3298.2</v>
      </c>
      <c r="D612">
        <f>_xlfn.XLOOKUP(A612,HDFC!A:A,HDFC!B:B,"")</f>
        <v>1610.45</v>
      </c>
      <c r="E612">
        <f>_xlfn.XLOOKUP(A612,NIFTY50!A:A,NIFTY50!B:B,"")</f>
        <v>18560.5</v>
      </c>
      <c r="F612" s="2">
        <f t="shared" si="37"/>
        <v>-1.475646106980244E-2</v>
      </c>
      <c r="G612" s="2">
        <f t="shared" si="38"/>
        <v>-1.401828129210414E-3</v>
      </c>
      <c r="H612" s="2">
        <f t="shared" si="39"/>
        <v>-4.3447227135895439E-4</v>
      </c>
      <c r="I612" s="2">
        <f t="shared" si="39"/>
        <v>-4.4119027503989328E-3</v>
      </c>
      <c r="J612" s="4">
        <f t="shared" si="40"/>
        <v>-5.9672654951148591E-3</v>
      </c>
    </row>
    <row r="613" spans="1:10" x14ac:dyDescent="0.3">
      <c r="A613" s="8">
        <v>44903</v>
      </c>
      <c r="B613">
        <f>_xlfn.XLOOKUP(A613, RELIANCE!A:A, RELIANCE!B:B, "")</f>
        <v>1202.57</v>
      </c>
      <c r="C613">
        <f>_xlfn.XLOOKUP(A613,TCS!A:A,TCS!B:B,"")</f>
        <v>3268.88</v>
      </c>
      <c r="D613">
        <f>_xlfn.XLOOKUP(A613,HDFC!A:A,HDFC!B:B,"")</f>
        <v>1619.5</v>
      </c>
      <c r="E613">
        <f>_xlfn.XLOOKUP(A613,NIFTY50!A:A,NIFTY50!B:B,"")</f>
        <v>18609.349999999999</v>
      </c>
      <c r="F613" s="2">
        <f t="shared" si="37"/>
        <v>-4.7376032714407934E-4</v>
      </c>
      <c r="G613" s="2">
        <f t="shared" si="38"/>
        <v>-8.8896974107087745E-3</v>
      </c>
      <c r="H613" s="2">
        <f t="shared" si="39"/>
        <v>5.6195473314910593E-3</v>
      </c>
      <c r="I613" s="2">
        <f t="shared" si="39"/>
        <v>2.6319334069664357E-3</v>
      </c>
      <c r="J613" s="4">
        <f t="shared" si="40"/>
        <v>-5.826596327805965E-4</v>
      </c>
    </row>
    <row r="614" spans="1:10" x14ac:dyDescent="0.3">
      <c r="A614" s="7">
        <v>44904</v>
      </c>
      <c r="B614">
        <f>_xlfn.XLOOKUP(A614, RELIANCE!A:A, RELIANCE!B:B, "")</f>
        <v>1184.3499999999999</v>
      </c>
      <c r="C614">
        <f>_xlfn.XLOOKUP(A614,TCS!A:A,TCS!B:B,"")</f>
        <v>3212.49</v>
      </c>
      <c r="D614">
        <f>_xlfn.XLOOKUP(A614,HDFC!A:A,HDFC!B:B,"")</f>
        <v>1631.05</v>
      </c>
      <c r="E614">
        <f>_xlfn.XLOOKUP(A614,NIFTY50!A:A,NIFTY50!B:B,"")</f>
        <v>18496.599999999999</v>
      </c>
      <c r="F614" s="2">
        <f t="shared" si="37"/>
        <v>-1.5150885187556695E-2</v>
      </c>
      <c r="G614" s="2">
        <f t="shared" si="38"/>
        <v>-1.7250556765620151E-2</v>
      </c>
      <c r="H614" s="2">
        <f t="shared" si="39"/>
        <v>7.1318308119789897E-3</v>
      </c>
      <c r="I614" s="2">
        <f t="shared" si="39"/>
        <v>-6.058782278800745E-3</v>
      </c>
      <c r="J614" s="4">
        <f t="shared" si="40"/>
        <v>-8.9462341549764336E-3</v>
      </c>
    </row>
    <row r="615" spans="1:10" x14ac:dyDescent="0.3">
      <c r="A615" s="8">
        <v>44907</v>
      </c>
      <c r="B615">
        <f>_xlfn.XLOOKUP(A615, RELIANCE!A:A, RELIANCE!B:B, "")</f>
        <v>1186.1600000000001</v>
      </c>
      <c r="C615">
        <f>_xlfn.XLOOKUP(A615,TCS!A:A,TCS!B:B,"")</f>
        <v>3206.34</v>
      </c>
      <c r="D615">
        <f>_xlfn.XLOOKUP(A615,HDFC!A:A,HDFC!B:B,"")</f>
        <v>1643.75</v>
      </c>
      <c r="E615">
        <f>_xlfn.XLOOKUP(A615,NIFTY50!A:A,NIFTY50!B:B,"")</f>
        <v>18497.150000000001</v>
      </c>
      <c r="F615" s="2">
        <f t="shared" si="37"/>
        <v>1.5282644488538999E-3</v>
      </c>
      <c r="G615" s="2">
        <f t="shared" si="38"/>
        <v>-1.9144028463901064E-3</v>
      </c>
      <c r="H615" s="2">
        <f t="shared" si="39"/>
        <v>7.7863952668526526E-3</v>
      </c>
      <c r="I615" s="2">
        <f t="shared" si="39"/>
        <v>2.9735194576385737E-5</v>
      </c>
      <c r="J615" s="4">
        <f t="shared" si="40"/>
        <v>1.5445914750732703E-3</v>
      </c>
    </row>
    <row r="616" spans="1:10" x14ac:dyDescent="0.3">
      <c r="A616" s="7">
        <v>44908</v>
      </c>
      <c r="B616">
        <f>_xlfn.XLOOKUP(A616, RELIANCE!A:A, RELIANCE!B:B, "")</f>
        <v>1191.56</v>
      </c>
      <c r="C616">
        <f>_xlfn.XLOOKUP(A616,TCS!A:A,TCS!B:B,"")</f>
        <v>3250.88</v>
      </c>
      <c r="D616">
        <f>_xlfn.XLOOKUP(A616,HDFC!A:A,HDFC!B:B,"")</f>
        <v>1648.3</v>
      </c>
      <c r="E616">
        <f>_xlfn.XLOOKUP(A616,NIFTY50!A:A,NIFTY50!B:B,"")</f>
        <v>18608</v>
      </c>
      <c r="F616" s="2">
        <f t="shared" si="37"/>
        <v>4.5525055641733037E-3</v>
      </c>
      <c r="G616" s="2">
        <f t="shared" si="38"/>
        <v>1.3891228004516032E-2</v>
      </c>
      <c r="H616" s="2">
        <f t="shared" si="39"/>
        <v>2.7680608365019399E-3</v>
      </c>
      <c r="I616" s="2">
        <f t="shared" si="39"/>
        <v>5.9928151093546767E-3</v>
      </c>
      <c r="J616" s="4">
        <f t="shared" si="40"/>
        <v>6.890374615020056E-3</v>
      </c>
    </row>
    <row r="617" spans="1:10" x14ac:dyDescent="0.3">
      <c r="A617" s="8">
        <v>44909</v>
      </c>
      <c r="B617">
        <f>_xlfn.XLOOKUP(A617, RELIANCE!A:A, RELIANCE!B:B, "")</f>
        <v>1187.25</v>
      </c>
      <c r="C617">
        <f>_xlfn.XLOOKUP(A617,TCS!A:A,TCS!B:B,"")</f>
        <v>3283.32</v>
      </c>
      <c r="D617">
        <f>_xlfn.XLOOKUP(A617,HDFC!A:A,HDFC!B:B,"")</f>
        <v>1662.25</v>
      </c>
      <c r="E617">
        <f>_xlfn.XLOOKUP(A617,NIFTY50!A:A,NIFTY50!B:B,"")</f>
        <v>18660.3</v>
      </c>
      <c r="F617" s="2">
        <f t="shared" si="37"/>
        <v>-3.6171069858000893E-3</v>
      </c>
      <c r="G617" s="2">
        <f t="shared" si="38"/>
        <v>9.9788364996555856E-3</v>
      </c>
      <c r="H617" s="2">
        <f t="shared" si="39"/>
        <v>8.4632651823091098E-3</v>
      </c>
      <c r="I617" s="2">
        <f t="shared" si="39"/>
        <v>2.8106190885639482E-3</v>
      </c>
      <c r="J617" s="4">
        <f t="shared" si="40"/>
        <v>3.8048848377766785E-3</v>
      </c>
    </row>
    <row r="618" spans="1:10" x14ac:dyDescent="0.3">
      <c r="A618" s="7">
        <v>44910</v>
      </c>
      <c r="B618">
        <f>_xlfn.XLOOKUP(A618, RELIANCE!A:A, RELIANCE!B:B, "")</f>
        <v>1170.3900000000001</v>
      </c>
      <c r="C618">
        <f>_xlfn.XLOOKUP(A618,TCS!A:A,TCS!B:B,"")</f>
        <v>3224.54</v>
      </c>
      <c r="D618">
        <f>_xlfn.XLOOKUP(A618,HDFC!A:A,HDFC!B:B,"")</f>
        <v>1631.8</v>
      </c>
      <c r="E618">
        <f>_xlfn.XLOOKUP(A618,NIFTY50!A:A,NIFTY50!B:B,"")</f>
        <v>18414.900000000001</v>
      </c>
      <c r="F618" s="2">
        <f t="shared" si="37"/>
        <v>-1.4200884396714963E-2</v>
      </c>
      <c r="G618" s="2">
        <f t="shared" si="38"/>
        <v>-1.7902610772023486E-2</v>
      </c>
      <c r="H618" s="2">
        <f t="shared" si="39"/>
        <v>-1.8318544141976312E-2</v>
      </c>
      <c r="I618" s="2">
        <f t="shared" si="39"/>
        <v>-1.3150913972444056E-2</v>
      </c>
      <c r="J618" s="4">
        <f t="shared" si="40"/>
        <v>-1.5687355333526637E-2</v>
      </c>
    </row>
    <row r="619" spans="1:10" x14ac:dyDescent="0.3">
      <c r="A619" s="8">
        <v>44911</v>
      </c>
      <c r="B619">
        <f>_xlfn.XLOOKUP(A619, RELIANCE!A:A, RELIANCE!B:B, "")</f>
        <v>1164.5999999999999</v>
      </c>
      <c r="C619">
        <f>_xlfn.XLOOKUP(A619,TCS!A:A,TCS!B:B,"")</f>
        <v>3161.27</v>
      </c>
      <c r="D619">
        <f>_xlfn.XLOOKUP(A619,HDFC!A:A,HDFC!B:B,"")</f>
        <v>1639.65</v>
      </c>
      <c r="E619">
        <f>_xlfn.XLOOKUP(A619,NIFTY50!A:A,NIFTY50!B:B,"")</f>
        <v>18269</v>
      </c>
      <c r="F619" s="2">
        <f t="shared" si="37"/>
        <v>-4.9470689257428146E-3</v>
      </c>
      <c r="G619" s="2">
        <f t="shared" si="38"/>
        <v>-1.9621403362960255E-2</v>
      </c>
      <c r="H619" s="2">
        <f t="shared" si="39"/>
        <v>4.8106385586470513E-3</v>
      </c>
      <c r="I619" s="2">
        <f t="shared" si="39"/>
        <v>-7.9229319735649728E-3</v>
      </c>
      <c r="J619" s="4">
        <f t="shared" si="40"/>
        <v>-7.4080768001247403E-3</v>
      </c>
    </row>
    <row r="620" spans="1:10" x14ac:dyDescent="0.3">
      <c r="A620" s="7">
        <v>44914</v>
      </c>
      <c r="B620">
        <f>_xlfn.XLOOKUP(A620, RELIANCE!A:A, RELIANCE!B:B, "")</f>
        <v>1179.9000000000001</v>
      </c>
      <c r="C620">
        <f>_xlfn.XLOOKUP(A620,TCS!A:A,TCS!B:B,"")</f>
        <v>3124</v>
      </c>
      <c r="D620">
        <f>_xlfn.XLOOKUP(A620,HDFC!A:A,HDFC!B:B,"")</f>
        <v>1644.75</v>
      </c>
      <c r="E620">
        <f>_xlfn.XLOOKUP(A620,NIFTY50!A:A,NIFTY50!B:B,"")</f>
        <v>18420.45</v>
      </c>
      <c r="F620" s="2">
        <f t="shared" si="37"/>
        <v>1.313755795981475E-2</v>
      </c>
      <c r="G620" s="2">
        <f t="shared" si="38"/>
        <v>-1.1789565585982875E-2</v>
      </c>
      <c r="H620" s="2">
        <f t="shared" si="39"/>
        <v>3.1104199066873672E-3</v>
      </c>
      <c r="I620" s="2">
        <f t="shared" si="39"/>
        <v>8.2899994526246523E-3</v>
      </c>
      <c r="J620" s="4">
        <f t="shared" si="40"/>
        <v>3.6884598359423425E-3</v>
      </c>
    </row>
    <row r="621" spans="1:10" x14ac:dyDescent="0.3">
      <c r="A621" s="8">
        <v>44915</v>
      </c>
      <c r="B621">
        <f>_xlfn.XLOOKUP(A621, RELIANCE!A:A, RELIANCE!B:B, "")</f>
        <v>1190.1099999999999</v>
      </c>
      <c r="C621">
        <f>_xlfn.XLOOKUP(A621,TCS!A:A,TCS!B:B,"")</f>
        <v>3164.88</v>
      </c>
      <c r="D621">
        <f>_xlfn.XLOOKUP(A621,HDFC!A:A,HDFC!B:B,"")</f>
        <v>1633.4</v>
      </c>
      <c r="E621">
        <f>_xlfn.XLOOKUP(A621,NIFTY50!A:A,NIFTY50!B:B,"")</f>
        <v>18385.3</v>
      </c>
      <c r="F621" s="2">
        <f t="shared" si="37"/>
        <v>8.653275701330454E-3</v>
      </c>
      <c r="G621" s="2">
        <f t="shared" si="38"/>
        <v>1.3085787451984743E-2</v>
      </c>
      <c r="H621" s="2">
        <f t="shared" si="39"/>
        <v>-6.9007447940415689E-3</v>
      </c>
      <c r="I621" s="2">
        <f t="shared" si="39"/>
        <v>-1.9082052827157359E-3</v>
      </c>
      <c r="J621" s="4">
        <f t="shared" si="40"/>
        <v>4.0102292939080738E-3</v>
      </c>
    </row>
    <row r="622" spans="1:10" x14ac:dyDescent="0.3">
      <c r="A622" s="7">
        <v>44916</v>
      </c>
      <c r="B622">
        <f>_xlfn.XLOOKUP(A622, RELIANCE!A:A, RELIANCE!B:B, "")</f>
        <v>1173.18</v>
      </c>
      <c r="C622">
        <f>_xlfn.XLOOKUP(A622,TCS!A:A,TCS!B:B,"")</f>
        <v>3188.88</v>
      </c>
      <c r="D622">
        <f>_xlfn.XLOOKUP(A622,HDFC!A:A,HDFC!B:B,"")</f>
        <v>1617.6</v>
      </c>
      <c r="E622">
        <f>_xlfn.XLOOKUP(A622,NIFTY50!A:A,NIFTY50!B:B,"")</f>
        <v>18199.099999999999</v>
      </c>
      <c r="F622" s="2">
        <f t="shared" si="37"/>
        <v>-1.4225575787112033E-2</v>
      </c>
      <c r="G622" s="2">
        <f t="shared" si="38"/>
        <v>7.5832259042996064E-3</v>
      </c>
      <c r="H622" s="2">
        <f t="shared" si="39"/>
        <v>-9.673074568385065E-3</v>
      </c>
      <c r="I622" s="2">
        <f t="shared" si="39"/>
        <v>-1.0127656334136592E-2</v>
      </c>
      <c r="J622" s="4">
        <f t="shared" si="40"/>
        <v>-6.8383952572698692E-3</v>
      </c>
    </row>
    <row r="623" spans="1:10" x14ac:dyDescent="0.3">
      <c r="A623" s="8">
        <v>44917</v>
      </c>
      <c r="B623">
        <f>_xlfn.XLOOKUP(A623, RELIANCE!A:A, RELIANCE!B:B, "")</f>
        <v>1170.1400000000001</v>
      </c>
      <c r="C623">
        <f>_xlfn.XLOOKUP(A623,TCS!A:A,TCS!B:B,"")</f>
        <v>3180.25</v>
      </c>
      <c r="D623">
        <f>_xlfn.XLOOKUP(A623,HDFC!A:A,HDFC!B:B,"")</f>
        <v>1612.05</v>
      </c>
      <c r="E623">
        <f>_xlfn.XLOOKUP(A623,NIFTY50!A:A,NIFTY50!B:B,"")</f>
        <v>18127.349999999999</v>
      </c>
      <c r="F623" s="2">
        <f t="shared" si="37"/>
        <v>-2.5912477198724027E-3</v>
      </c>
      <c r="G623" s="2">
        <f t="shared" si="38"/>
        <v>-2.706279320639271E-3</v>
      </c>
      <c r="H623" s="2">
        <f t="shared" si="39"/>
        <v>-3.4310089020771484E-3</v>
      </c>
      <c r="I623" s="2">
        <f t="shared" si="39"/>
        <v>-3.9425026512299732E-3</v>
      </c>
      <c r="J623" s="4">
        <f t="shared" si="40"/>
        <v>-3.1257715893444615E-3</v>
      </c>
    </row>
    <row r="624" spans="1:10" x14ac:dyDescent="0.3">
      <c r="A624" s="7">
        <v>44918</v>
      </c>
      <c r="B624">
        <f>_xlfn.XLOOKUP(A624, RELIANCE!A:A, RELIANCE!B:B, "")</f>
        <v>1135.82</v>
      </c>
      <c r="C624">
        <f>_xlfn.XLOOKUP(A624,TCS!A:A,TCS!B:B,"")</f>
        <v>3149.66</v>
      </c>
      <c r="D624">
        <f>_xlfn.XLOOKUP(A624,HDFC!A:A,HDFC!B:B,"")</f>
        <v>1597.65</v>
      </c>
      <c r="E624">
        <f>_xlfn.XLOOKUP(A624,NIFTY50!A:A,NIFTY50!B:B,"")</f>
        <v>17806.8</v>
      </c>
      <c r="F624" s="2">
        <f t="shared" si="37"/>
        <v>-2.9329823781769848E-2</v>
      </c>
      <c r="G624" s="2">
        <f t="shared" si="38"/>
        <v>-9.6187406650420915E-3</v>
      </c>
      <c r="H624" s="2">
        <f t="shared" si="39"/>
        <v>-8.9327254117427257E-3</v>
      </c>
      <c r="I624" s="2">
        <f t="shared" si="39"/>
        <v>-1.7683224519855267E-2</v>
      </c>
      <c r="J624" s="4">
        <f t="shared" si="40"/>
        <v>-1.7410983513103839E-2</v>
      </c>
    </row>
    <row r="625" spans="1:10" x14ac:dyDescent="0.3">
      <c r="A625" s="8">
        <v>44921</v>
      </c>
      <c r="B625">
        <f>_xlfn.XLOOKUP(A625, RELIANCE!A:A, RELIANCE!B:B, "")</f>
        <v>1145.74</v>
      </c>
      <c r="C625">
        <f>_xlfn.XLOOKUP(A625,TCS!A:A,TCS!B:B,"")</f>
        <v>3173.61</v>
      </c>
      <c r="D625">
        <f>_xlfn.XLOOKUP(A625,HDFC!A:A,HDFC!B:B,"")</f>
        <v>1629.45</v>
      </c>
      <c r="E625">
        <f>_xlfn.XLOOKUP(A625,NIFTY50!A:A,NIFTY50!B:B,"")</f>
        <v>18014.599999999999</v>
      </c>
      <c r="F625" s="2">
        <f t="shared" si="37"/>
        <v>8.7337782395098262E-3</v>
      </c>
      <c r="G625" s="2">
        <f t="shared" si="38"/>
        <v>7.603995351879389E-3</v>
      </c>
      <c r="H625" s="2">
        <f t="shared" si="39"/>
        <v>1.9904234344193084E-2</v>
      </c>
      <c r="I625" s="2">
        <f t="shared" si="39"/>
        <v>1.1669699216029894E-2</v>
      </c>
      <c r="J625" s="4">
        <f t="shared" si="40"/>
        <v>1.1419403982668885E-2</v>
      </c>
    </row>
    <row r="626" spans="1:10" x14ac:dyDescent="0.3">
      <c r="A626" s="7">
        <v>44922</v>
      </c>
      <c r="B626">
        <f>_xlfn.XLOOKUP(A626, RELIANCE!A:A, RELIANCE!B:B, "")</f>
        <v>1155.1099999999999</v>
      </c>
      <c r="C626">
        <f>_xlfn.XLOOKUP(A626,TCS!A:A,TCS!B:B,"")</f>
        <v>3180.05</v>
      </c>
      <c r="D626">
        <f>_xlfn.XLOOKUP(A626,HDFC!A:A,HDFC!B:B,"")</f>
        <v>1631.1</v>
      </c>
      <c r="E626">
        <f>_xlfn.XLOOKUP(A626,NIFTY50!A:A,NIFTY50!B:B,"")</f>
        <v>18132.3</v>
      </c>
      <c r="F626" s="2">
        <f t="shared" si="37"/>
        <v>8.1781206905580106E-3</v>
      </c>
      <c r="G626" s="2">
        <f t="shared" si="38"/>
        <v>2.0292348461217191E-3</v>
      </c>
      <c r="H626" s="2">
        <f t="shared" si="39"/>
        <v>1.0126116174167255E-3</v>
      </c>
      <c r="I626" s="2">
        <f t="shared" si="39"/>
        <v>6.5335894219133994E-3</v>
      </c>
      <c r="J626" s="4">
        <f t="shared" si="40"/>
        <v>4.7966645976595286E-3</v>
      </c>
    </row>
    <row r="627" spans="1:10" x14ac:dyDescent="0.3">
      <c r="A627" s="8">
        <v>44923</v>
      </c>
      <c r="B627">
        <f>_xlfn.XLOOKUP(A627, RELIANCE!A:A, RELIANCE!B:B, "")</f>
        <v>1155</v>
      </c>
      <c r="C627">
        <f>_xlfn.XLOOKUP(A627,TCS!A:A,TCS!B:B,"")</f>
        <v>3177.71</v>
      </c>
      <c r="D627">
        <f>_xlfn.XLOOKUP(A627,HDFC!A:A,HDFC!B:B,"")</f>
        <v>1629.8</v>
      </c>
      <c r="E627">
        <f>_xlfn.XLOOKUP(A627,NIFTY50!A:A,NIFTY50!B:B,"")</f>
        <v>18122.5</v>
      </c>
      <c r="F627" s="2">
        <f t="shared" si="37"/>
        <v>-9.5229025806942147E-5</v>
      </c>
      <c r="G627" s="2">
        <f t="shared" si="38"/>
        <v>-7.3583748683203609E-4</v>
      </c>
      <c r="H627" s="2">
        <f t="shared" si="39"/>
        <v>-7.970081540065177E-4</v>
      </c>
      <c r="I627" s="2">
        <f t="shared" si="39"/>
        <v>-5.4047197542506087E-4</v>
      </c>
      <c r="J627" s="4">
        <f t="shared" si="40"/>
        <v>-5.0704770410766047E-4</v>
      </c>
    </row>
    <row r="628" spans="1:10" x14ac:dyDescent="0.3">
      <c r="A628" s="7">
        <v>44924</v>
      </c>
      <c r="B628">
        <f>_xlfn.XLOOKUP(A628, RELIANCE!A:A, RELIANCE!B:B, "")</f>
        <v>1154.48</v>
      </c>
      <c r="C628">
        <f>_xlfn.XLOOKUP(A628,TCS!A:A,TCS!B:B,"")</f>
        <v>3189.08</v>
      </c>
      <c r="D628">
        <f>_xlfn.XLOOKUP(A628,HDFC!A:A,HDFC!B:B,"")</f>
        <v>1641.3</v>
      </c>
      <c r="E628">
        <f>_xlfn.XLOOKUP(A628,NIFTY50!A:A,NIFTY50!B:B,"")</f>
        <v>18191</v>
      </c>
      <c r="F628" s="2">
        <f t="shared" si="37"/>
        <v>-4.5021645021647849E-4</v>
      </c>
      <c r="G628" s="2">
        <f t="shared" si="38"/>
        <v>3.5780483429890264E-3</v>
      </c>
      <c r="H628" s="2">
        <f t="shared" si="39"/>
        <v>7.0560805006749661E-3</v>
      </c>
      <c r="I628" s="2">
        <f t="shared" si="39"/>
        <v>3.7798317009243299E-3</v>
      </c>
      <c r="J628" s="4">
        <f t="shared" si="40"/>
        <v>3.1156211760483888E-3</v>
      </c>
    </row>
    <row r="629" spans="1:10" x14ac:dyDescent="0.3">
      <c r="A629" s="8">
        <v>44925</v>
      </c>
      <c r="B629">
        <f>_xlfn.XLOOKUP(A629, RELIANCE!A:A, RELIANCE!B:B, "")</f>
        <v>1156.25</v>
      </c>
      <c r="C629">
        <f>_xlfn.XLOOKUP(A629,TCS!A:A,TCS!B:B,"")</f>
        <v>3177.32</v>
      </c>
      <c r="D629">
        <f>_xlfn.XLOOKUP(A629,HDFC!A:A,HDFC!B:B,"")</f>
        <v>1628.15</v>
      </c>
      <c r="E629">
        <f>_xlfn.XLOOKUP(A629,NIFTY50!A:A,NIFTY50!B:B,"")</f>
        <v>18105.3</v>
      </c>
      <c r="F629" s="2">
        <f t="shared" si="37"/>
        <v>1.5331577853232581E-3</v>
      </c>
      <c r="G629" s="2">
        <f t="shared" si="38"/>
        <v>-3.6875838799903526E-3</v>
      </c>
      <c r="H629" s="2">
        <f t="shared" si="39"/>
        <v>-8.0119417534879611E-3</v>
      </c>
      <c r="I629" s="2">
        <f t="shared" si="39"/>
        <v>-4.7111208839536456E-3</v>
      </c>
      <c r="J629" s="4">
        <f t="shared" si="40"/>
        <v>-3.2421172060866144E-3</v>
      </c>
    </row>
    <row r="630" spans="1:10" x14ac:dyDescent="0.3">
      <c r="A630" s="7">
        <v>44928</v>
      </c>
      <c r="B630">
        <f>_xlfn.XLOOKUP(A630, RELIANCE!A:A, RELIANCE!B:B, "")</f>
        <v>1169.28</v>
      </c>
      <c r="C630">
        <f>_xlfn.XLOOKUP(A630,TCS!A:A,TCS!B:B,"")</f>
        <v>3181.95</v>
      </c>
      <c r="D630">
        <f>_xlfn.XLOOKUP(A630,HDFC!A:A,HDFC!B:B,"")</f>
        <v>1628.7</v>
      </c>
      <c r="E630">
        <f>_xlfn.XLOOKUP(A630,NIFTY50!A:A,NIFTY50!B:B,"")</f>
        <v>18197.45</v>
      </c>
      <c r="F630" s="2">
        <f t="shared" si="37"/>
        <v>1.1269189189189177E-2</v>
      </c>
      <c r="G630" s="2">
        <f t="shared" si="38"/>
        <v>1.4572029257360342E-3</v>
      </c>
      <c r="H630" s="2">
        <f t="shared" si="39"/>
        <v>3.3780671314054267E-4</v>
      </c>
      <c r="I630" s="2">
        <f t="shared" si="39"/>
        <v>5.0896698756719427E-3</v>
      </c>
      <c r="J630" s="4">
        <f t="shared" si="40"/>
        <v>5.0850362997368562E-3</v>
      </c>
    </row>
    <row r="631" spans="1:10" x14ac:dyDescent="0.3">
      <c r="A631" s="8">
        <v>44929</v>
      </c>
      <c r="B631">
        <f>_xlfn.XLOOKUP(A631, RELIANCE!A:A, RELIANCE!B:B, "")</f>
        <v>1160.72</v>
      </c>
      <c r="C631">
        <f>_xlfn.XLOOKUP(A631,TCS!A:A,TCS!B:B,"")</f>
        <v>3230.64</v>
      </c>
      <c r="D631">
        <f>_xlfn.XLOOKUP(A631,HDFC!A:A,HDFC!B:B,"")</f>
        <v>1639.35</v>
      </c>
      <c r="E631">
        <f>_xlfn.XLOOKUP(A631,NIFTY50!A:A,NIFTY50!B:B,"")</f>
        <v>18232.55</v>
      </c>
      <c r="F631" s="2">
        <f t="shared" si="37"/>
        <v>-7.3207443897098656E-3</v>
      </c>
      <c r="G631" s="2">
        <f t="shared" si="38"/>
        <v>1.5301937491161155E-2</v>
      </c>
      <c r="H631" s="2">
        <f t="shared" si="39"/>
        <v>6.5389574507275228E-3</v>
      </c>
      <c r="I631" s="2">
        <f t="shared" si="39"/>
        <v>1.9288416783669327E-3</v>
      </c>
      <c r="J631" s="4">
        <f t="shared" si="40"/>
        <v>3.4192629656145668E-3</v>
      </c>
    </row>
    <row r="632" spans="1:10" x14ac:dyDescent="0.3">
      <c r="A632" s="7">
        <v>44930</v>
      </c>
      <c r="B632">
        <f>_xlfn.XLOOKUP(A632, RELIANCE!A:A, RELIANCE!B:B, "")</f>
        <v>1143.24</v>
      </c>
      <c r="C632">
        <f>_xlfn.XLOOKUP(A632,TCS!A:A,TCS!B:B,"")</f>
        <v>3233.86</v>
      </c>
      <c r="D632">
        <f>_xlfn.XLOOKUP(A632,HDFC!A:A,HDFC!B:B,"")</f>
        <v>1610.05</v>
      </c>
      <c r="E632">
        <f>_xlfn.XLOOKUP(A632,NIFTY50!A:A,NIFTY50!B:B,"")</f>
        <v>18042.95</v>
      </c>
      <c r="F632" s="2">
        <f t="shared" si="37"/>
        <v>-1.5059618168033695E-2</v>
      </c>
      <c r="G632" s="2">
        <f t="shared" si="38"/>
        <v>9.9670653492811567E-4</v>
      </c>
      <c r="H632" s="2">
        <f t="shared" si="39"/>
        <v>-1.7872937444718962E-2</v>
      </c>
      <c r="I632" s="2">
        <f t="shared" si="39"/>
        <v>-1.0398984234240349E-2</v>
      </c>
      <c r="J632" s="4">
        <f t="shared" si="40"/>
        <v>-1.0443042364181958E-2</v>
      </c>
    </row>
    <row r="633" spans="1:10" x14ac:dyDescent="0.3">
      <c r="A633" s="8">
        <v>44931</v>
      </c>
      <c r="B633">
        <f>_xlfn.XLOOKUP(A633, RELIANCE!A:A, RELIANCE!B:B, "")</f>
        <v>1141.2</v>
      </c>
      <c r="C633">
        <f>_xlfn.XLOOKUP(A633,TCS!A:A,TCS!B:B,"")</f>
        <v>3230.39</v>
      </c>
      <c r="D633">
        <f>_xlfn.XLOOKUP(A633,HDFC!A:A,HDFC!B:B,"")</f>
        <v>1599.7</v>
      </c>
      <c r="E633">
        <f>_xlfn.XLOOKUP(A633,NIFTY50!A:A,NIFTY50!B:B,"")</f>
        <v>17992.150000000001</v>
      </c>
      <c r="F633" s="2">
        <f t="shared" si="37"/>
        <v>-1.7844022252545555E-3</v>
      </c>
      <c r="G633" s="2">
        <f t="shared" si="38"/>
        <v>-1.0730210955329778E-3</v>
      </c>
      <c r="H633" s="2">
        <f t="shared" si="39"/>
        <v>-6.4283717896959081E-3</v>
      </c>
      <c r="I633" s="2">
        <f t="shared" si="39"/>
        <v>-2.8155041165662809E-3</v>
      </c>
      <c r="J633" s="4">
        <f t="shared" si="40"/>
        <v>-2.7931263285403628E-3</v>
      </c>
    </row>
    <row r="634" spans="1:10" x14ac:dyDescent="0.3">
      <c r="A634" s="7">
        <v>44932</v>
      </c>
      <c r="B634">
        <f>_xlfn.XLOOKUP(A634, RELIANCE!A:A, RELIANCE!B:B, "")</f>
        <v>1151.57</v>
      </c>
      <c r="C634">
        <f>_xlfn.XLOOKUP(A634,TCS!A:A,TCS!B:B,"")</f>
        <v>3133.27</v>
      </c>
      <c r="D634">
        <f>_xlfn.XLOOKUP(A634,HDFC!A:A,HDFC!B:B,"")</f>
        <v>1594.4</v>
      </c>
      <c r="E634">
        <f>_xlfn.XLOOKUP(A634,NIFTY50!A:A,NIFTY50!B:B,"")</f>
        <v>17859.45</v>
      </c>
      <c r="F634" s="2">
        <f t="shared" si="37"/>
        <v>9.0869260427619558E-3</v>
      </c>
      <c r="G634" s="2">
        <f t="shared" si="38"/>
        <v>-3.0064481378409336E-2</v>
      </c>
      <c r="H634" s="2">
        <f t="shared" si="39"/>
        <v>-3.3131212102268659E-3</v>
      </c>
      <c r="I634" s="2">
        <f t="shared" si="39"/>
        <v>-7.3754387330030591E-3</v>
      </c>
      <c r="J634" s="4">
        <f t="shared" si="40"/>
        <v>-7.2965264570698856E-3</v>
      </c>
    </row>
    <row r="635" spans="1:10" x14ac:dyDescent="0.3">
      <c r="A635" s="8">
        <v>44935</v>
      </c>
      <c r="B635">
        <f>_xlfn.XLOOKUP(A635, RELIANCE!A:A, RELIANCE!B:B, "")</f>
        <v>1178.76</v>
      </c>
      <c r="C635">
        <f>_xlfn.XLOOKUP(A635,TCS!A:A,TCS!B:B,"")</f>
        <v>3239.03</v>
      </c>
      <c r="D635">
        <f>_xlfn.XLOOKUP(A635,HDFC!A:A,HDFC!B:B,"")</f>
        <v>1597.5</v>
      </c>
      <c r="E635">
        <f>_xlfn.XLOOKUP(A635,NIFTY50!A:A,NIFTY50!B:B,"")</f>
        <v>18101.2</v>
      </c>
      <c r="F635" s="2">
        <f t="shared" si="37"/>
        <v>2.3611243780230495E-2</v>
      </c>
      <c r="G635" s="2">
        <f t="shared" si="38"/>
        <v>3.3753873748511909E-2</v>
      </c>
      <c r="H635" s="2">
        <f t="shared" si="39"/>
        <v>1.9443050677370177E-3</v>
      </c>
      <c r="I635" s="2">
        <f t="shared" si="39"/>
        <v>1.3536251116355702E-2</v>
      </c>
      <c r="J635" s="4">
        <f t="shared" si="40"/>
        <v>1.9294765363833455E-2</v>
      </c>
    </row>
    <row r="636" spans="1:10" x14ac:dyDescent="0.3">
      <c r="A636" s="7">
        <v>44936</v>
      </c>
      <c r="B636">
        <f>_xlfn.XLOOKUP(A636, RELIANCE!A:A, RELIANCE!B:B, "")</f>
        <v>1161.33</v>
      </c>
      <c r="C636">
        <f>_xlfn.XLOOKUP(A636,TCS!A:A,TCS!B:B,"")</f>
        <v>3206.3</v>
      </c>
      <c r="D636">
        <f>_xlfn.XLOOKUP(A636,HDFC!A:A,HDFC!B:B,"")</f>
        <v>1568.3</v>
      </c>
      <c r="E636">
        <f>_xlfn.XLOOKUP(A636,NIFTY50!A:A,NIFTY50!B:B,"")</f>
        <v>17914.150000000001</v>
      </c>
      <c r="F636" s="2">
        <f t="shared" si="37"/>
        <v>-1.4786725033085646E-2</v>
      </c>
      <c r="G636" s="2">
        <f t="shared" si="38"/>
        <v>-1.0104877077396601E-2</v>
      </c>
      <c r="H636" s="2">
        <f t="shared" si="39"/>
        <v>-1.8278560250391318E-2</v>
      </c>
      <c r="I636" s="2">
        <f t="shared" si="39"/>
        <v>-1.0333569045146151E-2</v>
      </c>
      <c r="J636" s="4">
        <f t="shared" si="40"/>
        <v>-1.3201341090639645E-2</v>
      </c>
    </row>
    <row r="637" spans="1:10" x14ac:dyDescent="0.3">
      <c r="A637" s="8">
        <v>44937</v>
      </c>
      <c r="B637">
        <f>_xlfn.XLOOKUP(A637, RELIANCE!A:A, RELIANCE!B:B, "")</f>
        <v>1146.69</v>
      </c>
      <c r="C637">
        <f>_xlfn.XLOOKUP(A637,TCS!A:A,TCS!B:B,"")</f>
        <v>3247.56</v>
      </c>
      <c r="D637">
        <f>_xlfn.XLOOKUP(A637,HDFC!A:A,HDFC!B:B,"")</f>
        <v>1590.9</v>
      </c>
      <c r="E637">
        <f>_xlfn.XLOOKUP(A637,NIFTY50!A:A,NIFTY50!B:B,"")</f>
        <v>17895.7</v>
      </c>
      <c r="F637" s="2">
        <f t="shared" si="37"/>
        <v>-1.2606235953604772E-2</v>
      </c>
      <c r="G637" s="2">
        <f t="shared" si="38"/>
        <v>1.286841530736349E-2</v>
      </c>
      <c r="H637" s="2">
        <f t="shared" si="39"/>
        <v>1.441050819358547E-2</v>
      </c>
      <c r="I637" s="2">
        <f t="shared" si="39"/>
        <v>-1.0299121085846075E-3</v>
      </c>
      <c r="J637" s="4">
        <f t="shared" si="40"/>
        <v>2.0598566523303834E-3</v>
      </c>
    </row>
    <row r="638" spans="1:10" x14ac:dyDescent="0.3">
      <c r="A638" s="7">
        <v>44938</v>
      </c>
      <c r="B638">
        <f>_xlfn.XLOOKUP(A638, RELIANCE!A:A, RELIANCE!B:B, "")</f>
        <v>1121.93</v>
      </c>
      <c r="C638">
        <f>_xlfn.XLOOKUP(A638,TCS!A:A,TCS!B:B,"")</f>
        <v>3253.08</v>
      </c>
      <c r="D638">
        <f>_xlfn.XLOOKUP(A638,HDFC!A:A,HDFC!B:B,"")</f>
        <v>1599.4</v>
      </c>
      <c r="E638">
        <f>_xlfn.XLOOKUP(A638,NIFTY50!A:A,NIFTY50!B:B,"")</f>
        <v>17858.2</v>
      </c>
      <c r="F638" s="2">
        <f t="shared" si="37"/>
        <v>-2.1592583871839821E-2</v>
      </c>
      <c r="G638" s="2">
        <f t="shared" si="38"/>
        <v>1.6997376491889593E-3</v>
      </c>
      <c r="H638" s="2">
        <f t="shared" si="39"/>
        <v>5.3428876736438813E-3</v>
      </c>
      <c r="I638" s="2">
        <f t="shared" si="39"/>
        <v>-2.0954754494096894E-3</v>
      </c>
      <c r="J638" s="4">
        <f t="shared" si="40"/>
        <v>-5.5081320768783524E-3</v>
      </c>
    </row>
    <row r="639" spans="1:10" x14ac:dyDescent="0.3">
      <c r="A639" s="8">
        <v>44939</v>
      </c>
      <c r="B639">
        <f>_xlfn.XLOOKUP(A639, RELIANCE!A:A, RELIANCE!B:B, "")</f>
        <v>1120.1199999999999</v>
      </c>
      <c r="C639">
        <f>_xlfn.XLOOKUP(A639,TCS!A:A,TCS!B:B,"")</f>
        <v>3292.3</v>
      </c>
      <c r="D639">
        <f>_xlfn.XLOOKUP(A639,HDFC!A:A,HDFC!B:B,"")</f>
        <v>1600.65</v>
      </c>
      <c r="E639">
        <f>_xlfn.XLOOKUP(A639,NIFTY50!A:A,NIFTY50!B:B,"")</f>
        <v>17956.599999999999</v>
      </c>
      <c r="F639" s="2">
        <f t="shared" si="37"/>
        <v>-1.6132913818154293E-3</v>
      </c>
      <c r="G639" s="2">
        <f t="shared" si="38"/>
        <v>1.2056266676503613E-2</v>
      </c>
      <c r="H639" s="2">
        <f t="shared" si="39"/>
        <v>7.8154307865441197E-4</v>
      </c>
      <c r="I639" s="2">
        <f t="shared" si="39"/>
        <v>5.5100738036306662E-3</v>
      </c>
      <c r="J639" s="4">
        <f t="shared" si="40"/>
        <v>4.0639063212198241E-3</v>
      </c>
    </row>
    <row r="640" spans="1:10" x14ac:dyDescent="0.3">
      <c r="A640" s="7">
        <v>44942</v>
      </c>
      <c r="B640">
        <f>_xlfn.XLOOKUP(A640, RELIANCE!A:A, RELIANCE!B:B, "")</f>
        <v>1109.45</v>
      </c>
      <c r="C640">
        <f>_xlfn.XLOOKUP(A640,TCS!A:A,TCS!B:B,"")</f>
        <v>3318.67</v>
      </c>
      <c r="D640">
        <f>_xlfn.XLOOKUP(A640,HDFC!A:A,HDFC!B:B,"")</f>
        <v>1585.3</v>
      </c>
      <c r="E640">
        <f>_xlfn.XLOOKUP(A640,NIFTY50!A:A,NIFTY50!B:B,"")</f>
        <v>17894.849999999999</v>
      </c>
      <c r="F640" s="2">
        <f t="shared" si="37"/>
        <v>-9.5257650965966389E-3</v>
      </c>
      <c r="G640" s="2">
        <f t="shared" si="38"/>
        <v>8.0095981532666283E-3</v>
      </c>
      <c r="H640" s="2">
        <f t="shared" si="39"/>
        <v>-9.5898541217631639E-3</v>
      </c>
      <c r="I640" s="2">
        <f t="shared" si="39"/>
        <v>-3.4388469977613134E-3</v>
      </c>
      <c r="J640" s="4">
        <f t="shared" si="40"/>
        <v>-3.6330125644552956E-3</v>
      </c>
    </row>
    <row r="641" spans="1:10" x14ac:dyDescent="0.3">
      <c r="A641" s="8">
        <v>44943</v>
      </c>
      <c r="B641">
        <f>_xlfn.XLOOKUP(A641, RELIANCE!A:A, RELIANCE!B:B, "")</f>
        <v>1125.2</v>
      </c>
      <c r="C641">
        <f>_xlfn.XLOOKUP(A641,TCS!A:A,TCS!B:B,"")</f>
        <v>3362.82</v>
      </c>
      <c r="D641">
        <f>_xlfn.XLOOKUP(A641,HDFC!A:A,HDFC!B:B,"")</f>
        <v>1608.9</v>
      </c>
      <c r="E641">
        <f>_xlfn.XLOOKUP(A641,NIFTY50!A:A,NIFTY50!B:B,"")</f>
        <v>18053.3</v>
      </c>
      <c r="F641" s="2">
        <f t="shared" si="37"/>
        <v>1.4196223353914128E-2</v>
      </c>
      <c r="G641" s="2">
        <f t="shared" si="38"/>
        <v>1.3303522194132E-2</v>
      </c>
      <c r="H641" s="2">
        <f t="shared" si="39"/>
        <v>1.4886772219769195E-2</v>
      </c>
      <c r="I641" s="2">
        <f t="shared" si="39"/>
        <v>8.8545028318203212E-3</v>
      </c>
      <c r="J641" s="4">
        <f t="shared" si="40"/>
        <v>1.2775727706616159E-2</v>
      </c>
    </row>
    <row r="642" spans="1:10" x14ac:dyDescent="0.3">
      <c r="A642" s="7">
        <v>44944</v>
      </c>
      <c r="B642">
        <f>_xlfn.XLOOKUP(A642, RELIANCE!A:A, RELIANCE!B:B, "")</f>
        <v>1123.3399999999999</v>
      </c>
      <c r="C642">
        <f>_xlfn.XLOOKUP(A642,TCS!A:A,TCS!B:B,"")</f>
        <v>3374.36</v>
      </c>
      <c r="D642">
        <f>_xlfn.XLOOKUP(A642,HDFC!A:A,HDFC!B:B,"")</f>
        <v>1637.3</v>
      </c>
      <c r="E642">
        <f>_xlfn.XLOOKUP(A642,NIFTY50!A:A,NIFTY50!B:B,"")</f>
        <v>18165.349999999999</v>
      </c>
      <c r="F642" s="2">
        <f t="shared" si="37"/>
        <v>-1.6530394596517839E-3</v>
      </c>
      <c r="G642" s="2">
        <f t="shared" si="38"/>
        <v>3.4316436800065908E-3</v>
      </c>
      <c r="H642" s="2">
        <f t="shared" si="39"/>
        <v>1.7651811796879802E-2</v>
      </c>
      <c r="I642" s="2">
        <f t="shared" si="39"/>
        <v>6.2066215041016726E-3</v>
      </c>
      <c r="J642" s="4">
        <f t="shared" si="40"/>
        <v>5.4440168175074917E-3</v>
      </c>
    </row>
    <row r="643" spans="1:10" x14ac:dyDescent="0.3">
      <c r="A643" s="8">
        <v>44945</v>
      </c>
      <c r="B643">
        <f>_xlfn.XLOOKUP(A643, RELIANCE!A:A, RELIANCE!B:B, "")</f>
        <v>1122.1400000000001</v>
      </c>
      <c r="C643">
        <f>_xlfn.XLOOKUP(A643,TCS!A:A,TCS!B:B,"")</f>
        <v>3357.54</v>
      </c>
      <c r="D643">
        <f>_xlfn.XLOOKUP(A643,HDFC!A:A,HDFC!B:B,"")</f>
        <v>1644.1</v>
      </c>
      <c r="E643">
        <f>_xlfn.XLOOKUP(A643,NIFTY50!A:A,NIFTY50!B:B,"")</f>
        <v>18107.849999999999</v>
      </c>
      <c r="F643" s="2">
        <f t="shared" si="37"/>
        <v>-1.0682429184395437E-3</v>
      </c>
      <c r="G643" s="2">
        <f t="shared" si="38"/>
        <v>-4.9846489408362782E-3</v>
      </c>
      <c r="H643" s="2">
        <f t="shared" si="39"/>
        <v>4.1531790142306235E-3</v>
      </c>
      <c r="I643" s="2">
        <f t="shared" si="39"/>
        <v>-3.1653670311885262E-3</v>
      </c>
      <c r="J643" s="4">
        <f t="shared" si="40"/>
        <v>-1.5273410656919395E-3</v>
      </c>
    </row>
    <row r="644" spans="1:10" x14ac:dyDescent="0.3">
      <c r="A644" s="7">
        <v>44946</v>
      </c>
      <c r="B644">
        <f>_xlfn.XLOOKUP(A644, RELIANCE!A:A, RELIANCE!B:B, "")</f>
        <v>1108.79</v>
      </c>
      <c r="C644">
        <f>_xlfn.XLOOKUP(A644,TCS!A:A,TCS!B:B,"")</f>
        <v>3347.59</v>
      </c>
      <c r="D644">
        <f>_xlfn.XLOOKUP(A644,HDFC!A:A,HDFC!B:B,"")</f>
        <v>1660.95</v>
      </c>
      <c r="E644">
        <f>_xlfn.XLOOKUP(A644,NIFTY50!A:A,NIFTY50!B:B,"")</f>
        <v>18027.650000000001</v>
      </c>
      <c r="F644" s="2">
        <f t="shared" ref="F644:F707" si="41">B644/B643-1</f>
        <v>-1.1896911258844844E-2</v>
      </c>
      <c r="G644" s="2">
        <f t="shared" ref="G644:G707" si="42">C644/C643-1</f>
        <v>-2.9634792139482391E-3</v>
      </c>
      <c r="H644" s="2">
        <f t="shared" ref="H644:I707" si="43">D644/D643-1</f>
        <v>1.0248768323094737E-2</v>
      </c>
      <c r="I644" s="2">
        <f t="shared" si="43"/>
        <v>-4.4290183539181793E-3</v>
      </c>
      <c r="J644" s="4">
        <f t="shared" ref="J644:J707" si="44">F644*$M$10 +G644*$M$11+H644*$M$12+I644*$M$13</f>
        <v>-3.3674441050011096E-3</v>
      </c>
    </row>
    <row r="645" spans="1:10" x14ac:dyDescent="0.3">
      <c r="A645" s="8">
        <v>44949</v>
      </c>
      <c r="B645">
        <f>_xlfn.XLOOKUP(A645, RELIANCE!A:A, RELIANCE!B:B, "")</f>
        <v>1103.18</v>
      </c>
      <c r="C645">
        <f>_xlfn.XLOOKUP(A645,TCS!A:A,TCS!B:B,"")</f>
        <v>3399.15</v>
      </c>
      <c r="D645">
        <f>_xlfn.XLOOKUP(A645,HDFC!A:A,HDFC!B:B,"")</f>
        <v>1673.1</v>
      </c>
      <c r="E645">
        <f>_xlfn.XLOOKUP(A645,NIFTY50!A:A,NIFTY50!B:B,"")</f>
        <v>18118.55</v>
      </c>
      <c r="F645" s="2">
        <f t="shared" si="41"/>
        <v>-5.0595694405612957E-3</v>
      </c>
      <c r="G645" s="2">
        <f t="shared" si="42"/>
        <v>1.5402125110900666E-2</v>
      </c>
      <c r="H645" s="2">
        <f t="shared" si="43"/>
        <v>7.3150907613113159E-3</v>
      </c>
      <c r="I645" s="2">
        <f t="shared" si="43"/>
        <v>5.0422545367809768E-3</v>
      </c>
      <c r="J645" s="4">
        <f t="shared" si="44"/>
        <v>5.0562422320142852E-3</v>
      </c>
    </row>
    <row r="646" spans="1:10" x14ac:dyDescent="0.3">
      <c r="A646" s="7">
        <v>44950</v>
      </c>
      <c r="B646">
        <f>_xlfn.XLOOKUP(A646, RELIANCE!A:A, RELIANCE!B:B, "")</f>
        <v>1096.67</v>
      </c>
      <c r="C646">
        <f>_xlfn.XLOOKUP(A646,TCS!A:A,TCS!B:B,"")</f>
        <v>3420.45</v>
      </c>
      <c r="D646">
        <f>_xlfn.XLOOKUP(A646,HDFC!A:A,HDFC!B:B,"")</f>
        <v>1695.5</v>
      </c>
      <c r="E646">
        <f>_xlfn.XLOOKUP(A646,NIFTY50!A:A,NIFTY50!B:B,"")</f>
        <v>18118.3</v>
      </c>
      <c r="F646" s="2">
        <f t="shared" si="41"/>
        <v>-5.9011222103373395E-3</v>
      </c>
      <c r="G646" s="2">
        <f t="shared" si="42"/>
        <v>6.2662724504654044E-3</v>
      </c>
      <c r="H646" s="2">
        <f t="shared" si="43"/>
        <v>1.3388321080628929E-2</v>
      </c>
      <c r="I646" s="2">
        <f t="shared" si="43"/>
        <v>-1.3798013637988937E-5</v>
      </c>
      <c r="J646" s="4">
        <f t="shared" si="44"/>
        <v>2.4704461622314378E-3</v>
      </c>
    </row>
    <row r="647" spans="1:10" x14ac:dyDescent="0.3">
      <c r="A647" s="8">
        <v>44951</v>
      </c>
      <c r="B647">
        <f>_xlfn.XLOOKUP(A647, RELIANCE!A:A, RELIANCE!B:B, "")</f>
        <v>1081.51</v>
      </c>
      <c r="C647">
        <f>_xlfn.XLOOKUP(A647,TCS!A:A,TCS!B:B,"")</f>
        <v>3413.93</v>
      </c>
      <c r="D647">
        <f>_xlfn.XLOOKUP(A647,HDFC!A:A,HDFC!B:B,"")</f>
        <v>1648.65</v>
      </c>
      <c r="E647">
        <f>_xlfn.XLOOKUP(A647,NIFTY50!A:A,NIFTY50!B:B,"")</f>
        <v>17891.95</v>
      </c>
      <c r="F647" s="2">
        <f t="shared" si="41"/>
        <v>-1.3823666189464512E-2</v>
      </c>
      <c r="G647" s="2">
        <f t="shared" si="42"/>
        <v>-1.9061819351254838E-3</v>
      </c>
      <c r="H647" s="2">
        <f t="shared" si="43"/>
        <v>-2.7631966971394806E-2</v>
      </c>
      <c r="I647" s="2">
        <f t="shared" si="43"/>
        <v>-1.2492893924926696E-2</v>
      </c>
      <c r="J647" s="4">
        <f t="shared" si="44"/>
        <v>-1.327326221613136E-2</v>
      </c>
    </row>
    <row r="648" spans="1:10" x14ac:dyDescent="0.3">
      <c r="A648" s="7">
        <v>44953</v>
      </c>
      <c r="B648">
        <f>_xlfn.XLOOKUP(A648, RELIANCE!A:A, RELIANCE!B:B, "")</f>
        <v>1060.99</v>
      </c>
      <c r="C648">
        <f>_xlfn.XLOOKUP(A648,TCS!A:A,TCS!B:B,"")</f>
        <v>3395.32</v>
      </c>
      <c r="D648">
        <f>_xlfn.XLOOKUP(A648,HDFC!A:A,HDFC!B:B,"")</f>
        <v>1615.8</v>
      </c>
      <c r="E648">
        <f>_xlfn.XLOOKUP(A648,NIFTY50!A:A,NIFTY50!B:B,"")</f>
        <v>17604.349999999999</v>
      </c>
      <c r="F648" s="2">
        <f t="shared" si="41"/>
        <v>-1.8973472274874892E-2</v>
      </c>
      <c r="G648" s="2">
        <f t="shared" si="42"/>
        <v>-5.4511955429664694E-3</v>
      </c>
      <c r="H648" s="2">
        <f t="shared" si="43"/>
        <v>-1.9925393503775868E-2</v>
      </c>
      <c r="I648" s="2">
        <f t="shared" si="43"/>
        <v>-1.6074268036742945E-2</v>
      </c>
      <c r="J648" s="4">
        <f t="shared" si="44"/>
        <v>-1.5058486278144996E-2</v>
      </c>
    </row>
    <row r="649" spans="1:10" x14ac:dyDescent="0.3">
      <c r="A649" s="8">
        <v>44956</v>
      </c>
      <c r="B649">
        <f>_xlfn.XLOOKUP(A649, RELIANCE!A:A, RELIANCE!B:B, "")</f>
        <v>1071.1600000000001</v>
      </c>
      <c r="C649">
        <f>_xlfn.XLOOKUP(A649,TCS!A:A,TCS!B:B,"")</f>
        <v>3417.81</v>
      </c>
      <c r="D649">
        <f>_xlfn.XLOOKUP(A649,HDFC!A:A,HDFC!B:B,"")</f>
        <v>1614.15</v>
      </c>
      <c r="E649">
        <f>_xlfn.XLOOKUP(A649,NIFTY50!A:A,NIFTY50!B:B,"")</f>
        <v>17648.95</v>
      </c>
      <c r="F649" s="2">
        <f t="shared" si="41"/>
        <v>9.585387232678988E-3</v>
      </c>
      <c r="G649" s="2">
        <f t="shared" si="42"/>
        <v>6.6238233804176705E-3</v>
      </c>
      <c r="H649" s="2">
        <f t="shared" si="43"/>
        <v>-1.0211659858893052E-3</v>
      </c>
      <c r="I649" s="2">
        <f t="shared" si="43"/>
        <v>2.5334647402490695E-3</v>
      </c>
      <c r="J649" s="4">
        <f t="shared" si="44"/>
        <v>4.9607050027925207E-3</v>
      </c>
    </row>
    <row r="650" spans="1:10" x14ac:dyDescent="0.3">
      <c r="A650" s="7">
        <v>44957</v>
      </c>
      <c r="B650">
        <f>_xlfn.XLOOKUP(A650, RELIANCE!A:A, RELIANCE!B:B, "")</f>
        <v>1068.48</v>
      </c>
      <c r="C650">
        <f>_xlfn.XLOOKUP(A650,TCS!A:A,TCS!B:B,"")</f>
        <v>3343.21</v>
      </c>
      <c r="D650">
        <f>_xlfn.XLOOKUP(A650,HDFC!A:A,HDFC!B:B,"")</f>
        <v>1603.5</v>
      </c>
      <c r="E650">
        <f>_xlfn.XLOOKUP(A650,NIFTY50!A:A,NIFTY50!B:B,"")</f>
        <v>17662.150000000001</v>
      </c>
      <c r="F650" s="2">
        <f t="shared" si="41"/>
        <v>-2.5019604914299221E-3</v>
      </c>
      <c r="G650" s="2">
        <f t="shared" si="42"/>
        <v>-2.1826842334711327E-2</v>
      </c>
      <c r="H650" s="2">
        <f t="shared" si="43"/>
        <v>-6.5978998234365038E-3</v>
      </c>
      <c r="I650" s="2">
        <f t="shared" si="43"/>
        <v>7.4791984792299537E-4</v>
      </c>
      <c r="J650" s="4">
        <f t="shared" si="44"/>
        <v>-7.3398987338133609E-3</v>
      </c>
    </row>
    <row r="651" spans="1:10" x14ac:dyDescent="0.3">
      <c r="A651" s="8">
        <v>44958</v>
      </c>
      <c r="B651">
        <f>_xlfn.XLOOKUP(A651, RELIANCE!A:A, RELIANCE!B:B, "")</f>
        <v>1062.1500000000001</v>
      </c>
      <c r="C651">
        <f>_xlfn.XLOOKUP(A651,TCS!A:A,TCS!B:B,"")</f>
        <v>3392.63</v>
      </c>
      <c r="D651">
        <f>_xlfn.XLOOKUP(A651,HDFC!A:A,HDFC!B:B,"")</f>
        <v>1627.55</v>
      </c>
      <c r="E651">
        <f>_xlfn.XLOOKUP(A651,NIFTY50!A:A,NIFTY50!B:B,"")</f>
        <v>17616.3</v>
      </c>
      <c r="F651" s="2">
        <f t="shared" si="41"/>
        <v>-5.9243036837375307E-3</v>
      </c>
      <c r="G651" s="2">
        <f t="shared" si="42"/>
        <v>1.478220034039146E-2</v>
      </c>
      <c r="H651" s="2">
        <f t="shared" si="43"/>
        <v>1.4998440910508171E-2</v>
      </c>
      <c r="I651" s="2">
        <f t="shared" si="43"/>
        <v>-2.5959466995808533E-3</v>
      </c>
      <c r="J651" s="4">
        <f t="shared" si="44"/>
        <v>4.268960487183027E-3</v>
      </c>
    </row>
    <row r="652" spans="1:10" x14ac:dyDescent="0.3">
      <c r="A652" s="7">
        <v>44959</v>
      </c>
      <c r="B652">
        <f>_xlfn.XLOOKUP(A652, RELIANCE!A:A, RELIANCE!B:B, "")</f>
        <v>1056.27</v>
      </c>
      <c r="C652">
        <f>_xlfn.XLOOKUP(A652,TCS!A:A,TCS!B:B,"")</f>
        <v>3444.44</v>
      </c>
      <c r="D652">
        <f>_xlfn.XLOOKUP(A652,HDFC!A:A,HDFC!B:B,"")</f>
        <v>1603.35</v>
      </c>
      <c r="E652">
        <f>_xlfn.XLOOKUP(A652,NIFTY50!A:A,NIFTY50!B:B,"")</f>
        <v>17610.400000000001</v>
      </c>
      <c r="F652" s="2">
        <f t="shared" si="41"/>
        <v>-5.5359412512357986E-3</v>
      </c>
      <c r="G652" s="2">
        <f t="shared" si="42"/>
        <v>1.527133816537618E-2</v>
      </c>
      <c r="H652" s="2">
        <f t="shared" si="43"/>
        <v>-1.4868974839482685E-2</v>
      </c>
      <c r="I652" s="2">
        <f t="shared" si="43"/>
        <v>-3.3491709382771351E-4</v>
      </c>
      <c r="J652" s="4">
        <f t="shared" si="44"/>
        <v>-9.0047207538015983E-4</v>
      </c>
    </row>
    <row r="653" spans="1:10" x14ac:dyDescent="0.3">
      <c r="A653" s="8">
        <v>44960</v>
      </c>
      <c r="B653">
        <f>_xlfn.XLOOKUP(A653, RELIANCE!A:A, RELIANCE!B:B, "")</f>
        <v>1057.2</v>
      </c>
      <c r="C653">
        <f>_xlfn.XLOOKUP(A653,TCS!A:A,TCS!B:B,"")</f>
        <v>3466.24</v>
      </c>
      <c r="D653">
        <f>_xlfn.XLOOKUP(A653,HDFC!A:A,HDFC!B:B,"")</f>
        <v>1658.8</v>
      </c>
      <c r="E653">
        <f>_xlfn.XLOOKUP(A653,NIFTY50!A:A,NIFTY50!B:B,"")</f>
        <v>17854.05</v>
      </c>
      <c r="F653" s="2">
        <f t="shared" si="41"/>
        <v>8.804567014115694E-4</v>
      </c>
      <c r="G653" s="2">
        <f t="shared" si="42"/>
        <v>6.3290404245681664E-3</v>
      </c>
      <c r="H653" s="2">
        <f t="shared" si="43"/>
        <v>3.4583840084822404E-2</v>
      </c>
      <c r="I653" s="2">
        <f t="shared" si="43"/>
        <v>1.3835574433289199E-2</v>
      </c>
      <c r="J653" s="4">
        <f t="shared" si="44"/>
        <v>1.2222058741852294E-2</v>
      </c>
    </row>
    <row r="654" spans="1:10" x14ac:dyDescent="0.3">
      <c r="A654" s="7">
        <v>44963</v>
      </c>
      <c r="B654">
        <f>_xlfn.XLOOKUP(A654, RELIANCE!A:A, RELIANCE!B:B, "")</f>
        <v>1049.24</v>
      </c>
      <c r="C654">
        <f>_xlfn.XLOOKUP(A654,TCS!A:A,TCS!B:B,"")</f>
        <v>3443.99</v>
      </c>
      <c r="D654">
        <f>_xlfn.XLOOKUP(A654,HDFC!A:A,HDFC!B:B,"")</f>
        <v>1651.75</v>
      </c>
      <c r="E654">
        <f>_xlfn.XLOOKUP(A654,NIFTY50!A:A,NIFTY50!B:B,"")</f>
        <v>17764.599999999999</v>
      </c>
      <c r="F654" s="2">
        <f t="shared" si="41"/>
        <v>-7.5293227393113948E-3</v>
      </c>
      <c r="G654" s="2">
        <f t="shared" si="42"/>
        <v>-6.4190592688331272E-3</v>
      </c>
      <c r="H654" s="2">
        <f t="shared" si="43"/>
        <v>-4.2500602845430002E-3</v>
      </c>
      <c r="I654" s="2">
        <f t="shared" si="43"/>
        <v>-5.0100677437332486E-3</v>
      </c>
      <c r="J654" s="4">
        <f t="shared" si="44"/>
        <v>-5.9660906318436124E-3</v>
      </c>
    </row>
    <row r="655" spans="1:10" x14ac:dyDescent="0.3">
      <c r="A655" s="8">
        <v>44964</v>
      </c>
      <c r="B655">
        <f>_xlfn.XLOOKUP(A655, RELIANCE!A:A, RELIANCE!B:B, "")</f>
        <v>1046.72</v>
      </c>
      <c r="C655">
        <f>_xlfn.XLOOKUP(A655,TCS!A:A,TCS!B:B,"")</f>
        <v>3456.53</v>
      </c>
      <c r="D655">
        <f>_xlfn.XLOOKUP(A655,HDFC!A:A,HDFC!B:B,"")</f>
        <v>1654.2</v>
      </c>
      <c r="E655">
        <f>_xlfn.XLOOKUP(A655,NIFTY50!A:A,NIFTY50!B:B,"")</f>
        <v>17721.5</v>
      </c>
      <c r="F655" s="2">
        <f t="shared" si="41"/>
        <v>-2.4017384011284504E-3</v>
      </c>
      <c r="G655" s="2">
        <f t="shared" si="42"/>
        <v>3.6411255549524402E-3</v>
      </c>
      <c r="H655" s="2">
        <f t="shared" si="43"/>
        <v>1.4832753140607835E-3</v>
      </c>
      <c r="I655" s="2">
        <f t="shared" si="43"/>
        <v>-2.4261734010334601E-3</v>
      </c>
      <c r="J655" s="4">
        <f t="shared" si="44"/>
        <v>-1.2012841904663333E-4</v>
      </c>
    </row>
    <row r="656" spans="1:10" x14ac:dyDescent="0.3">
      <c r="A656" s="7">
        <v>44965</v>
      </c>
      <c r="B656">
        <f>_xlfn.XLOOKUP(A656, RELIANCE!A:A, RELIANCE!B:B, "")</f>
        <v>1067.6199999999999</v>
      </c>
      <c r="C656">
        <f>_xlfn.XLOOKUP(A656,TCS!A:A,TCS!B:B,"")</f>
        <v>3503.86</v>
      </c>
      <c r="D656">
        <f>_xlfn.XLOOKUP(A656,HDFC!A:A,HDFC!B:B,"")</f>
        <v>1654</v>
      </c>
      <c r="E656">
        <f>_xlfn.XLOOKUP(A656,NIFTY50!A:A,NIFTY50!B:B,"")</f>
        <v>17871.7</v>
      </c>
      <c r="F656" s="2">
        <f t="shared" si="41"/>
        <v>1.9967135432589211E-2</v>
      </c>
      <c r="G656" s="2">
        <f t="shared" si="42"/>
        <v>1.3692923249617461E-2</v>
      </c>
      <c r="H656" s="2">
        <f t="shared" si="43"/>
        <v>-1.2090436464762266E-4</v>
      </c>
      <c r="I656" s="2">
        <f t="shared" si="43"/>
        <v>8.475580509550662E-3</v>
      </c>
      <c r="J656" s="4">
        <f t="shared" si="44"/>
        <v>1.150808569663927E-2</v>
      </c>
    </row>
    <row r="657" spans="1:10" x14ac:dyDescent="0.3">
      <c r="A657" s="8">
        <v>44966</v>
      </c>
      <c r="B657">
        <f>_xlfn.XLOOKUP(A657, RELIANCE!A:A, RELIANCE!B:B, "")</f>
        <v>1069.48</v>
      </c>
      <c r="C657">
        <f>_xlfn.XLOOKUP(A657,TCS!A:A,TCS!B:B,"")</f>
        <v>3524.52</v>
      </c>
      <c r="D657">
        <f>_xlfn.XLOOKUP(A657,HDFC!A:A,HDFC!B:B,"")</f>
        <v>1650.55</v>
      </c>
      <c r="E657">
        <f>_xlfn.XLOOKUP(A657,NIFTY50!A:A,NIFTY50!B:B,"")</f>
        <v>17893.45</v>
      </c>
      <c r="F657" s="2">
        <f t="shared" si="41"/>
        <v>1.7421929150822635E-3</v>
      </c>
      <c r="G657" s="2">
        <f t="shared" si="42"/>
        <v>5.8963543063934587E-3</v>
      </c>
      <c r="H657" s="2">
        <f t="shared" si="43"/>
        <v>-2.0858524788391897E-3</v>
      </c>
      <c r="I657" s="2">
        <f t="shared" si="43"/>
        <v>1.2170078951638796E-3</v>
      </c>
      <c r="J657" s="4">
        <f t="shared" si="44"/>
        <v>1.8838279291461756E-3</v>
      </c>
    </row>
    <row r="658" spans="1:10" x14ac:dyDescent="0.3">
      <c r="A658" s="7">
        <v>44967</v>
      </c>
      <c r="B658">
        <f>_xlfn.XLOOKUP(A658, RELIANCE!A:A, RELIANCE!B:B, "")</f>
        <v>1060.67</v>
      </c>
      <c r="C658">
        <f>_xlfn.XLOOKUP(A658,TCS!A:A,TCS!B:B,"")</f>
        <v>3521.24</v>
      </c>
      <c r="D658">
        <f>_xlfn.XLOOKUP(A658,HDFC!A:A,HDFC!B:B,"")</f>
        <v>1657.1</v>
      </c>
      <c r="E658">
        <f>_xlfn.XLOOKUP(A658,NIFTY50!A:A,NIFTY50!B:B,"")</f>
        <v>17856.5</v>
      </c>
      <c r="F658" s="2">
        <f t="shared" si="41"/>
        <v>-8.2376482028648779E-3</v>
      </c>
      <c r="G658" s="2">
        <f t="shared" si="42"/>
        <v>-9.3062317705683295E-4</v>
      </c>
      <c r="H658" s="2">
        <f t="shared" si="43"/>
        <v>3.9683741783040904E-3</v>
      </c>
      <c r="I658" s="2">
        <f t="shared" si="43"/>
        <v>-2.0650014390740656E-3</v>
      </c>
      <c r="J658" s="4">
        <f t="shared" si="44"/>
        <v>-2.4265257792313697E-3</v>
      </c>
    </row>
    <row r="659" spans="1:10" x14ac:dyDescent="0.3">
      <c r="A659" s="8">
        <v>44970</v>
      </c>
      <c r="B659">
        <f>_xlfn.XLOOKUP(A659, RELIANCE!A:A, RELIANCE!B:B, "")</f>
        <v>1054.6400000000001</v>
      </c>
      <c r="C659">
        <f>_xlfn.XLOOKUP(A659,TCS!A:A,TCS!B:B,"")</f>
        <v>3466.34</v>
      </c>
      <c r="D659">
        <f>_xlfn.XLOOKUP(A659,HDFC!A:A,HDFC!B:B,"")</f>
        <v>1658.35</v>
      </c>
      <c r="E659">
        <f>_xlfn.XLOOKUP(A659,NIFTY50!A:A,NIFTY50!B:B,"")</f>
        <v>17770.900000000001</v>
      </c>
      <c r="F659" s="2">
        <f t="shared" si="41"/>
        <v>-5.6850858419678074E-3</v>
      </c>
      <c r="G659" s="2">
        <f t="shared" si="42"/>
        <v>-1.5591098590269192E-2</v>
      </c>
      <c r="H659" s="2">
        <f t="shared" si="43"/>
        <v>7.5432985335832647E-4</v>
      </c>
      <c r="I659" s="2">
        <f t="shared" si="43"/>
        <v>-4.7937725758125938E-3</v>
      </c>
      <c r="J659" s="4">
        <f t="shared" si="44"/>
        <v>-6.6508775734391229E-3</v>
      </c>
    </row>
    <row r="660" spans="1:10" x14ac:dyDescent="0.3">
      <c r="A660" s="7">
        <v>44971</v>
      </c>
      <c r="B660">
        <f>_xlfn.XLOOKUP(A660, RELIANCE!A:A, RELIANCE!B:B, "")</f>
        <v>1079.49</v>
      </c>
      <c r="C660">
        <f>_xlfn.XLOOKUP(A660,TCS!A:A,TCS!B:B,"")</f>
        <v>3483.96</v>
      </c>
      <c r="D660">
        <f>_xlfn.XLOOKUP(A660,HDFC!A:A,HDFC!B:B,"")</f>
        <v>1673.7</v>
      </c>
      <c r="E660">
        <f>_xlfn.XLOOKUP(A660,NIFTY50!A:A,NIFTY50!B:B,"")</f>
        <v>17929.849999999999</v>
      </c>
      <c r="F660" s="2">
        <f t="shared" si="41"/>
        <v>2.3562542668588149E-2</v>
      </c>
      <c r="G660" s="2">
        <f t="shared" si="42"/>
        <v>5.083171298833955E-3</v>
      </c>
      <c r="H660" s="2">
        <f t="shared" si="43"/>
        <v>9.2561883800164058E-3</v>
      </c>
      <c r="I660" s="2">
        <f t="shared" si="43"/>
        <v>8.9443978639234256E-3</v>
      </c>
      <c r="J660" s="4">
        <f t="shared" si="44"/>
        <v>1.2426892767269071E-2</v>
      </c>
    </row>
    <row r="661" spans="1:10" x14ac:dyDescent="0.3">
      <c r="A661" s="8">
        <v>44972</v>
      </c>
      <c r="B661">
        <f>_xlfn.XLOOKUP(A661, RELIANCE!A:A, RELIANCE!B:B, "")</f>
        <v>1103.93</v>
      </c>
      <c r="C661">
        <f>_xlfn.XLOOKUP(A661,TCS!A:A,TCS!B:B,"")</f>
        <v>3504.41</v>
      </c>
      <c r="D661">
        <f>_xlfn.XLOOKUP(A661,HDFC!A:A,HDFC!B:B,"")</f>
        <v>1670.3</v>
      </c>
      <c r="E661">
        <f>_xlfn.XLOOKUP(A661,NIFTY50!A:A,NIFTY50!B:B,"")</f>
        <v>18015.849999999999</v>
      </c>
      <c r="F661" s="2">
        <f t="shared" si="41"/>
        <v>2.2640320892273191E-2</v>
      </c>
      <c r="G661" s="2">
        <f t="shared" si="42"/>
        <v>5.8697574024959565E-3</v>
      </c>
      <c r="H661" s="2">
        <f t="shared" si="43"/>
        <v>-2.0314273764713286E-3</v>
      </c>
      <c r="I661" s="2">
        <f t="shared" si="43"/>
        <v>4.7964706899388254E-3</v>
      </c>
      <c r="J661" s="4">
        <f t="shared" si="44"/>
        <v>9.0523678154963878E-3</v>
      </c>
    </row>
    <row r="662" spans="1:10" x14ac:dyDescent="0.3">
      <c r="A662" s="7">
        <v>44973</v>
      </c>
      <c r="B662">
        <f>_xlfn.XLOOKUP(A662, RELIANCE!A:A, RELIANCE!B:B, "")</f>
        <v>1103.07</v>
      </c>
      <c r="C662">
        <f>_xlfn.XLOOKUP(A662,TCS!A:A,TCS!B:B,"")</f>
        <v>3541.64</v>
      </c>
      <c r="D662">
        <f>_xlfn.XLOOKUP(A662,HDFC!A:A,HDFC!B:B,"")</f>
        <v>1664.25</v>
      </c>
      <c r="E662">
        <f>_xlfn.XLOOKUP(A662,NIFTY50!A:A,NIFTY50!B:B,"")</f>
        <v>18035.849999999999</v>
      </c>
      <c r="F662" s="2">
        <f t="shared" si="41"/>
        <v>-7.7903490257547059E-4</v>
      </c>
      <c r="G662" s="2">
        <f t="shared" si="42"/>
        <v>1.0623756923419325E-2</v>
      </c>
      <c r="H662" s="2">
        <f t="shared" si="43"/>
        <v>-3.6221038136861061E-3</v>
      </c>
      <c r="I662" s="2">
        <f t="shared" si="43"/>
        <v>1.1101335768226583E-3</v>
      </c>
      <c r="J662" s="4">
        <f t="shared" si="44"/>
        <v>1.9753413915506333E-3</v>
      </c>
    </row>
    <row r="663" spans="1:10" x14ac:dyDescent="0.3">
      <c r="A663" s="8">
        <v>44974</v>
      </c>
      <c r="B663">
        <f>_xlfn.XLOOKUP(A663, RELIANCE!A:A, RELIANCE!B:B, "")</f>
        <v>1107.68</v>
      </c>
      <c r="C663">
        <f>_xlfn.XLOOKUP(A663,TCS!A:A,TCS!B:B,"")</f>
        <v>3485</v>
      </c>
      <c r="D663">
        <f>_xlfn.XLOOKUP(A663,HDFC!A:A,HDFC!B:B,"")</f>
        <v>1655.9</v>
      </c>
      <c r="E663">
        <f>_xlfn.XLOOKUP(A663,NIFTY50!A:A,NIFTY50!B:B,"")</f>
        <v>17944.2</v>
      </c>
      <c r="F663" s="2">
        <f t="shared" si="41"/>
        <v>4.1792451974944633E-3</v>
      </c>
      <c r="G663" s="2">
        <f t="shared" si="42"/>
        <v>-1.599259100303807E-2</v>
      </c>
      <c r="H663" s="2">
        <f t="shared" si="43"/>
        <v>-5.0172750488207685E-3</v>
      </c>
      <c r="I663" s="2">
        <f t="shared" si="43"/>
        <v>-5.0815459210404867E-3</v>
      </c>
      <c r="J663" s="4">
        <f t="shared" si="44"/>
        <v>-5.0182156815354543E-3</v>
      </c>
    </row>
    <row r="664" spans="1:10" x14ac:dyDescent="0.3">
      <c r="A664" s="7">
        <v>44977</v>
      </c>
      <c r="B664">
        <f>_xlfn.XLOOKUP(A664, RELIANCE!A:A, RELIANCE!B:B, "")</f>
        <v>1095.97</v>
      </c>
      <c r="C664">
        <f>_xlfn.XLOOKUP(A664,TCS!A:A,TCS!B:B,"")</f>
        <v>3471.22</v>
      </c>
      <c r="D664">
        <f>_xlfn.XLOOKUP(A664,HDFC!A:A,HDFC!B:B,"")</f>
        <v>1640.35</v>
      </c>
      <c r="E664">
        <f>_xlfn.XLOOKUP(A664,NIFTY50!A:A,NIFTY50!B:B,"")</f>
        <v>17844.599999999999</v>
      </c>
      <c r="F664" s="2">
        <f t="shared" si="41"/>
        <v>-1.0571645240502692E-2</v>
      </c>
      <c r="G664" s="2">
        <f t="shared" si="42"/>
        <v>-3.9540889526542555E-3</v>
      </c>
      <c r="H664" s="2">
        <f t="shared" si="43"/>
        <v>-9.3906636874208083E-3</v>
      </c>
      <c r="I664" s="2">
        <f t="shared" si="43"/>
        <v>-5.5505400073562194E-3</v>
      </c>
      <c r="J664" s="4">
        <f t="shared" si="44"/>
        <v>-7.4257835496375872E-3</v>
      </c>
    </row>
    <row r="665" spans="1:10" x14ac:dyDescent="0.3">
      <c r="A665" s="8">
        <v>44978</v>
      </c>
      <c r="B665">
        <f>_xlfn.XLOOKUP(A665, RELIANCE!A:A, RELIANCE!B:B, "")</f>
        <v>1104.9100000000001</v>
      </c>
      <c r="C665">
        <f>_xlfn.XLOOKUP(A665,TCS!A:A,TCS!B:B,"")</f>
        <v>3435.08</v>
      </c>
      <c r="D665">
        <f>_xlfn.XLOOKUP(A665,HDFC!A:A,HDFC!B:B,"")</f>
        <v>1646.5</v>
      </c>
      <c r="E665">
        <f>_xlfn.XLOOKUP(A665,NIFTY50!A:A,NIFTY50!B:B,"")</f>
        <v>17826.7</v>
      </c>
      <c r="F665" s="2">
        <f t="shared" si="41"/>
        <v>8.1571575864303192E-3</v>
      </c>
      <c r="G665" s="2">
        <f t="shared" si="42"/>
        <v>-1.0411325124883963E-2</v>
      </c>
      <c r="H665" s="2">
        <f t="shared" si="43"/>
        <v>3.7491998658822911E-3</v>
      </c>
      <c r="I665" s="2">
        <f t="shared" si="43"/>
        <v>-1.0031045806573324E-3</v>
      </c>
      <c r="J665" s="4">
        <f t="shared" si="44"/>
        <v>3.4337982272023004E-4</v>
      </c>
    </row>
    <row r="666" spans="1:10" x14ac:dyDescent="0.3">
      <c r="A666" s="7">
        <v>44979</v>
      </c>
      <c r="B666">
        <f>_xlfn.XLOOKUP(A666, RELIANCE!A:A, RELIANCE!B:B, "")</f>
        <v>1079.8499999999999</v>
      </c>
      <c r="C666">
        <f>_xlfn.XLOOKUP(A666,TCS!A:A,TCS!B:B,"")</f>
        <v>3385.86</v>
      </c>
      <c r="D666">
        <f>_xlfn.XLOOKUP(A666,HDFC!A:A,HDFC!B:B,"")</f>
        <v>1614.2</v>
      </c>
      <c r="E666">
        <f>_xlfn.XLOOKUP(A666,NIFTY50!A:A,NIFTY50!B:B,"")</f>
        <v>17554.3</v>
      </c>
      <c r="F666" s="2">
        <f t="shared" si="41"/>
        <v>-2.2680580318759191E-2</v>
      </c>
      <c r="G666" s="2">
        <f t="shared" si="42"/>
        <v>-1.4328632812045106E-2</v>
      </c>
      <c r="H666" s="2">
        <f t="shared" si="43"/>
        <v>-1.961737017916787E-2</v>
      </c>
      <c r="I666" s="2">
        <f t="shared" si="43"/>
        <v>-1.528045011134993E-2</v>
      </c>
      <c r="J666" s="4">
        <f t="shared" si="44"/>
        <v>-1.812991886231009E-2</v>
      </c>
    </row>
    <row r="667" spans="1:10" x14ac:dyDescent="0.3">
      <c r="A667" s="8">
        <v>44980</v>
      </c>
      <c r="B667">
        <f>_xlfn.XLOOKUP(A667, RELIANCE!A:A, RELIANCE!B:B, "")</f>
        <v>1074.68</v>
      </c>
      <c r="C667">
        <f>_xlfn.XLOOKUP(A667,TCS!A:A,TCS!B:B,"")</f>
        <v>3398.06</v>
      </c>
      <c r="D667">
        <f>_xlfn.XLOOKUP(A667,HDFC!A:A,HDFC!B:B,"")</f>
        <v>1603.25</v>
      </c>
      <c r="E667">
        <f>_xlfn.XLOOKUP(A667,NIFTY50!A:A,NIFTY50!B:B,"")</f>
        <v>17511.25</v>
      </c>
      <c r="F667" s="2">
        <f t="shared" si="41"/>
        <v>-4.7877019956473754E-3</v>
      </c>
      <c r="G667" s="2">
        <f t="shared" si="42"/>
        <v>3.6032204521154743E-3</v>
      </c>
      <c r="H667" s="2">
        <f t="shared" si="43"/>
        <v>-6.7835460289926708E-3</v>
      </c>
      <c r="I667" s="2">
        <f t="shared" si="43"/>
        <v>-2.4523905823643499E-3</v>
      </c>
      <c r="J667" s="4">
        <f t="shared" si="44"/>
        <v>-2.5053123370549655E-3</v>
      </c>
    </row>
    <row r="668" spans="1:10" x14ac:dyDescent="0.3">
      <c r="A668" s="7">
        <v>44981</v>
      </c>
      <c r="B668">
        <f>_xlfn.XLOOKUP(A668, RELIANCE!A:A, RELIANCE!B:B, "")</f>
        <v>1082.03</v>
      </c>
      <c r="C668">
        <f>_xlfn.XLOOKUP(A668,TCS!A:A,TCS!B:B,"")</f>
        <v>3384.77</v>
      </c>
      <c r="D668">
        <f>_xlfn.XLOOKUP(A668,HDFC!A:A,HDFC!B:B,"")</f>
        <v>1588.95</v>
      </c>
      <c r="E668">
        <f>_xlfn.XLOOKUP(A668,NIFTY50!A:A,NIFTY50!B:B,"")</f>
        <v>17465.8</v>
      </c>
      <c r="F668" s="2">
        <f t="shared" si="41"/>
        <v>6.8392451706553725E-3</v>
      </c>
      <c r="G668" s="2">
        <f t="shared" si="42"/>
        <v>-3.9110551314573971E-3</v>
      </c>
      <c r="H668" s="2">
        <f t="shared" si="43"/>
        <v>-8.9193825042881425E-3</v>
      </c>
      <c r="I668" s="2">
        <f t="shared" si="43"/>
        <v>-2.5954743379256184E-3</v>
      </c>
      <c r="J668" s="4">
        <f t="shared" si="44"/>
        <v>-1.3587353170067709E-3</v>
      </c>
    </row>
    <row r="669" spans="1:10" x14ac:dyDescent="0.3">
      <c r="A669" s="8">
        <v>44984</v>
      </c>
      <c r="B669">
        <f>_xlfn.XLOOKUP(A669, RELIANCE!A:A, RELIANCE!B:B, "")</f>
        <v>1074.8399999999999</v>
      </c>
      <c r="C669">
        <f>_xlfn.XLOOKUP(A669,TCS!A:A,TCS!B:B,"")</f>
        <v>3316.48</v>
      </c>
      <c r="D669">
        <f>_xlfn.XLOOKUP(A669,HDFC!A:A,HDFC!B:B,"")</f>
        <v>1592.9</v>
      </c>
      <c r="E669">
        <f>_xlfn.XLOOKUP(A669,NIFTY50!A:A,NIFTY50!B:B,"")</f>
        <v>17392.7</v>
      </c>
      <c r="F669" s="2">
        <f t="shared" si="41"/>
        <v>-6.6449174237314113E-3</v>
      </c>
      <c r="G669" s="2">
        <f t="shared" si="42"/>
        <v>-2.0175669247836647E-2</v>
      </c>
      <c r="H669" s="2">
        <f t="shared" si="43"/>
        <v>2.4859183737688806E-3</v>
      </c>
      <c r="I669" s="2">
        <f t="shared" si="43"/>
        <v>-4.1853221724741374E-3</v>
      </c>
      <c r="J669" s="4">
        <f t="shared" si="44"/>
        <v>-7.5865394074433436E-3</v>
      </c>
    </row>
    <row r="670" spans="1:10" x14ac:dyDescent="0.3">
      <c r="A670" s="7">
        <v>44985</v>
      </c>
      <c r="B670">
        <f>_xlfn.XLOOKUP(A670, RELIANCE!A:A, RELIANCE!B:B, "")</f>
        <v>1054.27</v>
      </c>
      <c r="C670">
        <f>_xlfn.XLOOKUP(A670,TCS!A:A,TCS!B:B,"")</f>
        <v>3297.57</v>
      </c>
      <c r="D670">
        <f>_xlfn.XLOOKUP(A670,HDFC!A:A,HDFC!B:B,"")</f>
        <v>1599.6</v>
      </c>
      <c r="E670">
        <f>_xlfn.XLOOKUP(A670,NIFTY50!A:A,NIFTY50!B:B,"")</f>
        <v>17303.95</v>
      </c>
      <c r="F670" s="2">
        <f t="shared" si="41"/>
        <v>-1.9137732127572415E-2</v>
      </c>
      <c r="G670" s="2">
        <f t="shared" si="42"/>
        <v>-5.701828444615975E-3</v>
      </c>
      <c r="H670" s="2">
        <f t="shared" si="43"/>
        <v>4.206164856550787E-3</v>
      </c>
      <c r="I670" s="2">
        <f t="shared" si="43"/>
        <v>-5.1027155070805241E-3</v>
      </c>
      <c r="J670" s="4">
        <f t="shared" si="44"/>
        <v>-7.601222654885692E-3</v>
      </c>
    </row>
    <row r="671" spans="1:10" x14ac:dyDescent="0.3">
      <c r="A671" s="8">
        <v>44986</v>
      </c>
      <c r="B671">
        <f>_xlfn.XLOOKUP(A671, RELIANCE!A:A, RELIANCE!B:B, "")</f>
        <v>1063.97</v>
      </c>
      <c r="C671">
        <f>_xlfn.XLOOKUP(A671,TCS!A:A,TCS!B:B,"")</f>
        <v>3370.08</v>
      </c>
      <c r="D671">
        <f>_xlfn.XLOOKUP(A671,HDFC!A:A,HDFC!B:B,"")</f>
        <v>1598.05</v>
      </c>
      <c r="E671">
        <f>_xlfn.XLOOKUP(A671,NIFTY50!A:A,NIFTY50!B:B,"")</f>
        <v>17450.900000000001</v>
      </c>
      <c r="F671" s="2">
        <f t="shared" si="41"/>
        <v>9.2006791429140034E-3</v>
      </c>
      <c r="G671" s="2">
        <f t="shared" si="42"/>
        <v>2.1988919113165029E-2</v>
      </c>
      <c r="H671" s="2">
        <f t="shared" si="43"/>
        <v>-9.6899224806201723E-4</v>
      </c>
      <c r="I671" s="2">
        <f t="shared" si="43"/>
        <v>8.4922806642413473E-3</v>
      </c>
      <c r="J671" s="4">
        <f t="shared" si="44"/>
        <v>1.0186705237613392E-2</v>
      </c>
    </row>
    <row r="672" spans="1:10" x14ac:dyDescent="0.3">
      <c r="A672" s="7">
        <v>44987</v>
      </c>
      <c r="B672">
        <f>_xlfn.XLOOKUP(A672, RELIANCE!A:A, RELIANCE!B:B, "")</f>
        <v>1055.8599999999999</v>
      </c>
      <c r="C672">
        <f>_xlfn.XLOOKUP(A672,TCS!A:A,TCS!B:B,"")</f>
        <v>3306.13</v>
      </c>
      <c r="D672">
        <f>_xlfn.XLOOKUP(A672,HDFC!A:A,HDFC!B:B,"")</f>
        <v>1584.45</v>
      </c>
      <c r="E672">
        <f>_xlfn.XLOOKUP(A672,NIFTY50!A:A,NIFTY50!B:B,"")</f>
        <v>17321.900000000001</v>
      </c>
      <c r="F672" s="2">
        <f t="shared" si="41"/>
        <v>-7.6223953682905687E-3</v>
      </c>
      <c r="G672" s="2">
        <f t="shared" si="42"/>
        <v>-1.8975810663248271E-2</v>
      </c>
      <c r="H672" s="2">
        <f t="shared" si="43"/>
        <v>-8.5103720158943297E-3</v>
      </c>
      <c r="I672" s="2">
        <f t="shared" si="43"/>
        <v>-7.3921688852723877E-3</v>
      </c>
      <c r="J672" s="4">
        <f t="shared" si="44"/>
        <v>-1.0580787900796201E-2</v>
      </c>
    </row>
    <row r="673" spans="1:10" x14ac:dyDescent="0.3">
      <c r="A673" s="8">
        <v>44988</v>
      </c>
      <c r="B673">
        <f>_xlfn.XLOOKUP(A673, RELIANCE!A:A, RELIANCE!B:B, "")</f>
        <v>1082.8</v>
      </c>
      <c r="C673">
        <f>_xlfn.XLOOKUP(A673,TCS!A:A,TCS!B:B,"")</f>
        <v>3326.74</v>
      </c>
      <c r="D673">
        <f>_xlfn.XLOOKUP(A673,HDFC!A:A,HDFC!B:B,"")</f>
        <v>1615.9</v>
      </c>
      <c r="E673">
        <f>_xlfn.XLOOKUP(A673,NIFTY50!A:A,NIFTY50!B:B,"")</f>
        <v>17594.349999999999</v>
      </c>
      <c r="F673" s="2">
        <f t="shared" si="41"/>
        <v>2.5514746273180178E-2</v>
      </c>
      <c r="G673" s="2">
        <f t="shared" si="42"/>
        <v>6.2338746510268717E-3</v>
      </c>
      <c r="H673" s="2">
        <f t="shared" si="43"/>
        <v>1.9849159014168949E-2</v>
      </c>
      <c r="I673" s="2">
        <f t="shared" si="43"/>
        <v>1.5728644086387522E-2</v>
      </c>
      <c r="J673" s="4">
        <f t="shared" si="44"/>
        <v>1.7114885369141439E-2</v>
      </c>
    </row>
    <row r="674" spans="1:10" x14ac:dyDescent="0.3">
      <c r="A674" s="7">
        <v>44991</v>
      </c>
      <c r="B674">
        <f>_xlfn.XLOOKUP(A674, RELIANCE!A:A, RELIANCE!B:B, "")</f>
        <v>1093.3800000000001</v>
      </c>
      <c r="C674">
        <f>_xlfn.XLOOKUP(A674,TCS!A:A,TCS!B:B,"")</f>
        <v>3356.3</v>
      </c>
      <c r="D674">
        <f>_xlfn.XLOOKUP(A674,HDFC!A:A,HDFC!B:B,"")</f>
        <v>1627.3</v>
      </c>
      <c r="E674">
        <f>_xlfn.XLOOKUP(A674,NIFTY50!A:A,NIFTY50!B:B,"")</f>
        <v>17711.45</v>
      </c>
      <c r="F674" s="2">
        <f t="shared" si="41"/>
        <v>9.7709641669747604E-3</v>
      </c>
      <c r="G674" s="2">
        <f t="shared" si="42"/>
        <v>8.8855756686727627E-3</v>
      </c>
      <c r="H674" s="2">
        <f t="shared" si="43"/>
        <v>7.0548920106441315E-3</v>
      </c>
      <c r="I674" s="2">
        <f t="shared" si="43"/>
        <v>6.6555456723325079E-3</v>
      </c>
      <c r="J674" s="4">
        <f t="shared" si="44"/>
        <v>8.2275479874725707E-3</v>
      </c>
    </row>
    <row r="675" spans="1:10" x14ac:dyDescent="0.3">
      <c r="A675" s="8">
        <v>44993</v>
      </c>
      <c r="B675">
        <f>_xlfn.XLOOKUP(A675, RELIANCE!A:A, RELIANCE!B:B, "")</f>
        <v>1097.31</v>
      </c>
      <c r="C675">
        <f>_xlfn.XLOOKUP(A675,TCS!A:A,TCS!B:B,"")</f>
        <v>3374.76</v>
      </c>
      <c r="D675">
        <f>_xlfn.XLOOKUP(A675,HDFC!A:A,HDFC!B:B,"")</f>
        <v>1630.55</v>
      </c>
      <c r="E675">
        <f>_xlfn.XLOOKUP(A675,NIFTY50!A:A,NIFTY50!B:B,"")</f>
        <v>17754.400000000001</v>
      </c>
      <c r="F675" s="2">
        <f t="shared" si="41"/>
        <v>3.5943587773690222E-3</v>
      </c>
      <c r="G675" s="2">
        <f t="shared" si="42"/>
        <v>5.5001042815003842E-3</v>
      </c>
      <c r="H675" s="2">
        <f t="shared" si="43"/>
        <v>1.997173231733651E-3</v>
      </c>
      <c r="I675" s="2">
        <f t="shared" si="43"/>
        <v>2.4249849673516621E-3</v>
      </c>
      <c r="J675" s="4">
        <f t="shared" si="44"/>
        <v>3.4590145917704485E-3</v>
      </c>
    </row>
    <row r="676" spans="1:10" x14ac:dyDescent="0.3">
      <c r="A676" s="7">
        <v>44994</v>
      </c>
      <c r="B676">
        <f>_xlfn.XLOOKUP(A676, RELIANCE!A:A, RELIANCE!B:B, "")</f>
        <v>1070.93</v>
      </c>
      <c r="C676">
        <f>_xlfn.XLOOKUP(A676,TCS!A:A,TCS!B:B,"")</f>
        <v>3321.46</v>
      </c>
      <c r="D676">
        <f>_xlfn.XLOOKUP(A676,HDFC!A:A,HDFC!B:B,"")</f>
        <v>1630.7</v>
      </c>
      <c r="E676">
        <f>_xlfn.XLOOKUP(A676,NIFTY50!A:A,NIFTY50!B:B,"")</f>
        <v>17589.599999999999</v>
      </c>
      <c r="F676" s="2">
        <f t="shared" si="41"/>
        <v>-2.4040608396897811E-2</v>
      </c>
      <c r="G676" s="2">
        <f t="shared" si="42"/>
        <v>-1.5793715701264754E-2</v>
      </c>
      <c r="H676" s="2">
        <f t="shared" si="43"/>
        <v>9.1993499126141742E-5</v>
      </c>
      <c r="I676" s="2">
        <f t="shared" si="43"/>
        <v>-9.2822061010230383E-3</v>
      </c>
      <c r="J676" s="4">
        <f t="shared" si="44"/>
        <v>-1.3462764269816064E-2</v>
      </c>
    </row>
    <row r="677" spans="1:10" x14ac:dyDescent="0.3">
      <c r="A677" s="8">
        <v>44995</v>
      </c>
      <c r="B677">
        <f>_xlfn.XLOOKUP(A677, RELIANCE!A:A, RELIANCE!B:B, "")</f>
        <v>1054.3399999999999</v>
      </c>
      <c r="C677">
        <f>_xlfn.XLOOKUP(A677,TCS!A:A,TCS!B:B,"")</f>
        <v>3315.64</v>
      </c>
      <c r="D677">
        <f>_xlfn.XLOOKUP(A677,HDFC!A:A,HDFC!B:B,"")</f>
        <v>1588.65</v>
      </c>
      <c r="E677">
        <f>_xlfn.XLOOKUP(A677,NIFTY50!A:A,NIFTY50!B:B,"")</f>
        <v>17412.900000000001</v>
      </c>
      <c r="F677" s="2">
        <f t="shared" si="41"/>
        <v>-1.5491208575724058E-2</v>
      </c>
      <c r="G677" s="2">
        <f t="shared" si="42"/>
        <v>-1.7522414841666389E-3</v>
      </c>
      <c r="H677" s="2">
        <f t="shared" si="43"/>
        <v>-2.5786472067210409E-2</v>
      </c>
      <c r="I677" s="2">
        <f t="shared" si="43"/>
        <v>-1.0045708827943645E-2</v>
      </c>
      <c r="J677" s="4">
        <f t="shared" si="44"/>
        <v>-1.2754144564186869E-2</v>
      </c>
    </row>
    <row r="678" spans="1:10" x14ac:dyDescent="0.3">
      <c r="A678" s="7">
        <v>44998</v>
      </c>
      <c r="B678">
        <f>_xlfn.XLOOKUP(A678, RELIANCE!A:A, RELIANCE!B:B, "")</f>
        <v>1037</v>
      </c>
      <c r="C678">
        <f>_xlfn.XLOOKUP(A678,TCS!A:A,TCS!B:B,"")</f>
        <v>3266.81</v>
      </c>
      <c r="D678">
        <f>_xlfn.XLOOKUP(A678,HDFC!A:A,HDFC!B:B,"")</f>
        <v>1568.55</v>
      </c>
      <c r="E678">
        <f>_xlfn.XLOOKUP(A678,NIFTY50!A:A,NIFTY50!B:B,"")</f>
        <v>17154.3</v>
      </c>
      <c r="F678" s="2">
        <f t="shared" si="41"/>
        <v>-1.6446307642695834E-2</v>
      </c>
      <c r="G678" s="2">
        <f t="shared" si="42"/>
        <v>-1.4727171828063379E-2</v>
      </c>
      <c r="H678" s="2">
        <f t="shared" si="43"/>
        <v>-1.2652251912000811E-2</v>
      </c>
      <c r="I678" s="2">
        <f t="shared" si="43"/>
        <v>-1.4851058697862074E-2</v>
      </c>
      <c r="J678" s="4">
        <f t="shared" si="44"/>
        <v>-1.4858900306690275E-2</v>
      </c>
    </row>
    <row r="679" spans="1:10" x14ac:dyDescent="0.3">
      <c r="A679" s="8">
        <v>44999</v>
      </c>
      <c r="B679">
        <f>_xlfn.XLOOKUP(A679, RELIANCE!A:A, RELIANCE!B:B, "")</f>
        <v>1033.1199999999999</v>
      </c>
      <c r="C679">
        <f>_xlfn.XLOOKUP(A679,TCS!A:A,TCS!B:B,"")</f>
        <v>3200.12</v>
      </c>
      <c r="D679">
        <f>_xlfn.XLOOKUP(A679,HDFC!A:A,HDFC!B:B,"")</f>
        <v>1564.35</v>
      </c>
      <c r="E679">
        <f>_xlfn.XLOOKUP(A679,NIFTY50!A:A,NIFTY50!B:B,"")</f>
        <v>17043.3</v>
      </c>
      <c r="F679" s="2">
        <f t="shared" si="41"/>
        <v>-3.7415621986500724E-3</v>
      </c>
      <c r="G679" s="2">
        <f t="shared" si="42"/>
        <v>-2.0414410388115645E-2</v>
      </c>
      <c r="H679" s="2">
        <f t="shared" si="43"/>
        <v>-2.6776322080902526E-3</v>
      </c>
      <c r="I679" s="2">
        <f t="shared" si="43"/>
        <v>-6.4706808205522437E-3</v>
      </c>
      <c r="J679" s="4">
        <f t="shared" si="44"/>
        <v>-8.3792679033800437E-3</v>
      </c>
    </row>
    <row r="680" spans="1:10" x14ac:dyDescent="0.3">
      <c r="A680" s="7">
        <v>45000</v>
      </c>
      <c r="B680">
        <f>_xlfn.XLOOKUP(A680, RELIANCE!A:A, RELIANCE!B:B, "")</f>
        <v>1015.46</v>
      </c>
      <c r="C680">
        <f>_xlfn.XLOOKUP(A680,TCS!A:A,TCS!B:B,"")</f>
        <v>3184.15</v>
      </c>
      <c r="D680">
        <f>_xlfn.XLOOKUP(A680,HDFC!A:A,HDFC!B:B,"")</f>
        <v>1541.9</v>
      </c>
      <c r="E680">
        <f>_xlfn.XLOOKUP(A680,NIFTY50!A:A,NIFTY50!B:B,"")</f>
        <v>16972.150000000001</v>
      </c>
      <c r="F680" s="2">
        <f t="shared" si="41"/>
        <v>-1.7093851633885548E-2</v>
      </c>
      <c r="G680" s="2">
        <f t="shared" si="42"/>
        <v>-4.9904378585802212E-3</v>
      </c>
      <c r="H680" s="2">
        <f t="shared" si="43"/>
        <v>-1.4351008406047083E-2</v>
      </c>
      <c r="I680" s="2">
        <f t="shared" si="43"/>
        <v>-4.1746610104849147E-3</v>
      </c>
      <c r="J680" s="4">
        <f t="shared" si="44"/>
        <v>-1.0289631888641366E-2</v>
      </c>
    </row>
    <row r="681" spans="1:10" x14ac:dyDescent="0.3">
      <c r="A681" s="8">
        <v>45001</v>
      </c>
      <c r="B681">
        <f>_xlfn.XLOOKUP(A681, RELIANCE!A:A, RELIANCE!B:B, "")</f>
        <v>1010.4</v>
      </c>
      <c r="C681">
        <f>_xlfn.XLOOKUP(A681,TCS!A:A,TCS!B:B,"")</f>
        <v>3170.31</v>
      </c>
      <c r="D681">
        <f>_xlfn.XLOOKUP(A681,HDFC!A:A,HDFC!B:B,"")</f>
        <v>1551.9</v>
      </c>
      <c r="E681">
        <f>_xlfn.XLOOKUP(A681,NIFTY50!A:A,NIFTY50!B:B,"")</f>
        <v>16985.599999999999</v>
      </c>
      <c r="F681" s="2">
        <f t="shared" si="41"/>
        <v>-4.982963386051753E-3</v>
      </c>
      <c r="G681" s="2">
        <f t="shared" si="42"/>
        <v>-4.346528900962654E-3</v>
      </c>
      <c r="H681" s="2">
        <f t="shared" si="43"/>
        <v>6.4855048965561934E-3</v>
      </c>
      <c r="I681" s="2">
        <f t="shared" si="43"/>
        <v>7.9247473066157426E-4</v>
      </c>
      <c r="J681" s="4">
        <f t="shared" si="44"/>
        <v>-1.0863015790795573E-3</v>
      </c>
    </row>
    <row r="682" spans="1:10" x14ac:dyDescent="0.3">
      <c r="A682" s="7">
        <v>45002</v>
      </c>
      <c r="B682">
        <f>_xlfn.XLOOKUP(A682, RELIANCE!A:A, RELIANCE!B:B, "")</f>
        <v>1009.13</v>
      </c>
      <c r="C682">
        <f>_xlfn.XLOOKUP(A682,TCS!A:A,TCS!B:B,"")</f>
        <v>3164.64</v>
      </c>
      <c r="D682">
        <f>_xlfn.XLOOKUP(A682,HDFC!A:A,HDFC!B:B,"")</f>
        <v>1572.65</v>
      </c>
      <c r="E682">
        <f>_xlfn.XLOOKUP(A682,NIFTY50!A:A,NIFTY50!B:B,"")</f>
        <v>17100.05</v>
      </c>
      <c r="F682" s="2">
        <f t="shared" si="41"/>
        <v>-1.2569279493269692E-3</v>
      </c>
      <c r="G682" s="2">
        <f t="shared" si="42"/>
        <v>-1.7884686355593704E-3</v>
      </c>
      <c r="H682" s="2">
        <f t="shared" si="43"/>
        <v>1.337070687544295E-2</v>
      </c>
      <c r="I682" s="2">
        <f t="shared" si="43"/>
        <v>6.7380604747551143E-3</v>
      </c>
      <c r="J682" s="4">
        <f t="shared" si="44"/>
        <v>3.5344609500894352E-3</v>
      </c>
    </row>
    <row r="683" spans="1:10" x14ac:dyDescent="0.3">
      <c r="A683" s="8">
        <v>45005</v>
      </c>
      <c r="B683">
        <f>_xlfn.XLOOKUP(A683, RELIANCE!A:A, RELIANCE!B:B, "")</f>
        <v>999.21</v>
      </c>
      <c r="C683">
        <f>_xlfn.XLOOKUP(A683,TCS!A:A,TCS!B:B,"")</f>
        <v>3128.8</v>
      </c>
      <c r="D683">
        <f>_xlfn.XLOOKUP(A683,HDFC!A:A,HDFC!B:B,"")</f>
        <v>1561.75</v>
      </c>
      <c r="E683">
        <f>_xlfn.XLOOKUP(A683,NIFTY50!A:A,NIFTY50!B:B,"")</f>
        <v>16988.400000000001</v>
      </c>
      <c r="F683" s="2">
        <f t="shared" si="41"/>
        <v>-9.8302498191511489E-3</v>
      </c>
      <c r="G683" s="2">
        <f t="shared" si="42"/>
        <v>-1.1325142828252144E-2</v>
      </c>
      <c r="H683" s="2">
        <f t="shared" si="43"/>
        <v>-6.9309763774521027E-3</v>
      </c>
      <c r="I683" s="2">
        <f t="shared" si="43"/>
        <v>-6.5292206747932235E-3</v>
      </c>
      <c r="J683" s="4">
        <f t="shared" si="44"/>
        <v>-8.7988610969971064E-3</v>
      </c>
    </row>
    <row r="684" spans="1:10" x14ac:dyDescent="0.3">
      <c r="A684" s="7">
        <v>45006</v>
      </c>
      <c r="B684">
        <f>_xlfn.XLOOKUP(A684, RELIANCE!A:A, RELIANCE!B:B, "")</f>
        <v>1030.28</v>
      </c>
      <c r="C684">
        <f>_xlfn.XLOOKUP(A684,TCS!A:A,TCS!B:B,"")</f>
        <v>3091.77</v>
      </c>
      <c r="D684">
        <f>_xlfn.XLOOKUP(A684,HDFC!A:A,HDFC!B:B,"")</f>
        <v>1579.45</v>
      </c>
      <c r="E684">
        <f>_xlfn.XLOOKUP(A684,NIFTY50!A:A,NIFTY50!B:B,"")</f>
        <v>17107.5</v>
      </c>
      <c r="F684" s="2">
        <f t="shared" si="41"/>
        <v>3.1094564706117822E-2</v>
      </c>
      <c r="G684" s="2">
        <f t="shared" si="42"/>
        <v>-1.1835208386601903E-2</v>
      </c>
      <c r="H684" s="2">
        <f t="shared" si="43"/>
        <v>1.1333440051224608E-2</v>
      </c>
      <c r="I684" s="2">
        <f t="shared" si="43"/>
        <v>7.0106661015751914E-3</v>
      </c>
      <c r="J684" s="4">
        <f t="shared" si="44"/>
        <v>1.0388921850823591E-2</v>
      </c>
    </row>
    <row r="685" spans="1:10" x14ac:dyDescent="0.3">
      <c r="A685" s="8">
        <v>45007</v>
      </c>
      <c r="B685">
        <f>_xlfn.XLOOKUP(A685, RELIANCE!A:A, RELIANCE!B:B, "")</f>
        <v>1033.42</v>
      </c>
      <c r="C685">
        <f>_xlfn.XLOOKUP(A685,TCS!A:A,TCS!B:B,"")</f>
        <v>3116.36</v>
      </c>
      <c r="D685">
        <f>_xlfn.XLOOKUP(A685,HDFC!A:A,HDFC!B:B,"")</f>
        <v>1575.8</v>
      </c>
      <c r="E685">
        <f>_xlfn.XLOOKUP(A685,NIFTY50!A:A,NIFTY50!B:B,"")</f>
        <v>17151.900000000001</v>
      </c>
      <c r="F685" s="2">
        <f t="shared" si="41"/>
        <v>3.0477151842218664E-3</v>
      </c>
      <c r="G685" s="2">
        <f t="shared" si="42"/>
        <v>7.9533729869945002E-3</v>
      </c>
      <c r="H685" s="2">
        <f t="shared" si="43"/>
        <v>-2.3109310202918953E-3</v>
      </c>
      <c r="I685" s="2">
        <f t="shared" si="43"/>
        <v>2.5953529153881494E-3</v>
      </c>
      <c r="J685" s="4">
        <f t="shared" si="44"/>
        <v>3.0893098268038434E-3</v>
      </c>
    </row>
    <row r="686" spans="1:10" x14ac:dyDescent="0.3">
      <c r="A686" s="7">
        <v>45008</v>
      </c>
      <c r="B686">
        <f>_xlfn.XLOOKUP(A686, RELIANCE!A:A, RELIANCE!B:B, "")</f>
        <v>1020.34</v>
      </c>
      <c r="C686">
        <f>_xlfn.XLOOKUP(A686,TCS!A:A,TCS!B:B,"")</f>
        <v>3110.24</v>
      </c>
      <c r="D686">
        <f>_xlfn.XLOOKUP(A686,HDFC!A:A,HDFC!B:B,"")</f>
        <v>1563.15</v>
      </c>
      <c r="E686">
        <f>_xlfn.XLOOKUP(A686,NIFTY50!A:A,NIFTY50!B:B,"")</f>
        <v>17076.900000000001</v>
      </c>
      <c r="F686" s="2">
        <f t="shared" si="41"/>
        <v>-1.2657002961041997E-2</v>
      </c>
      <c r="G686" s="2">
        <f t="shared" si="42"/>
        <v>-1.9638295960673346E-3</v>
      </c>
      <c r="H686" s="2">
        <f t="shared" si="43"/>
        <v>-8.0276684858483494E-3</v>
      </c>
      <c r="I686" s="2">
        <f t="shared" si="43"/>
        <v>-4.3726934042292998E-3</v>
      </c>
      <c r="J686" s="4">
        <f t="shared" si="44"/>
        <v>-6.9867653355564271E-3</v>
      </c>
    </row>
    <row r="687" spans="1:10" x14ac:dyDescent="0.3">
      <c r="A687" s="8">
        <v>45009</v>
      </c>
      <c r="B687">
        <f>_xlfn.XLOOKUP(A687, RELIANCE!A:A, RELIANCE!B:B, "")</f>
        <v>1000.14</v>
      </c>
      <c r="C687">
        <f>_xlfn.XLOOKUP(A687,TCS!A:A,TCS!B:B,"")</f>
        <v>3106.11</v>
      </c>
      <c r="D687">
        <f>_xlfn.XLOOKUP(A687,HDFC!A:A,HDFC!B:B,"")</f>
        <v>1560.65</v>
      </c>
      <c r="E687">
        <f>_xlfn.XLOOKUP(A687,NIFTY50!A:A,NIFTY50!B:B,"")</f>
        <v>16945.05</v>
      </c>
      <c r="F687" s="2">
        <f t="shared" si="41"/>
        <v>-1.979732246114041E-2</v>
      </c>
      <c r="G687" s="2">
        <f t="shared" si="42"/>
        <v>-1.3278718041049853E-3</v>
      </c>
      <c r="H687" s="2">
        <f t="shared" si="43"/>
        <v>-1.5993346767744221E-3</v>
      </c>
      <c r="I687" s="2">
        <f t="shared" si="43"/>
        <v>-7.7209563796709624E-3</v>
      </c>
      <c r="J687" s="4">
        <f t="shared" si="44"/>
        <v>-8.5212707196409936E-3</v>
      </c>
    </row>
    <row r="688" spans="1:10" x14ac:dyDescent="0.3">
      <c r="A688" s="7">
        <v>45012</v>
      </c>
      <c r="B688">
        <f>_xlfn.XLOOKUP(A688, RELIANCE!A:A, RELIANCE!B:B, "")</f>
        <v>1015.69</v>
      </c>
      <c r="C688">
        <f>_xlfn.XLOOKUP(A688,TCS!A:A,TCS!B:B,"")</f>
        <v>3107.9</v>
      </c>
      <c r="D688">
        <f>_xlfn.XLOOKUP(A688,HDFC!A:A,HDFC!B:B,"")</f>
        <v>1567.45</v>
      </c>
      <c r="E688">
        <f>_xlfn.XLOOKUP(A688,NIFTY50!A:A,NIFTY50!B:B,"")</f>
        <v>16985.7</v>
      </c>
      <c r="F688" s="2">
        <f t="shared" si="41"/>
        <v>1.5547823304737474E-2</v>
      </c>
      <c r="G688" s="2">
        <f t="shared" si="42"/>
        <v>5.7628351861338523E-4</v>
      </c>
      <c r="H688" s="2">
        <f t="shared" si="43"/>
        <v>4.3571588761093238E-3</v>
      </c>
      <c r="I688" s="2">
        <f t="shared" si="43"/>
        <v>2.3989306611666983E-3</v>
      </c>
      <c r="J688" s="4">
        <f t="shared" si="44"/>
        <v>6.2795823115881274E-3</v>
      </c>
    </row>
    <row r="689" spans="1:10" x14ac:dyDescent="0.3">
      <c r="A689" s="8">
        <v>45013</v>
      </c>
      <c r="B689">
        <f>_xlfn.XLOOKUP(A689, RELIANCE!A:A, RELIANCE!B:B, "")</f>
        <v>1020.43</v>
      </c>
      <c r="C689">
        <f>_xlfn.XLOOKUP(A689,TCS!A:A,TCS!B:B,"")</f>
        <v>3101.53</v>
      </c>
      <c r="D689">
        <f>_xlfn.XLOOKUP(A689,HDFC!A:A,HDFC!B:B,"")</f>
        <v>1580.2</v>
      </c>
      <c r="E689">
        <f>_xlfn.XLOOKUP(A689,NIFTY50!A:A,NIFTY50!B:B,"")</f>
        <v>16951.7</v>
      </c>
      <c r="F689" s="2">
        <f t="shared" si="41"/>
        <v>4.6667782492688659E-3</v>
      </c>
      <c r="G689" s="2">
        <f t="shared" si="42"/>
        <v>-2.0496154959940283E-3</v>
      </c>
      <c r="H689" s="2">
        <f t="shared" si="43"/>
        <v>8.1342307569618466E-3</v>
      </c>
      <c r="I689" s="2">
        <f t="shared" si="43"/>
        <v>-2.0016837692883316E-3</v>
      </c>
      <c r="J689" s="4">
        <f t="shared" si="44"/>
        <v>2.0140548098524389E-3</v>
      </c>
    </row>
    <row r="690" spans="1:10" x14ac:dyDescent="0.3">
      <c r="A690" s="7">
        <v>45014</v>
      </c>
      <c r="B690">
        <f>_xlfn.XLOOKUP(A690, RELIANCE!A:A, RELIANCE!B:B, "")</f>
        <v>1014.4</v>
      </c>
      <c r="C690">
        <f>_xlfn.XLOOKUP(A690,TCS!A:A,TCS!B:B,"")</f>
        <v>3124.42</v>
      </c>
      <c r="D690">
        <f>_xlfn.XLOOKUP(A690,HDFC!A:A,HDFC!B:B,"")</f>
        <v>1587.8</v>
      </c>
      <c r="E690">
        <f>_xlfn.XLOOKUP(A690,NIFTY50!A:A,NIFTY50!B:B,"")</f>
        <v>17080.7</v>
      </c>
      <c r="F690" s="2">
        <f t="shared" si="41"/>
        <v>-5.9092735415461339E-3</v>
      </c>
      <c r="G690" s="2">
        <f t="shared" si="42"/>
        <v>7.3802284678852192E-3</v>
      </c>
      <c r="H690" s="2">
        <f t="shared" si="43"/>
        <v>4.809517782559114E-3</v>
      </c>
      <c r="I690" s="2">
        <f t="shared" si="43"/>
        <v>7.6098562386073265E-3</v>
      </c>
      <c r="J690" s="4">
        <f t="shared" si="44"/>
        <v>2.9366426706711191E-3</v>
      </c>
    </row>
    <row r="691" spans="1:10" x14ac:dyDescent="0.3">
      <c r="A691" s="8">
        <v>45016</v>
      </c>
      <c r="B691">
        <f>_xlfn.XLOOKUP(A691, RELIANCE!A:A, RELIANCE!B:B, "")</f>
        <v>1058.1300000000001</v>
      </c>
      <c r="C691">
        <f>_xlfn.XLOOKUP(A691,TCS!A:A,TCS!B:B,"")</f>
        <v>3191.11</v>
      </c>
      <c r="D691">
        <f>_xlfn.XLOOKUP(A691,HDFC!A:A,HDFC!B:B,"")</f>
        <v>1609.55</v>
      </c>
      <c r="E691">
        <f>_xlfn.XLOOKUP(A691,NIFTY50!A:A,NIFTY50!B:B,"")</f>
        <v>17359.75</v>
      </c>
      <c r="F691" s="2">
        <f t="shared" si="41"/>
        <v>4.3109227129337624E-2</v>
      </c>
      <c r="G691" s="2">
        <f t="shared" si="42"/>
        <v>2.1344761587750671E-2</v>
      </c>
      <c r="H691" s="2">
        <f t="shared" si="43"/>
        <v>1.3698198765587533E-2</v>
      </c>
      <c r="I691" s="2">
        <f t="shared" si="43"/>
        <v>1.6337152458622883E-2</v>
      </c>
      <c r="J691" s="4">
        <f t="shared" si="44"/>
        <v>2.5092886403512184E-2</v>
      </c>
    </row>
    <row r="692" spans="1:10" x14ac:dyDescent="0.3">
      <c r="A692" s="7">
        <v>45019</v>
      </c>
      <c r="B692">
        <f>_xlfn.XLOOKUP(A692, RELIANCE!A:A, RELIANCE!B:B, "")</f>
        <v>1058.31</v>
      </c>
      <c r="C692">
        <f>_xlfn.XLOOKUP(A692,TCS!A:A,TCS!B:B,"")</f>
        <v>3185.24</v>
      </c>
      <c r="D692">
        <f>_xlfn.XLOOKUP(A692,HDFC!A:A,HDFC!B:B,"")</f>
        <v>1610.55</v>
      </c>
      <c r="E692">
        <f>_xlfn.XLOOKUP(A692,NIFTY50!A:A,NIFTY50!B:B,"")</f>
        <v>17398.05</v>
      </c>
      <c r="F692" s="2">
        <f t="shared" si="41"/>
        <v>1.7011142298195558E-4</v>
      </c>
      <c r="G692" s="2">
        <f t="shared" si="42"/>
        <v>-1.8394853201552097E-3</v>
      </c>
      <c r="H692" s="2">
        <f t="shared" si="43"/>
        <v>6.2129166537228109E-4</v>
      </c>
      <c r="I692" s="2">
        <f t="shared" si="43"/>
        <v>2.2062529702329137E-3</v>
      </c>
      <c r="J692" s="4">
        <f t="shared" si="44"/>
        <v>2.6698367248846887E-4</v>
      </c>
    </row>
    <row r="693" spans="1:10" x14ac:dyDescent="0.3">
      <c r="A693" s="8">
        <v>45021</v>
      </c>
      <c r="B693">
        <f>_xlfn.XLOOKUP(A693, RELIANCE!A:A, RELIANCE!B:B, "")</f>
        <v>1055.77</v>
      </c>
      <c r="C693">
        <f>_xlfn.XLOOKUP(A693,TCS!A:A,TCS!B:B,"")</f>
        <v>3224.86</v>
      </c>
      <c r="D693">
        <f>_xlfn.XLOOKUP(A693,HDFC!A:A,HDFC!B:B,"")</f>
        <v>1653.75</v>
      </c>
      <c r="E693">
        <f>_xlfn.XLOOKUP(A693,NIFTY50!A:A,NIFTY50!B:B,"")</f>
        <v>17557.05</v>
      </c>
      <c r="F693" s="2">
        <f t="shared" si="41"/>
        <v>-2.4000529145523641E-3</v>
      </c>
      <c r="G693" s="2">
        <f t="shared" si="42"/>
        <v>1.2438623149276129E-2</v>
      </c>
      <c r="H693" s="2">
        <f t="shared" si="43"/>
        <v>2.6823134953897876E-2</v>
      </c>
      <c r="I693" s="2">
        <f t="shared" si="43"/>
        <v>9.1389552277409969E-3</v>
      </c>
      <c r="J693" s="4">
        <f t="shared" si="44"/>
        <v>1.0039005710668148E-2</v>
      </c>
    </row>
    <row r="694" spans="1:10" x14ac:dyDescent="0.3">
      <c r="A694" s="7">
        <v>45022</v>
      </c>
      <c r="B694">
        <f>_xlfn.XLOOKUP(A694, RELIANCE!A:A, RELIANCE!B:B, "")</f>
        <v>1062.8499999999999</v>
      </c>
      <c r="C694">
        <f>_xlfn.XLOOKUP(A694,TCS!A:A,TCS!B:B,"")</f>
        <v>3205.85</v>
      </c>
      <c r="D694">
        <f>_xlfn.XLOOKUP(A694,HDFC!A:A,HDFC!B:B,"")</f>
        <v>1666.35</v>
      </c>
      <c r="E694">
        <f>_xlfn.XLOOKUP(A694,NIFTY50!A:A,NIFTY50!B:B,"")</f>
        <v>17599.150000000001</v>
      </c>
      <c r="F694" s="2">
        <f t="shared" si="41"/>
        <v>6.7060060429828816E-3</v>
      </c>
      <c r="G694" s="2">
        <f t="shared" si="42"/>
        <v>-5.8948295429880337E-3</v>
      </c>
      <c r="H694" s="2">
        <f t="shared" si="43"/>
        <v>7.6190476190476364E-3</v>
      </c>
      <c r="I694" s="2">
        <f t="shared" si="43"/>
        <v>2.3978971410345551E-3</v>
      </c>
      <c r="J694" s="4">
        <f t="shared" si="44"/>
        <v>2.6613782362160223E-3</v>
      </c>
    </row>
    <row r="695" spans="1:10" x14ac:dyDescent="0.3">
      <c r="A695" s="8">
        <v>45026</v>
      </c>
      <c r="B695">
        <f>_xlfn.XLOOKUP(A695, RELIANCE!A:A, RELIANCE!B:B, "")</f>
        <v>1055.32</v>
      </c>
      <c r="C695">
        <f>_xlfn.XLOOKUP(A695,TCS!A:A,TCS!B:B,"")</f>
        <v>3248.35</v>
      </c>
      <c r="D695">
        <f>_xlfn.XLOOKUP(A695,HDFC!A:A,HDFC!B:B,"")</f>
        <v>1658.45</v>
      </c>
      <c r="E695">
        <f>_xlfn.XLOOKUP(A695,NIFTY50!A:A,NIFTY50!B:B,"")</f>
        <v>17624.05</v>
      </c>
      <c r="F695" s="2">
        <f t="shared" si="41"/>
        <v>-7.0847250317541688E-3</v>
      </c>
      <c r="G695" s="2">
        <f t="shared" si="42"/>
        <v>1.3257014520330124E-2</v>
      </c>
      <c r="H695" s="2">
        <f t="shared" si="43"/>
        <v>-4.7409007711464168E-3</v>
      </c>
      <c r="I695" s="2">
        <f t="shared" si="43"/>
        <v>1.4148410576646508E-3</v>
      </c>
      <c r="J695" s="4">
        <f t="shared" si="44"/>
        <v>5.9436623074315953E-4</v>
      </c>
    </row>
    <row r="696" spans="1:10" x14ac:dyDescent="0.3">
      <c r="A696" s="7">
        <v>45027</v>
      </c>
      <c r="B696">
        <f>_xlfn.XLOOKUP(A696, RELIANCE!A:A, RELIANCE!B:B, "")</f>
        <v>1060.54</v>
      </c>
      <c r="C696">
        <f>_xlfn.XLOOKUP(A696,TCS!A:A,TCS!B:B,"")</f>
        <v>3198.98</v>
      </c>
      <c r="D696">
        <f>_xlfn.XLOOKUP(A696,HDFC!A:A,HDFC!B:B,"")</f>
        <v>1663.3</v>
      </c>
      <c r="E696">
        <f>_xlfn.XLOOKUP(A696,NIFTY50!A:A,NIFTY50!B:B,"")</f>
        <v>17722.3</v>
      </c>
      <c r="F696" s="2">
        <f t="shared" si="41"/>
        <v>4.9463669787364051E-3</v>
      </c>
      <c r="G696" s="2">
        <f t="shared" si="42"/>
        <v>-1.5198485384887661E-2</v>
      </c>
      <c r="H696" s="2">
        <f t="shared" si="43"/>
        <v>2.9244173776719062E-3</v>
      </c>
      <c r="I696" s="2">
        <f t="shared" si="43"/>
        <v>5.5747685690858972E-3</v>
      </c>
      <c r="J696" s="4">
        <f t="shared" si="44"/>
        <v>-3.3713563479513802E-4</v>
      </c>
    </row>
    <row r="697" spans="1:10" x14ac:dyDescent="0.3">
      <c r="A697" s="8">
        <v>45028</v>
      </c>
      <c r="B697">
        <f>_xlfn.XLOOKUP(A697, RELIANCE!A:A, RELIANCE!B:B, "")</f>
        <v>1065.21</v>
      </c>
      <c r="C697">
        <f>_xlfn.XLOOKUP(A697,TCS!A:A,TCS!B:B,"")</f>
        <v>3226.7</v>
      </c>
      <c r="D697">
        <f>_xlfn.XLOOKUP(A697,HDFC!A:A,HDFC!B:B,"")</f>
        <v>1684.9</v>
      </c>
      <c r="E697">
        <f>_xlfn.XLOOKUP(A697,NIFTY50!A:A,NIFTY50!B:B,"")</f>
        <v>17812.400000000001</v>
      </c>
      <c r="F697" s="2">
        <f t="shared" si="41"/>
        <v>4.4034171271238876E-3</v>
      </c>
      <c r="G697" s="2">
        <f t="shared" si="42"/>
        <v>8.6652620522791324E-3</v>
      </c>
      <c r="H697" s="2">
        <f t="shared" si="43"/>
        <v>1.2986232189021951E-2</v>
      </c>
      <c r="I697" s="2">
        <f t="shared" si="43"/>
        <v>5.083990227002344E-3</v>
      </c>
      <c r="J697" s="4">
        <f t="shared" si="44"/>
        <v>7.3555846457619258E-3</v>
      </c>
    </row>
    <row r="698" spans="1:10" x14ac:dyDescent="0.3">
      <c r="A698" s="7">
        <v>45029</v>
      </c>
      <c r="B698">
        <f>_xlfn.XLOOKUP(A698, RELIANCE!A:A, RELIANCE!B:B, "")</f>
        <v>1069.23</v>
      </c>
      <c r="C698">
        <f>_xlfn.XLOOKUP(A698,TCS!A:A,TCS!B:B,"")</f>
        <v>3174.14</v>
      </c>
      <c r="D698">
        <f>_xlfn.XLOOKUP(A698,HDFC!A:A,HDFC!B:B,"")</f>
        <v>1692.45</v>
      </c>
      <c r="E698">
        <f>_xlfn.XLOOKUP(A698,NIFTY50!A:A,NIFTY50!B:B,"")</f>
        <v>17828</v>
      </c>
      <c r="F698" s="2">
        <f t="shared" si="41"/>
        <v>3.7739037372912509E-3</v>
      </c>
      <c r="G698" s="2">
        <f t="shared" si="42"/>
        <v>-1.6289087922645384E-2</v>
      </c>
      <c r="H698" s="2">
        <f t="shared" si="43"/>
        <v>4.4809780995904713E-3</v>
      </c>
      <c r="I698" s="2">
        <f t="shared" si="43"/>
        <v>8.7579439042451135E-4</v>
      </c>
      <c r="J698" s="4">
        <f t="shared" si="44"/>
        <v>-1.8249566419497485E-3</v>
      </c>
    </row>
    <row r="699" spans="1:10" x14ac:dyDescent="0.3">
      <c r="A699" s="8">
        <v>45033</v>
      </c>
      <c r="B699">
        <f>_xlfn.XLOOKUP(A699, RELIANCE!A:A, RELIANCE!B:B, "")</f>
        <v>1074.6600000000001</v>
      </c>
      <c r="C699">
        <f>_xlfn.XLOOKUP(A699,TCS!A:A,TCS!B:B,"")</f>
        <v>3125.02</v>
      </c>
      <c r="D699">
        <f>_xlfn.XLOOKUP(A699,HDFC!A:A,HDFC!B:B,"")</f>
        <v>1666.65</v>
      </c>
      <c r="E699">
        <f>_xlfn.XLOOKUP(A699,NIFTY50!A:A,NIFTY50!B:B,"")</f>
        <v>17706.849999999999</v>
      </c>
      <c r="F699" s="2">
        <f t="shared" si="41"/>
        <v>5.0784209197274333E-3</v>
      </c>
      <c r="G699" s="2">
        <f t="shared" si="42"/>
        <v>-1.5475057810934612E-2</v>
      </c>
      <c r="H699" s="2">
        <f t="shared" si="43"/>
        <v>-1.5244172649118148E-2</v>
      </c>
      <c r="I699" s="2">
        <f t="shared" si="43"/>
        <v>-6.7954902400718664E-3</v>
      </c>
      <c r="J699" s="4">
        <f t="shared" si="44"/>
        <v>-7.0929452666570192E-3</v>
      </c>
    </row>
    <row r="700" spans="1:10" x14ac:dyDescent="0.3">
      <c r="A700" s="7">
        <v>45034</v>
      </c>
      <c r="B700">
        <f>_xlfn.XLOOKUP(A700, RELIANCE!A:A, RELIANCE!B:B, "")</f>
        <v>1062.3499999999999</v>
      </c>
      <c r="C700">
        <f>_xlfn.XLOOKUP(A700,TCS!A:A,TCS!B:B,"")</f>
        <v>3116.31</v>
      </c>
      <c r="D700">
        <f>_xlfn.XLOOKUP(A700,HDFC!A:A,HDFC!B:B,"")</f>
        <v>1659.6</v>
      </c>
      <c r="E700">
        <f>_xlfn.XLOOKUP(A700,NIFTY50!A:A,NIFTY50!B:B,"")</f>
        <v>17660.150000000001</v>
      </c>
      <c r="F700" s="2">
        <f t="shared" si="41"/>
        <v>-1.1454785699663295E-2</v>
      </c>
      <c r="G700" s="2">
        <f t="shared" si="42"/>
        <v>-2.7871821620342185E-3</v>
      </c>
      <c r="H700" s="2">
        <f t="shared" si="43"/>
        <v>-4.2300423004231202E-3</v>
      </c>
      <c r="I700" s="2">
        <f t="shared" si="43"/>
        <v>-2.6373973914048943E-3</v>
      </c>
      <c r="J700" s="4">
        <f t="shared" si="44"/>
        <v>-5.6385890583433903E-3</v>
      </c>
    </row>
    <row r="701" spans="1:10" x14ac:dyDescent="0.3">
      <c r="A701" s="8">
        <v>45035</v>
      </c>
      <c r="B701">
        <f>_xlfn.XLOOKUP(A701, RELIANCE!A:A, RELIANCE!B:B, "")</f>
        <v>1067.6400000000001</v>
      </c>
      <c r="C701">
        <f>_xlfn.XLOOKUP(A701,TCS!A:A,TCS!B:B,"")</f>
        <v>3075.35</v>
      </c>
      <c r="D701">
        <f>_xlfn.XLOOKUP(A701,HDFC!A:A,HDFC!B:B,"")</f>
        <v>1665.7</v>
      </c>
      <c r="E701">
        <f>_xlfn.XLOOKUP(A701,NIFTY50!A:A,NIFTY50!B:B,"")</f>
        <v>17618.75</v>
      </c>
      <c r="F701" s="2">
        <f t="shared" si="41"/>
        <v>4.9795265213914419E-3</v>
      </c>
      <c r="G701" s="2">
        <f t="shared" si="42"/>
        <v>-1.3143750140390376E-2</v>
      </c>
      <c r="H701" s="2">
        <f t="shared" si="43"/>
        <v>3.6755844781874991E-3</v>
      </c>
      <c r="I701" s="2">
        <f t="shared" si="43"/>
        <v>-2.3442609490860189E-3</v>
      </c>
      <c r="J701" s="4">
        <f t="shared" si="44"/>
        <v>-1.6430279203141661E-3</v>
      </c>
    </row>
    <row r="702" spans="1:10" x14ac:dyDescent="0.3">
      <c r="A702" s="7">
        <v>45036</v>
      </c>
      <c r="B702">
        <f>_xlfn.XLOOKUP(A702, RELIANCE!A:A, RELIANCE!B:B, "")</f>
        <v>1064.94</v>
      </c>
      <c r="C702">
        <f>_xlfn.XLOOKUP(A702,TCS!A:A,TCS!B:B,"")</f>
        <v>3090.48</v>
      </c>
      <c r="D702">
        <f>_xlfn.XLOOKUP(A702,HDFC!A:A,HDFC!B:B,"")</f>
        <v>1671.9</v>
      </c>
      <c r="E702">
        <f>_xlfn.XLOOKUP(A702,NIFTY50!A:A,NIFTY50!B:B,"")</f>
        <v>17624.45</v>
      </c>
      <c r="F702" s="2">
        <f t="shared" si="41"/>
        <v>-2.5289423401146927E-3</v>
      </c>
      <c r="G702" s="2">
        <f t="shared" si="42"/>
        <v>4.9197652299739492E-3</v>
      </c>
      <c r="H702" s="2">
        <f t="shared" si="43"/>
        <v>3.7221588521343385E-3</v>
      </c>
      <c r="I702" s="2">
        <f t="shared" si="43"/>
        <v>3.2351897836124799E-4</v>
      </c>
      <c r="J702" s="4">
        <f t="shared" si="44"/>
        <v>1.2965701204762591E-3</v>
      </c>
    </row>
    <row r="703" spans="1:10" x14ac:dyDescent="0.3">
      <c r="A703" s="8">
        <v>45037</v>
      </c>
      <c r="B703">
        <f>_xlfn.XLOOKUP(A703, RELIANCE!A:A, RELIANCE!B:B, "")</f>
        <v>1066.28</v>
      </c>
      <c r="C703">
        <f>_xlfn.XLOOKUP(A703,TCS!A:A,TCS!B:B,"")</f>
        <v>3146.27</v>
      </c>
      <c r="D703">
        <f>_xlfn.XLOOKUP(A703,HDFC!A:A,HDFC!B:B,"")</f>
        <v>1674.6</v>
      </c>
      <c r="E703">
        <f>_xlfn.XLOOKUP(A703,NIFTY50!A:A,NIFTY50!B:B,"")</f>
        <v>17624.05</v>
      </c>
      <c r="F703" s="2">
        <f t="shared" si="41"/>
        <v>1.2582868518413726E-3</v>
      </c>
      <c r="G703" s="2">
        <f t="shared" si="42"/>
        <v>1.8052211954129982E-2</v>
      </c>
      <c r="H703" s="2">
        <f t="shared" si="43"/>
        <v>1.6149291225551199E-3</v>
      </c>
      <c r="I703" s="2">
        <f t="shared" si="43"/>
        <v>-2.2695743697065396E-5</v>
      </c>
      <c r="J703" s="4">
        <f t="shared" si="44"/>
        <v>5.2078509326716647E-3</v>
      </c>
    </row>
    <row r="704" spans="1:10" x14ac:dyDescent="0.3">
      <c r="A704" s="7">
        <v>45040</v>
      </c>
      <c r="B704">
        <f>_xlfn.XLOOKUP(A704, RELIANCE!A:A, RELIANCE!B:B, "")</f>
        <v>1070.3699999999999</v>
      </c>
      <c r="C704">
        <f>_xlfn.XLOOKUP(A704,TCS!A:A,TCS!B:B,"")</f>
        <v>3160.16</v>
      </c>
      <c r="D704">
        <f>_xlfn.XLOOKUP(A704,HDFC!A:A,HDFC!B:B,"")</f>
        <v>1688.15</v>
      </c>
      <c r="E704">
        <f>_xlfn.XLOOKUP(A704,NIFTY50!A:A,NIFTY50!B:B,"")</f>
        <v>17743.400000000001</v>
      </c>
      <c r="F704" s="2">
        <f t="shared" si="41"/>
        <v>3.8357654649809891E-3</v>
      </c>
      <c r="G704" s="2">
        <f t="shared" si="42"/>
        <v>4.4147514358270357E-3</v>
      </c>
      <c r="H704" s="2">
        <f t="shared" si="43"/>
        <v>8.0914845336201857E-3</v>
      </c>
      <c r="I704" s="2">
        <f t="shared" si="43"/>
        <v>6.7719962210730511E-3</v>
      </c>
      <c r="J704" s="4">
        <f t="shared" si="44"/>
        <v>5.5657134604433552E-3</v>
      </c>
    </row>
    <row r="705" spans="1:10" x14ac:dyDescent="0.3">
      <c r="A705" s="8">
        <v>45041</v>
      </c>
      <c r="B705">
        <f>_xlfn.XLOOKUP(A705, RELIANCE!A:A, RELIANCE!B:B, "")</f>
        <v>1078.56</v>
      </c>
      <c r="C705">
        <f>_xlfn.XLOOKUP(A705,TCS!A:A,TCS!B:B,"")</f>
        <v>3161.35</v>
      </c>
      <c r="D705">
        <f>_xlfn.XLOOKUP(A705,HDFC!A:A,HDFC!B:B,"")</f>
        <v>1664.15</v>
      </c>
      <c r="E705">
        <f>_xlfn.XLOOKUP(A705,NIFTY50!A:A,NIFTY50!B:B,"")</f>
        <v>17769.25</v>
      </c>
      <c r="F705" s="2">
        <f t="shared" si="41"/>
        <v>7.6515597410242719E-3</v>
      </c>
      <c r="G705" s="2">
        <f t="shared" si="42"/>
        <v>3.765632119892004E-4</v>
      </c>
      <c r="H705" s="2">
        <f t="shared" si="43"/>
        <v>-1.4216746142226677E-2</v>
      </c>
      <c r="I705" s="2">
        <f t="shared" si="43"/>
        <v>1.4568797411995682E-3</v>
      </c>
      <c r="J705" s="4">
        <f t="shared" si="44"/>
        <v>-8.9520567840862056E-5</v>
      </c>
    </row>
    <row r="706" spans="1:10" x14ac:dyDescent="0.3">
      <c r="A706" s="7">
        <v>45042</v>
      </c>
      <c r="B706">
        <f>_xlfn.XLOOKUP(A706, RELIANCE!A:A, RELIANCE!B:B, "")</f>
        <v>1072.23</v>
      </c>
      <c r="C706">
        <f>_xlfn.XLOOKUP(A706,TCS!A:A,TCS!B:B,"")</f>
        <v>3183.4</v>
      </c>
      <c r="D706">
        <f>_xlfn.XLOOKUP(A706,HDFC!A:A,HDFC!B:B,"")</f>
        <v>1671.8</v>
      </c>
      <c r="E706">
        <f>_xlfn.XLOOKUP(A706,NIFTY50!A:A,NIFTY50!B:B,"")</f>
        <v>17813.599999999999</v>
      </c>
      <c r="F706" s="2">
        <f t="shared" si="41"/>
        <v>-5.8689363595905153E-3</v>
      </c>
      <c r="G706" s="2">
        <f t="shared" si="42"/>
        <v>6.9748683315673521E-3</v>
      </c>
      <c r="H706" s="2">
        <f t="shared" si="43"/>
        <v>4.5969413814859195E-3</v>
      </c>
      <c r="I706" s="2">
        <f t="shared" si="43"/>
        <v>2.4958847447134058E-3</v>
      </c>
      <c r="J706" s="4">
        <f t="shared" si="44"/>
        <v>1.5263956374902189E-3</v>
      </c>
    </row>
    <row r="707" spans="1:10" x14ac:dyDescent="0.3">
      <c r="A707" s="8">
        <v>45043</v>
      </c>
      <c r="B707">
        <f>_xlfn.XLOOKUP(A707, RELIANCE!A:A, RELIANCE!B:B, "")</f>
        <v>1079.01</v>
      </c>
      <c r="C707">
        <f>_xlfn.XLOOKUP(A707,TCS!A:A,TCS!B:B,"")</f>
        <v>3173.25</v>
      </c>
      <c r="D707">
        <f>_xlfn.XLOOKUP(A707,HDFC!A:A,HDFC!B:B,"")</f>
        <v>1681</v>
      </c>
      <c r="E707">
        <f>_xlfn.XLOOKUP(A707,NIFTY50!A:A,NIFTY50!B:B,"")</f>
        <v>17915.05</v>
      </c>
      <c r="F707" s="2">
        <f t="shared" si="41"/>
        <v>6.3232701938948921E-3</v>
      </c>
      <c r="G707" s="2">
        <f t="shared" si="42"/>
        <v>-3.1884149023057029E-3</v>
      </c>
      <c r="H707" s="2">
        <f t="shared" si="43"/>
        <v>5.503050604139359E-3</v>
      </c>
      <c r="I707" s="2">
        <f t="shared" si="43"/>
        <v>5.6950868998968396E-3</v>
      </c>
      <c r="J707" s="4">
        <f t="shared" si="44"/>
        <v>3.6242591783941236E-3</v>
      </c>
    </row>
    <row r="708" spans="1:10" x14ac:dyDescent="0.3">
      <c r="A708" s="7">
        <v>45044</v>
      </c>
      <c r="B708">
        <f>_xlfn.XLOOKUP(A708, RELIANCE!A:A, RELIANCE!B:B, "")</f>
        <v>1098.74</v>
      </c>
      <c r="C708">
        <f>_xlfn.XLOOKUP(A708,TCS!A:A,TCS!B:B,"")</f>
        <v>3204.4</v>
      </c>
      <c r="D708">
        <f>_xlfn.XLOOKUP(A708,HDFC!A:A,HDFC!B:B,"")</f>
        <v>1687.6</v>
      </c>
      <c r="E708">
        <f>_xlfn.XLOOKUP(A708,NIFTY50!A:A,NIFTY50!B:B,"")</f>
        <v>18065</v>
      </c>
      <c r="F708" s="2">
        <f t="shared" ref="F708:F771" si="45">B708/B707-1</f>
        <v>1.8285280025208239E-2</v>
      </c>
      <c r="G708" s="2">
        <f t="shared" ref="G708:G771" si="46">C708/C707-1</f>
        <v>9.8164342551012584E-3</v>
      </c>
      <c r="H708" s="2">
        <f t="shared" ref="H708:I771" si="47">D708/D707-1</f>
        <v>3.9262343842949576E-3</v>
      </c>
      <c r="I708" s="2">
        <f t="shared" si="47"/>
        <v>8.3700575772884811E-3</v>
      </c>
      <c r="J708" s="4">
        <f t="shared" ref="J708:J771" si="48">F708*$M$10 +G708*$M$11+H708*$M$12+I708*$M$13</f>
        <v>1.0817453842518898E-2</v>
      </c>
    </row>
    <row r="709" spans="1:10" x14ac:dyDescent="0.3">
      <c r="A709" s="8">
        <v>45048</v>
      </c>
      <c r="B709">
        <f>_xlfn.XLOOKUP(A709, RELIANCE!A:A, RELIANCE!B:B, "")</f>
        <v>1108.06</v>
      </c>
      <c r="C709">
        <f>_xlfn.XLOOKUP(A709,TCS!A:A,TCS!B:B,"")</f>
        <v>3204.55</v>
      </c>
      <c r="D709">
        <f>_xlfn.XLOOKUP(A709,HDFC!A:A,HDFC!B:B,"")</f>
        <v>1687.25</v>
      </c>
      <c r="E709">
        <f>_xlfn.XLOOKUP(A709,NIFTY50!A:A,NIFTY50!B:B,"")</f>
        <v>18147.650000000001</v>
      </c>
      <c r="F709" s="2">
        <f t="shared" si="45"/>
        <v>8.4824435262209619E-3</v>
      </c>
      <c r="G709" s="2">
        <f t="shared" si="46"/>
        <v>4.6810635376370868E-5</v>
      </c>
      <c r="H709" s="2">
        <f t="shared" si="47"/>
        <v>-2.0739511732636995E-4</v>
      </c>
      <c r="I709" s="2">
        <f t="shared" si="47"/>
        <v>4.5751453086078087E-3</v>
      </c>
      <c r="J709" s="4">
        <f t="shared" si="48"/>
        <v>3.6587430203970594E-3</v>
      </c>
    </row>
    <row r="710" spans="1:10" x14ac:dyDescent="0.3">
      <c r="A710" s="7">
        <v>45049</v>
      </c>
      <c r="B710">
        <f>_xlfn.XLOOKUP(A710, RELIANCE!A:A, RELIANCE!B:B, "")</f>
        <v>1098.55</v>
      </c>
      <c r="C710">
        <f>_xlfn.XLOOKUP(A710,TCS!A:A,TCS!B:B,"")</f>
        <v>3165.23</v>
      </c>
      <c r="D710">
        <f>_xlfn.XLOOKUP(A710,HDFC!A:A,HDFC!B:B,"")</f>
        <v>1693.15</v>
      </c>
      <c r="E710">
        <f>_xlfn.XLOOKUP(A710,NIFTY50!A:A,NIFTY50!B:B,"")</f>
        <v>18089.849999999999</v>
      </c>
      <c r="F710" s="2">
        <f t="shared" si="45"/>
        <v>-8.58256773098931E-3</v>
      </c>
      <c r="G710" s="2">
        <f t="shared" si="46"/>
        <v>-1.2270053517654644E-2</v>
      </c>
      <c r="H710" s="2">
        <f t="shared" si="47"/>
        <v>3.4968143428657505E-3</v>
      </c>
      <c r="I710" s="2">
        <f t="shared" si="47"/>
        <v>-3.1849853837826458E-3</v>
      </c>
      <c r="J710" s="4">
        <f t="shared" si="48"/>
        <v>-5.7391671760829649E-3</v>
      </c>
    </row>
    <row r="711" spans="1:10" x14ac:dyDescent="0.3">
      <c r="A711" s="8">
        <v>45050</v>
      </c>
      <c r="B711">
        <f>_xlfn.XLOOKUP(A711, RELIANCE!A:A, RELIANCE!B:B, "")</f>
        <v>1111.22</v>
      </c>
      <c r="C711">
        <f>_xlfn.XLOOKUP(A711,TCS!A:A,TCS!B:B,"")</f>
        <v>3205.85</v>
      </c>
      <c r="D711">
        <f>_xlfn.XLOOKUP(A711,HDFC!A:A,HDFC!B:B,"")</f>
        <v>1727.8</v>
      </c>
      <c r="E711">
        <f>_xlfn.XLOOKUP(A711,NIFTY50!A:A,NIFTY50!B:B,"")</f>
        <v>18255.8</v>
      </c>
      <c r="F711" s="2">
        <f t="shared" si="45"/>
        <v>1.1533384916480927E-2</v>
      </c>
      <c r="G711" s="2">
        <f t="shared" si="46"/>
        <v>1.2833190637015379E-2</v>
      </c>
      <c r="H711" s="2">
        <f t="shared" si="47"/>
        <v>2.0464814103889228E-2</v>
      </c>
      <c r="I711" s="2">
        <f t="shared" si="47"/>
        <v>9.1736526284076358E-3</v>
      </c>
      <c r="J711" s="4">
        <f t="shared" si="48"/>
        <v>1.3054689112077878E-2</v>
      </c>
    </row>
    <row r="712" spans="1:10" x14ac:dyDescent="0.3">
      <c r="A712" s="7">
        <v>45051</v>
      </c>
      <c r="B712">
        <f>_xlfn.XLOOKUP(A712, RELIANCE!A:A, RELIANCE!B:B, "")</f>
        <v>1108.3800000000001</v>
      </c>
      <c r="C712">
        <f>_xlfn.XLOOKUP(A712,TCS!A:A,TCS!B:B,"")</f>
        <v>3215.8</v>
      </c>
      <c r="D712">
        <f>_xlfn.XLOOKUP(A712,HDFC!A:A,HDFC!B:B,"")</f>
        <v>1625.65</v>
      </c>
      <c r="E712">
        <f>_xlfn.XLOOKUP(A712,NIFTY50!A:A,NIFTY50!B:B,"")</f>
        <v>18069</v>
      </c>
      <c r="F712" s="2">
        <f t="shared" si="45"/>
        <v>-2.5557495365453597E-3</v>
      </c>
      <c r="G712" s="2">
        <f t="shared" si="46"/>
        <v>3.1037010465244652E-3</v>
      </c>
      <c r="H712" s="2">
        <f t="shared" si="47"/>
        <v>-5.9121426090982698E-2</v>
      </c>
      <c r="I712" s="2">
        <f t="shared" si="47"/>
        <v>-1.0232364508813596E-2</v>
      </c>
      <c r="J712" s="4">
        <f t="shared" si="48"/>
        <v>-1.4373175944732431E-2</v>
      </c>
    </row>
    <row r="713" spans="1:10" x14ac:dyDescent="0.3">
      <c r="A713" s="8">
        <v>45054</v>
      </c>
      <c r="B713">
        <f>_xlfn.XLOOKUP(A713, RELIANCE!A:A, RELIANCE!B:B, "")</f>
        <v>1122.07</v>
      </c>
      <c r="C713">
        <f>_xlfn.XLOOKUP(A713,TCS!A:A,TCS!B:B,"")</f>
        <v>3235.61</v>
      </c>
      <c r="D713">
        <f>_xlfn.XLOOKUP(A713,HDFC!A:A,HDFC!B:B,"")</f>
        <v>1644.45</v>
      </c>
      <c r="E713">
        <f>_xlfn.XLOOKUP(A713,NIFTY50!A:A,NIFTY50!B:B,"")</f>
        <v>18264.400000000001</v>
      </c>
      <c r="F713" s="2">
        <f t="shared" si="45"/>
        <v>1.2351359641999959E-2</v>
      </c>
      <c r="G713" s="2">
        <f t="shared" si="46"/>
        <v>6.1602089682193384E-3</v>
      </c>
      <c r="H713" s="2">
        <f t="shared" si="47"/>
        <v>1.1564604927259747E-2</v>
      </c>
      <c r="I713" s="2">
        <f t="shared" si="47"/>
        <v>1.0814101499806439E-2</v>
      </c>
      <c r="J713" s="4">
        <f t="shared" si="48"/>
        <v>1.0261906495058381E-2</v>
      </c>
    </row>
    <row r="714" spans="1:10" x14ac:dyDescent="0.3">
      <c r="A714" s="7">
        <v>45055</v>
      </c>
      <c r="B714">
        <f>_xlfn.XLOOKUP(A714, RELIANCE!A:A, RELIANCE!B:B, "")</f>
        <v>1125.54</v>
      </c>
      <c r="C714">
        <f>_xlfn.XLOOKUP(A714,TCS!A:A,TCS!B:B,"")</f>
        <v>3268.11</v>
      </c>
      <c r="D714">
        <f>_xlfn.XLOOKUP(A714,HDFC!A:A,HDFC!B:B,"")</f>
        <v>1644.5</v>
      </c>
      <c r="E714">
        <f>_xlfn.XLOOKUP(A714,NIFTY50!A:A,NIFTY50!B:B,"")</f>
        <v>18265.95</v>
      </c>
      <c r="F714" s="2">
        <f t="shared" si="45"/>
        <v>3.0924986854652392E-3</v>
      </c>
      <c r="G714" s="2">
        <f t="shared" si="46"/>
        <v>1.0044473839554202E-2</v>
      </c>
      <c r="H714" s="2">
        <f t="shared" si="47"/>
        <v>3.0405302684721747E-5</v>
      </c>
      <c r="I714" s="2">
        <f t="shared" si="47"/>
        <v>8.4864545235596722E-5</v>
      </c>
      <c r="J714" s="4">
        <f t="shared" si="48"/>
        <v>3.4661652623739657E-3</v>
      </c>
    </row>
    <row r="715" spans="1:10" x14ac:dyDescent="0.3">
      <c r="A715" s="8">
        <v>45056</v>
      </c>
      <c r="B715">
        <f>_xlfn.XLOOKUP(A715, RELIANCE!A:A, RELIANCE!B:B, "")</f>
        <v>1133.28</v>
      </c>
      <c r="C715">
        <f>_xlfn.XLOOKUP(A715,TCS!A:A,TCS!B:B,"")</f>
        <v>3271.64</v>
      </c>
      <c r="D715">
        <f>_xlfn.XLOOKUP(A715,HDFC!A:A,HDFC!B:B,"")</f>
        <v>1652.1</v>
      </c>
      <c r="E715">
        <f>_xlfn.XLOOKUP(A715,NIFTY50!A:A,NIFTY50!B:B,"")</f>
        <v>18315.099999999999</v>
      </c>
      <c r="F715" s="2">
        <f t="shared" si="45"/>
        <v>6.8766991843915992E-3</v>
      </c>
      <c r="G715" s="2">
        <f t="shared" si="46"/>
        <v>1.0801350015756661E-3</v>
      </c>
      <c r="H715" s="2">
        <f t="shared" si="47"/>
        <v>4.6214654910305963E-3</v>
      </c>
      <c r="I715" s="2">
        <f t="shared" si="47"/>
        <v>2.6907990003255389E-3</v>
      </c>
      <c r="J715" s="4">
        <f t="shared" si="48"/>
        <v>3.9300363539989001E-3</v>
      </c>
    </row>
    <row r="716" spans="1:10" x14ac:dyDescent="0.3">
      <c r="A716" s="7">
        <v>45057</v>
      </c>
      <c r="B716">
        <f>_xlfn.XLOOKUP(A716, RELIANCE!A:A, RELIANCE!B:B, "")</f>
        <v>1125.8800000000001</v>
      </c>
      <c r="C716">
        <f>_xlfn.XLOOKUP(A716,TCS!A:A,TCS!B:B,"")</f>
        <v>3267.01</v>
      </c>
      <c r="D716">
        <f>_xlfn.XLOOKUP(A716,HDFC!A:A,HDFC!B:B,"")</f>
        <v>1653.2</v>
      </c>
      <c r="E716">
        <f>_xlfn.XLOOKUP(A716,NIFTY50!A:A,NIFTY50!B:B,"")</f>
        <v>18297</v>
      </c>
      <c r="F716" s="2">
        <f t="shared" si="45"/>
        <v>-6.5297190456020671E-3</v>
      </c>
      <c r="G716" s="2">
        <f t="shared" si="46"/>
        <v>-1.4151923805796329E-3</v>
      </c>
      <c r="H716" s="2">
        <f t="shared" si="47"/>
        <v>6.6581926033548733E-4</v>
      </c>
      <c r="I716" s="2">
        <f t="shared" si="47"/>
        <v>-9.8825559238002736E-4</v>
      </c>
      <c r="J716" s="4">
        <f t="shared" si="48"/>
        <v>-2.4266138548534378E-3</v>
      </c>
    </row>
    <row r="717" spans="1:10" x14ac:dyDescent="0.3">
      <c r="A717" s="8">
        <v>45058</v>
      </c>
      <c r="B717">
        <f>_xlfn.XLOOKUP(A717, RELIANCE!A:A, RELIANCE!B:B, "")</f>
        <v>1127.72</v>
      </c>
      <c r="C717">
        <f>_xlfn.XLOOKUP(A717,TCS!A:A,TCS!B:B,"")</f>
        <v>3259.2</v>
      </c>
      <c r="D717">
        <f>_xlfn.XLOOKUP(A717,HDFC!A:A,HDFC!B:B,"")</f>
        <v>1667.8</v>
      </c>
      <c r="E717">
        <f>_xlfn.XLOOKUP(A717,NIFTY50!A:A,NIFTY50!B:B,"")</f>
        <v>18314.8</v>
      </c>
      <c r="F717" s="2">
        <f t="shared" si="45"/>
        <v>1.6342771876221018E-3</v>
      </c>
      <c r="G717" s="2">
        <f t="shared" si="46"/>
        <v>-2.3905650732628514E-3</v>
      </c>
      <c r="H717" s="2">
        <f t="shared" si="47"/>
        <v>8.831357367529602E-3</v>
      </c>
      <c r="I717" s="2">
        <f t="shared" si="47"/>
        <v>9.7283707711648404E-4</v>
      </c>
      <c r="J717" s="4">
        <f t="shared" si="48"/>
        <v>1.9021226307559592E-3</v>
      </c>
    </row>
    <row r="718" spans="1:10" x14ac:dyDescent="0.3">
      <c r="A718" s="7">
        <v>45061</v>
      </c>
      <c r="B718">
        <f>_xlfn.XLOOKUP(A718, RELIANCE!A:A, RELIANCE!B:B, "")</f>
        <v>1129.94</v>
      </c>
      <c r="C718">
        <f>_xlfn.XLOOKUP(A718,TCS!A:A,TCS!B:B,"")</f>
        <v>3240.04</v>
      </c>
      <c r="D718">
        <f>_xlfn.XLOOKUP(A718,HDFC!A:A,HDFC!B:B,"")</f>
        <v>1675.8</v>
      </c>
      <c r="E718">
        <f>_xlfn.XLOOKUP(A718,NIFTY50!A:A,NIFTY50!B:B,"")</f>
        <v>18398.849999999999</v>
      </c>
      <c r="F718" s="2">
        <f t="shared" si="45"/>
        <v>1.9685737594439257E-3</v>
      </c>
      <c r="G718" s="2">
        <f t="shared" si="46"/>
        <v>-5.8787432498772496E-3</v>
      </c>
      <c r="H718" s="2">
        <f t="shared" si="47"/>
        <v>4.7967382180118534E-3</v>
      </c>
      <c r="I718" s="2">
        <f t="shared" si="47"/>
        <v>4.5891847030816724E-3</v>
      </c>
      <c r="J718" s="4">
        <f t="shared" si="48"/>
        <v>1.2275301347366542E-3</v>
      </c>
    </row>
    <row r="719" spans="1:10" x14ac:dyDescent="0.3">
      <c r="A719" s="8">
        <v>45062</v>
      </c>
      <c r="B719">
        <f>_xlfn.XLOOKUP(A719, RELIANCE!A:A, RELIANCE!B:B, "")</f>
        <v>1113.8499999999999</v>
      </c>
      <c r="C719">
        <f>_xlfn.XLOOKUP(A719,TCS!A:A,TCS!B:B,"")</f>
        <v>3243.12</v>
      </c>
      <c r="D719">
        <f>_xlfn.XLOOKUP(A719,HDFC!A:A,HDFC!B:B,"")</f>
        <v>1647.3</v>
      </c>
      <c r="E719">
        <f>_xlfn.XLOOKUP(A719,NIFTY50!A:A,NIFTY50!B:B,"")</f>
        <v>18286.5</v>
      </c>
      <c r="F719" s="2">
        <f t="shared" si="45"/>
        <v>-1.4239694143051929E-2</v>
      </c>
      <c r="G719" s="2">
        <f t="shared" si="46"/>
        <v>9.50605548079686E-4</v>
      </c>
      <c r="H719" s="2">
        <f t="shared" si="47"/>
        <v>-1.7006802721088454E-2</v>
      </c>
      <c r="I719" s="2">
        <f t="shared" si="47"/>
        <v>-6.1063599083637232E-3</v>
      </c>
      <c r="J719" s="4">
        <f t="shared" si="48"/>
        <v>-8.962207377204278E-3</v>
      </c>
    </row>
    <row r="720" spans="1:10" x14ac:dyDescent="0.3">
      <c r="A720" s="7">
        <v>45063</v>
      </c>
      <c r="B720">
        <f>_xlfn.XLOOKUP(A720, RELIANCE!A:A, RELIANCE!B:B, "")</f>
        <v>1107.27</v>
      </c>
      <c r="C720">
        <f>_xlfn.XLOOKUP(A720,TCS!A:A,TCS!B:B,"")</f>
        <v>3193.9</v>
      </c>
      <c r="D720">
        <f>_xlfn.XLOOKUP(A720,HDFC!A:A,HDFC!B:B,"")</f>
        <v>1638.45</v>
      </c>
      <c r="E720">
        <f>_xlfn.XLOOKUP(A720,NIFTY50!A:A,NIFTY50!B:B,"")</f>
        <v>18181.75</v>
      </c>
      <c r="F720" s="2">
        <f t="shared" si="45"/>
        <v>-5.9074381649234509E-3</v>
      </c>
      <c r="G720" s="2">
        <f t="shared" si="46"/>
        <v>-1.5176743382915192E-2</v>
      </c>
      <c r="H720" s="2">
        <f t="shared" si="47"/>
        <v>-5.3724276088144007E-3</v>
      </c>
      <c r="I720" s="2">
        <f t="shared" si="47"/>
        <v>-5.7282694884204233E-3</v>
      </c>
      <c r="J720" s="4">
        <f t="shared" si="48"/>
        <v>-8.0729701890738196E-3</v>
      </c>
    </row>
    <row r="721" spans="1:10" x14ac:dyDescent="0.3">
      <c r="A721" s="8">
        <v>45064</v>
      </c>
      <c r="B721">
        <f>_xlfn.XLOOKUP(A721, RELIANCE!A:A, RELIANCE!B:B, "")</f>
        <v>1104.8900000000001</v>
      </c>
      <c r="C721">
        <f>_xlfn.XLOOKUP(A721,TCS!A:A,TCS!B:B,"")</f>
        <v>3185.09</v>
      </c>
      <c r="D721">
        <f>_xlfn.XLOOKUP(A721,HDFC!A:A,HDFC!B:B,"")</f>
        <v>1645</v>
      </c>
      <c r="E721">
        <f>_xlfn.XLOOKUP(A721,NIFTY50!A:A,NIFTY50!B:B,"")</f>
        <v>18129.95</v>
      </c>
      <c r="F721" s="2">
        <f t="shared" si="45"/>
        <v>-2.1494305815201731E-3</v>
      </c>
      <c r="G721" s="2">
        <f t="shared" si="46"/>
        <v>-2.7583831679137694E-3</v>
      </c>
      <c r="H721" s="2">
        <f t="shared" si="47"/>
        <v>3.9976807348407473E-3</v>
      </c>
      <c r="I721" s="2">
        <f t="shared" si="47"/>
        <v>-2.8490106837900653E-3</v>
      </c>
      <c r="J721" s="4">
        <f t="shared" si="48"/>
        <v>-1.2471414904138612E-3</v>
      </c>
    </row>
    <row r="722" spans="1:10" x14ac:dyDescent="0.3">
      <c r="A722" s="7">
        <v>45065</v>
      </c>
      <c r="B722">
        <f>_xlfn.XLOOKUP(A722, RELIANCE!A:A, RELIANCE!B:B, "")</f>
        <v>1108.47</v>
      </c>
      <c r="C722">
        <f>_xlfn.XLOOKUP(A722,TCS!A:A,TCS!B:B,"")</f>
        <v>3207.99</v>
      </c>
      <c r="D722">
        <f>_xlfn.XLOOKUP(A722,HDFC!A:A,HDFC!B:B,"")</f>
        <v>1646.9</v>
      </c>
      <c r="E722">
        <f>_xlfn.XLOOKUP(A722,NIFTY50!A:A,NIFTY50!B:B,"")</f>
        <v>18203.400000000001</v>
      </c>
      <c r="F722" s="2">
        <f t="shared" si="45"/>
        <v>3.2401415525527E-3</v>
      </c>
      <c r="G722" s="2">
        <f t="shared" si="46"/>
        <v>7.1897497401955945E-3</v>
      </c>
      <c r="H722" s="2">
        <f t="shared" si="47"/>
        <v>1.1550151975685541E-3</v>
      </c>
      <c r="I722" s="2">
        <f t="shared" si="47"/>
        <v>4.0513073670915833E-3</v>
      </c>
      <c r="J722" s="4">
        <f t="shared" si="48"/>
        <v>4.0133097821013156E-3</v>
      </c>
    </row>
    <row r="723" spans="1:10" x14ac:dyDescent="0.3">
      <c r="A723" s="8">
        <v>45068</v>
      </c>
      <c r="B723">
        <f>_xlfn.XLOOKUP(A723, RELIANCE!A:A, RELIANCE!B:B, "")</f>
        <v>1114.4000000000001</v>
      </c>
      <c r="C723">
        <f>_xlfn.XLOOKUP(A723,TCS!A:A,TCS!B:B,"")</f>
        <v>3283.49</v>
      </c>
      <c r="D723">
        <f>_xlfn.XLOOKUP(A723,HDFC!A:A,HDFC!B:B,"")</f>
        <v>1641.05</v>
      </c>
      <c r="E723">
        <f>_xlfn.XLOOKUP(A723,NIFTY50!A:A,NIFTY50!B:B,"")</f>
        <v>18314.400000000001</v>
      </c>
      <c r="F723" s="2">
        <f t="shared" si="45"/>
        <v>5.349716275587113E-3</v>
      </c>
      <c r="G723" s="2">
        <f t="shared" si="46"/>
        <v>2.3534986081627407E-2</v>
      </c>
      <c r="H723" s="2">
        <f t="shared" si="47"/>
        <v>-3.5521282409376465E-3</v>
      </c>
      <c r="I723" s="2">
        <f t="shared" si="47"/>
        <v>6.0977619565576457E-3</v>
      </c>
      <c r="J723" s="4">
        <f t="shared" si="48"/>
        <v>8.3026762440348671E-3</v>
      </c>
    </row>
    <row r="724" spans="1:10" x14ac:dyDescent="0.3">
      <c r="A724" s="7">
        <v>45069</v>
      </c>
      <c r="B724">
        <f>_xlfn.XLOOKUP(A724, RELIANCE!A:A, RELIANCE!B:B, "")</f>
        <v>1114.19</v>
      </c>
      <c r="C724">
        <f>_xlfn.XLOOKUP(A724,TCS!A:A,TCS!B:B,"")</f>
        <v>3281.84</v>
      </c>
      <c r="D724">
        <f>_xlfn.XLOOKUP(A724,HDFC!A:A,HDFC!B:B,"")</f>
        <v>1637.2</v>
      </c>
      <c r="E724">
        <f>_xlfn.XLOOKUP(A724,NIFTY50!A:A,NIFTY50!B:B,"")</f>
        <v>18348</v>
      </c>
      <c r="F724" s="2">
        <f t="shared" si="45"/>
        <v>-1.8844221105529524E-4</v>
      </c>
      <c r="G724" s="2">
        <f t="shared" si="46"/>
        <v>-5.0251409323609497E-4</v>
      </c>
      <c r="H724" s="2">
        <f t="shared" si="47"/>
        <v>-2.3460589256877329E-3</v>
      </c>
      <c r="I724" s="2">
        <f t="shared" si="47"/>
        <v>1.834621936836589E-3</v>
      </c>
      <c r="J724" s="4">
        <f t="shared" si="48"/>
        <v>-1.9271748755401161E-4</v>
      </c>
    </row>
    <row r="725" spans="1:10" x14ac:dyDescent="0.3">
      <c r="A725" s="8">
        <v>45070</v>
      </c>
      <c r="B725">
        <f>_xlfn.XLOOKUP(A725, RELIANCE!A:A, RELIANCE!B:B, "")</f>
        <v>1107.7</v>
      </c>
      <c r="C725">
        <f>_xlfn.XLOOKUP(A725,TCS!A:A,TCS!B:B,"")</f>
        <v>3288.11</v>
      </c>
      <c r="D725">
        <f>_xlfn.XLOOKUP(A725,HDFC!A:A,HDFC!B:B,"")</f>
        <v>1615.8</v>
      </c>
      <c r="E725">
        <f>_xlfn.XLOOKUP(A725,NIFTY50!A:A,NIFTY50!B:B,"")</f>
        <v>18285.400000000001</v>
      </c>
      <c r="F725" s="2">
        <f t="shared" si="45"/>
        <v>-5.8248593148385597E-3</v>
      </c>
      <c r="G725" s="2">
        <f t="shared" si="46"/>
        <v>1.9105136143138246E-3</v>
      </c>
      <c r="H725" s="2">
        <f t="shared" si="47"/>
        <v>-1.3071096994869302E-2</v>
      </c>
      <c r="I725" s="2">
        <f t="shared" si="47"/>
        <v>-3.4118160017440058E-3</v>
      </c>
      <c r="J725" s="4">
        <f t="shared" si="48"/>
        <v>-4.7370027902829733E-3</v>
      </c>
    </row>
    <row r="726" spans="1:10" x14ac:dyDescent="0.3">
      <c r="A726" s="7">
        <v>45071</v>
      </c>
      <c r="B726">
        <f>_xlfn.XLOOKUP(A726, RELIANCE!A:A, RELIANCE!B:B, "")</f>
        <v>1107.57</v>
      </c>
      <c r="C726">
        <f>_xlfn.XLOOKUP(A726,TCS!A:A,TCS!B:B,"")</f>
        <v>3278.31</v>
      </c>
      <c r="D726">
        <f>_xlfn.XLOOKUP(A726,HDFC!A:A,HDFC!B:B,"")</f>
        <v>1609.6</v>
      </c>
      <c r="E726">
        <f>_xlfn.XLOOKUP(A726,NIFTY50!A:A,NIFTY50!B:B,"")</f>
        <v>18321.150000000001</v>
      </c>
      <c r="F726" s="2">
        <f t="shared" si="45"/>
        <v>-1.1736029610920351E-4</v>
      </c>
      <c r="G726" s="2">
        <f t="shared" si="46"/>
        <v>-2.980435569369666E-3</v>
      </c>
      <c r="H726" s="2">
        <f t="shared" si="47"/>
        <v>-3.8371085530387594E-3</v>
      </c>
      <c r="I726" s="2">
        <f t="shared" si="47"/>
        <v>1.955111728482839E-3</v>
      </c>
      <c r="J726" s="4">
        <f t="shared" si="48"/>
        <v>-1.0589607596622197E-3</v>
      </c>
    </row>
    <row r="727" spans="1:10" x14ac:dyDescent="0.3">
      <c r="A727" s="8">
        <v>45072</v>
      </c>
      <c r="B727">
        <f>_xlfn.XLOOKUP(A727, RELIANCE!A:A, RELIANCE!B:B, "")</f>
        <v>1137.77</v>
      </c>
      <c r="C727">
        <f>_xlfn.XLOOKUP(A727,TCS!A:A,TCS!B:B,"")</f>
        <v>3313.55</v>
      </c>
      <c r="D727">
        <f>_xlfn.XLOOKUP(A727,HDFC!A:A,HDFC!B:B,"")</f>
        <v>1615.8</v>
      </c>
      <c r="E727">
        <f>_xlfn.XLOOKUP(A727,NIFTY50!A:A,NIFTY50!B:B,"")</f>
        <v>18499.349999999999</v>
      </c>
      <c r="F727" s="2">
        <f t="shared" si="45"/>
        <v>2.7266899609054152E-2</v>
      </c>
      <c r="G727" s="2">
        <f t="shared" si="46"/>
        <v>1.0749441022966266E-2</v>
      </c>
      <c r="H727" s="2">
        <f t="shared" si="47"/>
        <v>3.8518886679921316E-3</v>
      </c>
      <c r="I727" s="2">
        <f t="shared" si="47"/>
        <v>9.7264636772254054E-3</v>
      </c>
      <c r="J727" s="4">
        <f t="shared" si="48"/>
        <v>1.4069423791362589E-2</v>
      </c>
    </row>
    <row r="728" spans="1:10" x14ac:dyDescent="0.3">
      <c r="A728" s="7">
        <v>45075</v>
      </c>
      <c r="B728">
        <f>_xlfn.XLOOKUP(A728, RELIANCE!A:A, RELIANCE!B:B, "")</f>
        <v>1144.17</v>
      </c>
      <c r="C728">
        <f>_xlfn.XLOOKUP(A728,TCS!A:A,TCS!B:B,"")</f>
        <v>3305.04</v>
      </c>
      <c r="D728">
        <f>_xlfn.XLOOKUP(A728,HDFC!A:A,HDFC!B:B,"")</f>
        <v>1635.5</v>
      </c>
      <c r="E728">
        <f>_xlfn.XLOOKUP(A728,NIFTY50!A:A,NIFTY50!B:B,"")</f>
        <v>18598.650000000001</v>
      </c>
      <c r="F728" s="2">
        <f t="shared" si="45"/>
        <v>5.6250384524114683E-3</v>
      </c>
      <c r="G728" s="2">
        <f t="shared" si="46"/>
        <v>-2.5682425193523928E-3</v>
      </c>
      <c r="H728" s="2">
        <f t="shared" si="47"/>
        <v>1.2192102983042519E-2</v>
      </c>
      <c r="I728" s="2">
        <f t="shared" si="47"/>
        <v>5.3677561644058791E-3</v>
      </c>
      <c r="J728" s="4">
        <f t="shared" si="48"/>
        <v>4.8258105435953162E-3</v>
      </c>
    </row>
    <row r="729" spans="1:10" x14ac:dyDescent="0.3">
      <c r="A729" s="8">
        <v>45076</v>
      </c>
      <c r="B729">
        <f>_xlfn.XLOOKUP(A729, RELIANCE!A:A, RELIANCE!B:B, "")</f>
        <v>1143.8800000000001</v>
      </c>
      <c r="C729">
        <f>_xlfn.XLOOKUP(A729,TCS!A:A,TCS!B:B,"")</f>
        <v>3300.91</v>
      </c>
      <c r="D729">
        <f>_xlfn.XLOOKUP(A729,HDFC!A:A,HDFC!B:B,"")</f>
        <v>1636.75</v>
      </c>
      <c r="E729">
        <f>_xlfn.XLOOKUP(A729,NIFTY50!A:A,NIFTY50!B:B,"")</f>
        <v>18633.849999999999</v>
      </c>
      <c r="F729" s="2">
        <f t="shared" si="45"/>
        <v>-2.5345883915850465E-4</v>
      </c>
      <c r="G729" s="2">
        <f t="shared" si="46"/>
        <v>-1.2496066613415513E-3</v>
      </c>
      <c r="H729" s="2">
        <f t="shared" si="47"/>
        <v>7.6429226536234296E-4</v>
      </c>
      <c r="I729" s="2">
        <f t="shared" si="47"/>
        <v>1.8926104851695325E-3</v>
      </c>
      <c r="J729" s="4">
        <f t="shared" si="48"/>
        <v>2.3757175728191253E-4</v>
      </c>
    </row>
    <row r="730" spans="1:10" x14ac:dyDescent="0.3">
      <c r="A730" s="7">
        <v>45077</v>
      </c>
      <c r="B730">
        <f>_xlfn.XLOOKUP(A730, RELIANCE!A:A, RELIANCE!B:B, "")</f>
        <v>1121.1600000000001</v>
      </c>
      <c r="C730">
        <f>_xlfn.XLOOKUP(A730,TCS!A:A,TCS!B:B,"")</f>
        <v>3274.33</v>
      </c>
      <c r="D730">
        <f>_xlfn.XLOOKUP(A730,HDFC!A:A,HDFC!B:B,"")</f>
        <v>1610.85</v>
      </c>
      <c r="E730">
        <f>_xlfn.XLOOKUP(A730,NIFTY50!A:A,NIFTY50!B:B,"")</f>
        <v>18534.400000000001</v>
      </c>
      <c r="F730" s="2">
        <f t="shared" si="45"/>
        <v>-1.9862223310137428E-2</v>
      </c>
      <c r="G730" s="2">
        <f t="shared" si="46"/>
        <v>-8.0523249649339101E-3</v>
      </c>
      <c r="H730" s="2">
        <f t="shared" si="47"/>
        <v>-1.5824041545746237E-2</v>
      </c>
      <c r="I730" s="2">
        <f t="shared" si="47"/>
        <v>-5.3370613158310043E-3</v>
      </c>
      <c r="J730" s="4">
        <f t="shared" si="48"/>
        <v>-1.2470821872381703E-2</v>
      </c>
    </row>
    <row r="731" spans="1:10" x14ac:dyDescent="0.3">
      <c r="A731" s="8">
        <v>45078</v>
      </c>
      <c r="B731">
        <f>_xlfn.XLOOKUP(A731, RELIANCE!A:A, RELIANCE!B:B, "")</f>
        <v>1118.1400000000001</v>
      </c>
      <c r="C731">
        <f>_xlfn.XLOOKUP(A731,TCS!A:A,TCS!B:B,"")</f>
        <v>3308.67</v>
      </c>
      <c r="D731">
        <f>_xlfn.XLOOKUP(A731,HDFC!A:A,HDFC!B:B,"")</f>
        <v>1604</v>
      </c>
      <c r="E731">
        <f>_xlfn.XLOOKUP(A731,NIFTY50!A:A,NIFTY50!B:B,"")</f>
        <v>18487.75</v>
      </c>
      <c r="F731" s="2">
        <f t="shared" si="45"/>
        <v>-2.6936387313140076E-3</v>
      </c>
      <c r="G731" s="2">
        <f t="shared" si="46"/>
        <v>1.0487641746555809E-2</v>
      </c>
      <c r="H731" s="2">
        <f t="shared" si="47"/>
        <v>-4.2524133221590876E-3</v>
      </c>
      <c r="I731" s="2">
        <f t="shared" si="47"/>
        <v>-2.5169414709945714E-3</v>
      </c>
      <c r="J731" s="4">
        <f t="shared" si="48"/>
        <v>3.3410078506428977E-4</v>
      </c>
    </row>
    <row r="732" spans="1:10" x14ac:dyDescent="0.3">
      <c r="A732" s="7">
        <v>45079</v>
      </c>
      <c r="B732">
        <f>_xlfn.XLOOKUP(A732, RELIANCE!A:A, RELIANCE!B:B, "")</f>
        <v>1114.49</v>
      </c>
      <c r="C732">
        <f>_xlfn.XLOOKUP(A732,TCS!A:A,TCS!B:B,"")</f>
        <v>3290.35</v>
      </c>
      <c r="D732">
        <f>_xlfn.XLOOKUP(A732,HDFC!A:A,HDFC!B:B,"")</f>
        <v>1606.5</v>
      </c>
      <c r="E732">
        <f>_xlfn.XLOOKUP(A732,NIFTY50!A:A,NIFTY50!B:B,"")</f>
        <v>18534.099999999999</v>
      </c>
      <c r="F732" s="2">
        <f t="shared" si="45"/>
        <v>-3.2643497236483077E-3</v>
      </c>
      <c r="G732" s="2">
        <f t="shared" si="46"/>
        <v>-5.5369680264275578E-3</v>
      </c>
      <c r="H732" s="2">
        <f t="shared" si="47"/>
        <v>1.5586034912717928E-3</v>
      </c>
      <c r="I732" s="2">
        <f t="shared" si="47"/>
        <v>2.507065489310456E-3</v>
      </c>
      <c r="J732" s="4">
        <f t="shared" si="48"/>
        <v>-1.4250598531194091E-3</v>
      </c>
    </row>
    <row r="733" spans="1:10" x14ac:dyDescent="0.3">
      <c r="A733" s="8">
        <v>45082</v>
      </c>
      <c r="B733">
        <f>_xlfn.XLOOKUP(A733, RELIANCE!A:A, RELIANCE!B:B, "")</f>
        <v>1124.5</v>
      </c>
      <c r="C733">
        <f>_xlfn.XLOOKUP(A733,TCS!A:A,TCS!B:B,"")</f>
        <v>3273.73</v>
      </c>
      <c r="D733">
        <f>_xlfn.XLOOKUP(A733,HDFC!A:A,HDFC!B:B,"")</f>
        <v>1604.4</v>
      </c>
      <c r="E733">
        <f>_xlfn.XLOOKUP(A733,NIFTY50!A:A,NIFTY50!B:B,"")</f>
        <v>18593.849999999999</v>
      </c>
      <c r="F733" s="2">
        <f t="shared" si="45"/>
        <v>8.9816866907732607E-3</v>
      </c>
      <c r="G733" s="2">
        <f t="shared" si="46"/>
        <v>-5.0511343778016915E-3</v>
      </c>
      <c r="H733" s="2">
        <f t="shared" si="47"/>
        <v>-1.3071895424836555E-3</v>
      </c>
      <c r="I733" s="2">
        <f t="shared" si="47"/>
        <v>3.223787505193032E-3</v>
      </c>
      <c r="J733" s="4">
        <f t="shared" si="48"/>
        <v>1.9762313805830821E-3</v>
      </c>
    </row>
    <row r="734" spans="1:10" x14ac:dyDescent="0.3">
      <c r="A734" s="7">
        <v>45083</v>
      </c>
      <c r="B734">
        <f>_xlfn.XLOOKUP(A734, RELIANCE!A:A, RELIANCE!B:B, "")</f>
        <v>1125.45</v>
      </c>
      <c r="C734">
        <f>_xlfn.XLOOKUP(A734,TCS!A:A,TCS!B:B,"")</f>
        <v>3217.39</v>
      </c>
      <c r="D734">
        <f>_xlfn.XLOOKUP(A734,HDFC!A:A,HDFC!B:B,"")</f>
        <v>1599.4</v>
      </c>
      <c r="E734">
        <f>_xlfn.XLOOKUP(A734,NIFTY50!A:A,NIFTY50!B:B,"")</f>
        <v>18599</v>
      </c>
      <c r="F734" s="2">
        <f t="shared" si="45"/>
        <v>8.4481991996443462E-4</v>
      </c>
      <c r="G734" s="2">
        <f t="shared" si="46"/>
        <v>-1.7209727130826358E-2</v>
      </c>
      <c r="H734" s="2">
        <f t="shared" si="47"/>
        <v>-3.1164298180005323E-3</v>
      </c>
      <c r="I734" s="2">
        <f t="shared" si="47"/>
        <v>2.7697330031184464E-4</v>
      </c>
      <c r="J734" s="4">
        <f t="shared" si="48"/>
        <v>-4.6030284452394038E-3</v>
      </c>
    </row>
    <row r="735" spans="1:10" x14ac:dyDescent="0.3">
      <c r="A735" s="8">
        <v>45084</v>
      </c>
      <c r="B735">
        <f>_xlfn.XLOOKUP(A735, RELIANCE!A:A, RELIANCE!B:B, "")</f>
        <v>1133.98</v>
      </c>
      <c r="C735">
        <f>_xlfn.XLOOKUP(A735,TCS!A:A,TCS!B:B,"")</f>
        <v>3259.8</v>
      </c>
      <c r="D735">
        <f>_xlfn.XLOOKUP(A735,HDFC!A:A,HDFC!B:B,"")</f>
        <v>1607.7</v>
      </c>
      <c r="E735">
        <f>_xlfn.XLOOKUP(A735,NIFTY50!A:A,NIFTY50!B:B,"")</f>
        <v>18726.400000000001</v>
      </c>
      <c r="F735" s="2">
        <f t="shared" si="45"/>
        <v>7.5791905460038667E-3</v>
      </c>
      <c r="G735" s="2">
        <f t="shared" si="46"/>
        <v>1.3181491830334569E-2</v>
      </c>
      <c r="H735" s="2">
        <f t="shared" si="47"/>
        <v>5.1894460422658995E-3</v>
      </c>
      <c r="I735" s="2">
        <f t="shared" si="47"/>
        <v>6.8498306360558203E-3</v>
      </c>
      <c r="J735" s="4">
        <f t="shared" si="48"/>
        <v>8.3194769888519371E-3</v>
      </c>
    </row>
    <row r="736" spans="1:10" x14ac:dyDescent="0.3">
      <c r="A736" s="7">
        <v>45085</v>
      </c>
      <c r="B736">
        <f>_xlfn.XLOOKUP(A736, RELIANCE!A:A, RELIANCE!B:B, "")</f>
        <v>1134.6600000000001</v>
      </c>
      <c r="C736">
        <f>_xlfn.XLOOKUP(A736,TCS!A:A,TCS!B:B,"")</f>
        <v>3221.52</v>
      </c>
      <c r="D736">
        <f>_xlfn.XLOOKUP(A736,HDFC!A:A,HDFC!B:B,"")</f>
        <v>1608.7</v>
      </c>
      <c r="E736">
        <f>_xlfn.XLOOKUP(A736,NIFTY50!A:A,NIFTY50!B:B,"")</f>
        <v>18634.55</v>
      </c>
      <c r="F736" s="2">
        <f t="shared" si="45"/>
        <v>5.9965784228999119E-4</v>
      </c>
      <c r="G736" s="2">
        <f t="shared" si="46"/>
        <v>-1.174305172096457E-2</v>
      </c>
      <c r="H736" s="2">
        <f t="shared" si="47"/>
        <v>6.2200659326983043E-4</v>
      </c>
      <c r="I736" s="2">
        <f t="shared" si="47"/>
        <v>-4.9048402255640333E-3</v>
      </c>
      <c r="J736" s="4">
        <f t="shared" si="48"/>
        <v>-3.8576743152911874E-3</v>
      </c>
    </row>
    <row r="737" spans="1:10" x14ac:dyDescent="0.3">
      <c r="A737" s="8">
        <v>45086</v>
      </c>
      <c r="B737">
        <f>_xlfn.XLOOKUP(A737, RELIANCE!A:A, RELIANCE!B:B, "")</f>
        <v>1126.6300000000001</v>
      </c>
      <c r="C737">
        <f>_xlfn.XLOOKUP(A737,TCS!A:A,TCS!B:B,"")</f>
        <v>3194.5</v>
      </c>
      <c r="D737">
        <f>_xlfn.XLOOKUP(A737,HDFC!A:A,HDFC!B:B,"")</f>
        <v>1610.6</v>
      </c>
      <c r="E737">
        <f>_xlfn.XLOOKUP(A737,NIFTY50!A:A,NIFTY50!B:B,"")</f>
        <v>18563.400000000001</v>
      </c>
      <c r="F737" s="2">
        <f t="shared" si="45"/>
        <v>-7.077009853171834E-3</v>
      </c>
      <c r="G737" s="2">
        <f t="shared" si="46"/>
        <v>-8.3873451041743818E-3</v>
      </c>
      <c r="H737" s="2">
        <f t="shared" si="47"/>
        <v>1.1810778889786988E-3</v>
      </c>
      <c r="I737" s="2">
        <f t="shared" si="47"/>
        <v>-3.8181764518058214E-3</v>
      </c>
      <c r="J737" s="4">
        <f t="shared" si="48"/>
        <v>-4.9382677671508616E-3</v>
      </c>
    </row>
    <row r="738" spans="1:10" x14ac:dyDescent="0.3">
      <c r="A738" s="7">
        <v>45089</v>
      </c>
      <c r="B738">
        <f>_xlfn.XLOOKUP(A738, RELIANCE!A:A, RELIANCE!B:B, "")</f>
        <v>1127.6300000000001</v>
      </c>
      <c r="C738">
        <f>_xlfn.XLOOKUP(A738,TCS!A:A,TCS!B:B,"")</f>
        <v>3231.93</v>
      </c>
      <c r="D738">
        <f>_xlfn.XLOOKUP(A738,HDFC!A:A,HDFC!B:B,"")</f>
        <v>1600.8</v>
      </c>
      <c r="E738">
        <f>_xlfn.XLOOKUP(A738,NIFTY50!A:A,NIFTY50!B:B,"")</f>
        <v>18601.5</v>
      </c>
      <c r="F738" s="2">
        <f t="shared" si="45"/>
        <v>8.8760285098032909E-4</v>
      </c>
      <c r="G738" s="2">
        <f t="shared" si="46"/>
        <v>1.1717013617154493E-2</v>
      </c>
      <c r="H738" s="2">
        <f t="shared" si="47"/>
        <v>-6.0846889358002754E-3</v>
      </c>
      <c r="I738" s="2">
        <f t="shared" si="47"/>
        <v>2.0524257409741953E-3</v>
      </c>
      <c r="J738" s="4">
        <f t="shared" si="48"/>
        <v>2.4917029076662158E-3</v>
      </c>
    </row>
    <row r="739" spans="1:10" x14ac:dyDescent="0.3">
      <c r="A739" s="8">
        <v>45090</v>
      </c>
      <c r="B739">
        <f>_xlfn.XLOOKUP(A739, RELIANCE!A:A, RELIANCE!B:B, "")</f>
        <v>1144.29</v>
      </c>
      <c r="C739">
        <f>_xlfn.XLOOKUP(A739,TCS!A:A,TCS!B:B,"")</f>
        <v>3228.74</v>
      </c>
      <c r="D739">
        <f>_xlfn.XLOOKUP(A739,HDFC!A:A,HDFC!B:B,"")</f>
        <v>1603.5</v>
      </c>
      <c r="E739">
        <f>_xlfn.XLOOKUP(A739,NIFTY50!A:A,NIFTY50!B:B,"")</f>
        <v>18716.150000000001</v>
      </c>
      <c r="F739" s="2">
        <f t="shared" si="45"/>
        <v>1.4774349742380011E-2</v>
      </c>
      <c r="G739" s="2">
        <f t="shared" si="46"/>
        <v>-9.8702632792169176E-4</v>
      </c>
      <c r="H739" s="2">
        <f t="shared" si="47"/>
        <v>1.6866566716642328E-3</v>
      </c>
      <c r="I739" s="2">
        <f t="shared" si="47"/>
        <v>6.1634814396689386E-3</v>
      </c>
      <c r="J739" s="4">
        <f t="shared" si="48"/>
        <v>6.0637500349836615E-3</v>
      </c>
    </row>
    <row r="740" spans="1:10" x14ac:dyDescent="0.3">
      <c r="A740" s="7">
        <v>45091</v>
      </c>
      <c r="B740">
        <f>_xlfn.XLOOKUP(A740, RELIANCE!A:A, RELIANCE!B:B, "")</f>
        <v>1158.3599999999999</v>
      </c>
      <c r="C740">
        <f>_xlfn.XLOOKUP(A740,TCS!A:A,TCS!B:B,"")</f>
        <v>3236.06</v>
      </c>
      <c r="D740">
        <f>_xlfn.XLOOKUP(A740,HDFC!A:A,HDFC!B:B,"")</f>
        <v>1601.75</v>
      </c>
      <c r="E740">
        <f>_xlfn.XLOOKUP(A740,NIFTY50!A:A,NIFTY50!B:B,"")</f>
        <v>18755.900000000001</v>
      </c>
      <c r="F740" s="2">
        <f t="shared" si="45"/>
        <v>1.2295834097999503E-2</v>
      </c>
      <c r="G740" s="2">
        <f t="shared" si="46"/>
        <v>2.2671382644623428E-3</v>
      </c>
      <c r="H740" s="2">
        <f t="shared" si="47"/>
        <v>-1.091362644215832E-3</v>
      </c>
      <c r="I740" s="2">
        <f t="shared" si="47"/>
        <v>2.123834228727528E-3</v>
      </c>
      <c r="J740" s="4">
        <f t="shared" si="48"/>
        <v>4.568220823854152E-3</v>
      </c>
    </row>
    <row r="741" spans="1:10" x14ac:dyDescent="0.3">
      <c r="A741" s="8">
        <v>45092</v>
      </c>
      <c r="B741">
        <f>_xlfn.XLOOKUP(A741, RELIANCE!A:A, RELIANCE!B:B, "")</f>
        <v>1158.68</v>
      </c>
      <c r="C741">
        <f>_xlfn.XLOOKUP(A741,TCS!A:A,TCS!B:B,"")</f>
        <v>3201.47</v>
      </c>
      <c r="D741">
        <f>_xlfn.XLOOKUP(A741,HDFC!A:A,HDFC!B:B,"")</f>
        <v>1582.05</v>
      </c>
      <c r="E741">
        <f>_xlfn.XLOOKUP(A741,NIFTY50!A:A,NIFTY50!B:B,"")</f>
        <v>18688.099999999999</v>
      </c>
      <c r="F741" s="2">
        <f t="shared" si="45"/>
        <v>2.7625263303310277E-4</v>
      </c>
      <c r="G741" s="2">
        <f t="shared" si="46"/>
        <v>-1.0688924185583759E-2</v>
      </c>
      <c r="H741" s="2">
        <f t="shared" si="47"/>
        <v>-1.229904791634151E-2</v>
      </c>
      <c r="I741" s="2">
        <f t="shared" si="47"/>
        <v>-3.6148625232594878E-3</v>
      </c>
      <c r="J741" s="4">
        <f t="shared" si="48"/>
        <v>-5.9528804705691832E-3</v>
      </c>
    </row>
    <row r="742" spans="1:10" x14ac:dyDescent="0.3">
      <c r="A742" s="7">
        <v>45093</v>
      </c>
      <c r="B742">
        <f>_xlfn.XLOOKUP(A742, RELIANCE!A:A, RELIANCE!B:B, "")</f>
        <v>1169.96</v>
      </c>
      <c r="C742">
        <f>_xlfn.XLOOKUP(A742,TCS!A:A,TCS!B:B,"")</f>
        <v>3160.26</v>
      </c>
      <c r="D742">
        <f>_xlfn.XLOOKUP(A742,HDFC!A:A,HDFC!B:B,"")</f>
        <v>1602.75</v>
      </c>
      <c r="E742">
        <f>_xlfn.XLOOKUP(A742,NIFTY50!A:A,NIFTY50!B:B,"")</f>
        <v>18826</v>
      </c>
      <c r="F742" s="2">
        <f t="shared" si="45"/>
        <v>9.7352159353747414E-3</v>
      </c>
      <c r="G742" s="2">
        <f t="shared" si="46"/>
        <v>-1.2872211827691493E-2</v>
      </c>
      <c r="H742" s="2">
        <f t="shared" si="47"/>
        <v>1.3084289371385172E-2</v>
      </c>
      <c r="I742" s="2">
        <f t="shared" si="47"/>
        <v>7.3790272954448177E-3</v>
      </c>
      <c r="J742" s="4">
        <f t="shared" si="48"/>
        <v>4.1641265218277882E-3</v>
      </c>
    </row>
    <row r="743" spans="1:10" x14ac:dyDescent="0.3">
      <c r="A743" s="8">
        <v>45096</v>
      </c>
      <c r="B743">
        <f>_xlfn.XLOOKUP(A743, RELIANCE!A:A, RELIANCE!B:B, "")</f>
        <v>1158.3399999999999</v>
      </c>
      <c r="C743">
        <f>_xlfn.XLOOKUP(A743,TCS!A:A,TCS!B:B,"")</f>
        <v>3195.59</v>
      </c>
      <c r="D743">
        <f>_xlfn.XLOOKUP(A743,HDFC!A:A,HDFC!B:B,"")</f>
        <v>1604.15</v>
      </c>
      <c r="E743">
        <f>_xlfn.XLOOKUP(A743,NIFTY50!A:A,NIFTY50!B:B,"")</f>
        <v>18755.45</v>
      </c>
      <c r="F743" s="2">
        <f t="shared" si="45"/>
        <v>-9.9319634859312833E-3</v>
      </c>
      <c r="G743" s="2">
        <f t="shared" si="46"/>
        <v>1.1179459917854739E-2</v>
      </c>
      <c r="H743" s="2">
        <f t="shared" si="47"/>
        <v>8.7349867415387195E-4</v>
      </c>
      <c r="I743" s="2">
        <f t="shared" si="47"/>
        <v>-3.7474768936576197E-3</v>
      </c>
      <c r="J743" s="4">
        <f t="shared" si="48"/>
        <v>-9.4689355489933067E-4</v>
      </c>
    </row>
    <row r="744" spans="1:10" x14ac:dyDescent="0.3">
      <c r="A744" s="7">
        <v>45097</v>
      </c>
      <c r="B744">
        <f>_xlfn.XLOOKUP(A744, RELIANCE!A:A, RELIANCE!B:B, "")</f>
        <v>1160.74</v>
      </c>
      <c r="C744">
        <f>_xlfn.XLOOKUP(A744,TCS!A:A,TCS!B:B,"")</f>
        <v>3212.81</v>
      </c>
      <c r="D744">
        <f>_xlfn.XLOOKUP(A744,HDFC!A:A,HDFC!B:B,"")</f>
        <v>1607.5</v>
      </c>
      <c r="E744">
        <f>_xlfn.XLOOKUP(A744,NIFTY50!A:A,NIFTY50!B:B,"")</f>
        <v>18816.7</v>
      </c>
      <c r="F744" s="2">
        <f t="shared" si="45"/>
        <v>2.0719305212633099E-3</v>
      </c>
      <c r="G744" s="2">
        <f t="shared" si="46"/>
        <v>5.3886762694839163E-3</v>
      </c>
      <c r="H744" s="2">
        <f t="shared" si="47"/>
        <v>2.0883333852819153E-3</v>
      </c>
      <c r="I744" s="2">
        <f t="shared" si="47"/>
        <v>3.2657174314665305E-3</v>
      </c>
      <c r="J744" s="4">
        <f t="shared" si="48"/>
        <v>3.2028442586729874E-3</v>
      </c>
    </row>
    <row r="745" spans="1:10" x14ac:dyDescent="0.3">
      <c r="A745" s="8">
        <v>45098</v>
      </c>
      <c r="B745">
        <f>_xlfn.XLOOKUP(A745, RELIANCE!A:A, RELIANCE!B:B, "")</f>
        <v>1164.01</v>
      </c>
      <c r="C745">
        <f>_xlfn.XLOOKUP(A745,TCS!A:A,TCS!B:B,"")</f>
        <v>3243.17</v>
      </c>
      <c r="D745">
        <f>_xlfn.XLOOKUP(A745,HDFC!A:A,HDFC!B:B,"")</f>
        <v>1635.6</v>
      </c>
      <c r="E745">
        <f>_xlfn.XLOOKUP(A745,NIFTY50!A:A,NIFTY50!B:B,"")</f>
        <v>18856.849999999999</v>
      </c>
      <c r="F745" s="2">
        <f t="shared" si="45"/>
        <v>2.8171683581164064E-3</v>
      </c>
      <c r="G745" s="2">
        <f t="shared" si="46"/>
        <v>9.4496717826451082E-3</v>
      </c>
      <c r="H745" s="2">
        <f t="shared" si="47"/>
        <v>1.7480559875583168E-2</v>
      </c>
      <c r="I745" s="2">
        <f t="shared" si="47"/>
        <v>2.1337428985952478E-3</v>
      </c>
      <c r="J745" s="4">
        <f t="shared" si="48"/>
        <v>7.2371161528616453E-3</v>
      </c>
    </row>
    <row r="746" spans="1:10" x14ac:dyDescent="0.3">
      <c r="A746" s="7">
        <v>45099</v>
      </c>
      <c r="B746">
        <f>_xlfn.XLOOKUP(A746, RELIANCE!A:A, RELIANCE!B:B, "")</f>
        <v>1150.94</v>
      </c>
      <c r="C746">
        <f>_xlfn.XLOOKUP(A746,TCS!A:A,TCS!B:B,"")</f>
        <v>3223.56</v>
      </c>
      <c r="D746">
        <f>_xlfn.XLOOKUP(A746,HDFC!A:A,HDFC!B:B,"")</f>
        <v>1643.6</v>
      </c>
      <c r="E746">
        <f>_xlfn.XLOOKUP(A746,NIFTY50!A:A,NIFTY50!B:B,"")</f>
        <v>18771.25</v>
      </c>
      <c r="F746" s="2">
        <f t="shared" si="45"/>
        <v>-1.1228425872629955E-2</v>
      </c>
      <c r="G746" s="2">
        <f t="shared" si="46"/>
        <v>-6.0465532179935222E-3</v>
      </c>
      <c r="H746" s="2">
        <f t="shared" si="47"/>
        <v>4.8911714355588387E-3</v>
      </c>
      <c r="I746" s="2">
        <f t="shared" si="47"/>
        <v>-4.5394644386521632E-3</v>
      </c>
      <c r="J746" s="4">
        <f t="shared" si="48"/>
        <v>-5.036797888838639E-3</v>
      </c>
    </row>
    <row r="747" spans="1:10" x14ac:dyDescent="0.3">
      <c r="A747" s="8">
        <v>45100</v>
      </c>
      <c r="B747">
        <f>_xlfn.XLOOKUP(A747, RELIANCE!A:A, RELIANCE!B:B, "")</f>
        <v>1141.52</v>
      </c>
      <c r="C747">
        <f>_xlfn.XLOOKUP(A747,TCS!A:A,TCS!B:B,"")</f>
        <v>3201.52</v>
      </c>
      <c r="D747">
        <f>_xlfn.XLOOKUP(A747,HDFC!A:A,HDFC!B:B,"")</f>
        <v>1643.5</v>
      </c>
      <c r="E747">
        <f>_xlfn.XLOOKUP(A747,NIFTY50!A:A,NIFTY50!B:B,"")</f>
        <v>18665.5</v>
      </c>
      <c r="F747" s="2">
        <f t="shared" si="45"/>
        <v>-8.1846143152554118E-3</v>
      </c>
      <c r="G747" s="2">
        <f t="shared" si="46"/>
        <v>-6.8371613991984326E-3</v>
      </c>
      <c r="H747" s="2">
        <f t="shared" si="47"/>
        <v>-6.0842054027676618E-5</v>
      </c>
      <c r="I747" s="2">
        <f t="shared" si="47"/>
        <v>-5.6336152360657588E-3</v>
      </c>
      <c r="J747" s="4">
        <f t="shared" si="48"/>
        <v>-5.5852468641982064E-3</v>
      </c>
    </row>
    <row r="748" spans="1:10" x14ac:dyDescent="0.3">
      <c r="A748" s="7">
        <v>45103</v>
      </c>
      <c r="B748">
        <f>_xlfn.XLOOKUP(A748, RELIANCE!A:A, RELIANCE!B:B, "")</f>
        <v>1132.8</v>
      </c>
      <c r="C748">
        <f>_xlfn.XLOOKUP(A748,TCS!A:A,TCS!B:B,"")</f>
        <v>3174.94</v>
      </c>
      <c r="D748">
        <f>_xlfn.XLOOKUP(A748,HDFC!A:A,HDFC!B:B,"")</f>
        <v>1635.55</v>
      </c>
      <c r="E748">
        <f>_xlfn.XLOOKUP(A748,NIFTY50!A:A,NIFTY50!B:B,"")</f>
        <v>18691.2</v>
      </c>
      <c r="F748" s="2">
        <f t="shared" si="45"/>
        <v>-7.6389375569416718E-3</v>
      </c>
      <c r="G748" s="2">
        <f t="shared" si="46"/>
        <v>-8.3023064044578376E-3</v>
      </c>
      <c r="H748" s="2">
        <f t="shared" si="47"/>
        <v>-4.8372376026772912E-3</v>
      </c>
      <c r="I748" s="2">
        <f t="shared" si="47"/>
        <v>1.3768717687712151E-3</v>
      </c>
      <c r="J748" s="4">
        <f t="shared" si="48"/>
        <v>-4.9904874465396152E-3</v>
      </c>
    </row>
    <row r="749" spans="1:10" x14ac:dyDescent="0.3">
      <c r="A749" s="8">
        <v>45104</v>
      </c>
      <c r="B749">
        <f>_xlfn.XLOOKUP(A749, RELIANCE!A:A, RELIANCE!B:B, "")</f>
        <v>1133.21</v>
      </c>
      <c r="C749">
        <f>_xlfn.XLOOKUP(A749,TCS!A:A,TCS!B:B,"")</f>
        <v>3182.6</v>
      </c>
      <c r="D749">
        <f>_xlfn.XLOOKUP(A749,HDFC!A:A,HDFC!B:B,"")</f>
        <v>1658.6</v>
      </c>
      <c r="E749">
        <f>_xlfn.XLOOKUP(A749,NIFTY50!A:A,NIFTY50!B:B,"")</f>
        <v>18817.400000000001</v>
      </c>
      <c r="F749" s="2">
        <f t="shared" si="45"/>
        <v>3.6193502824866108E-4</v>
      </c>
      <c r="G749" s="2">
        <f t="shared" si="46"/>
        <v>2.412644018469523E-3</v>
      </c>
      <c r="H749" s="2">
        <f t="shared" si="47"/>
        <v>1.4093118522821024E-2</v>
      </c>
      <c r="I749" s="2">
        <f t="shared" si="47"/>
        <v>6.7518404382811426E-3</v>
      </c>
      <c r="J749" s="4">
        <f t="shared" si="48"/>
        <v>5.2183253272264692E-3</v>
      </c>
    </row>
    <row r="750" spans="1:10" x14ac:dyDescent="0.3">
      <c r="A750" s="7">
        <v>45105</v>
      </c>
      <c r="B750">
        <f>_xlfn.XLOOKUP(A750, RELIANCE!A:A, RELIANCE!B:B, "")</f>
        <v>1148.21</v>
      </c>
      <c r="C750">
        <f>_xlfn.XLOOKUP(A750,TCS!A:A,TCS!B:B,"")</f>
        <v>3200.62</v>
      </c>
      <c r="D750">
        <f>_xlfn.XLOOKUP(A750,HDFC!A:A,HDFC!B:B,"")</f>
        <v>1676.15</v>
      </c>
      <c r="E750">
        <f>_xlfn.XLOOKUP(A750,NIFTY50!A:A,NIFTY50!B:B,"")</f>
        <v>18972.099999999999</v>
      </c>
      <c r="F750" s="2">
        <f t="shared" si="45"/>
        <v>1.323673458582264E-2</v>
      </c>
      <c r="G750" s="2">
        <f t="shared" si="46"/>
        <v>5.6620373279707703E-3</v>
      </c>
      <c r="H750" s="2">
        <f t="shared" si="47"/>
        <v>1.0581213071265028E-2</v>
      </c>
      <c r="I750" s="2">
        <f t="shared" si="47"/>
        <v>8.2211145004089659E-3</v>
      </c>
      <c r="J750" s="4">
        <f t="shared" si="48"/>
        <v>9.558050947094731E-3</v>
      </c>
    </row>
    <row r="751" spans="1:10" x14ac:dyDescent="0.3">
      <c r="A751" s="8">
        <v>45107</v>
      </c>
      <c r="B751">
        <f>_xlfn.XLOOKUP(A751, RELIANCE!A:A, RELIANCE!B:B, "")</f>
        <v>1157.6300000000001</v>
      </c>
      <c r="C751">
        <f>_xlfn.XLOOKUP(A751,TCS!A:A,TCS!B:B,"")</f>
        <v>3287.02</v>
      </c>
      <c r="D751">
        <f>_xlfn.XLOOKUP(A751,HDFC!A:A,HDFC!B:B,"")</f>
        <v>1701.4</v>
      </c>
      <c r="E751">
        <f>_xlfn.XLOOKUP(A751,NIFTY50!A:A,NIFTY50!B:B,"")</f>
        <v>19189.05</v>
      </c>
      <c r="F751" s="2">
        <f t="shared" si="45"/>
        <v>8.2040741676174811E-3</v>
      </c>
      <c r="G751" s="2">
        <f t="shared" si="46"/>
        <v>2.6994769763358351E-2</v>
      </c>
      <c r="H751" s="2">
        <f t="shared" si="47"/>
        <v>1.5064284222772395E-2</v>
      </c>
      <c r="I751" s="2">
        <f t="shared" si="47"/>
        <v>1.1435212759789426E-2</v>
      </c>
      <c r="J751" s="4">
        <f t="shared" si="48"/>
        <v>1.5081574725626668E-2</v>
      </c>
    </row>
    <row r="752" spans="1:10" x14ac:dyDescent="0.3">
      <c r="A752" s="7">
        <v>45110</v>
      </c>
      <c r="B752">
        <f>_xlfn.XLOOKUP(A752, RELIANCE!A:A, RELIANCE!B:B, "")</f>
        <v>1187.3399999999999</v>
      </c>
      <c r="C752">
        <f>_xlfn.XLOOKUP(A752,TCS!A:A,TCS!B:B,"")</f>
        <v>3257.21</v>
      </c>
      <c r="D752">
        <f>_xlfn.XLOOKUP(A752,HDFC!A:A,HDFC!B:B,"")</f>
        <v>1719.8</v>
      </c>
      <c r="E752">
        <f>_xlfn.XLOOKUP(A752,NIFTY50!A:A,NIFTY50!B:B,"")</f>
        <v>19322.55</v>
      </c>
      <c r="F752" s="2">
        <f t="shared" si="45"/>
        <v>2.5664504202551619E-2</v>
      </c>
      <c r="G752" s="2">
        <f t="shared" si="46"/>
        <v>-9.0690047520246564E-3</v>
      </c>
      <c r="H752" s="2">
        <f t="shared" si="47"/>
        <v>1.0814623251439892E-2</v>
      </c>
      <c r="I752" s="2">
        <f t="shared" si="47"/>
        <v>6.9570927169402275E-3</v>
      </c>
      <c r="J752" s="4">
        <f t="shared" si="48"/>
        <v>9.3342979022823565E-3</v>
      </c>
    </row>
    <row r="753" spans="1:10" x14ac:dyDescent="0.3">
      <c r="A753" s="8">
        <v>45111</v>
      </c>
      <c r="B753">
        <f>_xlfn.XLOOKUP(A753, RELIANCE!A:A, RELIANCE!B:B, "")</f>
        <v>1175.1099999999999</v>
      </c>
      <c r="C753">
        <f>_xlfn.XLOOKUP(A753,TCS!A:A,TCS!B:B,"")</f>
        <v>3293.59</v>
      </c>
      <c r="D753">
        <f>_xlfn.XLOOKUP(A753,HDFC!A:A,HDFC!B:B,"")</f>
        <v>1728.2</v>
      </c>
      <c r="E753">
        <f>_xlfn.XLOOKUP(A753,NIFTY50!A:A,NIFTY50!B:B,"")</f>
        <v>19389</v>
      </c>
      <c r="F753" s="2">
        <f t="shared" si="45"/>
        <v>-1.0300335203058952E-2</v>
      </c>
      <c r="G753" s="2">
        <f t="shared" si="46"/>
        <v>1.1169068006054328E-2</v>
      </c>
      <c r="H753" s="2">
        <f t="shared" si="47"/>
        <v>4.8842888707989474E-3</v>
      </c>
      <c r="I753" s="2">
        <f t="shared" si="47"/>
        <v>3.4389870902133968E-3</v>
      </c>
      <c r="J753" s="4">
        <f t="shared" si="48"/>
        <v>1.5387709873090349E-3</v>
      </c>
    </row>
    <row r="754" spans="1:10" x14ac:dyDescent="0.3">
      <c r="A754" s="7">
        <v>45112</v>
      </c>
      <c r="B754">
        <f>_xlfn.XLOOKUP(A754, RELIANCE!A:A, RELIANCE!B:B, "")</f>
        <v>1173.18</v>
      </c>
      <c r="C754">
        <f>_xlfn.XLOOKUP(A754,TCS!A:A,TCS!B:B,"")</f>
        <v>3304.64</v>
      </c>
      <c r="D754">
        <f>_xlfn.XLOOKUP(A754,HDFC!A:A,HDFC!B:B,"")</f>
        <v>1673.3</v>
      </c>
      <c r="E754">
        <f>_xlfn.XLOOKUP(A754,NIFTY50!A:A,NIFTY50!B:B,"")</f>
        <v>19398.5</v>
      </c>
      <c r="F754" s="2">
        <f t="shared" si="45"/>
        <v>-1.6423994349463733E-3</v>
      </c>
      <c r="G754" s="2">
        <f t="shared" si="46"/>
        <v>3.3550016850911746E-3</v>
      </c>
      <c r="H754" s="2">
        <f t="shared" si="47"/>
        <v>-3.1767156579099676E-2</v>
      </c>
      <c r="I754" s="2">
        <f t="shared" si="47"/>
        <v>4.8996853886218439E-4</v>
      </c>
      <c r="J754" s="4">
        <f t="shared" si="48"/>
        <v>-5.8849085903155077E-3</v>
      </c>
    </row>
    <row r="755" spans="1:10" x14ac:dyDescent="0.3">
      <c r="A755" s="8">
        <v>45113</v>
      </c>
      <c r="B755">
        <f>_xlfn.XLOOKUP(A755, RELIANCE!A:A, RELIANCE!B:B, "")</f>
        <v>1197.81</v>
      </c>
      <c r="C755">
        <f>_xlfn.XLOOKUP(A755,TCS!A:A,TCS!B:B,"")</f>
        <v>3307.57</v>
      </c>
      <c r="D755">
        <f>_xlfn.XLOOKUP(A755,HDFC!A:A,HDFC!B:B,"")</f>
        <v>1675</v>
      </c>
      <c r="E755">
        <f>_xlfn.XLOOKUP(A755,NIFTY50!A:A,NIFTY50!B:B,"")</f>
        <v>19497.3</v>
      </c>
      <c r="F755" s="2">
        <f t="shared" si="45"/>
        <v>2.0994220835677257E-2</v>
      </c>
      <c r="G755" s="2">
        <f t="shared" si="46"/>
        <v>8.8663212936967994E-4</v>
      </c>
      <c r="H755" s="2">
        <f t="shared" si="47"/>
        <v>1.0159564931573328E-3</v>
      </c>
      <c r="I755" s="2">
        <f t="shared" si="47"/>
        <v>5.0931773075237885E-3</v>
      </c>
      <c r="J755" s="4">
        <f t="shared" si="48"/>
        <v>7.9964099085580113E-3</v>
      </c>
    </row>
    <row r="756" spans="1:10" x14ac:dyDescent="0.3">
      <c r="A756" s="7">
        <v>45114</v>
      </c>
      <c r="B756">
        <f>_xlfn.XLOOKUP(A756, RELIANCE!A:A, RELIANCE!B:B, "")</f>
        <v>1195.47</v>
      </c>
      <c r="C756">
        <f>_xlfn.XLOOKUP(A756,TCS!A:A,TCS!B:B,"")</f>
        <v>3313.9</v>
      </c>
      <c r="D756">
        <f>_xlfn.XLOOKUP(A756,HDFC!A:A,HDFC!B:B,"")</f>
        <v>1660.4</v>
      </c>
      <c r="E756">
        <f>_xlfn.XLOOKUP(A756,NIFTY50!A:A,NIFTY50!B:B,"")</f>
        <v>19331.8</v>
      </c>
      <c r="F756" s="2">
        <f t="shared" si="45"/>
        <v>-1.9535652565931816E-3</v>
      </c>
      <c r="G756" s="2">
        <f t="shared" si="46"/>
        <v>1.9137916960185741E-3</v>
      </c>
      <c r="H756" s="2">
        <f t="shared" si="47"/>
        <v>-8.7164179104477491E-3</v>
      </c>
      <c r="I756" s="2">
        <f t="shared" si="47"/>
        <v>-8.4883547978438223E-3</v>
      </c>
      <c r="J756" s="4">
        <f t="shared" si="48"/>
        <v>-3.972993934523817E-3</v>
      </c>
    </row>
    <row r="757" spans="1:10" x14ac:dyDescent="0.3">
      <c r="A757" s="8">
        <v>45117</v>
      </c>
      <c r="B757">
        <f>_xlfn.XLOOKUP(A757, RELIANCE!A:A, RELIANCE!B:B, "")</f>
        <v>1241.52</v>
      </c>
      <c r="C757">
        <f>_xlfn.XLOOKUP(A757,TCS!A:A,TCS!B:B,"")</f>
        <v>3256.86</v>
      </c>
      <c r="D757">
        <f>_xlfn.XLOOKUP(A757,HDFC!A:A,HDFC!B:B,"")</f>
        <v>1656.45</v>
      </c>
      <c r="E757">
        <f>_xlfn.XLOOKUP(A757,NIFTY50!A:A,NIFTY50!B:B,"")</f>
        <v>19355.900000000001</v>
      </c>
      <c r="F757" s="2">
        <f t="shared" si="45"/>
        <v>3.8520414564982675E-2</v>
      </c>
      <c r="G757" s="2">
        <f t="shared" si="46"/>
        <v>-1.7212347988774579E-2</v>
      </c>
      <c r="H757" s="2">
        <f t="shared" si="47"/>
        <v>-2.3789448325705065E-3</v>
      </c>
      <c r="I757" s="2">
        <f t="shared" si="47"/>
        <v>1.2466505964268126E-3</v>
      </c>
      <c r="J757" s="4">
        <f t="shared" si="48"/>
        <v>7.0889110548937595E-3</v>
      </c>
    </row>
    <row r="758" spans="1:10" x14ac:dyDescent="0.3">
      <c r="A758" s="7">
        <v>45118</v>
      </c>
      <c r="B758">
        <f>_xlfn.XLOOKUP(A758, RELIANCE!A:A, RELIANCE!B:B, "")</f>
        <v>1254.98</v>
      </c>
      <c r="C758">
        <f>_xlfn.XLOOKUP(A758,TCS!A:A,TCS!B:B,"")</f>
        <v>3257.31</v>
      </c>
      <c r="D758">
        <f>_xlfn.XLOOKUP(A758,HDFC!A:A,HDFC!B:B,"")</f>
        <v>1648.4</v>
      </c>
      <c r="E758">
        <f>_xlfn.XLOOKUP(A758,NIFTY50!A:A,NIFTY50!B:B,"")</f>
        <v>19439.400000000001</v>
      </c>
      <c r="F758" s="2">
        <f t="shared" si="45"/>
        <v>1.0841549068883349E-2</v>
      </c>
      <c r="G758" s="2">
        <f t="shared" si="46"/>
        <v>1.3816989370130095E-4</v>
      </c>
      <c r="H758" s="2">
        <f t="shared" si="47"/>
        <v>-4.8597905158621613E-3</v>
      </c>
      <c r="I758" s="2">
        <f t="shared" si="47"/>
        <v>4.3139301194985435E-3</v>
      </c>
      <c r="J758" s="4">
        <f t="shared" si="48"/>
        <v>3.3935316207925337E-3</v>
      </c>
    </row>
    <row r="759" spans="1:10" x14ac:dyDescent="0.3">
      <c r="A759" s="8">
        <v>45119</v>
      </c>
      <c r="B759">
        <f>_xlfn.XLOOKUP(A759, RELIANCE!A:A, RELIANCE!B:B, "")</f>
        <v>1256.3599999999999</v>
      </c>
      <c r="C759">
        <f>_xlfn.XLOOKUP(A759,TCS!A:A,TCS!B:B,"")</f>
        <v>3244.86</v>
      </c>
      <c r="D759">
        <f>_xlfn.XLOOKUP(A759,HDFC!A:A,HDFC!B:B,"")</f>
        <v>1632.95</v>
      </c>
      <c r="E759">
        <f>_xlfn.XLOOKUP(A759,NIFTY50!A:A,NIFTY50!B:B,"")</f>
        <v>19384.3</v>
      </c>
      <c r="F759" s="2">
        <f t="shared" si="45"/>
        <v>1.099619117435946E-3</v>
      </c>
      <c r="G759" s="2">
        <f t="shared" si="46"/>
        <v>-3.8221722832643135E-3</v>
      </c>
      <c r="H759" s="2">
        <f t="shared" si="47"/>
        <v>-9.3727250667313688E-3</v>
      </c>
      <c r="I759" s="2">
        <f t="shared" si="47"/>
        <v>-2.8344496229308902E-3</v>
      </c>
      <c r="J759" s="4">
        <f t="shared" si="48"/>
        <v>-3.2088147546642911E-3</v>
      </c>
    </row>
    <row r="760" spans="1:10" x14ac:dyDescent="0.3">
      <c r="A760" s="7">
        <v>45120</v>
      </c>
      <c r="B760">
        <f>_xlfn.XLOOKUP(A760, RELIANCE!A:A, RELIANCE!B:B, "")</f>
        <v>1245.1300000000001</v>
      </c>
      <c r="C760">
        <f>_xlfn.XLOOKUP(A760,TCS!A:A,TCS!B:B,"")</f>
        <v>3325.14</v>
      </c>
      <c r="D760">
        <f>_xlfn.XLOOKUP(A760,HDFC!A:A,HDFC!B:B,"")</f>
        <v>1641.1</v>
      </c>
      <c r="E760">
        <f>_xlfn.XLOOKUP(A760,NIFTY50!A:A,NIFTY50!B:B,"")</f>
        <v>19413.75</v>
      </c>
      <c r="F760" s="2">
        <f t="shared" si="45"/>
        <v>-8.9385208061382171E-3</v>
      </c>
      <c r="G760" s="2">
        <f t="shared" si="46"/>
        <v>2.4740666777611331E-2</v>
      </c>
      <c r="H760" s="2">
        <f t="shared" si="47"/>
        <v>4.9909672678281058E-3</v>
      </c>
      <c r="I760" s="2">
        <f t="shared" si="47"/>
        <v>1.5192707500399916E-3</v>
      </c>
      <c r="J760" s="4">
        <f t="shared" si="48"/>
        <v>4.8816215936369868E-3</v>
      </c>
    </row>
    <row r="761" spans="1:10" x14ac:dyDescent="0.3">
      <c r="A761" s="8">
        <v>45121</v>
      </c>
      <c r="B761">
        <f>_xlfn.XLOOKUP(A761, RELIANCE!A:A, RELIANCE!B:B, "")</f>
        <v>1244.08</v>
      </c>
      <c r="C761">
        <f>_xlfn.XLOOKUP(A761,TCS!A:A,TCS!B:B,"")</f>
        <v>3498.44</v>
      </c>
      <c r="D761">
        <f>_xlfn.XLOOKUP(A761,HDFC!A:A,HDFC!B:B,"")</f>
        <v>1644.5</v>
      </c>
      <c r="E761">
        <f>_xlfn.XLOOKUP(A761,NIFTY50!A:A,NIFTY50!B:B,"")</f>
        <v>19564.5</v>
      </c>
      <c r="F761" s="2">
        <f t="shared" si="45"/>
        <v>-8.4328544007472583E-4</v>
      </c>
      <c r="G761" s="2">
        <f t="shared" si="46"/>
        <v>5.2118106305298451E-2</v>
      </c>
      <c r="H761" s="2">
        <f t="shared" si="47"/>
        <v>2.0717811224180149E-3</v>
      </c>
      <c r="I761" s="2">
        <f t="shared" si="47"/>
        <v>7.7651149314275081E-3</v>
      </c>
      <c r="J761" s="4">
        <f t="shared" si="48"/>
        <v>1.5132175901642675E-2</v>
      </c>
    </row>
    <row r="762" spans="1:10" x14ac:dyDescent="0.3">
      <c r="A762" s="7">
        <v>45124</v>
      </c>
      <c r="B762">
        <f>_xlfn.XLOOKUP(A762, RELIANCE!A:A, RELIANCE!B:B, "")</f>
        <v>1269.5</v>
      </c>
      <c r="C762">
        <f>_xlfn.XLOOKUP(A762,TCS!A:A,TCS!B:B,"")</f>
        <v>3475.6</v>
      </c>
      <c r="D762">
        <f>_xlfn.XLOOKUP(A762,HDFC!A:A,HDFC!B:B,"")</f>
        <v>1678.9</v>
      </c>
      <c r="E762">
        <f>_xlfn.XLOOKUP(A762,NIFTY50!A:A,NIFTY50!B:B,"")</f>
        <v>19711.45</v>
      </c>
      <c r="F762" s="2">
        <f t="shared" si="45"/>
        <v>2.0432769596810507E-2</v>
      </c>
      <c r="G762" s="2">
        <f t="shared" si="46"/>
        <v>-6.5286241867804629E-3</v>
      </c>
      <c r="H762" s="2">
        <f t="shared" si="47"/>
        <v>2.0918212222560184E-2</v>
      </c>
      <c r="I762" s="2">
        <f t="shared" si="47"/>
        <v>7.5110531830611116E-3</v>
      </c>
      <c r="J762" s="4">
        <f t="shared" si="48"/>
        <v>1.0559080572625352E-2</v>
      </c>
    </row>
    <row r="763" spans="1:10" x14ac:dyDescent="0.3">
      <c r="A763" s="8">
        <v>45125</v>
      </c>
      <c r="B763">
        <f>_xlfn.XLOOKUP(A763, RELIANCE!A:A, RELIANCE!B:B, "")</f>
        <v>1280.29</v>
      </c>
      <c r="C763">
        <f>_xlfn.XLOOKUP(A763,TCS!A:A,TCS!B:B,"")</f>
        <v>3480.72</v>
      </c>
      <c r="D763">
        <f>_xlfn.XLOOKUP(A763,HDFC!A:A,HDFC!B:B,"")</f>
        <v>1677.5</v>
      </c>
      <c r="E763">
        <f>_xlfn.XLOOKUP(A763,NIFTY50!A:A,NIFTY50!B:B,"")</f>
        <v>19749.25</v>
      </c>
      <c r="F763" s="2">
        <f t="shared" si="45"/>
        <v>8.4994092162269386E-3</v>
      </c>
      <c r="G763" s="2">
        <f t="shared" si="46"/>
        <v>1.4731269421106585E-3</v>
      </c>
      <c r="H763" s="2">
        <f t="shared" si="47"/>
        <v>-8.3387932574907619E-4</v>
      </c>
      <c r="I763" s="2">
        <f t="shared" si="47"/>
        <v>1.9176671427012515E-3</v>
      </c>
      <c r="J763" s="4">
        <f t="shared" si="48"/>
        <v>3.2307454209212438E-3</v>
      </c>
    </row>
    <row r="764" spans="1:10" x14ac:dyDescent="0.3">
      <c r="A764" s="7">
        <v>45126</v>
      </c>
      <c r="B764">
        <f>_xlfn.XLOOKUP(A764, RELIANCE!A:A, RELIANCE!B:B, "")</f>
        <v>1290</v>
      </c>
      <c r="C764">
        <f>_xlfn.XLOOKUP(A764,TCS!A:A,TCS!B:B,"")</f>
        <v>3454.05</v>
      </c>
      <c r="D764">
        <f>_xlfn.XLOOKUP(A764,HDFC!A:A,HDFC!B:B,"")</f>
        <v>1685.1</v>
      </c>
      <c r="E764">
        <f>_xlfn.XLOOKUP(A764,NIFTY50!A:A,NIFTY50!B:B,"")</f>
        <v>19833.150000000001</v>
      </c>
      <c r="F764" s="2">
        <f t="shared" si="45"/>
        <v>7.584219200337472E-3</v>
      </c>
      <c r="G764" s="2">
        <f t="shared" si="46"/>
        <v>-7.6622078190717868E-3</v>
      </c>
      <c r="H764" s="2">
        <f t="shared" si="47"/>
        <v>4.5305514157971682E-3</v>
      </c>
      <c r="I764" s="2">
        <f t="shared" si="47"/>
        <v>4.248262592250418E-3</v>
      </c>
      <c r="J764" s="4">
        <f t="shared" si="48"/>
        <v>2.3278897365553329E-3</v>
      </c>
    </row>
    <row r="765" spans="1:10" x14ac:dyDescent="0.3">
      <c r="A765" s="8">
        <v>45127</v>
      </c>
      <c r="B765">
        <f>_xlfn.XLOOKUP(A765, RELIANCE!A:A, RELIANCE!B:B, "")</f>
        <v>1309.93</v>
      </c>
      <c r="C765">
        <f>_xlfn.XLOOKUP(A765,TCS!A:A,TCS!B:B,"")</f>
        <v>3447.33</v>
      </c>
      <c r="D765">
        <f>_xlfn.XLOOKUP(A765,HDFC!A:A,HDFC!B:B,"")</f>
        <v>1688.75</v>
      </c>
      <c r="E765">
        <f>_xlfn.XLOOKUP(A765,NIFTY50!A:A,NIFTY50!B:B,"")</f>
        <v>19979.150000000001</v>
      </c>
      <c r="F765" s="2">
        <f t="shared" si="45"/>
        <v>1.5449612403100721E-2</v>
      </c>
      <c r="G765" s="2">
        <f t="shared" si="46"/>
        <v>-1.9455421896036329E-3</v>
      </c>
      <c r="H765" s="2">
        <f t="shared" si="47"/>
        <v>2.1660435582457893E-3</v>
      </c>
      <c r="I765" s="2">
        <f t="shared" si="47"/>
        <v>7.3614125844860823E-3</v>
      </c>
      <c r="J765" s="4">
        <f t="shared" si="48"/>
        <v>6.4220600312999863E-3</v>
      </c>
    </row>
    <row r="766" spans="1:10" x14ac:dyDescent="0.3">
      <c r="A766" s="7">
        <v>45128</v>
      </c>
      <c r="B766">
        <f>_xlfn.XLOOKUP(A766, RELIANCE!A:A, RELIANCE!B:B, "")</f>
        <v>1269.3800000000001</v>
      </c>
      <c r="C766">
        <f>_xlfn.XLOOKUP(A766,TCS!A:A,TCS!B:B,"")</f>
        <v>3352.76</v>
      </c>
      <c r="D766">
        <f>_xlfn.XLOOKUP(A766,HDFC!A:A,HDFC!B:B,"")</f>
        <v>1675.75</v>
      </c>
      <c r="E766">
        <f>_xlfn.XLOOKUP(A766,NIFTY50!A:A,NIFTY50!B:B,"")</f>
        <v>19745</v>
      </c>
      <c r="F766" s="2">
        <f t="shared" si="45"/>
        <v>-3.0955852602810752E-2</v>
      </c>
      <c r="G766" s="2">
        <f t="shared" si="46"/>
        <v>-2.7432824823849122E-2</v>
      </c>
      <c r="H766" s="2">
        <f t="shared" si="47"/>
        <v>-7.6980014803849084E-3</v>
      </c>
      <c r="I766" s="2">
        <f t="shared" si="47"/>
        <v>-1.1719717805812602E-2</v>
      </c>
      <c r="J766" s="4">
        <f t="shared" si="48"/>
        <v>-2.0614491734335636E-2</v>
      </c>
    </row>
    <row r="767" spans="1:10" x14ac:dyDescent="0.3">
      <c r="A767" s="8">
        <v>45131</v>
      </c>
      <c r="B767">
        <f>_xlfn.XLOOKUP(A767, RELIANCE!A:A, RELIANCE!B:B, "")</f>
        <v>1243.7</v>
      </c>
      <c r="C767">
        <f>_xlfn.XLOOKUP(A767,TCS!A:A,TCS!B:B,"")</f>
        <v>3379.09</v>
      </c>
      <c r="D767">
        <f>_xlfn.XLOOKUP(A767,HDFC!A:A,HDFC!B:B,"")</f>
        <v>1678.4</v>
      </c>
      <c r="E767">
        <f>_xlfn.XLOOKUP(A767,NIFTY50!A:A,NIFTY50!B:B,"")</f>
        <v>19672.349999999999</v>
      </c>
      <c r="F767" s="2">
        <f t="shared" si="45"/>
        <v>-2.0230348674155962E-2</v>
      </c>
      <c r="G767" s="2">
        <f t="shared" si="46"/>
        <v>7.8532313675896415E-3</v>
      </c>
      <c r="H767" s="2">
        <f t="shared" si="47"/>
        <v>1.5813814709833007E-3</v>
      </c>
      <c r="I767" s="2">
        <f t="shared" si="47"/>
        <v>-3.679412509496105E-3</v>
      </c>
      <c r="J767" s="4">
        <f t="shared" si="48"/>
        <v>-4.7093735935267445E-3</v>
      </c>
    </row>
    <row r="768" spans="1:10" x14ac:dyDescent="0.3">
      <c r="A768" s="7">
        <v>45132</v>
      </c>
      <c r="B768">
        <f>_xlfn.XLOOKUP(A768, RELIANCE!A:A, RELIANCE!B:B, "")</f>
        <v>1242.9000000000001</v>
      </c>
      <c r="C768">
        <f>_xlfn.XLOOKUP(A768,TCS!A:A,TCS!B:B,"")</f>
        <v>3383.47</v>
      </c>
      <c r="D768">
        <f>_xlfn.XLOOKUP(A768,HDFC!A:A,HDFC!B:B,"")</f>
        <v>1696.6</v>
      </c>
      <c r="E768">
        <f>_xlfn.XLOOKUP(A768,NIFTY50!A:A,NIFTY50!B:B,"")</f>
        <v>19680.599999999999</v>
      </c>
      <c r="F768" s="2">
        <f t="shared" si="45"/>
        <v>-6.4324193937437268E-4</v>
      </c>
      <c r="G768" s="2">
        <f t="shared" si="46"/>
        <v>1.2962069669644194E-3</v>
      </c>
      <c r="H768" s="2">
        <f t="shared" si="47"/>
        <v>1.0843660629170637E-2</v>
      </c>
      <c r="I768" s="2">
        <f t="shared" si="47"/>
        <v>4.1937033450500927E-4</v>
      </c>
      <c r="J768" s="4">
        <f t="shared" si="48"/>
        <v>2.4046538693891727E-3</v>
      </c>
    </row>
    <row r="769" spans="1:10" x14ac:dyDescent="0.3">
      <c r="A769" s="8">
        <v>45133</v>
      </c>
      <c r="B769">
        <f>_xlfn.XLOOKUP(A769, RELIANCE!A:A, RELIANCE!B:B, "")</f>
        <v>1263.0999999999999</v>
      </c>
      <c r="C769">
        <f>_xlfn.XLOOKUP(A769,TCS!A:A,TCS!B:B,"")</f>
        <v>3372.67</v>
      </c>
      <c r="D769">
        <f>_xlfn.XLOOKUP(A769,HDFC!A:A,HDFC!B:B,"")</f>
        <v>1690.7</v>
      </c>
      <c r="E769">
        <f>_xlfn.XLOOKUP(A769,NIFTY50!A:A,NIFTY50!B:B,"")</f>
        <v>19778.3</v>
      </c>
      <c r="F769" s="2">
        <f t="shared" si="45"/>
        <v>1.6252313138627184E-2</v>
      </c>
      <c r="G769" s="2">
        <f t="shared" si="46"/>
        <v>-3.1919892891025814E-3</v>
      </c>
      <c r="H769" s="2">
        <f t="shared" si="47"/>
        <v>-3.4775433219379481E-3</v>
      </c>
      <c r="I769" s="2">
        <f t="shared" si="47"/>
        <v>4.9642795443227694E-3</v>
      </c>
      <c r="J769" s="4">
        <f t="shared" si="48"/>
        <v>4.6232578410056128E-3</v>
      </c>
    </row>
    <row r="770" spans="1:10" x14ac:dyDescent="0.3">
      <c r="A770" s="7">
        <v>45134</v>
      </c>
      <c r="B770">
        <f>_xlfn.XLOOKUP(A770, RELIANCE!A:A, RELIANCE!B:B, "")</f>
        <v>1251.3499999999999</v>
      </c>
      <c r="C770">
        <f>_xlfn.XLOOKUP(A770,TCS!A:A,TCS!B:B,"")</f>
        <v>3381.23</v>
      </c>
      <c r="D770">
        <f>_xlfn.XLOOKUP(A770,HDFC!A:A,HDFC!B:B,"")</f>
        <v>1673.15</v>
      </c>
      <c r="E770">
        <f>_xlfn.XLOOKUP(A770,NIFTY50!A:A,NIFTY50!B:B,"")</f>
        <v>19659.900000000001</v>
      </c>
      <c r="F770" s="2">
        <f t="shared" si="45"/>
        <v>-9.3025096983612166E-3</v>
      </c>
      <c r="G770" s="2">
        <f t="shared" si="46"/>
        <v>2.5380484897721267E-3</v>
      </c>
      <c r="H770" s="2">
        <f t="shared" si="47"/>
        <v>-1.0380315845507804E-2</v>
      </c>
      <c r="I770" s="2">
        <f t="shared" si="47"/>
        <v>-5.9863587871554769E-3</v>
      </c>
      <c r="J770" s="4">
        <f t="shared" si="48"/>
        <v>-5.7288936529557629E-3</v>
      </c>
    </row>
    <row r="771" spans="1:10" x14ac:dyDescent="0.3">
      <c r="A771" s="8">
        <v>45135</v>
      </c>
      <c r="B771">
        <f>_xlfn.XLOOKUP(A771, RELIANCE!A:A, RELIANCE!B:B, "")</f>
        <v>1263.93</v>
      </c>
      <c r="C771">
        <f>_xlfn.XLOOKUP(A771,TCS!A:A,TCS!B:B,"")</f>
        <v>3339.93</v>
      </c>
      <c r="D771">
        <f>_xlfn.XLOOKUP(A771,HDFC!A:A,HDFC!B:B,"")</f>
        <v>1643.5</v>
      </c>
      <c r="E771">
        <f>_xlfn.XLOOKUP(A771,NIFTY50!A:A,NIFTY50!B:B,"")</f>
        <v>19646.05</v>
      </c>
      <c r="F771" s="2">
        <f t="shared" si="45"/>
        <v>1.0053142605985554E-2</v>
      </c>
      <c r="G771" s="2">
        <f t="shared" si="46"/>
        <v>-1.2214489993286559E-2</v>
      </c>
      <c r="H771" s="2">
        <f t="shared" si="47"/>
        <v>-1.7721065056928609E-2</v>
      </c>
      <c r="I771" s="2">
        <f t="shared" si="47"/>
        <v>-7.044796769059003E-4</v>
      </c>
      <c r="J771" s="4">
        <f t="shared" si="48"/>
        <v>-3.7580126471381706E-3</v>
      </c>
    </row>
    <row r="772" spans="1:10" x14ac:dyDescent="0.3">
      <c r="A772" s="7">
        <v>45138</v>
      </c>
      <c r="B772">
        <f>_xlfn.XLOOKUP(A772, RELIANCE!A:A, RELIANCE!B:B, "")</f>
        <v>1274.6300000000001</v>
      </c>
      <c r="C772">
        <f>_xlfn.XLOOKUP(A772,TCS!A:A,TCS!B:B,"")</f>
        <v>3405.67</v>
      </c>
      <c r="D772">
        <f>_xlfn.XLOOKUP(A772,HDFC!A:A,HDFC!B:B,"")</f>
        <v>1651.2</v>
      </c>
      <c r="E772">
        <f>_xlfn.XLOOKUP(A772,NIFTY50!A:A,NIFTY50!B:B,"")</f>
        <v>19753.8</v>
      </c>
      <c r="F772" s="2">
        <f t="shared" ref="F772:F835" si="49">B772/B771-1</f>
        <v>8.4656586994533711E-3</v>
      </c>
      <c r="G772" s="2">
        <f t="shared" ref="G772:G835" si="50">C772/C771-1</f>
        <v>1.9683047249493324E-2</v>
      </c>
      <c r="H772" s="2">
        <f t="shared" ref="H772:I835" si="51">D772/D771-1</f>
        <v>4.6851232126559061E-3</v>
      </c>
      <c r="I772" s="2">
        <f t="shared" si="51"/>
        <v>5.4845630546598301E-3</v>
      </c>
      <c r="J772" s="4">
        <f t="shared" ref="J772:J835" si="52">F772*$M$10 +G772*$M$11+H772*$M$12+I772*$M$13</f>
        <v>9.7686248284054814E-3</v>
      </c>
    </row>
    <row r="773" spans="1:10" x14ac:dyDescent="0.3">
      <c r="A773" s="8">
        <v>45139</v>
      </c>
      <c r="B773">
        <f>_xlfn.XLOOKUP(A773, RELIANCE!A:A, RELIANCE!B:B, "")</f>
        <v>1256.5999999999999</v>
      </c>
      <c r="C773">
        <f>_xlfn.XLOOKUP(A773,TCS!A:A,TCS!B:B,"")</f>
        <v>3436.13</v>
      </c>
      <c r="D773">
        <f>_xlfn.XLOOKUP(A773,HDFC!A:A,HDFC!B:B,"")</f>
        <v>1662.25</v>
      </c>
      <c r="E773">
        <f>_xlfn.XLOOKUP(A773,NIFTY50!A:A,NIFTY50!B:B,"")</f>
        <v>19733.55</v>
      </c>
      <c r="F773" s="2">
        <f t="shared" si="49"/>
        <v>-1.4145281375771979E-2</v>
      </c>
      <c r="G773" s="2">
        <f t="shared" si="50"/>
        <v>8.9439082471289844E-3</v>
      </c>
      <c r="H773" s="2">
        <f t="shared" si="51"/>
        <v>6.6921027131783273E-3</v>
      </c>
      <c r="I773" s="2">
        <f t="shared" si="51"/>
        <v>-1.0251192175683155E-3</v>
      </c>
      <c r="J773" s="4">
        <f t="shared" si="52"/>
        <v>-9.2546661270576092E-4</v>
      </c>
    </row>
    <row r="774" spans="1:10" x14ac:dyDescent="0.3">
      <c r="A774" s="7">
        <v>45140</v>
      </c>
      <c r="B774">
        <f>_xlfn.XLOOKUP(A774, RELIANCE!A:A, RELIANCE!B:B, "")</f>
        <v>1243.18</v>
      </c>
      <c r="C774">
        <f>_xlfn.XLOOKUP(A774,TCS!A:A,TCS!B:B,"")</f>
        <v>3424.78</v>
      </c>
      <c r="D774">
        <f>_xlfn.XLOOKUP(A774,HDFC!A:A,HDFC!B:B,"")</f>
        <v>1640.5</v>
      </c>
      <c r="E774">
        <f>_xlfn.XLOOKUP(A774,NIFTY50!A:A,NIFTY50!B:B,"")</f>
        <v>19526.55</v>
      </c>
      <c r="F774" s="2">
        <f t="shared" si="49"/>
        <v>-1.0679611650485366E-2</v>
      </c>
      <c r="G774" s="2">
        <f t="shared" si="50"/>
        <v>-3.3031346311110932E-3</v>
      </c>
      <c r="H774" s="2">
        <f t="shared" si="51"/>
        <v>-1.3084674387125905E-2</v>
      </c>
      <c r="I774" s="2">
        <f t="shared" si="51"/>
        <v>-1.0489749690248296E-2</v>
      </c>
      <c r="J774" s="4">
        <f t="shared" si="52"/>
        <v>-9.2690394529106376E-3</v>
      </c>
    </row>
    <row r="775" spans="1:10" x14ac:dyDescent="0.3">
      <c r="A775" s="8">
        <v>45141</v>
      </c>
      <c r="B775">
        <f>_xlfn.XLOOKUP(A775, RELIANCE!A:A, RELIANCE!B:B, "")</f>
        <v>1237.95</v>
      </c>
      <c r="C775">
        <f>_xlfn.XLOOKUP(A775,TCS!A:A,TCS!B:B,"")</f>
        <v>3384.27</v>
      </c>
      <c r="D775">
        <f>_xlfn.XLOOKUP(A775,HDFC!A:A,HDFC!B:B,"")</f>
        <v>1628.65</v>
      </c>
      <c r="E775">
        <f>_xlfn.XLOOKUP(A775,NIFTY50!A:A,NIFTY50!B:B,"")</f>
        <v>19381.650000000001</v>
      </c>
      <c r="F775" s="2">
        <f t="shared" si="49"/>
        <v>-4.2069531363116974E-3</v>
      </c>
      <c r="G775" s="2">
        <f t="shared" si="50"/>
        <v>-1.1828497012946859E-2</v>
      </c>
      <c r="H775" s="2">
        <f t="shared" si="51"/>
        <v>-7.2234074977141072E-3</v>
      </c>
      <c r="I775" s="2">
        <f t="shared" si="51"/>
        <v>-7.4206657089961325E-3</v>
      </c>
      <c r="J775" s="4">
        <f t="shared" si="52"/>
        <v>-7.5190581209220791E-3</v>
      </c>
    </row>
    <row r="776" spans="1:10" x14ac:dyDescent="0.3">
      <c r="A776" s="7">
        <v>45142</v>
      </c>
      <c r="B776">
        <f>_xlfn.XLOOKUP(A776, RELIANCE!A:A, RELIANCE!B:B, "")</f>
        <v>1254.78</v>
      </c>
      <c r="C776">
        <f>_xlfn.XLOOKUP(A776,TCS!A:A,TCS!B:B,"")</f>
        <v>3427.67</v>
      </c>
      <c r="D776">
        <f>_xlfn.XLOOKUP(A776,HDFC!A:A,HDFC!B:B,"")</f>
        <v>1652.2</v>
      </c>
      <c r="E776">
        <f>_xlfn.XLOOKUP(A776,NIFTY50!A:A,NIFTY50!B:B,"")</f>
        <v>19517</v>
      </c>
      <c r="F776" s="2">
        <f t="shared" si="49"/>
        <v>1.3595056343147949E-2</v>
      </c>
      <c r="G776" s="2">
        <f t="shared" si="50"/>
        <v>1.2824035907300635E-2</v>
      </c>
      <c r="H776" s="2">
        <f t="shared" si="51"/>
        <v>1.4459828692475307E-2</v>
      </c>
      <c r="I776" s="2">
        <f t="shared" si="51"/>
        <v>6.983409565233023E-3</v>
      </c>
      <c r="J776" s="4">
        <f t="shared" si="52"/>
        <v>1.1922344009572861E-2</v>
      </c>
    </row>
    <row r="777" spans="1:10" x14ac:dyDescent="0.3">
      <c r="A777" s="8">
        <v>45145</v>
      </c>
      <c r="B777">
        <f>_xlfn.XLOOKUP(A777, RELIANCE!A:A, RELIANCE!B:B, "")</f>
        <v>1261.93</v>
      </c>
      <c r="C777">
        <f>_xlfn.XLOOKUP(A777,TCS!A:A,TCS!B:B,"")</f>
        <v>3467.98</v>
      </c>
      <c r="D777">
        <f>_xlfn.XLOOKUP(A777,HDFC!A:A,HDFC!B:B,"")</f>
        <v>1651.25</v>
      </c>
      <c r="E777">
        <f>_xlfn.XLOOKUP(A777,NIFTY50!A:A,NIFTY50!B:B,"")</f>
        <v>19597.3</v>
      </c>
      <c r="F777" s="2">
        <f t="shared" si="49"/>
        <v>5.6982100447888762E-3</v>
      </c>
      <c r="G777" s="2">
        <f t="shared" si="50"/>
        <v>1.1760175279417195E-2</v>
      </c>
      <c r="H777" s="2">
        <f t="shared" si="51"/>
        <v>-5.7499092119606132E-4</v>
      </c>
      <c r="I777" s="2">
        <f t="shared" si="51"/>
        <v>4.1143618383971958E-3</v>
      </c>
      <c r="J777" s="4">
        <f t="shared" si="52"/>
        <v>5.5630991086510484E-3</v>
      </c>
    </row>
    <row r="778" spans="1:10" x14ac:dyDescent="0.3">
      <c r="A778" s="7">
        <v>45146</v>
      </c>
      <c r="B778">
        <f>_xlfn.XLOOKUP(A778, RELIANCE!A:A, RELIANCE!B:B, "")</f>
        <v>1254.32</v>
      </c>
      <c r="C778">
        <f>_xlfn.XLOOKUP(A778,TCS!A:A,TCS!B:B,"")</f>
        <v>3454.59</v>
      </c>
      <c r="D778">
        <f>_xlfn.XLOOKUP(A778,HDFC!A:A,HDFC!B:B,"")</f>
        <v>1649.9</v>
      </c>
      <c r="E778">
        <f>_xlfn.XLOOKUP(A778,NIFTY50!A:A,NIFTY50!B:B,"")</f>
        <v>19570.849999999999</v>
      </c>
      <c r="F778" s="2">
        <f t="shared" si="49"/>
        <v>-6.0304454288273579E-3</v>
      </c>
      <c r="G778" s="2">
        <f t="shared" si="50"/>
        <v>-3.8610372608838261E-3</v>
      </c>
      <c r="H778" s="2">
        <f t="shared" si="51"/>
        <v>-8.1756245268727046E-4</v>
      </c>
      <c r="I778" s="2">
        <f t="shared" si="51"/>
        <v>-1.3496757206350463E-3</v>
      </c>
      <c r="J778" s="4">
        <f t="shared" si="52"/>
        <v>-3.2753243645653797E-3</v>
      </c>
    </row>
    <row r="779" spans="1:10" x14ac:dyDescent="0.3">
      <c r="A779" s="8">
        <v>45147</v>
      </c>
      <c r="B779">
        <f>_xlfn.XLOOKUP(A779, RELIANCE!A:A, RELIANCE!B:B, "")</f>
        <v>1262.5999999999999</v>
      </c>
      <c r="C779">
        <f>_xlfn.XLOOKUP(A779,TCS!A:A,TCS!B:B,"")</f>
        <v>3446.53</v>
      </c>
      <c r="D779">
        <f>_xlfn.XLOOKUP(A779,HDFC!A:A,HDFC!B:B,"")</f>
        <v>1650.5</v>
      </c>
      <c r="E779">
        <f>_xlfn.XLOOKUP(A779,NIFTY50!A:A,NIFTY50!B:B,"")</f>
        <v>19632.55</v>
      </c>
      <c r="F779" s="2">
        <f t="shared" si="49"/>
        <v>6.6011863001467219E-3</v>
      </c>
      <c r="G779" s="2">
        <f t="shared" si="50"/>
        <v>-2.3331278096676566E-3</v>
      </c>
      <c r="H779" s="2">
        <f t="shared" si="51"/>
        <v>3.6365840353957957E-4</v>
      </c>
      <c r="I779" s="2">
        <f t="shared" si="51"/>
        <v>3.152647943242215E-3</v>
      </c>
      <c r="J779" s="4">
        <f t="shared" si="52"/>
        <v>2.2579676041455717E-3</v>
      </c>
    </row>
    <row r="780" spans="1:10" x14ac:dyDescent="0.3">
      <c r="A780" s="7">
        <v>45148</v>
      </c>
      <c r="B780">
        <f>_xlfn.XLOOKUP(A780, RELIANCE!A:A, RELIANCE!B:B, "")</f>
        <v>1268.22</v>
      </c>
      <c r="C780">
        <f>_xlfn.XLOOKUP(A780,TCS!A:A,TCS!B:B,"")</f>
        <v>3426.23</v>
      </c>
      <c r="D780">
        <f>_xlfn.XLOOKUP(A780,HDFC!A:A,HDFC!B:B,"")</f>
        <v>1635.85</v>
      </c>
      <c r="E780">
        <f>_xlfn.XLOOKUP(A780,NIFTY50!A:A,NIFTY50!B:B,"")</f>
        <v>19543.099999999999</v>
      </c>
      <c r="F780" s="2">
        <f t="shared" si="49"/>
        <v>4.451132583557893E-3</v>
      </c>
      <c r="G780" s="2">
        <f t="shared" si="50"/>
        <v>-5.8899820979362305E-3</v>
      </c>
      <c r="H780" s="2">
        <f t="shared" si="51"/>
        <v>-8.8760981520751292E-3</v>
      </c>
      <c r="I780" s="2">
        <f t="shared" si="51"/>
        <v>-4.5562089489139534E-3</v>
      </c>
      <c r="J780" s="4">
        <f t="shared" si="52"/>
        <v>-3.0514276170602039E-3</v>
      </c>
    </row>
    <row r="781" spans="1:10" x14ac:dyDescent="0.3">
      <c r="A781" s="8">
        <v>45149</v>
      </c>
      <c r="B781">
        <f>_xlfn.XLOOKUP(A781, RELIANCE!A:A, RELIANCE!B:B, "")</f>
        <v>1273.57</v>
      </c>
      <c r="C781">
        <f>_xlfn.XLOOKUP(A781,TCS!A:A,TCS!B:B,"")</f>
        <v>3432.89</v>
      </c>
      <c r="D781">
        <f>_xlfn.XLOOKUP(A781,HDFC!A:A,HDFC!B:B,"")</f>
        <v>1618.8</v>
      </c>
      <c r="E781">
        <f>_xlfn.XLOOKUP(A781,NIFTY50!A:A,NIFTY50!B:B,"")</f>
        <v>19428.3</v>
      </c>
      <c r="F781" s="2">
        <f t="shared" si="49"/>
        <v>4.2185109838985824E-3</v>
      </c>
      <c r="G781" s="2">
        <f t="shared" si="50"/>
        <v>1.943827472177917E-3</v>
      </c>
      <c r="H781" s="2">
        <f t="shared" si="51"/>
        <v>-1.0422716019194866E-2</v>
      </c>
      <c r="I781" s="2">
        <f t="shared" si="51"/>
        <v>-5.8741960077981492E-3</v>
      </c>
      <c r="J781" s="4">
        <f t="shared" si="52"/>
        <v>-1.8015820425744567E-3</v>
      </c>
    </row>
    <row r="782" spans="1:10" x14ac:dyDescent="0.3">
      <c r="A782" s="7">
        <v>45152</v>
      </c>
      <c r="B782">
        <f>_xlfn.XLOOKUP(A782, RELIANCE!A:A, RELIANCE!B:B, "")</f>
        <v>1288.6300000000001</v>
      </c>
      <c r="C782">
        <f>_xlfn.XLOOKUP(A782,TCS!A:A,TCS!B:B,"")</f>
        <v>3433.94</v>
      </c>
      <c r="D782">
        <f>_xlfn.XLOOKUP(A782,HDFC!A:A,HDFC!B:B,"")</f>
        <v>1610.9</v>
      </c>
      <c r="E782">
        <f>_xlfn.XLOOKUP(A782,NIFTY50!A:A,NIFTY50!B:B,"")</f>
        <v>19434.55</v>
      </c>
      <c r="F782" s="2">
        <f t="shared" si="49"/>
        <v>1.1825027285504719E-2</v>
      </c>
      <c r="G782" s="2">
        <f t="shared" si="50"/>
        <v>3.0586473787397317E-4</v>
      </c>
      <c r="H782" s="2">
        <f t="shared" si="51"/>
        <v>-4.8801581418334017E-3</v>
      </c>
      <c r="I782" s="2">
        <f t="shared" si="51"/>
        <v>3.2169567074835648E-4</v>
      </c>
      <c r="J782" s="4">
        <f t="shared" si="52"/>
        <v>2.7283666594403178E-3</v>
      </c>
    </row>
    <row r="783" spans="1:10" x14ac:dyDescent="0.3">
      <c r="A783" s="8">
        <v>45154</v>
      </c>
      <c r="B783">
        <f>_xlfn.XLOOKUP(A783, RELIANCE!A:A, RELIANCE!B:B, "")</f>
        <v>1287.57</v>
      </c>
      <c r="C783">
        <f>_xlfn.XLOOKUP(A783,TCS!A:A,TCS!B:B,"")</f>
        <v>3442.45</v>
      </c>
      <c r="D783">
        <f>_xlfn.XLOOKUP(A783,HDFC!A:A,HDFC!B:B,"")</f>
        <v>1606.2</v>
      </c>
      <c r="E783">
        <f>_xlfn.XLOOKUP(A783,NIFTY50!A:A,NIFTY50!B:B,"")</f>
        <v>19465</v>
      </c>
      <c r="F783" s="2">
        <f t="shared" si="49"/>
        <v>-8.2257901802706979E-4</v>
      </c>
      <c r="G783" s="2">
        <f t="shared" si="50"/>
        <v>2.478202880656033E-3</v>
      </c>
      <c r="H783" s="2">
        <f t="shared" si="51"/>
        <v>-2.9176236886212514E-3</v>
      </c>
      <c r="I783" s="2">
        <f t="shared" si="51"/>
        <v>1.5667972759854099E-3</v>
      </c>
      <c r="J783" s="4">
        <f t="shared" si="52"/>
        <v>1.8095159602798955E-4</v>
      </c>
    </row>
    <row r="784" spans="1:10" x14ac:dyDescent="0.3">
      <c r="A784" s="7">
        <v>45155</v>
      </c>
      <c r="B784">
        <f>_xlfn.XLOOKUP(A784, RELIANCE!A:A, RELIANCE!B:B, "")</f>
        <v>1269</v>
      </c>
      <c r="C784">
        <f>_xlfn.XLOOKUP(A784,TCS!A:A,TCS!B:B,"")</f>
        <v>3419.9</v>
      </c>
      <c r="D784">
        <f>_xlfn.XLOOKUP(A784,HDFC!A:A,HDFC!B:B,"")</f>
        <v>1597.3</v>
      </c>
      <c r="E784">
        <f>_xlfn.XLOOKUP(A784,NIFTY50!A:A,NIFTY50!B:B,"")</f>
        <v>19365.25</v>
      </c>
      <c r="F784" s="2">
        <f t="shared" si="49"/>
        <v>-1.442251683403617E-2</v>
      </c>
      <c r="G784" s="2">
        <f t="shared" si="50"/>
        <v>-6.5505671832560841E-3</v>
      </c>
      <c r="H784" s="2">
        <f t="shared" si="51"/>
        <v>-5.5410285145063298E-3</v>
      </c>
      <c r="I784" s="2">
        <f t="shared" si="51"/>
        <v>-5.1245825841254034E-3</v>
      </c>
      <c r="J784" s="4">
        <f t="shared" si="52"/>
        <v>-8.3537481949574888E-3</v>
      </c>
    </row>
    <row r="785" spans="1:10" x14ac:dyDescent="0.3">
      <c r="A785" s="8">
        <v>45156</v>
      </c>
      <c r="B785">
        <f>_xlfn.XLOOKUP(A785, RELIANCE!A:A, RELIANCE!B:B, "")</f>
        <v>1278.4000000000001</v>
      </c>
      <c r="C785">
        <f>_xlfn.XLOOKUP(A785,TCS!A:A,TCS!B:B,"")</f>
        <v>3351.57</v>
      </c>
      <c r="D785">
        <f>_xlfn.XLOOKUP(A785,HDFC!A:A,HDFC!B:B,"")</f>
        <v>1590.75</v>
      </c>
      <c r="E785">
        <f>_xlfn.XLOOKUP(A785,NIFTY50!A:A,NIFTY50!B:B,"")</f>
        <v>19310.150000000001</v>
      </c>
      <c r="F785" s="2">
        <f t="shared" si="49"/>
        <v>7.4074074074075291E-3</v>
      </c>
      <c r="G785" s="2">
        <f t="shared" si="50"/>
        <v>-1.998011637767183E-2</v>
      </c>
      <c r="H785" s="2">
        <f t="shared" si="51"/>
        <v>-4.1006698804232355E-3</v>
      </c>
      <c r="I785" s="2">
        <f t="shared" si="51"/>
        <v>-2.8453027975366973E-3</v>
      </c>
      <c r="J785" s="4">
        <f t="shared" si="52"/>
        <v>-4.3042665476645207E-3</v>
      </c>
    </row>
    <row r="786" spans="1:10" x14ac:dyDescent="0.3">
      <c r="A786" s="7">
        <v>45159</v>
      </c>
      <c r="B786">
        <f>_xlfn.XLOOKUP(A786, RELIANCE!A:A, RELIANCE!B:B, "")</f>
        <v>1260</v>
      </c>
      <c r="C786">
        <f>_xlfn.XLOOKUP(A786,TCS!A:A,TCS!B:B,"")</f>
        <v>3385.96</v>
      </c>
      <c r="D786">
        <f>_xlfn.XLOOKUP(A786,HDFC!A:A,HDFC!B:B,"")</f>
        <v>1589.5</v>
      </c>
      <c r="E786">
        <f>_xlfn.XLOOKUP(A786,NIFTY50!A:A,NIFTY50!B:B,"")</f>
        <v>19393.599999999999</v>
      </c>
      <c r="F786" s="2">
        <f t="shared" si="49"/>
        <v>-1.4392991239048913E-2</v>
      </c>
      <c r="G786" s="2">
        <f t="shared" si="50"/>
        <v>1.0260862819514438E-2</v>
      </c>
      <c r="H786" s="2">
        <f t="shared" si="51"/>
        <v>-7.8579286500080059E-4</v>
      </c>
      <c r="I786" s="2">
        <f t="shared" si="51"/>
        <v>4.3215614586109563E-3</v>
      </c>
      <c r="J786" s="4">
        <f t="shared" si="52"/>
        <v>-8.2944987518348548E-4</v>
      </c>
    </row>
    <row r="787" spans="1:10" x14ac:dyDescent="0.3">
      <c r="A787" s="8">
        <v>45160</v>
      </c>
      <c r="B787">
        <f>_xlfn.XLOOKUP(A787, RELIANCE!A:A, RELIANCE!B:B, "")</f>
        <v>1259.7</v>
      </c>
      <c r="C787">
        <f>_xlfn.XLOOKUP(A787,TCS!A:A,TCS!B:B,"")</f>
        <v>3366.55</v>
      </c>
      <c r="D787">
        <f>_xlfn.XLOOKUP(A787,HDFC!A:A,HDFC!B:B,"")</f>
        <v>1582.7</v>
      </c>
      <c r="E787">
        <f>_xlfn.XLOOKUP(A787,NIFTY50!A:A,NIFTY50!B:B,"")</f>
        <v>19396.45</v>
      </c>
      <c r="F787" s="2">
        <f t="shared" si="49"/>
        <v>-2.3809523809514843E-4</v>
      </c>
      <c r="G787" s="2">
        <f t="shared" si="50"/>
        <v>-5.7324953632056364E-3</v>
      </c>
      <c r="H787" s="2">
        <f t="shared" si="51"/>
        <v>-4.2780748663101553E-3</v>
      </c>
      <c r="I787" s="2">
        <f t="shared" si="51"/>
        <v>1.4695569672484865E-4</v>
      </c>
      <c r="J787" s="4">
        <f t="shared" si="52"/>
        <v>-2.3234284613107723E-3</v>
      </c>
    </row>
    <row r="788" spans="1:10" x14ac:dyDescent="0.3">
      <c r="A788" s="7">
        <v>45161</v>
      </c>
      <c r="B788">
        <f>_xlfn.XLOOKUP(A788, RELIANCE!A:A, RELIANCE!B:B, "")</f>
        <v>1261.0999999999999</v>
      </c>
      <c r="C788">
        <f>_xlfn.XLOOKUP(A788,TCS!A:A,TCS!B:B,"")</f>
        <v>3382.58</v>
      </c>
      <c r="D788">
        <f>_xlfn.XLOOKUP(A788,HDFC!A:A,HDFC!B:B,"")</f>
        <v>1586.6</v>
      </c>
      <c r="E788">
        <f>_xlfn.XLOOKUP(A788,NIFTY50!A:A,NIFTY50!B:B,"")</f>
        <v>19444</v>
      </c>
      <c r="F788" s="2">
        <f t="shared" si="49"/>
        <v>1.1113757243788047E-3</v>
      </c>
      <c r="G788" s="2">
        <f t="shared" si="50"/>
        <v>4.7615511428613644E-3</v>
      </c>
      <c r="H788" s="2">
        <f t="shared" si="51"/>
        <v>2.4641435521575161E-3</v>
      </c>
      <c r="I788" s="2">
        <f t="shared" si="51"/>
        <v>2.4514795233148146E-3</v>
      </c>
      <c r="J788" s="4">
        <f t="shared" si="52"/>
        <v>2.6294990942891893E-3</v>
      </c>
    </row>
    <row r="789" spans="1:10" x14ac:dyDescent="0.3">
      <c r="A789" s="8">
        <v>45162</v>
      </c>
      <c r="B789">
        <f>_xlfn.XLOOKUP(A789, RELIANCE!A:A, RELIANCE!B:B, "")</f>
        <v>1239.9000000000001</v>
      </c>
      <c r="C789">
        <f>_xlfn.XLOOKUP(A789,TCS!A:A,TCS!B:B,"")</f>
        <v>3372.13</v>
      </c>
      <c r="D789">
        <f>_xlfn.XLOOKUP(A789,HDFC!A:A,HDFC!B:B,"")</f>
        <v>1579.3</v>
      </c>
      <c r="E789">
        <f>_xlfn.XLOOKUP(A789,NIFTY50!A:A,NIFTY50!B:B,"")</f>
        <v>19386.7</v>
      </c>
      <c r="F789" s="2">
        <f t="shared" si="49"/>
        <v>-1.6810720799302015E-2</v>
      </c>
      <c r="G789" s="2">
        <f t="shared" si="50"/>
        <v>-3.0893578274571176E-3</v>
      </c>
      <c r="H789" s="2">
        <f t="shared" si="51"/>
        <v>-4.6010336568763632E-3</v>
      </c>
      <c r="I789" s="2">
        <f t="shared" si="51"/>
        <v>-2.9469245011314316E-3</v>
      </c>
      <c r="J789" s="4">
        <f t="shared" si="52"/>
        <v>-7.4724935533130145E-3</v>
      </c>
    </row>
    <row r="790" spans="1:10" x14ac:dyDescent="0.3">
      <c r="A790" s="7">
        <v>45163</v>
      </c>
      <c r="B790">
        <f>_xlfn.XLOOKUP(A790, RELIANCE!A:A, RELIANCE!B:B, "")</f>
        <v>1234.18</v>
      </c>
      <c r="C790">
        <f>_xlfn.XLOOKUP(A790,TCS!A:A,TCS!B:B,"")</f>
        <v>3365.71</v>
      </c>
      <c r="D790">
        <f>_xlfn.XLOOKUP(A790,HDFC!A:A,HDFC!B:B,"")</f>
        <v>1561.5</v>
      </c>
      <c r="E790">
        <f>_xlfn.XLOOKUP(A790,NIFTY50!A:A,NIFTY50!B:B,"")</f>
        <v>19265.8</v>
      </c>
      <c r="F790" s="2">
        <f t="shared" si="49"/>
        <v>-4.6132752641342423E-3</v>
      </c>
      <c r="G790" s="2">
        <f t="shared" si="50"/>
        <v>-1.9038411923620879E-3</v>
      </c>
      <c r="H790" s="2">
        <f t="shared" si="51"/>
        <v>-1.1270816184385413E-2</v>
      </c>
      <c r="I790" s="2">
        <f t="shared" si="51"/>
        <v>-6.2362341192674364E-3</v>
      </c>
      <c r="J790" s="4">
        <f t="shared" si="52"/>
        <v>-5.673164644024736E-3</v>
      </c>
    </row>
    <row r="791" spans="1:10" x14ac:dyDescent="0.3">
      <c r="A791" s="8">
        <v>45166</v>
      </c>
      <c r="B791">
        <f>_xlfn.XLOOKUP(A791, RELIANCE!A:A, RELIANCE!B:B, "")</f>
        <v>1221.8800000000001</v>
      </c>
      <c r="C791">
        <f>_xlfn.XLOOKUP(A791,TCS!A:A,TCS!B:B,"")</f>
        <v>3359.98</v>
      </c>
      <c r="D791">
        <f>_xlfn.XLOOKUP(A791,HDFC!A:A,HDFC!B:B,"")</f>
        <v>1577.75</v>
      </c>
      <c r="E791">
        <f>_xlfn.XLOOKUP(A791,NIFTY50!A:A,NIFTY50!B:B,"")</f>
        <v>19306.05</v>
      </c>
      <c r="F791" s="2">
        <f t="shared" si="49"/>
        <v>-9.9661313584727962E-3</v>
      </c>
      <c r="G791" s="2">
        <f t="shared" si="50"/>
        <v>-1.7024639674838582E-3</v>
      </c>
      <c r="H791" s="2">
        <f t="shared" si="51"/>
        <v>1.040666026256809E-2</v>
      </c>
      <c r="I791" s="2">
        <f t="shared" si="51"/>
        <v>2.0891943236200916E-3</v>
      </c>
      <c r="J791" s="4">
        <f t="shared" si="52"/>
        <v>-8.1182476599416225E-4</v>
      </c>
    </row>
    <row r="792" spans="1:10" x14ac:dyDescent="0.3">
      <c r="A792" s="7">
        <v>45167</v>
      </c>
      <c r="B792">
        <f>_xlfn.XLOOKUP(A792, RELIANCE!A:A, RELIANCE!B:B, "")</f>
        <v>1210.18</v>
      </c>
      <c r="C792">
        <f>_xlfn.XLOOKUP(A792,TCS!A:A,TCS!B:B,"")</f>
        <v>3360.58</v>
      </c>
      <c r="D792">
        <f>_xlfn.XLOOKUP(A792,HDFC!A:A,HDFC!B:B,"")</f>
        <v>1590.3</v>
      </c>
      <c r="E792">
        <f>_xlfn.XLOOKUP(A792,NIFTY50!A:A,NIFTY50!B:B,"")</f>
        <v>19342.650000000001</v>
      </c>
      <c r="F792" s="2">
        <f t="shared" si="49"/>
        <v>-9.5754083870757123E-3</v>
      </c>
      <c r="G792" s="2">
        <f t="shared" si="50"/>
        <v>1.785724915028819E-4</v>
      </c>
      <c r="H792" s="2">
        <f t="shared" si="51"/>
        <v>7.9543653937568237E-3</v>
      </c>
      <c r="I792" s="2">
        <f t="shared" si="51"/>
        <v>1.8957787843707496E-3</v>
      </c>
      <c r="J792" s="4">
        <f t="shared" si="52"/>
        <v>-7.6316161840294088E-4</v>
      </c>
    </row>
    <row r="793" spans="1:10" x14ac:dyDescent="0.3">
      <c r="A793" s="8">
        <v>45168</v>
      </c>
      <c r="B793">
        <f>_xlfn.XLOOKUP(A793, RELIANCE!A:A, RELIANCE!B:B, "")</f>
        <v>1209.03</v>
      </c>
      <c r="C793">
        <f>_xlfn.XLOOKUP(A793,TCS!A:A,TCS!B:B,"")</f>
        <v>3375.31</v>
      </c>
      <c r="D793">
        <f>_xlfn.XLOOKUP(A793,HDFC!A:A,HDFC!B:B,"")</f>
        <v>1578.7</v>
      </c>
      <c r="E793">
        <f>_xlfn.XLOOKUP(A793,NIFTY50!A:A,NIFTY50!B:B,"")</f>
        <v>19347.45</v>
      </c>
      <c r="F793" s="2">
        <f t="shared" si="49"/>
        <v>-9.502718603844329E-4</v>
      </c>
      <c r="G793" s="2">
        <f t="shared" si="50"/>
        <v>4.3831719524605184E-3</v>
      </c>
      <c r="H793" s="2">
        <f t="shared" si="51"/>
        <v>-7.2942212161226649E-3</v>
      </c>
      <c r="I793" s="2">
        <f t="shared" si="51"/>
        <v>2.4815627641494586E-4</v>
      </c>
      <c r="J793" s="4">
        <f t="shared" si="52"/>
        <v>-5.860937441209969E-4</v>
      </c>
    </row>
    <row r="794" spans="1:10" x14ac:dyDescent="0.3">
      <c r="A794" s="7">
        <v>45169</v>
      </c>
      <c r="B794">
        <f>_xlfn.XLOOKUP(A794, RELIANCE!A:A, RELIANCE!B:B, "")</f>
        <v>1203.5</v>
      </c>
      <c r="C794">
        <f>_xlfn.XLOOKUP(A794,TCS!A:A,TCS!B:B,"")</f>
        <v>3341.32</v>
      </c>
      <c r="D794">
        <f>_xlfn.XLOOKUP(A794,HDFC!A:A,HDFC!B:B,"")</f>
        <v>1571.45</v>
      </c>
      <c r="E794">
        <f>_xlfn.XLOOKUP(A794,NIFTY50!A:A,NIFTY50!B:B,"")</f>
        <v>19253.8</v>
      </c>
      <c r="F794" s="2">
        <f t="shared" si="49"/>
        <v>-4.573914625774389E-3</v>
      </c>
      <c r="G794" s="2">
        <f t="shared" si="50"/>
        <v>-1.0070186145865079E-2</v>
      </c>
      <c r="H794" s="2">
        <f t="shared" si="51"/>
        <v>-4.592386140495397E-3</v>
      </c>
      <c r="I794" s="2">
        <f t="shared" si="51"/>
        <v>-4.840431167931758E-3</v>
      </c>
      <c r="J794" s="4">
        <f t="shared" si="52"/>
        <v>-6.0183059442806049E-3</v>
      </c>
    </row>
    <row r="795" spans="1:10" x14ac:dyDescent="0.3">
      <c r="A795" s="8">
        <v>45170</v>
      </c>
      <c r="B795">
        <f>_xlfn.XLOOKUP(A795, RELIANCE!A:A, RELIANCE!B:B, "")</f>
        <v>1206.32</v>
      </c>
      <c r="C795">
        <f>_xlfn.XLOOKUP(A795,TCS!A:A,TCS!B:B,"")</f>
        <v>3363.61</v>
      </c>
      <c r="D795">
        <f>_xlfn.XLOOKUP(A795,HDFC!A:A,HDFC!B:B,"")</f>
        <v>1574.7</v>
      </c>
      <c r="E795">
        <f>_xlfn.XLOOKUP(A795,NIFTY50!A:A,NIFTY50!B:B,"")</f>
        <v>19435.3</v>
      </c>
      <c r="F795" s="2">
        <f t="shared" si="49"/>
        <v>2.3431657665142769E-3</v>
      </c>
      <c r="G795" s="2">
        <f t="shared" si="50"/>
        <v>6.6710162450767108E-3</v>
      </c>
      <c r="H795" s="2">
        <f t="shared" si="51"/>
        <v>2.0681536160871428E-3</v>
      </c>
      <c r="I795" s="2">
        <f t="shared" si="51"/>
        <v>9.4267105714196386E-3</v>
      </c>
      <c r="J795" s="4">
        <f t="shared" si="52"/>
        <v>5.1410121572957991E-3</v>
      </c>
    </row>
    <row r="796" spans="1:10" x14ac:dyDescent="0.3">
      <c r="A796" s="7">
        <v>45173</v>
      </c>
      <c r="B796">
        <f>_xlfn.XLOOKUP(A796, RELIANCE!A:A, RELIANCE!B:B, "")</f>
        <v>1205.3499999999999</v>
      </c>
      <c r="C796">
        <f>_xlfn.XLOOKUP(A796,TCS!A:A,TCS!B:B,"")</f>
        <v>3402.73</v>
      </c>
      <c r="D796">
        <f>_xlfn.XLOOKUP(A796,HDFC!A:A,HDFC!B:B,"")</f>
        <v>1584.55</v>
      </c>
      <c r="E796">
        <f>_xlfn.XLOOKUP(A796,NIFTY50!A:A,NIFTY50!B:B,"")</f>
        <v>19528.8</v>
      </c>
      <c r="F796" s="2">
        <f t="shared" si="49"/>
        <v>-8.0409841501427604E-4</v>
      </c>
      <c r="G796" s="2">
        <f t="shared" si="50"/>
        <v>1.1630361427157121E-2</v>
      </c>
      <c r="H796" s="2">
        <f t="shared" si="51"/>
        <v>6.2551597129612002E-3</v>
      </c>
      <c r="I796" s="2">
        <f t="shared" si="51"/>
        <v>4.8108338950261231E-3</v>
      </c>
      <c r="J796" s="4">
        <f t="shared" si="52"/>
        <v>5.1201012486337683E-3</v>
      </c>
    </row>
    <row r="797" spans="1:10" x14ac:dyDescent="0.3">
      <c r="A797" s="8">
        <v>45174</v>
      </c>
      <c r="B797">
        <f>_xlfn.XLOOKUP(A797, RELIANCE!A:A, RELIANCE!B:B, "")</f>
        <v>1211.8</v>
      </c>
      <c r="C797">
        <f>_xlfn.XLOOKUP(A797,TCS!A:A,TCS!B:B,"")</f>
        <v>3413.53</v>
      </c>
      <c r="D797">
        <f>_xlfn.XLOOKUP(A797,HDFC!A:A,HDFC!B:B,"")</f>
        <v>1574.9</v>
      </c>
      <c r="E797">
        <f>_xlfn.XLOOKUP(A797,NIFTY50!A:A,NIFTY50!B:B,"")</f>
        <v>19574.900000000001</v>
      </c>
      <c r="F797" s="2">
        <f t="shared" si="49"/>
        <v>5.3511428215871071E-3</v>
      </c>
      <c r="G797" s="2">
        <f t="shared" si="50"/>
        <v>3.1739221154778452E-3</v>
      </c>
      <c r="H797" s="2">
        <f t="shared" si="51"/>
        <v>-6.0900571140070081E-3</v>
      </c>
      <c r="I797" s="2">
        <f t="shared" si="51"/>
        <v>2.3606161156857208E-3</v>
      </c>
      <c r="J797" s="4">
        <f t="shared" si="52"/>
        <v>1.7709659814656221E-3</v>
      </c>
    </row>
    <row r="798" spans="1:10" x14ac:dyDescent="0.3">
      <c r="A798" s="7">
        <v>45175</v>
      </c>
      <c r="B798">
        <f>_xlfn.XLOOKUP(A798, RELIANCE!A:A, RELIANCE!B:B, "")</f>
        <v>1214.3499999999999</v>
      </c>
      <c r="C798">
        <f>_xlfn.XLOOKUP(A798,TCS!A:A,TCS!B:B,"")</f>
        <v>3414.08</v>
      </c>
      <c r="D798">
        <f>_xlfn.XLOOKUP(A798,HDFC!A:A,HDFC!B:B,"")</f>
        <v>1595.5</v>
      </c>
      <c r="E798">
        <f>_xlfn.XLOOKUP(A798,NIFTY50!A:A,NIFTY50!B:B,"")</f>
        <v>19611.05</v>
      </c>
      <c r="F798" s="2">
        <f t="shared" si="49"/>
        <v>2.1043076415250273E-3</v>
      </c>
      <c r="G798" s="2">
        <f t="shared" si="50"/>
        <v>1.6112352901531679E-4</v>
      </c>
      <c r="H798" s="2">
        <f t="shared" si="51"/>
        <v>1.3080195567972464E-2</v>
      </c>
      <c r="I798" s="2">
        <f t="shared" si="51"/>
        <v>1.8467527292602703E-3</v>
      </c>
      <c r="J798" s="4">
        <f t="shared" si="52"/>
        <v>3.7493004706208978E-3</v>
      </c>
    </row>
    <row r="799" spans="1:10" x14ac:dyDescent="0.3">
      <c r="A799" s="8">
        <v>45176</v>
      </c>
      <c r="B799">
        <f>_xlfn.XLOOKUP(A799, RELIANCE!A:A, RELIANCE!B:B, "")</f>
        <v>1216</v>
      </c>
      <c r="C799">
        <f>_xlfn.XLOOKUP(A799,TCS!A:A,TCS!B:B,"")</f>
        <v>3439.31</v>
      </c>
      <c r="D799">
        <f>_xlfn.XLOOKUP(A799,HDFC!A:A,HDFC!B:B,"")</f>
        <v>1610.85</v>
      </c>
      <c r="E799">
        <f>_xlfn.XLOOKUP(A799,NIFTY50!A:A,NIFTY50!B:B,"")</f>
        <v>19727.05</v>
      </c>
      <c r="F799" s="2">
        <f t="shared" si="49"/>
        <v>1.3587515955038043E-3</v>
      </c>
      <c r="G799" s="2">
        <f t="shared" si="50"/>
        <v>7.3899850032805858E-3</v>
      </c>
      <c r="H799" s="2">
        <f t="shared" si="51"/>
        <v>9.6208085239735119E-3</v>
      </c>
      <c r="I799" s="2">
        <f t="shared" si="51"/>
        <v>5.91503259641879E-3</v>
      </c>
      <c r="J799" s="4">
        <f t="shared" si="52"/>
        <v>5.6580415833706876E-3</v>
      </c>
    </row>
    <row r="800" spans="1:10" x14ac:dyDescent="0.3">
      <c r="A800" s="7">
        <v>45177</v>
      </c>
      <c r="B800">
        <f>_xlfn.XLOOKUP(A800, RELIANCE!A:A, RELIANCE!B:B, "")</f>
        <v>1224.0999999999999</v>
      </c>
      <c r="C800">
        <f>_xlfn.XLOOKUP(A800,TCS!A:A,TCS!B:B,"")</f>
        <v>3426.03</v>
      </c>
      <c r="D800">
        <f>_xlfn.XLOOKUP(A800,HDFC!A:A,HDFC!B:B,"")</f>
        <v>1623.4</v>
      </c>
      <c r="E800">
        <f>_xlfn.XLOOKUP(A800,NIFTY50!A:A,NIFTY50!B:B,"")</f>
        <v>19819.95</v>
      </c>
      <c r="F800" s="2">
        <f t="shared" si="49"/>
        <v>6.6611842105261942E-3</v>
      </c>
      <c r="G800" s="2">
        <f t="shared" si="50"/>
        <v>-3.8612396091075585E-3</v>
      </c>
      <c r="H800" s="2">
        <f t="shared" si="51"/>
        <v>7.7909178384083511E-3</v>
      </c>
      <c r="I800" s="2">
        <f t="shared" si="51"/>
        <v>4.7092697590365162E-3</v>
      </c>
      <c r="J800" s="4">
        <f t="shared" si="52"/>
        <v>3.7685463683217678E-3</v>
      </c>
    </row>
    <row r="801" spans="1:10" x14ac:dyDescent="0.3">
      <c r="A801" s="8">
        <v>45180</v>
      </c>
      <c r="B801">
        <f>_xlfn.XLOOKUP(A801, RELIANCE!A:A, RELIANCE!B:B, "")</f>
        <v>1237.3</v>
      </c>
      <c r="C801">
        <f>_xlfn.XLOOKUP(A801,TCS!A:A,TCS!B:B,"")</f>
        <v>3464.6</v>
      </c>
      <c r="D801">
        <f>_xlfn.XLOOKUP(A801,HDFC!A:A,HDFC!B:B,"")</f>
        <v>1631.8</v>
      </c>
      <c r="E801">
        <f>_xlfn.XLOOKUP(A801,NIFTY50!A:A,NIFTY50!B:B,"")</f>
        <v>19996.349999999999</v>
      </c>
      <c r="F801" s="2">
        <f t="shared" si="49"/>
        <v>1.0783432726084508E-2</v>
      </c>
      <c r="G801" s="2">
        <f t="shared" si="50"/>
        <v>1.1257928272665252E-2</v>
      </c>
      <c r="H801" s="2">
        <f t="shared" si="51"/>
        <v>5.174325489712972E-3</v>
      </c>
      <c r="I801" s="2">
        <f t="shared" si="51"/>
        <v>8.9001233605532359E-3</v>
      </c>
      <c r="J801" s="4">
        <f t="shared" si="52"/>
        <v>9.3094078240725693E-3</v>
      </c>
    </row>
    <row r="802" spans="1:10" x14ac:dyDescent="0.3">
      <c r="A802" s="7">
        <v>45181</v>
      </c>
      <c r="B802">
        <f>_xlfn.XLOOKUP(A802, RELIANCE!A:A, RELIANCE!B:B, "")</f>
        <v>1219.43</v>
      </c>
      <c r="C802">
        <f>_xlfn.XLOOKUP(A802,TCS!A:A,TCS!B:B,"")</f>
        <v>3564.28</v>
      </c>
      <c r="D802">
        <f>_xlfn.XLOOKUP(A802,HDFC!A:A,HDFC!B:B,"")</f>
        <v>1636.9</v>
      </c>
      <c r="E802">
        <f>_xlfn.XLOOKUP(A802,NIFTY50!A:A,NIFTY50!B:B,"")</f>
        <v>19993.2</v>
      </c>
      <c r="F802" s="2">
        <f t="shared" si="49"/>
        <v>-1.4442738220318385E-2</v>
      </c>
      <c r="G802" s="2">
        <f t="shared" si="50"/>
        <v>2.8770998095018374E-2</v>
      </c>
      <c r="H802" s="2">
        <f t="shared" si="51"/>
        <v>3.1253830126241056E-3</v>
      </c>
      <c r="I802" s="2">
        <f t="shared" si="51"/>
        <v>-1.5752874899654934E-4</v>
      </c>
      <c r="J802" s="4">
        <f t="shared" si="52"/>
        <v>3.4456224729347623E-3</v>
      </c>
    </row>
    <row r="803" spans="1:10" x14ac:dyDescent="0.3">
      <c r="A803" s="8">
        <v>45182</v>
      </c>
      <c r="B803">
        <f>_xlfn.XLOOKUP(A803, RELIANCE!A:A, RELIANCE!B:B, "")</f>
        <v>1225.53</v>
      </c>
      <c r="C803">
        <f>_xlfn.XLOOKUP(A803,TCS!A:A,TCS!B:B,"")</f>
        <v>3551.4</v>
      </c>
      <c r="D803">
        <f>_xlfn.XLOOKUP(A803,HDFC!A:A,HDFC!B:B,"")</f>
        <v>1643.9</v>
      </c>
      <c r="E803">
        <f>_xlfn.XLOOKUP(A803,NIFTY50!A:A,NIFTY50!B:B,"")</f>
        <v>20070</v>
      </c>
      <c r="F803" s="2">
        <f t="shared" si="49"/>
        <v>5.0023371575242948E-3</v>
      </c>
      <c r="G803" s="2">
        <f t="shared" si="50"/>
        <v>-3.6136330479087375E-3</v>
      </c>
      <c r="H803" s="2">
        <f t="shared" si="51"/>
        <v>4.2763760767303705E-3</v>
      </c>
      <c r="I803" s="2">
        <f t="shared" si="51"/>
        <v>3.8413060440549707E-3</v>
      </c>
      <c r="J803" s="4">
        <f t="shared" si="52"/>
        <v>2.4128946116399206E-3</v>
      </c>
    </row>
    <row r="804" spans="1:10" x14ac:dyDescent="0.3">
      <c r="A804" s="7">
        <v>45183</v>
      </c>
      <c r="B804">
        <f>_xlfn.XLOOKUP(A804, RELIANCE!A:A, RELIANCE!B:B, "")</f>
        <v>1226.6500000000001</v>
      </c>
      <c r="C804">
        <f>_xlfn.XLOOKUP(A804,TCS!A:A,TCS!B:B,"")</f>
        <v>3543.63</v>
      </c>
      <c r="D804">
        <f>_xlfn.XLOOKUP(A804,HDFC!A:A,HDFC!B:B,"")</f>
        <v>1642.9</v>
      </c>
      <c r="E804">
        <f>_xlfn.XLOOKUP(A804,NIFTY50!A:A,NIFTY50!B:B,"")</f>
        <v>20103.099999999999</v>
      </c>
      <c r="F804" s="2">
        <f t="shared" si="49"/>
        <v>9.13890316842636E-4</v>
      </c>
      <c r="G804" s="2">
        <f t="shared" si="50"/>
        <v>-2.1878695725628949E-3</v>
      </c>
      <c r="H804" s="2">
        <f t="shared" si="51"/>
        <v>-6.0830950787760241E-4</v>
      </c>
      <c r="I804" s="2">
        <f t="shared" si="51"/>
        <v>1.6492277030393243E-3</v>
      </c>
      <c r="J804" s="4">
        <f t="shared" si="52"/>
        <v>1.7844726096377672E-5</v>
      </c>
    </row>
    <row r="805" spans="1:10" x14ac:dyDescent="0.3">
      <c r="A805" s="8">
        <v>45184</v>
      </c>
      <c r="B805">
        <f>_xlfn.XLOOKUP(A805, RELIANCE!A:A, RELIANCE!B:B, "")</f>
        <v>1228.93</v>
      </c>
      <c r="C805">
        <f>_xlfn.XLOOKUP(A805,TCS!A:A,TCS!B:B,"")</f>
        <v>3581.71</v>
      </c>
      <c r="D805">
        <f>_xlfn.XLOOKUP(A805,HDFC!A:A,HDFC!B:B,"")</f>
        <v>1661.75</v>
      </c>
      <c r="E805">
        <f>_xlfn.XLOOKUP(A805,NIFTY50!A:A,NIFTY50!B:B,"")</f>
        <v>20192.349999999999</v>
      </c>
      <c r="F805" s="2">
        <f t="shared" si="49"/>
        <v>1.8587209065339394E-3</v>
      </c>
      <c r="G805" s="2">
        <f t="shared" si="50"/>
        <v>1.0746042899512531E-2</v>
      </c>
      <c r="H805" s="2">
        <f t="shared" si="51"/>
        <v>1.1473613731815657E-2</v>
      </c>
      <c r="I805" s="2">
        <f t="shared" si="51"/>
        <v>4.4396137909079592E-3</v>
      </c>
      <c r="J805" s="4">
        <f t="shared" si="52"/>
        <v>6.6487531909284357E-3</v>
      </c>
    </row>
    <row r="806" spans="1:10" x14ac:dyDescent="0.3">
      <c r="A806" s="7">
        <v>45187</v>
      </c>
      <c r="B806">
        <f>_xlfn.XLOOKUP(A806, RELIANCE!A:A, RELIANCE!B:B, "")</f>
        <v>1218.22</v>
      </c>
      <c r="C806">
        <f>_xlfn.XLOOKUP(A806,TCS!A:A,TCS!B:B,"")</f>
        <v>3589.52</v>
      </c>
      <c r="D806">
        <f>_xlfn.XLOOKUP(A806,HDFC!A:A,HDFC!B:B,"")</f>
        <v>1629.05</v>
      </c>
      <c r="E806">
        <f>_xlfn.XLOOKUP(A806,NIFTY50!A:A,NIFTY50!B:B,"")</f>
        <v>20133.3</v>
      </c>
      <c r="F806" s="2">
        <f t="shared" si="49"/>
        <v>-8.7148983261862156E-3</v>
      </c>
      <c r="G806" s="2">
        <f t="shared" si="50"/>
        <v>2.1805227112188241E-3</v>
      </c>
      <c r="H806" s="2">
        <f t="shared" si="51"/>
        <v>-1.9678050248232326E-2</v>
      </c>
      <c r="I806" s="2">
        <f t="shared" si="51"/>
        <v>-2.9243748251194246E-3</v>
      </c>
      <c r="J806" s="4">
        <f t="shared" si="52"/>
        <v>-6.7360425759774804E-3</v>
      </c>
    </row>
    <row r="807" spans="1:10" x14ac:dyDescent="0.3">
      <c r="A807" s="8">
        <v>45189</v>
      </c>
      <c r="B807">
        <f>_xlfn.XLOOKUP(A807, RELIANCE!A:A, RELIANCE!B:B, "")</f>
        <v>1191.07</v>
      </c>
      <c r="C807">
        <f>_xlfn.XLOOKUP(A807,TCS!A:A,TCS!B:B,"")</f>
        <v>3589.42</v>
      </c>
      <c r="D807">
        <f>_xlfn.XLOOKUP(A807,HDFC!A:A,HDFC!B:B,"")</f>
        <v>1563.7</v>
      </c>
      <c r="E807">
        <f>_xlfn.XLOOKUP(A807,NIFTY50!A:A,NIFTY50!B:B,"")</f>
        <v>19901.400000000001</v>
      </c>
      <c r="F807" s="2">
        <f t="shared" si="49"/>
        <v>-2.2286614897145118E-2</v>
      </c>
      <c r="G807" s="2">
        <f t="shared" si="50"/>
        <v>-2.785887806722176E-5</v>
      </c>
      <c r="H807" s="2">
        <f t="shared" si="51"/>
        <v>-4.0115404683711331E-2</v>
      </c>
      <c r="I807" s="2">
        <f t="shared" si="51"/>
        <v>-1.1518230990448575E-2</v>
      </c>
      <c r="J807" s="4">
        <f t="shared" si="52"/>
        <v>-1.7595587873014754E-2</v>
      </c>
    </row>
    <row r="808" spans="1:10" x14ac:dyDescent="0.3">
      <c r="A808" s="7">
        <v>45190</v>
      </c>
      <c r="B808">
        <f>_xlfn.XLOOKUP(A808, RELIANCE!A:A, RELIANCE!B:B, "")</f>
        <v>1182.4000000000001</v>
      </c>
      <c r="C808">
        <f>_xlfn.XLOOKUP(A808,TCS!A:A,TCS!B:B,"")</f>
        <v>3568.76</v>
      </c>
      <c r="D808">
        <f>_xlfn.XLOOKUP(A808,HDFC!A:A,HDFC!B:B,"")</f>
        <v>1553.35</v>
      </c>
      <c r="E808">
        <f>_xlfn.XLOOKUP(A808,NIFTY50!A:A,NIFTY50!B:B,"")</f>
        <v>19742.349999999999</v>
      </c>
      <c r="F808" s="2">
        <f t="shared" si="49"/>
        <v>-7.2791691504275891E-3</v>
      </c>
      <c r="G808" s="2">
        <f t="shared" si="50"/>
        <v>-5.7558045589537477E-3</v>
      </c>
      <c r="H808" s="2">
        <f t="shared" si="51"/>
        <v>-6.6189166719959891E-3</v>
      </c>
      <c r="I808" s="2">
        <f t="shared" si="51"/>
        <v>-7.9919000673320806E-3</v>
      </c>
      <c r="J808" s="4">
        <f t="shared" si="52"/>
        <v>-6.9444602360989316E-3</v>
      </c>
    </row>
    <row r="809" spans="1:10" x14ac:dyDescent="0.3">
      <c r="A809" s="8">
        <v>45191</v>
      </c>
      <c r="B809">
        <f>_xlfn.XLOOKUP(A809, RELIANCE!A:A, RELIANCE!B:B, "")</f>
        <v>1177.47</v>
      </c>
      <c r="C809">
        <f>_xlfn.XLOOKUP(A809,TCS!A:A,TCS!B:B,"")</f>
        <v>3587.03</v>
      </c>
      <c r="D809">
        <f>_xlfn.XLOOKUP(A809,HDFC!A:A,HDFC!B:B,"")</f>
        <v>1529.65</v>
      </c>
      <c r="E809">
        <f>_xlfn.XLOOKUP(A809,NIFTY50!A:A,NIFTY50!B:B,"")</f>
        <v>19674.25</v>
      </c>
      <c r="F809" s="2">
        <f t="shared" si="49"/>
        <v>-4.1694857916103611E-3</v>
      </c>
      <c r="G809" s="2">
        <f t="shared" si="50"/>
        <v>5.1194252345352353E-3</v>
      </c>
      <c r="H809" s="2">
        <f t="shared" si="51"/>
        <v>-1.5257347024173473E-2</v>
      </c>
      <c r="I809" s="2">
        <f t="shared" si="51"/>
        <v>-3.4494373770092013E-3</v>
      </c>
      <c r="J809" s="4">
        <f t="shared" si="52"/>
        <v>-3.8848181779362941E-3</v>
      </c>
    </row>
    <row r="810" spans="1:10" x14ac:dyDescent="0.3">
      <c r="A810" s="7">
        <v>45194</v>
      </c>
      <c r="B810">
        <f>_xlfn.XLOOKUP(A810, RELIANCE!A:A, RELIANCE!B:B, "")</f>
        <v>1170.22</v>
      </c>
      <c r="C810">
        <f>_xlfn.XLOOKUP(A810,TCS!A:A,TCS!B:B,"")</f>
        <v>3560.65</v>
      </c>
      <c r="D810">
        <f>_xlfn.XLOOKUP(A810,HDFC!A:A,HDFC!B:B,"")</f>
        <v>1531</v>
      </c>
      <c r="E810">
        <f>_xlfn.XLOOKUP(A810,NIFTY50!A:A,NIFTY50!B:B,"")</f>
        <v>19674.55</v>
      </c>
      <c r="F810" s="2">
        <f t="shared" si="49"/>
        <v>-6.1572693996450045E-3</v>
      </c>
      <c r="G810" s="2">
        <f t="shared" si="50"/>
        <v>-7.354273591244076E-3</v>
      </c>
      <c r="H810" s="2">
        <f t="shared" si="51"/>
        <v>8.8255483280486047E-4</v>
      </c>
      <c r="I810" s="2">
        <f t="shared" si="51"/>
        <v>1.5248357624786379E-5</v>
      </c>
      <c r="J810" s="4">
        <f t="shared" si="52"/>
        <v>-3.5054261617373517E-3</v>
      </c>
    </row>
    <row r="811" spans="1:10" x14ac:dyDescent="0.3">
      <c r="A811" s="8">
        <v>45195</v>
      </c>
      <c r="B811">
        <f>_xlfn.XLOOKUP(A811, RELIANCE!A:A, RELIANCE!B:B, "")</f>
        <v>1171.25</v>
      </c>
      <c r="C811">
        <f>_xlfn.XLOOKUP(A811,TCS!A:A,TCS!B:B,"")</f>
        <v>3569.16</v>
      </c>
      <c r="D811">
        <f>_xlfn.XLOOKUP(A811,HDFC!A:A,HDFC!B:B,"")</f>
        <v>1537.65</v>
      </c>
      <c r="E811">
        <f>_xlfn.XLOOKUP(A811,NIFTY50!A:A,NIFTY50!B:B,"")</f>
        <v>19664.7</v>
      </c>
      <c r="F811" s="2">
        <f t="shared" si="49"/>
        <v>8.8017637709136842E-4</v>
      </c>
      <c r="G811" s="2">
        <f t="shared" si="50"/>
        <v>2.3900130594132207E-3</v>
      </c>
      <c r="H811" s="2">
        <f t="shared" si="51"/>
        <v>4.3435662965383148E-3</v>
      </c>
      <c r="I811" s="2">
        <f t="shared" si="51"/>
        <v>-5.0064677464023433E-4</v>
      </c>
      <c r="J811" s="4">
        <f t="shared" si="52"/>
        <v>1.6051077436283201E-3</v>
      </c>
    </row>
    <row r="812" spans="1:10" x14ac:dyDescent="0.3">
      <c r="A812" s="7">
        <v>45196</v>
      </c>
      <c r="B812">
        <f>_xlfn.XLOOKUP(A812, RELIANCE!A:A, RELIANCE!B:B, "")</f>
        <v>1184.45</v>
      </c>
      <c r="C812">
        <f>_xlfn.XLOOKUP(A812,TCS!A:A,TCS!B:B,"")</f>
        <v>3572.75</v>
      </c>
      <c r="D812">
        <f>_xlfn.XLOOKUP(A812,HDFC!A:A,HDFC!B:B,"")</f>
        <v>1526.85</v>
      </c>
      <c r="E812">
        <f>_xlfn.XLOOKUP(A812,NIFTY50!A:A,NIFTY50!B:B,"")</f>
        <v>19716.45</v>
      </c>
      <c r="F812" s="2">
        <f t="shared" si="49"/>
        <v>1.1270010672358666E-2</v>
      </c>
      <c r="G812" s="2">
        <f t="shared" si="50"/>
        <v>1.0058389088749564E-3</v>
      </c>
      <c r="H812" s="2">
        <f t="shared" si="51"/>
        <v>-7.0237050043899796E-3</v>
      </c>
      <c r="I812" s="2">
        <f t="shared" si="51"/>
        <v>2.6316190941126916E-3</v>
      </c>
      <c r="J812" s="4">
        <f t="shared" si="52"/>
        <v>2.8856267015765153E-3</v>
      </c>
    </row>
    <row r="813" spans="1:10" x14ac:dyDescent="0.3">
      <c r="A813" s="8">
        <v>45197</v>
      </c>
      <c r="B813">
        <f>_xlfn.XLOOKUP(A813, RELIANCE!A:A, RELIANCE!B:B, "")</f>
        <v>1167.05</v>
      </c>
      <c r="C813">
        <f>_xlfn.XLOOKUP(A813,TCS!A:A,TCS!B:B,"")</f>
        <v>3520.44</v>
      </c>
      <c r="D813">
        <f>_xlfn.XLOOKUP(A813,HDFC!A:A,HDFC!B:B,"")</f>
        <v>1523.7</v>
      </c>
      <c r="E813">
        <f>_xlfn.XLOOKUP(A813,NIFTY50!A:A,NIFTY50!B:B,"")</f>
        <v>19523.55</v>
      </c>
      <c r="F813" s="2">
        <f t="shared" si="49"/>
        <v>-1.4690362615560004E-2</v>
      </c>
      <c r="G813" s="2">
        <f t="shared" si="50"/>
        <v>-1.4641382688405313E-2</v>
      </c>
      <c r="H813" s="2">
        <f t="shared" si="51"/>
        <v>-2.0630710285881593E-3</v>
      </c>
      <c r="I813" s="2">
        <f t="shared" si="51"/>
        <v>-9.7837085276508695E-3</v>
      </c>
      <c r="J813" s="4">
        <f t="shared" si="52"/>
        <v>-1.0925995794399679E-2</v>
      </c>
    </row>
    <row r="814" spans="1:10" x14ac:dyDescent="0.3">
      <c r="A814" s="7">
        <v>45198</v>
      </c>
      <c r="B814">
        <f>_xlfn.XLOOKUP(A814, RELIANCE!A:A, RELIANCE!B:B, "")</f>
        <v>1172.5</v>
      </c>
      <c r="C814">
        <f>_xlfn.XLOOKUP(A814,TCS!A:A,TCS!B:B,"")</f>
        <v>3512.33</v>
      </c>
      <c r="D814">
        <f>_xlfn.XLOOKUP(A814,HDFC!A:A,HDFC!B:B,"")</f>
        <v>1526.3</v>
      </c>
      <c r="E814">
        <f>_xlfn.XLOOKUP(A814,NIFTY50!A:A,NIFTY50!B:B,"")</f>
        <v>19638.3</v>
      </c>
      <c r="F814" s="2">
        <f t="shared" si="49"/>
        <v>4.6698941776273095E-3</v>
      </c>
      <c r="G814" s="2">
        <f t="shared" si="50"/>
        <v>-2.3036893115633283E-3</v>
      </c>
      <c r="H814" s="2">
        <f t="shared" si="51"/>
        <v>1.7063726455337491E-3</v>
      </c>
      <c r="I814" s="2">
        <f t="shared" si="51"/>
        <v>5.8775171523621772E-3</v>
      </c>
      <c r="J814" s="4">
        <f t="shared" si="52"/>
        <v>2.6356997425946551E-3</v>
      </c>
    </row>
    <row r="815" spans="1:10" x14ac:dyDescent="0.3">
      <c r="A815" s="8">
        <v>45202</v>
      </c>
      <c r="B815">
        <f>_xlfn.XLOOKUP(A815, RELIANCE!A:A, RELIANCE!B:B, "")</f>
        <v>1159.07</v>
      </c>
      <c r="C815">
        <f>_xlfn.XLOOKUP(A815,TCS!A:A,TCS!B:B,"")</f>
        <v>3497.64</v>
      </c>
      <c r="D815">
        <f>_xlfn.XLOOKUP(A815,HDFC!A:A,HDFC!B:B,"")</f>
        <v>1508.05</v>
      </c>
      <c r="E815">
        <f>_xlfn.XLOOKUP(A815,NIFTY50!A:A,NIFTY50!B:B,"")</f>
        <v>19528.75</v>
      </c>
      <c r="F815" s="2">
        <f t="shared" si="49"/>
        <v>-1.1454157782516017E-2</v>
      </c>
      <c r="G815" s="2">
        <f t="shared" si="50"/>
        <v>-4.182408828327655E-3</v>
      </c>
      <c r="H815" s="2">
        <f t="shared" si="51"/>
        <v>-1.1957020245036976E-2</v>
      </c>
      <c r="I815" s="2">
        <f t="shared" si="51"/>
        <v>-5.5783850944327584E-3</v>
      </c>
      <c r="J815" s="4">
        <f t="shared" si="52"/>
        <v>-8.2678498644523039E-3</v>
      </c>
    </row>
    <row r="816" spans="1:10" x14ac:dyDescent="0.3">
      <c r="A816" s="7">
        <v>45203</v>
      </c>
      <c r="B816">
        <f>_xlfn.XLOOKUP(A816, RELIANCE!A:A, RELIANCE!B:B, "")</f>
        <v>1157.07</v>
      </c>
      <c r="C816">
        <f>_xlfn.XLOOKUP(A816,TCS!A:A,TCS!B:B,"")</f>
        <v>3521.43</v>
      </c>
      <c r="D816">
        <f>_xlfn.XLOOKUP(A816,HDFC!A:A,HDFC!B:B,"")</f>
        <v>1529.55</v>
      </c>
      <c r="E816">
        <f>_xlfn.XLOOKUP(A816,NIFTY50!A:A,NIFTY50!B:B,"")</f>
        <v>19436.099999999999</v>
      </c>
      <c r="F816" s="2">
        <f t="shared" si="49"/>
        <v>-1.7255213231297528E-3</v>
      </c>
      <c r="G816" s="2">
        <f t="shared" si="50"/>
        <v>6.8017291659518975E-3</v>
      </c>
      <c r="H816" s="2">
        <f t="shared" si="51"/>
        <v>1.4256821723417579E-2</v>
      </c>
      <c r="I816" s="2">
        <f t="shared" si="51"/>
        <v>-4.7442872687705195E-3</v>
      </c>
      <c r="J816" s="4">
        <f t="shared" si="52"/>
        <v>2.8480684220399347E-3</v>
      </c>
    </row>
    <row r="817" spans="1:10" x14ac:dyDescent="0.3">
      <c r="A817" s="8">
        <v>45204</v>
      </c>
      <c r="B817">
        <f>_xlfn.XLOOKUP(A817, RELIANCE!A:A, RELIANCE!B:B, "")</f>
        <v>1157.05</v>
      </c>
      <c r="C817">
        <f>_xlfn.XLOOKUP(A817,TCS!A:A,TCS!B:B,"")</f>
        <v>3572.8</v>
      </c>
      <c r="D817">
        <f>_xlfn.XLOOKUP(A817,HDFC!A:A,HDFC!B:B,"")</f>
        <v>1535.75</v>
      </c>
      <c r="E817">
        <f>_xlfn.XLOOKUP(A817,NIFTY50!A:A,NIFTY50!B:B,"")</f>
        <v>19545.75</v>
      </c>
      <c r="F817" s="2">
        <f t="shared" si="49"/>
        <v>-1.7285038934500285E-5</v>
      </c>
      <c r="G817" s="2">
        <f t="shared" si="50"/>
        <v>1.4587823696623259E-2</v>
      </c>
      <c r="H817" s="2">
        <f t="shared" si="51"/>
        <v>4.053479781635172E-3</v>
      </c>
      <c r="I817" s="2">
        <f t="shared" si="51"/>
        <v>5.6415638939910639E-3</v>
      </c>
      <c r="J817" s="4">
        <f t="shared" si="52"/>
        <v>5.8628573423002654E-3</v>
      </c>
    </row>
    <row r="818" spans="1:10" x14ac:dyDescent="0.3">
      <c r="A818" s="7">
        <v>45205</v>
      </c>
      <c r="B818">
        <f>_xlfn.XLOOKUP(A818, RELIANCE!A:A, RELIANCE!B:B, "")</f>
        <v>1159</v>
      </c>
      <c r="C818">
        <f>_xlfn.XLOOKUP(A818,TCS!A:A,TCS!B:B,"")</f>
        <v>3604.7</v>
      </c>
      <c r="D818">
        <f>_xlfn.XLOOKUP(A818,HDFC!A:A,HDFC!B:B,"")</f>
        <v>1534.05</v>
      </c>
      <c r="E818">
        <f>_xlfn.XLOOKUP(A818,NIFTY50!A:A,NIFTY50!B:B,"")</f>
        <v>19653.5</v>
      </c>
      <c r="F818" s="2">
        <f t="shared" si="49"/>
        <v>1.6853204269478006E-3</v>
      </c>
      <c r="G818" s="2">
        <f t="shared" si="50"/>
        <v>8.9285714285713969E-3</v>
      </c>
      <c r="H818" s="2">
        <f t="shared" si="51"/>
        <v>-1.1069510011395556E-3</v>
      </c>
      <c r="I818" s="2">
        <f t="shared" si="51"/>
        <v>5.5127073660514725E-3</v>
      </c>
      <c r="J818" s="4">
        <f t="shared" si="52"/>
        <v>3.8945256265121462E-3</v>
      </c>
    </row>
    <row r="819" spans="1:10" x14ac:dyDescent="0.3">
      <c r="A819" s="8">
        <v>45208</v>
      </c>
      <c r="B819">
        <f>_xlfn.XLOOKUP(A819, RELIANCE!A:A, RELIANCE!B:B, "")</f>
        <v>1149.1300000000001</v>
      </c>
      <c r="C819">
        <f>_xlfn.XLOOKUP(A819,TCS!A:A,TCS!B:B,"")</f>
        <v>3621.57</v>
      </c>
      <c r="D819">
        <f>_xlfn.XLOOKUP(A819,HDFC!A:A,HDFC!B:B,"")</f>
        <v>1516.25</v>
      </c>
      <c r="E819">
        <f>_xlfn.XLOOKUP(A819,NIFTY50!A:A,NIFTY50!B:B,"")</f>
        <v>19512.349999999999</v>
      </c>
      <c r="F819" s="2">
        <f t="shared" si="49"/>
        <v>-8.5159620362380561E-3</v>
      </c>
      <c r="G819" s="2">
        <f t="shared" si="50"/>
        <v>4.6800011096623795E-3</v>
      </c>
      <c r="H819" s="2">
        <f t="shared" si="51"/>
        <v>-1.1603272383559848E-2</v>
      </c>
      <c r="I819" s="2">
        <f t="shared" si="51"/>
        <v>-7.1819268832524763E-3</v>
      </c>
      <c r="J819" s="4">
        <f t="shared" si="52"/>
        <v>-5.5009245309809111E-3</v>
      </c>
    </row>
    <row r="820" spans="1:10" x14ac:dyDescent="0.3">
      <c r="A820" s="7">
        <v>45209</v>
      </c>
      <c r="B820">
        <f>_xlfn.XLOOKUP(A820, RELIANCE!A:A, RELIANCE!B:B, "")</f>
        <v>1154.2</v>
      </c>
      <c r="C820">
        <f>_xlfn.XLOOKUP(A820,TCS!A:A,TCS!B:B,"")</f>
        <v>3612.16</v>
      </c>
      <c r="D820">
        <f>_xlfn.XLOOKUP(A820,HDFC!A:A,HDFC!B:B,"")</f>
        <v>1524.85</v>
      </c>
      <c r="E820">
        <f>_xlfn.XLOOKUP(A820,NIFTY50!A:A,NIFTY50!B:B,"")</f>
        <v>19689.849999999999</v>
      </c>
      <c r="F820" s="2">
        <f t="shared" si="49"/>
        <v>4.4120334513935155E-3</v>
      </c>
      <c r="G820" s="2">
        <f t="shared" si="50"/>
        <v>-2.5983206178536999E-3</v>
      </c>
      <c r="H820" s="2">
        <f t="shared" si="51"/>
        <v>5.6718878812860307E-3</v>
      </c>
      <c r="I820" s="2">
        <f t="shared" si="51"/>
        <v>9.096802794127834E-3</v>
      </c>
      <c r="J820" s="4">
        <f t="shared" si="52"/>
        <v>4.0826081557437943E-3</v>
      </c>
    </row>
    <row r="821" spans="1:10" x14ac:dyDescent="0.3">
      <c r="A821" s="8">
        <v>45210</v>
      </c>
      <c r="B821">
        <f>_xlfn.XLOOKUP(A821, RELIANCE!A:A, RELIANCE!B:B, "")</f>
        <v>1172.53</v>
      </c>
      <c r="C821">
        <f>_xlfn.XLOOKUP(A821,TCS!A:A,TCS!B:B,"")</f>
        <v>3593.25</v>
      </c>
      <c r="D821">
        <f>_xlfn.XLOOKUP(A821,HDFC!A:A,HDFC!B:B,"")</f>
        <v>1539.6</v>
      </c>
      <c r="E821">
        <f>_xlfn.XLOOKUP(A821,NIFTY50!A:A,NIFTY50!B:B,"")</f>
        <v>19811.349999999999</v>
      </c>
      <c r="F821" s="2">
        <f t="shared" si="49"/>
        <v>1.5881129786865289E-2</v>
      </c>
      <c r="G821" s="2">
        <f t="shared" si="50"/>
        <v>-5.2350947909284296E-3</v>
      </c>
      <c r="H821" s="2">
        <f t="shared" si="51"/>
        <v>9.6730825982882518E-3</v>
      </c>
      <c r="I821" s="2">
        <f t="shared" si="51"/>
        <v>6.1706920062876147E-3</v>
      </c>
      <c r="J821" s="4">
        <f t="shared" si="52"/>
        <v>6.9328547595570332E-3</v>
      </c>
    </row>
    <row r="822" spans="1:10" x14ac:dyDescent="0.3">
      <c r="A822" s="7">
        <v>45211</v>
      </c>
      <c r="B822">
        <f>_xlfn.XLOOKUP(A822, RELIANCE!A:A, RELIANCE!B:B, "")</f>
        <v>1174.7</v>
      </c>
      <c r="C822">
        <f>_xlfn.XLOOKUP(A822,TCS!A:A,TCS!B:B,"")</f>
        <v>3526.21</v>
      </c>
      <c r="D822">
        <f>_xlfn.XLOOKUP(A822,HDFC!A:A,HDFC!B:B,"")</f>
        <v>1549.85</v>
      </c>
      <c r="E822">
        <f>_xlfn.XLOOKUP(A822,NIFTY50!A:A,NIFTY50!B:B,"")</f>
        <v>19794</v>
      </c>
      <c r="F822" s="2">
        <f t="shared" si="49"/>
        <v>1.8506989160191889E-3</v>
      </c>
      <c r="G822" s="2">
        <f t="shared" si="50"/>
        <v>-1.8657204480623357E-2</v>
      </c>
      <c r="H822" s="2">
        <f t="shared" si="51"/>
        <v>6.6575733956872885E-3</v>
      </c>
      <c r="I822" s="2">
        <f t="shared" si="51"/>
        <v>-8.7576061197236488E-4</v>
      </c>
      <c r="J822" s="4">
        <f t="shared" si="52"/>
        <v>-2.9965169192057162E-3</v>
      </c>
    </row>
    <row r="823" spans="1:10" x14ac:dyDescent="0.3">
      <c r="A823" s="8">
        <v>45212</v>
      </c>
      <c r="B823">
        <f>_xlfn.XLOOKUP(A823, RELIANCE!A:A, RELIANCE!B:B, "")</f>
        <v>1174.6500000000001</v>
      </c>
      <c r="C823">
        <f>_xlfn.XLOOKUP(A823,TCS!A:A,TCS!B:B,"")</f>
        <v>3554.38</v>
      </c>
      <c r="D823">
        <f>_xlfn.XLOOKUP(A823,HDFC!A:A,HDFC!B:B,"")</f>
        <v>1535.75</v>
      </c>
      <c r="E823">
        <f>_xlfn.XLOOKUP(A823,NIFTY50!A:A,NIFTY50!B:B,"")</f>
        <v>19751.05</v>
      </c>
      <c r="F823" s="2">
        <f t="shared" si="49"/>
        <v>-4.2564058908567404E-5</v>
      </c>
      <c r="G823" s="2">
        <f t="shared" si="50"/>
        <v>7.9887471251003372E-3</v>
      </c>
      <c r="H823" s="2">
        <f t="shared" si="51"/>
        <v>-9.0976546117366164E-3</v>
      </c>
      <c r="I823" s="2">
        <f t="shared" si="51"/>
        <v>-2.1698494493280762E-3</v>
      </c>
      <c r="J823" s="4">
        <f t="shared" si="52"/>
        <v>-3.7757572107682824E-4</v>
      </c>
    </row>
    <row r="824" spans="1:10" x14ac:dyDescent="0.3">
      <c r="A824" s="7">
        <v>45215</v>
      </c>
      <c r="B824">
        <f>_xlfn.XLOOKUP(A824, RELIANCE!A:A, RELIANCE!B:B, "")</f>
        <v>1172.03</v>
      </c>
      <c r="C824">
        <f>_xlfn.XLOOKUP(A824,TCS!A:A,TCS!B:B,"")</f>
        <v>3507.8</v>
      </c>
      <c r="D824">
        <f>_xlfn.XLOOKUP(A824,HDFC!A:A,HDFC!B:B,"")</f>
        <v>1529.6</v>
      </c>
      <c r="E824">
        <f>_xlfn.XLOOKUP(A824,NIFTY50!A:A,NIFTY50!B:B,"")</f>
        <v>19731.75</v>
      </c>
      <c r="F824" s="2">
        <f t="shared" si="49"/>
        <v>-2.230451623888019E-3</v>
      </c>
      <c r="G824" s="2">
        <f t="shared" si="50"/>
        <v>-1.3104957826681418E-2</v>
      </c>
      <c r="H824" s="2">
        <f t="shared" si="51"/>
        <v>-4.0045580335341668E-3</v>
      </c>
      <c r="I824" s="2">
        <f t="shared" si="51"/>
        <v>-9.7716323942265149E-4</v>
      </c>
      <c r="J824" s="4">
        <f t="shared" si="52"/>
        <v>-4.9905773603992568E-3</v>
      </c>
    </row>
    <row r="825" spans="1:10" x14ac:dyDescent="0.3">
      <c r="A825" s="8">
        <v>45216</v>
      </c>
      <c r="B825">
        <f>_xlfn.XLOOKUP(A825, RELIANCE!A:A, RELIANCE!B:B, "")</f>
        <v>1177.6300000000001</v>
      </c>
      <c r="C825">
        <f>_xlfn.XLOOKUP(A825,TCS!A:A,TCS!B:B,"")</f>
        <v>3490.88</v>
      </c>
      <c r="D825">
        <f>_xlfn.XLOOKUP(A825,HDFC!A:A,HDFC!B:B,"")</f>
        <v>1541.2</v>
      </c>
      <c r="E825">
        <f>_xlfn.XLOOKUP(A825,NIFTY50!A:A,NIFTY50!B:B,"")</f>
        <v>19811.5</v>
      </c>
      <c r="F825" s="2">
        <f t="shared" si="49"/>
        <v>4.7780346919448213E-3</v>
      </c>
      <c r="G825" s="2">
        <f t="shared" si="50"/>
        <v>-4.8235361195051452E-3</v>
      </c>
      <c r="H825" s="2">
        <f t="shared" si="51"/>
        <v>7.5836820083683421E-3</v>
      </c>
      <c r="I825" s="2">
        <f t="shared" si="51"/>
        <v>4.0417094276989918E-3</v>
      </c>
      <c r="J825" s="4">
        <f t="shared" si="52"/>
        <v>2.7546901363055768E-3</v>
      </c>
    </row>
    <row r="826" spans="1:10" x14ac:dyDescent="0.3">
      <c r="A826" s="7">
        <v>45217</v>
      </c>
      <c r="B826">
        <f>_xlfn.XLOOKUP(A826, RELIANCE!A:A, RELIANCE!B:B, "")</f>
        <v>1162</v>
      </c>
      <c r="C826">
        <f>_xlfn.XLOOKUP(A826,TCS!A:A,TCS!B:B,"")</f>
        <v>3471.17</v>
      </c>
      <c r="D826">
        <f>_xlfn.XLOOKUP(A826,HDFC!A:A,HDFC!B:B,"")</f>
        <v>1519.75</v>
      </c>
      <c r="E826">
        <f>_xlfn.XLOOKUP(A826,NIFTY50!A:A,NIFTY50!B:B,"")</f>
        <v>19671.099999999999</v>
      </c>
      <c r="F826" s="2">
        <f t="shared" si="49"/>
        <v>-1.3272420030060461E-2</v>
      </c>
      <c r="G826" s="2">
        <f t="shared" si="50"/>
        <v>-5.6461408011733161E-3</v>
      </c>
      <c r="H826" s="2">
        <f t="shared" si="51"/>
        <v>-1.3917726446924461E-2</v>
      </c>
      <c r="I826" s="2">
        <f t="shared" si="51"/>
        <v>-7.0867930242536348E-3</v>
      </c>
      <c r="J826" s="4">
        <f t="shared" si="52"/>
        <v>-9.9485047547597689E-3</v>
      </c>
    </row>
    <row r="827" spans="1:10" x14ac:dyDescent="0.3">
      <c r="A827" s="8">
        <v>45218</v>
      </c>
      <c r="B827">
        <f>_xlfn.XLOOKUP(A827, RELIANCE!A:A, RELIANCE!B:B, "")</f>
        <v>1153.07</v>
      </c>
      <c r="C827">
        <f>_xlfn.XLOOKUP(A827,TCS!A:A,TCS!B:B,"")</f>
        <v>3439.71</v>
      </c>
      <c r="D827">
        <f>_xlfn.XLOOKUP(A827,HDFC!A:A,HDFC!B:B,"")</f>
        <v>1514.95</v>
      </c>
      <c r="E827">
        <f>_xlfn.XLOOKUP(A827,NIFTY50!A:A,NIFTY50!B:B,"")</f>
        <v>19624.7</v>
      </c>
      <c r="F827" s="2">
        <f t="shared" si="49"/>
        <v>-7.6850258175560349E-3</v>
      </c>
      <c r="G827" s="2">
        <f t="shared" si="50"/>
        <v>-9.0632265201646689E-3</v>
      </c>
      <c r="H827" s="2">
        <f t="shared" si="51"/>
        <v>-3.1584142128638915E-3</v>
      </c>
      <c r="I827" s="2">
        <f t="shared" si="51"/>
        <v>-2.358790306591807E-3</v>
      </c>
      <c r="J827" s="4">
        <f t="shared" si="52"/>
        <v>-5.7926947945287077E-3</v>
      </c>
    </row>
    <row r="828" spans="1:10" x14ac:dyDescent="0.3">
      <c r="A828" s="7">
        <v>45219</v>
      </c>
      <c r="B828">
        <f>_xlfn.XLOOKUP(A828, RELIANCE!A:A, RELIANCE!B:B, "")</f>
        <v>1149.55</v>
      </c>
      <c r="C828">
        <f>_xlfn.XLOOKUP(A828,TCS!A:A,TCS!B:B,"")</f>
        <v>3478.43</v>
      </c>
      <c r="D828">
        <f>_xlfn.XLOOKUP(A828,HDFC!A:A,HDFC!B:B,"")</f>
        <v>1522.8</v>
      </c>
      <c r="E828">
        <f>_xlfn.XLOOKUP(A828,NIFTY50!A:A,NIFTY50!B:B,"")</f>
        <v>19542.650000000001</v>
      </c>
      <c r="F828" s="2">
        <f t="shared" si="49"/>
        <v>-3.0527201297405604E-3</v>
      </c>
      <c r="G828" s="2">
        <f t="shared" si="50"/>
        <v>1.1256762924781283E-2</v>
      </c>
      <c r="H828" s="2">
        <f t="shared" si="51"/>
        <v>5.1816891646587759E-3</v>
      </c>
      <c r="I828" s="2">
        <f t="shared" si="51"/>
        <v>-4.1809556324428065E-3</v>
      </c>
      <c r="J828" s="4">
        <f t="shared" si="52"/>
        <v>1.8894736170942065E-3</v>
      </c>
    </row>
    <row r="829" spans="1:10" x14ac:dyDescent="0.3">
      <c r="A829" s="8">
        <v>45222</v>
      </c>
      <c r="B829">
        <f>_xlfn.XLOOKUP(A829, RELIANCE!A:A, RELIANCE!B:B, "")</f>
        <v>1131.5999999999999</v>
      </c>
      <c r="C829">
        <f>_xlfn.XLOOKUP(A829,TCS!A:A,TCS!B:B,"")</f>
        <v>3394.42</v>
      </c>
      <c r="D829">
        <f>_xlfn.XLOOKUP(A829,HDFC!A:A,HDFC!B:B,"")</f>
        <v>1506.05</v>
      </c>
      <c r="E829">
        <f>_xlfn.XLOOKUP(A829,NIFTY50!A:A,NIFTY50!B:B,"")</f>
        <v>19281.75</v>
      </c>
      <c r="F829" s="2">
        <f t="shared" si="49"/>
        <v>-1.561480579357144E-2</v>
      </c>
      <c r="G829" s="2">
        <f t="shared" si="50"/>
        <v>-2.4151700623557093E-2</v>
      </c>
      <c r="H829" s="2">
        <f t="shared" si="51"/>
        <v>-1.0999474651956942E-2</v>
      </c>
      <c r="I829" s="2">
        <f t="shared" si="51"/>
        <v>-1.3350287704072983E-2</v>
      </c>
      <c r="J829" s="4">
        <f t="shared" si="52"/>
        <v>-1.6259833750370337E-2</v>
      </c>
    </row>
    <row r="830" spans="1:10" x14ac:dyDescent="0.3">
      <c r="A830" s="7">
        <v>45224</v>
      </c>
      <c r="B830">
        <f>_xlfn.XLOOKUP(A830, RELIANCE!A:A, RELIANCE!B:B, "")</f>
        <v>1128.97</v>
      </c>
      <c r="C830">
        <f>_xlfn.XLOOKUP(A830,TCS!A:A,TCS!B:B,"")</f>
        <v>3374.47</v>
      </c>
      <c r="D830">
        <f>_xlfn.XLOOKUP(A830,HDFC!A:A,HDFC!B:B,"")</f>
        <v>1496.5</v>
      </c>
      <c r="E830">
        <f>_xlfn.XLOOKUP(A830,NIFTY50!A:A,NIFTY50!B:B,"")</f>
        <v>19122.150000000001</v>
      </c>
      <c r="F830" s="2">
        <f t="shared" si="49"/>
        <v>-2.3241428066453906E-3</v>
      </c>
      <c r="G830" s="2">
        <f t="shared" si="50"/>
        <v>-5.8772927333683445E-3</v>
      </c>
      <c r="H830" s="2">
        <f t="shared" si="51"/>
        <v>-6.3410909332358711E-3</v>
      </c>
      <c r="I830" s="2">
        <f t="shared" si="51"/>
        <v>-8.2772569917148875E-3</v>
      </c>
      <c r="J830" s="4">
        <f t="shared" si="52"/>
        <v>-5.5040984599115991E-3</v>
      </c>
    </row>
    <row r="831" spans="1:10" x14ac:dyDescent="0.3">
      <c r="A831" s="8">
        <v>45225</v>
      </c>
      <c r="B831">
        <f>_xlfn.XLOOKUP(A831, RELIANCE!A:A, RELIANCE!B:B, "")</f>
        <v>1113.25</v>
      </c>
      <c r="C831">
        <f>_xlfn.XLOOKUP(A831,TCS!A:A,TCS!B:B,"")</f>
        <v>3321.36</v>
      </c>
      <c r="D831">
        <f>_xlfn.XLOOKUP(A831,HDFC!A:A,HDFC!B:B,"")</f>
        <v>1463.4</v>
      </c>
      <c r="E831">
        <f>_xlfn.XLOOKUP(A831,NIFTY50!A:A,NIFTY50!B:B,"")</f>
        <v>18857.25</v>
      </c>
      <c r="F831" s="2">
        <f t="shared" si="49"/>
        <v>-1.3924196391401078E-2</v>
      </c>
      <c r="G831" s="2">
        <f t="shared" si="50"/>
        <v>-1.5738767865768444E-2</v>
      </c>
      <c r="H831" s="2">
        <f t="shared" si="51"/>
        <v>-2.2118275977280222E-2</v>
      </c>
      <c r="I831" s="2">
        <f t="shared" si="51"/>
        <v>-1.3853044767455636E-2</v>
      </c>
      <c r="J831" s="4">
        <f t="shared" si="52"/>
        <v>-1.5998867271182389E-2</v>
      </c>
    </row>
    <row r="832" spans="1:10" x14ac:dyDescent="0.3">
      <c r="A832" s="7">
        <v>45226</v>
      </c>
      <c r="B832">
        <f>_xlfn.XLOOKUP(A832, RELIANCE!A:A, RELIANCE!B:B, "")</f>
        <v>1132.9000000000001</v>
      </c>
      <c r="C832">
        <f>_xlfn.XLOOKUP(A832,TCS!A:A,TCS!B:B,"")</f>
        <v>3335.5</v>
      </c>
      <c r="D832">
        <f>_xlfn.XLOOKUP(A832,HDFC!A:A,HDFC!B:B,"")</f>
        <v>1469.15</v>
      </c>
      <c r="E832">
        <f>_xlfn.XLOOKUP(A832,NIFTY50!A:A,NIFTY50!B:B,"")</f>
        <v>19047.25</v>
      </c>
      <c r="F832" s="2">
        <f t="shared" si="49"/>
        <v>1.7651021783067655E-2</v>
      </c>
      <c r="G832" s="2">
        <f t="shared" si="50"/>
        <v>4.2572921935593033E-3</v>
      </c>
      <c r="H832" s="2">
        <f t="shared" si="51"/>
        <v>3.9292059587261452E-3</v>
      </c>
      <c r="I832" s="2">
        <f t="shared" si="51"/>
        <v>1.0075700327460302E-2</v>
      </c>
      <c r="J832" s="4">
        <f t="shared" si="52"/>
        <v>9.6643958569204262E-3</v>
      </c>
    </row>
    <row r="833" spans="1:10" x14ac:dyDescent="0.3">
      <c r="A833" s="8">
        <v>45229</v>
      </c>
      <c r="B833">
        <f>_xlfn.XLOOKUP(A833, RELIANCE!A:A, RELIANCE!B:B, "")</f>
        <v>1156.25</v>
      </c>
      <c r="C833">
        <f>_xlfn.XLOOKUP(A833,TCS!A:A,TCS!B:B,"")</f>
        <v>3362.97</v>
      </c>
      <c r="D833">
        <f>_xlfn.XLOOKUP(A833,HDFC!A:A,HDFC!B:B,"")</f>
        <v>1485.1</v>
      </c>
      <c r="E833">
        <f>_xlfn.XLOOKUP(A833,NIFTY50!A:A,NIFTY50!B:B,"")</f>
        <v>19140.900000000001</v>
      </c>
      <c r="F833" s="2">
        <f t="shared" si="49"/>
        <v>2.0610821784800004E-2</v>
      </c>
      <c r="G833" s="2">
        <f t="shared" si="50"/>
        <v>8.2356468295607943E-3</v>
      </c>
      <c r="H833" s="2">
        <f t="shared" si="51"/>
        <v>1.0856617772181165E-2</v>
      </c>
      <c r="I833" s="2">
        <f t="shared" si="51"/>
        <v>4.9167202614550654E-3</v>
      </c>
      <c r="J833" s="4">
        <f t="shared" si="52"/>
        <v>1.1642661862630199E-2</v>
      </c>
    </row>
    <row r="834" spans="1:10" x14ac:dyDescent="0.3">
      <c r="A834" s="7">
        <v>45230</v>
      </c>
      <c r="B834">
        <f>_xlfn.XLOOKUP(A834, RELIANCE!A:A, RELIANCE!B:B, "")</f>
        <v>1143.95</v>
      </c>
      <c r="C834">
        <f>_xlfn.XLOOKUP(A834,TCS!A:A,TCS!B:B,"")</f>
        <v>3353.21</v>
      </c>
      <c r="D834">
        <f>_xlfn.XLOOKUP(A834,HDFC!A:A,HDFC!B:B,"")</f>
        <v>1476.5</v>
      </c>
      <c r="E834">
        <f>_xlfn.XLOOKUP(A834,NIFTY50!A:A,NIFTY50!B:B,"")</f>
        <v>19079.599999999999</v>
      </c>
      <c r="F834" s="2">
        <f t="shared" si="49"/>
        <v>-1.0637837837837782E-2</v>
      </c>
      <c r="G834" s="2">
        <f t="shared" si="50"/>
        <v>-2.9021965702934471E-3</v>
      </c>
      <c r="H834" s="2">
        <f t="shared" si="51"/>
        <v>-5.7908558346239092E-3</v>
      </c>
      <c r="I834" s="2">
        <f t="shared" si="51"/>
        <v>-3.2025662325179116E-3</v>
      </c>
      <c r="J834" s="4">
        <f t="shared" si="52"/>
        <v>-5.8757132189789559E-3</v>
      </c>
    </row>
    <row r="835" spans="1:10" x14ac:dyDescent="0.3">
      <c r="A835" s="8">
        <v>45231</v>
      </c>
      <c r="B835">
        <f>_xlfn.XLOOKUP(A835, RELIANCE!A:A, RELIANCE!B:B, "")</f>
        <v>1148.7</v>
      </c>
      <c r="C835">
        <f>_xlfn.XLOOKUP(A835,TCS!A:A,TCS!B:B,"")</f>
        <v>3315.29</v>
      </c>
      <c r="D835">
        <f>_xlfn.XLOOKUP(A835,HDFC!A:A,HDFC!B:B,"")</f>
        <v>1474.5</v>
      </c>
      <c r="E835">
        <f>_xlfn.XLOOKUP(A835,NIFTY50!A:A,NIFTY50!B:B,"")</f>
        <v>18989.150000000001</v>
      </c>
      <c r="F835" s="2">
        <f t="shared" si="49"/>
        <v>4.1522793828401294E-3</v>
      </c>
      <c r="G835" s="2">
        <f t="shared" si="50"/>
        <v>-1.1308567014890247E-2</v>
      </c>
      <c r="H835" s="2">
        <f t="shared" si="51"/>
        <v>-1.3545546901455596E-3</v>
      </c>
      <c r="I835" s="2">
        <f t="shared" si="51"/>
        <v>-4.740665422755086E-3</v>
      </c>
      <c r="J835" s="4">
        <f t="shared" si="52"/>
        <v>-3.0375352325884065E-3</v>
      </c>
    </row>
    <row r="836" spans="1:10" x14ac:dyDescent="0.3">
      <c r="A836" s="7">
        <v>45232</v>
      </c>
      <c r="B836">
        <f>_xlfn.XLOOKUP(A836, RELIANCE!A:A, RELIANCE!B:B, "")</f>
        <v>1160.0999999999999</v>
      </c>
      <c r="C836">
        <f>_xlfn.XLOOKUP(A836,TCS!A:A,TCS!B:B,"")</f>
        <v>3344.6</v>
      </c>
      <c r="D836">
        <f>_xlfn.XLOOKUP(A836,HDFC!A:A,HDFC!B:B,"")</f>
        <v>1476.75</v>
      </c>
      <c r="E836">
        <f>_xlfn.XLOOKUP(A836,NIFTY50!A:A,NIFTY50!B:B,"")</f>
        <v>19133.25</v>
      </c>
      <c r="F836" s="2">
        <f t="shared" ref="F836:F899" si="53">B836/B835-1</f>
        <v>9.9242622094539712E-3</v>
      </c>
      <c r="G836" s="2">
        <f t="shared" ref="G836:G899" si="54">C836/C835-1</f>
        <v>8.8408555510981479E-3</v>
      </c>
      <c r="H836" s="2">
        <f t="shared" ref="H836:I899" si="55">D836/D835-1</f>
        <v>1.5259409969481386E-3</v>
      </c>
      <c r="I836" s="2">
        <f t="shared" si="55"/>
        <v>7.5885439843277336E-3</v>
      </c>
      <c r="J836" s="4">
        <f t="shared" ref="J836:J899" si="56">F836*$M$10 +G836*$M$11+H836*$M$12+I836*$M$13</f>
        <v>7.3898167460822893E-3</v>
      </c>
    </row>
    <row r="837" spans="1:10" x14ac:dyDescent="0.3">
      <c r="A837" s="8">
        <v>45233</v>
      </c>
      <c r="B837">
        <f>_xlfn.XLOOKUP(A837, RELIANCE!A:A, RELIANCE!B:B, "")</f>
        <v>1159.8499999999999</v>
      </c>
      <c r="C837">
        <f>_xlfn.XLOOKUP(A837,TCS!A:A,TCS!B:B,"")</f>
        <v>3335.45</v>
      </c>
      <c r="D837">
        <f>_xlfn.XLOOKUP(A837,HDFC!A:A,HDFC!B:B,"")</f>
        <v>1483.75</v>
      </c>
      <c r="E837">
        <f>_xlfn.XLOOKUP(A837,NIFTY50!A:A,NIFTY50!B:B,"")</f>
        <v>19230.599999999999</v>
      </c>
      <c r="F837" s="2">
        <f t="shared" si="53"/>
        <v>-2.1549866390824235E-4</v>
      </c>
      <c r="G837" s="2">
        <f t="shared" si="54"/>
        <v>-2.7357531543383828E-3</v>
      </c>
      <c r="H837" s="2">
        <f t="shared" si="55"/>
        <v>4.7401388183510029E-3</v>
      </c>
      <c r="I837" s="2">
        <f t="shared" si="55"/>
        <v>5.0880012543608188E-3</v>
      </c>
      <c r="J837" s="4">
        <f t="shared" si="56"/>
        <v>1.4714401895033369E-3</v>
      </c>
    </row>
    <row r="838" spans="1:10" x14ac:dyDescent="0.3">
      <c r="A838" s="7">
        <v>45236</v>
      </c>
      <c r="B838">
        <f>_xlfn.XLOOKUP(A838, RELIANCE!A:A, RELIANCE!B:B, "")</f>
        <v>1169.5</v>
      </c>
      <c r="C838">
        <f>_xlfn.XLOOKUP(A838,TCS!A:A,TCS!B:B,"")</f>
        <v>3364.66</v>
      </c>
      <c r="D838">
        <f>_xlfn.XLOOKUP(A838,HDFC!A:A,HDFC!B:B,"")</f>
        <v>1494.5</v>
      </c>
      <c r="E838">
        <f>_xlfn.XLOOKUP(A838,NIFTY50!A:A,NIFTY50!B:B,"")</f>
        <v>19411.75</v>
      </c>
      <c r="F838" s="2">
        <f t="shared" si="53"/>
        <v>8.3200413846618027E-3</v>
      </c>
      <c r="G838" s="2">
        <f t="shared" si="54"/>
        <v>8.7574390262183943E-3</v>
      </c>
      <c r="H838" s="2">
        <f t="shared" si="55"/>
        <v>7.2451558550967743E-3</v>
      </c>
      <c r="I838" s="2">
        <f t="shared" si="55"/>
        <v>9.4198828949696445E-3</v>
      </c>
      <c r="J838" s="4">
        <f t="shared" si="56"/>
        <v>8.4893740667149054E-3</v>
      </c>
    </row>
    <row r="839" spans="1:10" x14ac:dyDescent="0.3">
      <c r="A839" s="8">
        <v>45237</v>
      </c>
      <c r="B839">
        <f>_xlfn.XLOOKUP(A839, RELIANCE!A:A, RELIANCE!B:B, "")</f>
        <v>1161.9000000000001</v>
      </c>
      <c r="C839">
        <f>_xlfn.XLOOKUP(A839,TCS!A:A,TCS!B:B,"")</f>
        <v>3354.91</v>
      </c>
      <c r="D839">
        <f>_xlfn.XLOOKUP(A839,HDFC!A:A,HDFC!B:B,"")</f>
        <v>1487.25</v>
      </c>
      <c r="E839">
        <f>_xlfn.XLOOKUP(A839,NIFTY50!A:A,NIFTY50!B:B,"")</f>
        <v>19406.7</v>
      </c>
      <c r="F839" s="2">
        <f t="shared" si="53"/>
        <v>-6.4985036340315938E-3</v>
      </c>
      <c r="G839" s="2">
        <f t="shared" si="54"/>
        <v>-2.8977667877289059E-3</v>
      </c>
      <c r="H839" s="2">
        <f t="shared" si="55"/>
        <v>-4.8511207761793296E-3</v>
      </c>
      <c r="I839" s="2">
        <f t="shared" si="55"/>
        <v>-2.6015171223614519E-4</v>
      </c>
      <c r="J839" s="4">
        <f t="shared" si="56"/>
        <v>-3.7092548704366064E-3</v>
      </c>
    </row>
    <row r="840" spans="1:10" x14ac:dyDescent="0.3">
      <c r="A840" s="7">
        <v>45238</v>
      </c>
      <c r="B840">
        <f>_xlfn.XLOOKUP(A840, RELIANCE!A:A, RELIANCE!B:B, "")</f>
        <v>1167.95</v>
      </c>
      <c r="C840">
        <f>_xlfn.XLOOKUP(A840,TCS!A:A,TCS!B:B,"")</f>
        <v>3365.95</v>
      </c>
      <c r="D840">
        <f>_xlfn.XLOOKUP(A840,HDFC!A:A,HDFC!B:B,"")</f>
        <v>1491.55</v>
      </c>
      <c r="E840">
        <f>_xlfn.XLOOKUP(A840,NIFTY50!A:A,NIFTY50!B:B,"")</f>
        <v>19443.5</v>
      </c>
      <c r="F840" s="2">
        <f t="shared" si="53"/>
        <v>5.2069885532317617E-3</v>
      </c>
      <c r="G840" s="2">
        <f t="shared" si="54"/>
        <v>3.2906993034089727E-3</v>
      </c>
      <c r="H840" s="2">
        <f t="shared" si="55"/>
        <v>2.891242225584012E-3</v>
      </c>
      <c r="I840" s="2">
        <f t="shared" si="55"/>
        <v>1.8962523252279428E-3</v>
      </c>
      <c r="J840" s="4">
        <f t="shared" si="56"/>
        <v>3.4370829182455596E-3</v>
      </c>
    </row>
    <row r="841" spans="1:10" x14ac:dyDescent="0.3">
      <c r="A841" s="8">
        <v>45239</v>
      </c>
      <c r="B841">
        <f>_xlfn.XLOOKUP(A841, RELIANCE!A:A, RELIANCE!B:B, "")</f>
        <v>1155.28</v>
      </c>
      <c r="C841">
        <f>_xlfn.XLOOKUP(A841,TCS!A:A,TCS!B:B,"")</f>
        <v>3332.01</v>
      </c>
      <c r="D841">
        <f>_xlfn.XLOOKUP(A841,HDFC!A:A,HDFC!B:B,"")</f>
        <v>1485.65</v>
      </c>
      <c r="E841">
        <f>_xlfn.XLOOKUP(A841,NIFTY50!A:A,NIFTY50!B:B,"")</f>
        <v>19395.3</v>
      </c>
      <c r="F841" s="2">
        <f t="shared" si="53"/>
        <v>-1.0848067126161265E-2</v>
      </c>
      <c r="G841" s="2">
        <f t="shared" si="54"/>
        <v>-1.0083334571220459E-2</v>
      </c>
      <c r="H841" s="2">
        <f t="shared" si="55"/>
        <v>-3.9556166404075555E-3</v>
      </c>
      <c r="I841" s="2">
        <f t="shared" si="55"/>
        <v>-2.4789775503382128E-3</v>
      </c>
      <c r="J841" s="4">
        <f t="shared" si="56"/>
        <v>-7.1861214963195585E-3</v>
      </c>
    </row>
    <row r="842" spans="1:10" x14ac:dyDescent="0.3">
      <c r="A842" s="7">
        <v>45240</v>
      </c>
      <c r="B842">
        <f>_xlfn.XLOOKUP(A842, RELIANCE!A:A, RELIANCE!B:B, "")</f>
        <v>1157.45</v>
      </c>
      <c r="C842">
        <f>_xlfn.XLOOKUP(A842,TCS!A:A,TCS!B:B,"")</f>
        <v>3318.08</v>
      </c>
      <c r="D842">
        <f>_xlfn.XLOOKUP(A842,HDFC!A:A,HDFC!B:B,"")</f>
        <v>1491.5</v>
      </c>
      <c r="E842">
        <f>_xlfn.XLOOKUP(A842,NIFTY50!A:A,NIFTY50!B:B,"")</f>
        <v>19425.349999999999</v>
      </c>
      <c r="F842" s="2">
        <f t="shared" si="53"/>
        <v>1.8783325254483341E-3</v>
      </c>
      <c r="G842" s="2">
        <f t="shared" si="54"/>
        <v>-4.1806597219097297E-3</v>
      </c>
      <c r="H842" s="2">
        <f t="shared" si="55"/>
        <v>3.9376703799682833E-3</v>
      </c>
      <c r="I842" s="2">
        <f t="shared" si="55"/>
        <v>1.549344428804833E-3</v>
      </c>
      <c r="J842" s="4">
        <f t="shared" si="56"/>
        <v>6.9320501035193276E-4</v>
      </c>
    </row>
    <row r="843" spans="1:10" x14ac:dyDescent="0.3">
      <c r="A843" s="8">
        <v>45242</v>
      </c>
      <c r="B843">
        <f>_xlfn.XLOOKUP(A843, RELIANCE!A:A, RELIANCE!B:B, "")</f>
        <v>1165.33</v>
      </c>
      <c r="C843">
        <f>_xlfn.XLOOKUP(A843,TCS!A:A,TCS!B:B,"")</f>
        <v>3358.9</v>
      </c>
      <c r="D843">
        <f>_xlfn.XLOOKUP(A843,HDFC!A:A,HDFC!B:B,"")</f>
        <v>1499</v>
      </c>
      <c r="E843">
        <f>_xlfn.XLOOKUP(A843,NIFTY50!A:A,NIFTY50!B:B,"")</f>
        <v>19525.55</v>
      </c>
      <c r="F843" s="2">
        <f t="shared" si="53"/>
        <v>6.8080694630436867E-3</v>
      </c>
      <c r="G843" s="2">
        <f t="shared" si="54"/>
        <v>1.2302295303308064E-2</v>
      </c>
      <c r="H843" s="2">
        <f t="shared" si="55"/>
        <v>5.0284948038887833E-3</v>
      </c>
      <c r="I843" s="2">
        <f t="shared" si="55"/>
        <v>5.1582082176124811E-3</v>
      </c>
      <c r="J843" s="4">
        <f t="shared" si="56"/>
        <v>7.4132456799209986E-3</v>
      </c>
    </row>
    <row r="844" spans="1:10" x14ac:dyDescent="0.3">
      <c r="A844" s="7">
        <v>45243</v>
      </c>
      <c r="B844">
        <f>_xlfn.XLOOKUP(A844, RELIANCE!A:A, RELIANCE!B:B, "")</f>
        <v>1157.3</v>
      </c>
      <c r="C844">
        <f>_xlfn.XLOOKUP(A844,TCS!A:A,TCS!B:B,"")</f>
        <v>3316.19</v>
      </c>
      <c r="D844">
        <f>_xlfn.XLOOKUP(A844,HDFC!A:A,HDFC!B:B,"")</f>
        <v>1488.8</v>
      </c>
      <c r="E844">
        <f>_xlfn.XLOOKUP(A844,NIFTY50!A:A,NIFTY50!B:B,"")</f>
        <v>19443.55</v>
      </c>
      <c r="F844" s="2">
        <f t="shared" si="53"/>
        <v>-6.8907519758351077E-3</v>
      </c>
      <c r="G844" s="2">
        <f t="shared" si="54"/>
        <v>-1.271547232725001E-2</v>
      </c>
      <c r="H844" s="2">
        <f t="shared" si="55"/>
        <v>-6.8045363575717221E-3</v>
      </c>
      <c r="I844" s="2">
        <f t="shared" si="55"/>
        <v>-4.1996256187405434E-3</v>
      </c>
      <c r="J844" s="4">
        <f t="shared" si="56"/>
        <v>-7.6569073507625146E-3</v>
      </c>
    </row>
    <row r="845" spans="1:10" x14ac:dyDescent="0.3">
      <c r="A845" s="8">
        <v>45245</v>
      </c>
      <c r="B845">
        <f>_xlfn.XLOOKUP(A845, RELIANCE!A:A, RELIANCE!B:B, "")</f>
        <v>1178.22</v>
      </c>
      <c r="C845">
        <f>_xlfn.XLOOKUP(A845,TCS!A:A,TCS!B:B,"")</f>
        <v>3388.6</v>
      </c>
      <c r="D845">
        <f>_xlfn.XLOOKUP(A845,HDFC!A:A,HDFC!B:B,"")</f>
        <v>1504.4</v>
      </c>
      <c r="E845">
        <f>_xlfn.XLOOKUP(A845,NIFTY50!A:A,NIFTY50!B:B,"")</f>
        <v>19675.45</v>
      </c>
      <c r="F845" s="2">
        <f t="shared" si="53"/>
        <v>1.8076557504536517E-2</v>
      </c>
      <c r="G845" s="2">
        <f t="shared" si="54"/>
        <v>2.1835298942461057E-2</v>
      </c>
      <c r="H845" s="2">
        <f t="shared" si="55"/>
        <v>1.0478237506716948E-2</v>
      </c>
      <c r="I845" s="2">
        <f t="shared" si="55"/>
        <v>1.1926834348665816E-2</v>
      </c>
      <c r="J845" s="4">
        <f t="shared" si="56"/>
        <v>1.5959148075486061E-2</v>
      </c>
    </row>
    <row r="846" spans="1:10" x14ac:dyDescent="0.3">
      <c r="A846" s="7">
        <v>45246</v>
      </c>
      <c r="B846">
        <f>_xlfn.XLOOKUP(A846, RELIANCE!A:A, RELIANCE!B:B, "")</f>
        <v>1180.3499999999999</v>
      </c>
      <c r="C846">
        <f>_xlfn.XLOOKUP(A846,TCS!A:A,TCS!B:B,"")</f>
        <v>3481.72</v>
      </c>
      <c r="D846">
        <f>_xlfn.XLOOKUP(A846,HDFC!A:A,HDFC!B:B,"")</f>
        <v>1508.35</v>
      </c>
      <c r="E846">
        <f>_xlfn.XLOOKUP(A846,NIFTY50!A:A,NIFTY50!B:B,"")</f>
        <v>19765.2</v>
      </c>
      <c r="F846" s="2">
        <f t="shared" si="53"/>
        <v>1.8078117838773444E-3</v>
      </c>
      <c r="G846" s="2">
        <f t="shared" si="54"/>
        <v>2.7480375376261579E-2</v>
      </c>
      <c r="H846" s="2">
        <f t="shared" si="55"/>
        <v>2.6256314809889325E-3</v>
      </c>
      <c r="I846" s="2">
        <f t="shared" si="55"/>
        <v>4.5615220998758144E-3</v>
      </c>
      <c r="J846" s="4">
        <f t="shared" si="56"/>
        <v>9.0779442003953385E-3</v>
      </c>
    </row>
    <row r="847" spans="1:10" x14ac:dyDescent="0.3">
      <c r="A847" s="8">
        <v>45247</v>
      </c>
      <c r="B847">
        <f>_xlfn.XLOOKUP(A847, RELIANCE!A:A, RELIANCE!B:B, "")</f>
        <v>1177.78</v>
      </c>
      <c r="C847">
        <f>_xlfn.XLOOKUP(A847,TCS!A:A,TCS!B:B,"")</f>
        <v>3486.3</v>
      </c>
      <c r="D847">
        <f>_xlfn.XLOOKUP(A847,HDFC!A:A,HDFC!B:B,"")</f>
        <v>1505.1</v>
      </c>
      <c r="E847">
        <f>_xlfn.XLOOKUP(A847,NIFTY50!A:A,NIFTY50!B:B,"")</f>
        <v>19731.8</v>
      </c>
      <c r="F847" s="2">
        <f t="shared" si="53"/>
        <v>-2.177320286355644E-3</v>
      </c>
      <c r="G847" s="2">
        <f t="shared" si="54"/>
        <v>1.3154417931369178E-3</v>
      </c>
      <c r="H847" s="2">
        <f t="shared" si="55"/>
        <v>-2.1546723240627452E-3</v>
      </c>
      <c r="I847" s="2">
        <f t="shared" si="55"/>
        <v>-1.6898387064133713E-3</v>
      </c>
      <c r="J847" s="4">
        <f t="shared" si="56"/>
        <v>-1.1777297790383557E-3</v>
      </c>
    </row>
    <row r="848" spans="1:10" x14ac:dyDescent="0.3">
      <c r="A848" s="7">
        <v>45250</v>
      </c>
      <c r="B848">
        <f>_xlfn.XLOOKUP(A848, RELIANCE!A:A, RELIANCE!B:B, "")</f>
        <v>1174.68</v>
      </c>
      <c r="C848">
        <f>_xlfn.XLOOKUP(A848,TCS!A:A,TCS!B:B,"")</f>
        <v>3503.37</v>
      </c>
      <c r="D848">
        <f>_xlfn.XLOOKUP(A848,HDFC!A:A,HDFC!B:B,"")</f>
        <v>1505.2</v>
      </c>
      <c r="E848">
        <f>_xlfn.XLOOKUP(A848,NIFTY50!A:A,NIFTY50!B:B,"")</f>
        <v>19694</v>
      </c>
      <c r="F848" s="2">
        <f t="shared" si="53"/>
        <v>-2.6320705055272731E-3</v>
      </c>
      <c r="G848" s="2">
        <f t="shared" si="54"/>
        <v>4.8963084071937946E-3</v>
      </c>
      <c r="H848" s="2">
        <f t="shared" si="55"/>
        <v>6.6440768055286981E-5</v>
      </c>
      <c r="I848" s="2">
        <f t="shared" si="55"/>
        <v>-1.915689394784037E-3</v>
      </c>
      <c r="J848" s="4">
        <f t="shared" si="56"/>
        <v>-3.1178244944685119E-5</v>
      </c>
    </row>
    <row r="849" spans="1:10" x14ac:dyDescent="0.3">
      <c r="A849" s="8">
        <v>45251</v>
      </c>
      <c r="B849">
        <f>_xlfn.XLOOKUP(A849, RELIANCE!A:A, RELIANCE!B:B, "")</f>
        <v>1189.45</v>
      </c>
      <c r="C849">
        <f>_xlfn.XLOOKUP(A849,TCS!A:A,TCS!B:B,"")</f>
        <v>3494.01</v>
      </c>
      <c r="D849">
        <f>_xlfn.XLOOKUP(A849,HDFC!A:A,HDFC!B:B,"")</f>
        <v>1517.95</v>
      </c>
      <c r="E849">
        <f>_xlfn.XLOOKUP(A849,NIFTY50!A:A,NIFTY50!B:B,"")</f>
        <v>19783.400000000001</v>
      </c>
      <c r="F849" s="2">
        <f t="shared" si="53"/>
        <v>1.2573637075629085E-2</v>
      </c>
      <c r="G849" s="2">
        <f t="shared" si="54"/>
        <v>-2.6717132361125939E-3</v>
      </c>
      <c r="H849" s="2">
        <f t="shared" si="55"/>
        <v>8.470635131544002E-3</v>
      </c>
      <c r="I849" s="2">
        <f t="shared" si="55"/>
        <v>4.5394536407028507E-3</v>
      </c>
      <c r="J849" s="4">
        <f t="shared" si="56"/>
        <v>5.9331532501450904E-3</v>
      </c>
    </row>
    <row r="850" spans="1:10" x14ac:dyDescent="0.3">
      <c r="A850" s="7">
        <v>45252</v>
      </c>
      <c r="B850">
        <f>_xlfn.XLOOKUP(A850, RELIANCE!A:A, RELIANCE!B:B, "")</f>
        <v>1194.0999999999999</v>
      </c>
      <c r="C850">
        <f>_xlfn.XLOOKUP(A850,TCS!A:A,TCS!B:B,"")</f>
        <v>3513.87</v>
      </c>
      <c r="D850">
        <f>_xlfn.XLOOKUP(A850,HDFC!A:A,HDFC!B:B,"")</f>
        <v>1512.55</v>
      </c>
      <c r="E850">
        <f>_xlfn.XLOOKUP(A850,NIFTY50!A:A,NIFTY50!B:B,"")</f>
        <v>19811.849999999999</v>
      </c>
      <c r="F850" s="2">
        <f t="shared" si="53"/>
        <v>3.9093698768337681E-3</v>
      </c>
      <c r="G850" s="2">
        <f t="shared" si="54"/>
        <v>5.6840134973854539E-3</v>
      </c>
      <c r="H850" s="2">
        <f t="shared" si="55"/>
        <v>-3.5574294278468699E-3</v>
      </c>
      <c r="I850" s="2">
        <f t="shared" si="55"/>
        <v>1.4380743451578581E-3</v>
      </c>
      <c r="J850" s="4">
        <f t="shared" si="56"/>
        <v>2.2418470381165845E-3</v>
      </c>
    </row>
    <row r="851" spans="1:10" x14ac:dyDescent="0.3">
      <c r="A851" s="8">
        <v>45253</v>
      </c>
      <c r="B851">
        <f>_xlfn.XLOOKUP(A851, RELIANCE!A:A, RELIANCE!B:B, "")</f>
        <v>1197.75</v>
      </c>
      <c r="C851">
        <f>_xlfn.XLOOKUP(A851,TCS!A:A,TCS!B:B,"")</f>
        <v>3492.07</v>
      </c>
      <c r="D851">
        <f>_xlfn.XLOOKUP(A851,HDFC!A:A,HDFC!B:B,"")</f>
        <v>1521.3</v>
      </c>
      <c r="E851">
        <f>_xlfn.XLOOKUP(A851,NIFTY50!A:A,NIFTY50!B:B,"")</f>
        <v>19802</v>
      </c>
      <c r="F851" s="2">
        <f t="shared" si="53"/>
        <v>3.0566954191442175E-3</v>
      </c>
      <c r="G851" s="2">
        <f t="shared" si="54"/>
        <v>-6.2039859186594493E-3</v>
      </c>
      <c r="H851" s="2">
        <f t="shared" si="55"/>
        <v>5.7849327294965391E-3</v>
      </c>
      <c r="I851" s="2">
        <f t="shared" si="55"/>
        <v>-4.971771944567438E-4</v>
      </c>
      <c r="J851" s="4">
        <f t="shared" si="56"/>
        <v>3.9870439336352475E-4</v>
      </c>
    </row>
    <row r="852" spans="1:10" x14ac:dyDescent="0.3">
      <c r="A852" s="7">
        <v>45254</v>
      </c>
      <c r="B852">
        <f>_xlfn.XLOOKUP(A852, RELIANCE!A:A, RELIANCE!B:B, "")</f>
        <v>1196.95</v>
      </c>
      <c r="C852">
        <f>_xlfn.XLOOKUP(A852,TCS!A:A,TCS!B:B,"")</f>
        <v>3441.16</v>
      </c>
      <c r="D852">
        <f>_xlfn.XLOOKUP(A852,HDFC!A:A,HDFC!B:B,"")</f>
        <v>1532.1</v>
      </c>
      <c r="E852">
        <f>_xlfn.XLOOKUP(A852,NIFTY50!A:A,NIFTY50!B:B,"")</f>
        <v>19794.7</v>
      </c>
      <c r="F852" s="2">
        <f t="shared" si="53"/>
        <v>-6.6791901481944027E-4</v>
      </c>
      <c r="G852" s="2">
        <f t="shared" si="54"/>
        <v>-1.4578745557792483E-2</v>
      </c>
      <c r="H852" s="2">
        <f t="shared" si="55"/>
        <v>7.0991914809701573E-3</v>
      </c>
      <c r="I852" s="2">
        <f t="shared" si="55"/>
        <v>-3.6864963135030404E-4</v>
      </c>
      <c r="J852" s="4">
        <f t="shared" si="56"/>
        <v>-2.5173862055374971E-3</v>
      </c>
    </row>
    <row r="853" spans="1:10" x14ac:dyDescent="0.3">
      <c r="A853" s="8">
        <v>45258</v>
      </c>
      <c r="B853">
        <f>_xlfn.XLOOKUP(A853, RELIANCE!A:A, RELIANCE!B:B, "")</f>
        <v>1197.2</v>
      </c>
      <c r="C853">
        <f>_xlfn.XLOOKUP(A853,TCS!A:A,TCS!B:B,"")</f>
        <v>3454.15</v>
      </c>
      <c r="D853">
        <f>_xlfn.XLOOKUP(A853,HDFC!A:A,HDFC!B:B,"")</f>
        <v>1528.65</v>
      </c>
      <c r="E853">
        <f>_xlfn.XLOOKUP(A853,NIFTY50!A:A,NIFTY50!B:B,"")</f>
        <v>19889.7</v>
      </c>
      <c r="F853" s="2">
        <f t="shared" si="53"/>
        <v>2.0886419649945864E-4</v>
      </c>
      <c r="G853" s="2">
        <f t="shared" si="54"/>
        <v>3.7748898627207872E-3</v>
      </c>
      <c r="H853" s="2">
        <f t="shared" si="55"/>
        <v>-2.2518112394751544E-3</v>
      </c>
      <c r="I853" s="2">
        <f t="shared" si="55"/>
        <v>4.7992644495749026E-3</v>
      </c>
      <c r="J853" s="4">
        <f t="shared" si="56"/>
        <v>1.7558355891287292E-3</v>
      </c>
    </row>
    <row r="854" spans="1:10" x14ac:dyDescent="0.3">
      <c r="A854" s="7">
        <v>45259</v>
      </c>
      <c r="B854">
        <f>_xlfn.XLOOKUP(A854, RELIANCE!A:A, RELIANCE!B:B, "")</f>
        <v>1200.3499999999999</v>
      </c>
      <c r="C854">
        <f>_xlfn.XLOOKUP(A854,TCS!A:A,TCS!B:B,"")</f>
        <v>3497.54</v>
      </c>
      <c r="D854">
        <f>_xlfn.XLOOKUP(A854,HDFC!A:A,HDFC!B:B,"")</f>
        <v>1559.15</v>
      </c>
      <c r="E854">
        <f>_xlfn.XLOOKUP(A854,NIFTY50!A:A,NIFTY50!B:B,"")</f>
        <v>20096.599999999999</v>
      </c>
      <c r="F854" s="2">
        <f t="shared" si="53"/>
        <v>2.6311393250917359E-3</v>
      </c>
      <c r="G854" s="2">
        <f t="shared" si="54"/>
        <v>1.256170114210442E-2</v>
      </c>
      <c r="H854" s="2">
        <f t="shared" si="55"/>
        <v>1.9952245445327588E-2</v>
      </c>
      <c r="I854" s="2">
        <f t="shared" si="55"/>
        <v>1.04023690653956E-2</v>
      </c>
      <c r="J854" s="4">
        <f t="shared" si="56"/>
        <v>1.0520808438468043E-2</v>
      </c>
    </row>
    <row r="855" spans="1:10" x14ac:dyDescent="0.3">
      <c r="A855" s="8">
        <v>45260</v>
      </c>
      <c r="B855">
        <f>_xlfn.XLOOKUP(A855, RELIANCE!A:A, RELIANCE!B:B, "")</f>
        <v>1188.72</v>
      </c>
      <c r="C855">
        <f>_xlfn.XLOOKUP(A855,TCS!A:A,TCS!B:B,"")</f>
        <v>3471.51</v>
      </c>
      <c r="D855">
        <f>_xlfn.XLOOKUP(A855,HDFC!A:A,HDFC!B:B,"")</f>
        <v>1558.8</v>
      </c>
      <c r="E855">
        <f>_xlfn.XLOOKUP(A855,NIFTY50!A:A,NIFTY50!B:B,"")</f>
        <v>20133.150000000001</v>
      </c>
      <c r="F855" s="2">
        <f t="shared" si="53"/>
        <v>-9.6888407547797151E-3</v>
      </c>
      <c r="G855" s="2">
        <f t="shared" si="54"/>
        <v>-7.4423737827157277E-3</v>
      </c>
      <c r="H855" s="2">
        <f t="shared" si="55"/>
        <v>-2.2448128788132848E-4</v>
      </c>
      <c r="I855" s="2">
        <f t="shared" si="55"/>
        <v>1.8187156036346686E-3</v>
      </c>
      <c r="J855" s="4">
        <f t="shared" si="56"/>
        <v>-4.3574630287804448E-3</v>
      </c>
    </row>
    <row r="856" spans="1:10" x14ac:dyDescent="0.3">
      <c r="A856" s="7">
        <v>45261</v>
      </c>
      <c r="B856">
        <f>_xlfn.XLOOKUP(A856, RELIANCE!A:A, RELIANCE!B:B, "")</f>
        <v>1197.1500000000001</v>
      </c>
      <c r="C856">
        <f>_xlfn.XLOOKUP(A856,TCS!A:A,TCS!B:B,"")</f>
        <v>3495.45</v>
      </c>
      <c r="D856">
        <f>_xlfn.XLOOKUP(A856,HDFC!A:A,HDFC!B:B,"")</f>
        <v>1555.4</v>
      </c>
      <c r="E856">
        <f>_xlfn.XLOOKUP(A856,NIFTY50!A:A,NIFTY50!B:B,"")</f>
        <v>20267.900000000001</v>
      </c>
      <c r="F856" s="2">
        <f t="shared" si="53"/>
        <v>7.0916616192207016E-3</v>
      </c>
      <c r="G856" s="2">
        <f t="shared" si="54"/>
        <v>6.8961345351157277E-3</v>
      </c>
      <c r="H856" s="2">
        <f t="shared" si="55"/>
        <v>-2.1811649987169002E-3</v>
      </c>
      <c r="I856" s="2">
        <f t="shared" si="55"/>
        <v>6.6929417403636116E-3</v>
      </c>
      <c r="J856" s="4">
        <f t="shared" si="56"/>
        <v>5.0885345548926653E-3</v>
      </c>
    </row>
    <row r="857" spans="1:10" x14ac:dyDescent="0.3">
      <c r="A857" s="8">
        <v>45264</v>
      </c>
      <c r="B857">
        <f>_xlfn.XLOOKUP(A857, RELIANCE!A:A, RELIANCE!B:B, "")</f>
        <v>1210.0999999999999</v>
      </c>
      <c r="C857">
        <f>_xlfn.XLOOKUP(A857,TCS!A:A,TCS!B:B,"")</f>
        <v>3496.25</v>
      </c>
      <c r="D857">
        <f>_xlfn.XLOOKUP(A857,HDFC!A:A,HDFC!B:B,"")</f>
        <v>1609.4</v>
      </c>
      <c r="E857">
        <f>_xlfn.XLOOKUP(A857,NIFTY50!A:A,NIFTY50!B:B,"")</f>
        <v>20686.8</v>
      </c>
      <c r="F857" s="2">
        <f t="shared" si="53"/>
        <v>1.0817357891659274E-2</v>
      </c>
      <c r="G857" s="2">
        <f t="shared" si="54"/>
        <v>2.2886895821705444E-4</v>
      </c>
      <c r="H857" s="2">
        <f t="shared" si="55"/>
        <v>3.4717757490034806E-2</v>
      </c>
      <c r="I857" s="2">
        <f t="shared" si="55"/>
        <v>2.0668150129021567E-2</v>
      </c>
      <c r="J857" s="4">
        <f t="shared" si="56"/>
        <v>1.5413013637314399E-2</v>
      </c>
    </row>
    <row r="858" spans="1:10" x14ac:dyDescent="0.3">
      <c r="A858" s="7">
        <v>45265</v>
      </c>
      <c r="B858">
        <f>_xlfn.XLOOKUP(A858, RELIANCE!A:A, RELIANCE!B:B, "")</f>
        <v>1218.8800000000001</v>
      </c>
      <c r="C858">
        <f>_xlfn.XLOOKUP(A858,TCS!A:A,TCS!B:B,"")</f>
        <v>3515.31</v>
      </c>
      <c r="D858">
        <f>_xlfn.XLOOKUP(A858,HDFC!A:A,HDFC!B:B,"")</f>
        <v>1623.7</v>
      </c>
      <c r="E858">
        <f>_xlfn.XLOOKUP(A858,NIFTY50!A:A,NIFTY50!B:B,"")</f>
        <v>20855.099999999999</v>
      </c>
      <c r="F858" s="2">
        <f t="shared" si="53"/>
        <v>7.2555987108504638E-3</v>
      </c>
      <c r="G858" s="2">
        <f t="shared" si="54"/>
        <v>5.4515552377547571E-3</v>
      </c>
      <c r="H858" s="2">
        <f t="shared" si="55"/>
        <v>8.8852988691436874E-3</v>
      </c>
      <c r="I858" s="2">
        <f t="shared" si="55"/>
        <v>8.1356227159348204E-3</v>
      </c>
      <c r="J858" s="4">
        <f t="shared" si="56"/>
        <v>7.350533875506271E-3</v>
      </c>
    </row>
    <row r="859" spans="1:10" x14ac:dyDescent="0.3">
      <c r="A859" s="8">
        <v>45266</v>
      </c>
      <c r="B859">
        <f>_xlfn.XLOOKUP(A859, RELIANCE!A:A, RELIANCE!B:B, "")</f>
        <v>1230.55</v>
      </c>
      <c r="C859">
        <f>_xlfn.XLOOKUP(A859,TCS!A:A,TCS!B:B,"")</f>
        <v>3587.48</v>
      </c>
      <c r="D859">
        <f>_xlfn.XLOOKUP(A859,HDFC!A:A,HDFC!B:B,"")</f>
        <v>1627.8</v>
      </c>
      <c r="E859">
        <f>_xlfn.XLOOKUP(A859,NIFTY50!A:A,NIFTY50!B:B,"")</f>
        <v>20937.7</v>
      </c>
      <c r="F859" s="2">
        <f t="shared" si="53"/>
        <v>9.5743633499605352E-3</v>
      </c>
      <c r="G859" s="2">
        <f t="shared" si="54"/>
        <v>2.0530195061033041E-2</v>
      </c>
      <c r="H859" s="2">
        <f t="shared" si="55"/>
        <v>2.5250970006773787E-3</v>
      </c>
      <c r="I859" s="2">
        <f t="shared" si="55"/>
        <v>3.9606619004464161E-3</v>
      </c>
      <c r="J859" s="4">
        <f t="shared" si="56"/>
        <v>9.5000426454935009E-3</v>
      </c>
    </row>
    <row r="860" spans="1:10" x14ac:dyDescent="0.3">
      <c r="A860" s="7">
        <v>45267</v>
      </c>
      <c r="B860">
        <f>_xlfn.XLOOKUP(A860, RELIANCE!A:A, RELIANCE!B:B, "")</f>
        <v>1228.53</v>
      </c>
      <c r="C860">
        <f>_xlfn.XLOOKUP(A860,TCS!A:A,TCS!B:B,"")</f>
        <v>3598.23</v>
      </c>
      <c r="D860">
        <f>_xlfn.XLOOKUP(A860,HDFC!A:A,HDFC!B:B,"")</f>
        <v>1630.45</v>
      </c>
      <c r="E860">
        <f>_xlfn.XLOOKUP(A860,NIFTY50!A:A,NIFTY50!B:B,"")</f>
        <v>20901.150000000001</v>
      </c>
      <c r="F860" s="2">
        <f t="shared" si="53"/>
        <v>-1.6415423997399037E-3</v>
      </c>
      <c r="G860" s="2">
        <f t="shared" si="54"/>
        <v>2.9965323848495373E-3</v>
      </c>
      <c r="H860" s="2">
        <f t="shared" si="55"/>
        <v>1.627964123356751E-3</v>
      </c>
      <c r="I860" s="2">
        <f t="shared" si="55"/>
        <v>-1.7456549668778409E-3</v>
      </c>
      <c r="J860" s="4">
        <f t="shared" si="56"/>
        <v>1.4584945924230324E-4</v>
      </c>
    </row>
    <row r="861" spans="1:10" x14ac:dyDescent="0.3">
      <c r="A861" s="8">
        <v>45268</v>
      </c>
      <c r="B861">
        <f>_xlfn.XLOOKUP(A861, RELIANCE!A:A, RELIANCE!B:B, "")</f>
        <v>1227.8800000000001</v>
      </c>
      <c r="C861">
        <f>_xlfn.XLOOKUP(A861,TCS!A:A,TCS!B:B,"")</f>
        <v>3609.97</v>
      </c>
      <c r="D861">
        <f>_xlfn.XLOOKUP(A861,HDFC!A:A,HDFC!B:B,"")</f>
        <v>1653.2</v>
      </c>
      <c r="E861">
        <f>_xlfn.XLOOKUP(A861,NIFTY50!A:A,NIFTY50!B:B,"")</f>
        <v>20969.400000000001</v>
      </c>
      <c r="F861" s="2">
        <f t="shared" si="53"/>
        <v>-5.2908760876813066E-4</v>
      </c>
      <c r="G861" s="2">
        <f t="shared" si="54"/>
        <v>3.2627152794568737E-3</v>
      </c>
      <c r="H861" s="2">
        <f t="shared" si="55"/>
        <v>1.3953203103437728E-2</v>
      </c>
      <c r="I861" s="2">
        <f t="shared" si="55"/>
        <v>3.2653705657343934E-3</v>
      </c>
      <c r="J861" s="4">
        <f t="shared" si="56"/>
        <v>4.2639357993549233E-3</v>
      </c>
    </row>
    <row r="862" spans="1:10" x14ac:dyDescent="0.3">
      <c r="A862" s="7">
        <v>45271</v>
      </c>
      <c r="B862">
        <f>_xlfn.XLOOKUP(A862, RELIANCE!A:A, RELIANCE!B:B, "")</f>
        <v>1229.68</v>
      </c>
      <c r="C862">
        <f>_xlfn.XLOOKUP(A862,TCS!A:A,TCS!B:B,"")</f>
        <v>3626.1</v>
      </c>
      <c r="D862">
        <f>_xlfn.XLOOKUP(A862,HDFC!A:A,HDFC!B:B,"")</f>
        <v>1651</v>
      </c>
      <c r="E862">
        <f>_xlfn.XLOOKUP(A862,NIFTY50!A:A,NIFTY50!B:B,"")</f>
        <v>20997.1</v>
      </c>
      <c r="F862" s="2">
        <f t="shared" si="53"/>
        <v>1.465941297195128E-3</v>
      </c>
      <c r="G862" s="2">
        <f t="shared" si="54"/>
        <v>4.4681811760209911E-3</v>
      </c>
      <c r="H862" s="2">
        <f t="shared" si="55"/>
        <v>-1.3307524800387771E-3</v>
      </c>
      <c r="I862" s="2">
        <f t="shared" si="55"/>
        <v>1.3209724646388032E-3</v>
      </c>
      <c r="J862" s="4">
        <f t="shared" si="56"/>
        <v>1.6209203033157316E-3</v>
      </c>
    </row>
    <row r="863" spans="1:10" x14ac:dyDescent="0.3">
      <c r="A863" s="8">
        <v>45272</v>
      </c>
      <c r="B863">
        <f>_xlfn.XLOOKUP(A863, RELIANCE!A:A, RELIANCE!B:B, "")</f>
        <v>1212.03</v>
      </c>
      <c r="C863">
        <f>_xlfn.XLOOKUP(A863,TCS!A:A,TCS!B:B,"")</f>
        <v>3655.16</v>
      </c>
      <c r="D863">
        <f>_xlfn.XLOOKUP(A863,HDFC!A:A,HDFC!B:B,"")</f>
        <v>1634.6</v>
      </c>
      <c r="E863">
        <f>_xlfn.XLOOKUP(A863,NIFTY50!A:A,NIFTY50!B:B,"")</f>
        <v>20906.400000000001</v>
      </c>
      <c r="F863" s="2">
        <f t="shared" si="53"/>
        <v>-1.4353327695010187E-2</v>
      </c>
      <c r="G863" s="2">
        <f t="shared" si="54"/>
        <v>8.0141198532859281E-3</v>
      </c>
      <c r="H863" s="2">
        <f t="shared" si="55"/>
        <v>-9.9333737129013722E-3</v>
      </c>
      <c r="I863" s="2">
        <f t="shared" si="55"/>
        <v>-4.3196441413336784E-3</v>
      </c>
      <c r="J863" s="4">
        <f t="shared" si="56"/>
        <v>-5.3690541230952682E-3</v>
      </c>
    </row>
    <row r="864" spans="1:10" x14ac:dyDescent="0.3">
      <c r="A864" s="7">
        <v>45273</v>
      </c>
      <c r="B864">
        <f>_xlfn.XLOOKUP(A864, RELIANCE!A:A, RELIANCE!B:B, "")</f>
        <v>1216.97</v>
      </c>
      <c r="C864">
        <f>_xlfn.XLOOKUP(A864,TCS!A:A,TCS!B:B,"")</f>
        <v>3576.98</v>
      </c>
      <c r="D864">
        <f>_xlfn.XLOOKUP(A864,HDFC!A:A,HDFC!B:B,"")</f>
        <v>1630.9</v>
      </c>
      <c r="E864">
        <f>_xlfn.XLOOKUP(A864,NIFTY50!A:A,NIFTY50!B:B,"")</f>
        <v>20926.349999999999</v>
      </c>
      <c r="F864" s="2">
        <f t="shared" si="53"/>
        <v>4.0758067044546209E-3</v>
      </c>
      <c r="G864" s="2">
        <f t="shared" si="54"/>
        <v>-2.138894056621321E-2</v>
      </c>
      <c r="H864" s="2">
        <f t="shared" si="55"/>
        <v>-2.2635507157713342E-3</v>
      </c>
      <c r="I864" s="2">
        <f t="shared" si="55"/>
        <v>9.5425324302600423E-4</v>
      </c>
      <c r="J864" s="4">
        <f t="shared" si="56"/>
        <v>-4.3386399626146816E-3</v>
      </c>
    </row>
    <row r="865" spans="1:10" x14ac:dyDescent="0.3">
      <c r="A865" s="8">
        <v>45274</v>
      </c>
      <c r="B865">
        <f>_xlfn.XLOOKUP(A865, RELIANCE!A:A, RELIANCE!B:B, "")</f>
        <v>1232.07</v>
      </c>
      <c r="C865">
        <f>_xlfn.XLOOKUP(A865,TCS!A:A,TCS!B:B,"")</f>
        <v>3650.34</v>
      </c>
      <c r="D865">
        <f>_xlfn.XLOOKUP(A865,HDFC!A:A,HDFC!B:B,"")</f>
        <v>1650.15</v>
      </c>
      <c r="E865">
        <f>_xlfn.XLOOKUP(A865,NIFTY50!A:A,NIFTY50!B:B,"")</f>
        <v>21182.7</v>
      </c>
      <c r="F865" s="2">
        <f t="shared" si="53"/>
        <v>1.2407865436288468E-2</v>
      </c>
      <c r="G865" s="2">
        <f t="shared" si="54"/>
        <v>2.0508920933301367E-2</v>
      </c>
      <c r="H865" s="2">
        <f t="shared" si="55"/>
        <v>1.1803298792077976E-2</v>
      </c>
      <c r="I865" s="2">
        <f t="shared" si="55"/>
        <v>1.2250105727946048E-2</v>
      </c>
      <c r="J865" s="4">
        <f t="shared" si="56"/>
        <v>1.427277605461399E-2</v>
      </c>
    </row>
    <row r="866" spans="1:10" x14ac:dyDescent="0.3">
      <c r="A866" s="7">
        <v>45275</v>
      </c>
      <c r="B866">
        <f>_xlfn.XLOOKUP(A866, RELIANCE!A:A, RELIANCE!B:B, "")</f>
        <v>1247.8</v>
      </c>
      <c r="C866">
        <f>_xlfn.XLOOKUP(A866,TCS!A:A,TCS!B:B,"")</f>
        <v>3843.19</v>
      </c>
      <c r="D866">
        <f>_xlfn.XLOOKUP(A866,HDFC!A:A,HDFC!B:B,"")</f>
        <v>1656.55</v>
      </c>
      <c r="E866">
        <f>_xlfn.XLOOKUP(A866,NIFTY50!A:A,NIFTY50!B:B,"")</f>
        <v>21456.65</v>
      </c>
      <c r="F866" s="2">
        <f t="shared" si="53"/>
        <v>1.2767131737644766E-2</v>
      </c>
      <c r="G866" s="2">
        <f t="shared" si="54"/>
        <v>5.2830695222910729E-2</v>
      </c>
      <c r="H866" s="2">
        <f t="shared" si="55"/>
        <v>3.8784352937610844E-3</v>
      </c>
      <c r="I866" s="2">
        <f t="shared" si="55"/>
        <v>1.2932723401643864E-2</v>
      </c>
      <c r="J866" s="4">
        <f t="shared" si="56"/>
        <v>2.1046681236184292E-2</v>
      </c>
    </row>
    <row r="867" spans="1:10" x14ac:dyDescent="0.3">
      <c r="A867" s="8">
        <v>45278</v>
      </c>
      <c r="B867">
        <f>_xlfn.XLOOKUP(A867, RELIANCE!A:A, RELIANCE!B:B, "")</f>
        <v>1260.5</v>
      </c>
      <c r="C867">
        <f>_xlfn.XLOOKUP(A867,TCS!A:A,TCS!B:B,"")</f>
        <v>3841.4</v>
      </c>
      <c r="D867">
        <f>_xlfn.XLOOKUP(A867,HDFC!A:A,HDFC!B:B,"")</f>
        <v>1655.7</v>
      </c>
      <c r="E867">
        <f>_xlfn.XLOOKUP(A867,NIFTY50!A:A,NIFTY50!B:B,"")</f>
        <v>21418.65</v>
      </c>
      <c r="F867" s="2">
        <f t="shared" si="53"/>
        <v>1.017791312710381E-2</v>
      </c>
      <c r="G867" s="2">
        <f t="shared" si="54"/>
        <v>-4.6575891381894774E-4</v>
      </c>
      <c r="H867" s="2">
        <f t="shared" si="55"/>
        <v>-5.1311460565628408E-4</v>
      </c>
      <c r="I867" s="2">
        <f t="shared" si="55"/>
        <v>-1.7710127163373945E-3</v>
      </c>
      <c r="J867" s="4">
        <f t="shared" si="56"/>
        <v>2.3915581094608005E-3</v>
      </c>
    </row>
    <row r="868" spans="1:10" x14ac:dyDescent="0.3">
      <c r="A868" s="7">
        <v>45279</v>
      </c>
      <c r="B868">
        <f>_xlfn.XLOOKUP(A868, RELIANCE!A:A, RELIANCE!B:B, "")</f>
        <v>1279.05</v>
      </c>
      <c r="C868">
        <f>_xlfn.XLOOKUP(A868,TCS!A:A,TCS!B:B,"")</f>
        <v>3798.6</v>
      </c>
      <c r="D868">
        <f>_xlfn.XLOOKUP(A868,HDFC!A:A,HDFC!B:B,"")</f>
        <v>1652.9</v>
      </c>
      <c r="E868">
        <f>_xlfn.XLOOKUP(A868,NIFTY50!A:A,NIFTY50!B:B,"")</f>
        <v>21453.1</v>
      </c>
      <c r="F868" s="2">
        <f t="shared" si="53"/>
        <v>1.4716382387941263E-2</v>
      </c>
      <c r="G868" s="2">
        <f t="shared" si="54"/>
        <v>-1.1141771229239428E-2</v>
      </c>
      <c r="H868" s="2">
        <f t="shared" si="55"/>
        <v>-1.6911276197378866E-3</v>
      </c>
      <c r="I868" s="2">
        <f t="shared" si="55"/>
        <v>1.6084113611267714E-3</v>
      </c>
      <c r="J868" s="4">
        <f t="shared" si="56"/>
        <v>1.6933492254066372E-3</v>
      </c>
    </row>
    <row r="869" spans="1:10" x14ac:dyDescent="0.3">
      <c r="A869" s="8">
        <v>45280</v>
      </c>
      <c r="B869">
        <f>_xlfn.XLOOKUP(A869, RELIANCE!A:A, RELIANCE!B:B, "")</f>
        <v>1263.57</v>
      </c>
      <c r="C869">
        <f>_xlfn.XLOOKUP(A869,TCS!A:A,TCS!B:B,"")</f>
        <v>3762.62</v>
      </c>
      <c r="D869">
        <f>_xlfn.XLOOKUP(A869,HDFC!A:A,HDFC!B:B,"")</f>
        <v>1657</v>
      </c>
      <c r="E869">
        <f>_xlfn.XLOOKUP(A869,NIFTY50!A:A,NIFTY50!B:B,"")</f>
        <v>21150.15</v>
      </c>
      <c r="F869" s="2">
        <f t="shared" si="53"/>
        <v>-1.2102732496774959E-2</v>
      </c>
      <c r="G869" s="2">
        <f t="shared" si="54"/>
        <v>-9.4719107039435979E-3</v>
      </c>
      <c r="H869" s="2">
        <f t="shared" si="55"/>
        <v>2.4804888378002765E-3</v>
      </c>
      <c r="I869" s="2">
        <f t="shared" si="55"/>
        <v>-1.4121502253753415E-2</v>
      </c>
      <c r="J869" s="4">
        <f t="shared" si="56"/>
        <v>-9.0330752208966844E-3</v>
      </c>
    </row>
    <row r="870" spans="1:10" x14ac:dyDescent="0.3">
      <c r="A870" s="7">
        <v>45281</v>
      </c>
      <c r="B870">
        <f>_xlfn.XLOOKUP(A870, RELIANCE!A:A, RELIANCE!B:B, "")</f>
        <v>1281.28</v>
      </c>
      <c r="C870">
        <f>_xlfn.XLOOKUP(A870,TCS!A:A,TCS!B:B,"")</f>
        <v>3770.03</v>
      </c>
      <c r="D870">
        <f>_xlfn.XLOOKUP(A870,HDFC!A:A,HDFC!B:B,"")</f>
        <v>1686.7</v>
      </c>
      <c r="E870">
        <f>_xlfn.XLOOKUP(A870,NIFTY50!A:A,NIFTY50!B:B,"")</f>
        <v>21255.05</v>
      </c>
      <c r="F870" s="2">
        <f t="shared" si="53"/>
        <v>1.4015843997562394E-2</v>
      </c>
      <c r="G870" s="2">
        <f t="shared" si="54"/>
        <v>1.9693724053984063E-3</v>
      </c>
      <c r="H870" s="2">
        <f t="shared" si="55"/>
        <v>1.7923958961979514E-2</v>
      </c>
      <c r="I870" s="2">
        <f t="shared" si="55"/>
        <v>4.9597756989903097E-3</v>
      </c>
      <c r="J870" s="4">
        <f t="shared" si="56"/>
        <v>9.5218320177617999E-3</v>
      </c>
    </row>
    <row r="871" spans="1:10" x14ac:dyDescent="0.3">
      <c r="A871" s="8">
        <v>45282</v>
      </c>
      <c r="B871">
        <f>_xlfn.XLOOKUP(A871, RELIANCE!A:A, RELIANCE!B:B, "")</f>
        <v>1282.53</v>
      </c>
      <c r="C871">
        <f>_xlfn.XLOOKUP(A871,TCS!A:A,TCS!B:B,"")</f>
        <v>3806.36</v>
      </c>
      <c r="D871">
        <f>_xlfn.XLOOKUP(A871,HDFC!A:A,HDFC!B:B,"")</f>
        <v>1670.85</v>
      </c>
      <c r="E871">
        <f>_xlfn.XLOOKUP(A871,NIFTY50!A:A,NIFTY50!B:B,"")</f>
        <v>21349.4</v>
      </c>
      <c r="F871" s="2">
        <f t="shared" si="53"/>
        <v>9.7558691308696766E-4</v>
      </c>
      <c r="G871" s="2">
        <f t="shared" si="54"/>
        <v>9.6365280912884543E-3</v>
      </c>
      <c r="H871" s="2">
        <f t="shared" si="55"/>
        <v>-9.3970474891801326E-3</v>
      </c>
      <c r="I871" s="2">
        <f t="shared" si="55"/>
        <v>4.4389450977533329E-3</v>
      </c>
      <c r="J871" s="4">
        <f t="shared" si="56"/>
        <v>1.9321348733505107E-3</v>
      </c>
    </row>
    <row r="872" spans="1:10" x14ac:dyDescent="0.3">
      <c r="A872" s="7">
        <v>45286</v>
      </c>
      <c r="B872">
        <f>_xlfn.XLOOKUP(A872, RELIANCE!A:A, RELIANCE!B:B, "")</f>
        <v>1289.03</v>
      </c>
      <c r="C872">
        <f>_xlfn.XLOOKUP(A872,TCS!A:A,TCS!B:B,"")</f>
        <v>3778.04</v>
      </c>
      <c r="D872">
        <f>_xlfn.XLOOKUP(A872,HDFC!A:A,HDFC!B:B,"")</f>
        <v>1682.45</v>
      </c>
      <c r="E872">
        <f>_xlfn.XLOOKUP(A872,NIFTY50!A:A,NIFTY50!B:B,"")</f>
        <v>21441.35</v>
      </c>
      <c r="F872" s="2">
        <f t="shared" si="53"/>
        <v>5.0681075686338506E-3</v>
      </c>
      <c r="G872" s="2">
        <f t="shared" si="54"/>
        <v>-7.4401790687166347E-3</v>
      </c>
      <c r="H872" s="2">
        <f t="shared" si="55"/>
        <v>6.942574138911306E-3</v>
      </c>
      <c r="I872" s="2">
        <f t="shared" si="55"/>
        <v>4.306912606443225E-3</v>
      </c>
      <c r="J872" s="4">
        <f t="shared" si="56"/>
        <v>2.125630482804064E-3</v>
      </c>
    </row>
    <row r="873" spans="1:10" x14ac:dyDescent="0.3">
      <c r="A873" s="8">
        <v>45287</v>
      </c>
      <c r="B873">
        <f>_xlfn.XLOOKUP(A873, RELIANCE!A:A, RELIANCE!B:B, "")</f>
        <v>1293.43</v>
      </c>
      <c r="C873">
        <f>_xlfn.XLOOKUP(A873,TCS!A:A,TCS!B:B,"")</f>
        <v>3793.62</v>
      </c>
      <c r="D873">
        <f>_xlfn.XLOOKUP(A873,HDFC!A:A,HDFC!B:B,"")</f>
        <v>1703.3</v>
      </c>
      <c r="E873">
        <f>_xlfn.XLOOKUP(A873,NIFTY50!A:A,NIFTY50!B:B,"")</f>
        <v>21654.75</v>
      </c>
      <c r="F873" s="2">
        <f t="shared" si="53"/>
        <v>3.4134193928769818E-3</v>
      </c>
      <c r="G873" s="2">
        <f t="shared" si="54"/>
        <v>4.1238314046436741E-3</v>
      </c>
      <c r="H873" s="2">
        <f t="shared" si="55"/>
        <v>1.2392641683259376E-2</v>
      </c>
      <c r="I873" s="2">
        <f t="shared" si="55"/>
        <v>9.9527315211029865E-3</v>
      </c>
      <c r="J873" s="4">
        <f t="shared" si="56"/>
        <v>7.0216948859516352E-3</v>
      </c>
    </row>
    <row r="874" spans="1:10" x14ac:dyDescent="0.3">
      <c r="A874" s="7">
        <v>45288</v>
      </c>
      <c r="B874">
        <f>_xlfn.XLOOKUP(A874, RELIANCE!A:A, RELIANCE!B:B, "")</f>
        <v>1302.78</v>
      </c>
      <c r="C874">
        <f>_xlfn.XLOOKUP(A874,TCS!A:A,TCS!B:B,"")</f>
        <v>3782.38</v>
      </c>
      <c r="D874">
        <f>_xlfn.XLOOKUP(A874,HDFC!A:A,HDFC!B:B,"")</f>
        <v>1705.25</v>
      </c>
      <c r="E874">
        <f>_xlfn.XLOOKUP(A874,NIFTY50!A:A,NIFTY50!B:B,"")</f>
        <v>21778.7</v>
      </c>
      <c r="F874" s="2">
        <f t="shared" si="53"/>
        <v>7.2288411433165667E-3</v>
      </c>
      <c r="G874" s="2">
        <f t="shared" si="54"/>
        <v>-2.9628692383527611E-3</v>
      </c>
      <c r="H874" s="2">
        <f t="shared" si="55"/>
        <v>1.1448364938648758E-3</v>
      </c>
      <c r="I874" s="2">
        <f t="shared" si="55"/>
        <v>5.7239173853311787E-3</v>
      </c>
      <c r="J874" s="4">
        <f t="shared" si="56"/>
        <v>3.0878816785125493E-3</v>
      </c>
    </row>
    <row r="875" spans="1:10" x14ac:dyDescent="0.3">
      <c r="A875" s="8">
        <v>45289</v>
      </c>
      <c r="B875">
        <f>_xlfn.XLOOKUP(A875, RELIANCE!A:A, RELIANCE!B:B, "")</f>
        <v>1292.47</v>
      </c>
      <c r="C875">
        <f>_xlfn.XLOOKUP(A875,TCS!A:A,TCS!B:B,"")</f>
        <v>3775.91</v>
      </c>
      <c r="D875">
        <f>_xlfn.XLOOKUP(A875,HDFC!A:A,HDFC!B:B,"")</f>
        <v>1709.25</v>
      </c>
      <c r="E875">
        <f>_xlfn.XLOOKUP(A875,NIFTY50!A:A,NIFTY50!B:B,"")</f>
        <v>21731.4</v>
      </c>
      <c r="F875" s="2">
        <f t="shared" si="53"/>
        <v>-7.9138457759559966E-3</v>
      </c>
      <c r="G875" s="2">
        <f t="shared" si="54"/>
        <v>-1.7105631903722163E-3</v>
      </c>
      <c r="H875" s="2">
        <f t="shared" si="55"/>
        <v>2.3456971118605008E-3</v>
      </c>
      <c r="I875" s="2">
        <f t="shared" si="55"/>
        <v>-2.1718468044464867E-3</v>
      </c>
      <c r="J875" s="4">
        <f t="shared" si="56"/>
        <v>-2.8756168091193745E-3</v>
      </c>
    </row>
    <row r="876" spans="1:10" x14ac:dyDescent="0.3">
      <c r="A876" s="7">
        <v>45292</v>
      </c>
      <c r="B876">
        <f>_xlfn.XLOOKUP(A876, RELIANCE!A:A, RELIANCE!B:B, "")</f>
        <v>1295.1300000000001</v>
      </c>
      <c r="C876">
        <f>_xlfn.XLOOKUP(A876,TCS!A:A,TCS!B:B,"")</f>
        <v>3793.52</v>
      </c>
      <c r="D876">
        <f>_xlfn.XLOOKUP(A876,HDFC!A:A,HDFC!B:B,"")</f>
        <v>1698.1</v>
      </c>
      <c r="E876">
        <f>_xlfn.XLOOKUP(A876,NIFTY50!A:A,NIFTY50!B:B,"")</f>
        <v>21741.9</v>
      </c>
      <c r="F876" s="2">
        <f t="shared" si="53"/>
        <v>2.0580748489327227E-3</v>
      </c>
      <c r="G876" s="2">
        <f t="shared" si="54"/>
        <v>4.6637764141623794E-3</v>
      </c>
      <c r="H876" s="2">
        <f t="shared" si="55"/>
        <v>-6.5233289454439403E-3</v>
      </c>
      <c r="I876" s="2">
        <f t="shared" si="55"/>
        <v>4.8317181589774272E-4</v>
      </c>
      <c r="J876" s="4">
        <f t="shared" si="56"/>
        <v>5.9949372310605896E-4</v>
      </c>
    </row>
    <row r="877" spans="1:10" x14ac:dyDescent="0.3">
      <c r="A877" s="8">
        <v>45293</v>
      </c>
      <c r="B877">
        <f>_xlfn.XLOOKUP(A877, RELIANCE!A:A, RELIANCE!B:B, "")</f>
        <v>1305.8499999999999</v>
      </c>
      <c r="C877">
        <f>_xlfn.XLOOKUP(A877,TCS!A:A,TCS!B:B,"")</f>
        <v>3765.75</v>
      </c>
      <c r="D877">
        <f>_xlfn.XLOOKUP(A877,HDFC!A:A,HDFC!B:B,"")</f>
        <v>1699.1</v>
      </c>
      <c r="E877">
        <f>_xlfn.XLOOKUP(A877,NIFTY50!A:A,NIFTY50!B:B,"")</f>
        <v>21665.8</v>
      </c>
      <c r="F877" s="2">
        <f t="shared" si="53"/>
        <v>8.2771613660403975E-3</v>
      </c>
      <c r="G877" s="2">
        <f t="shared" si="54"/>
        <v>-7.3203779075897701E-3</v>
      </c>
      <c r="H877" s="2">
        <f t="shared" si="55"/>
        <v>5.8889346917134766E-4</v>
      </c>
      <c r="I877" s="2">
        <f t="shared" si="55"/>
        <v>-3.5001540803702991E-3</v>
      </c>
      <c r="J877" s="4">
        <f t="shared" si="56"/>
        <v>-1.0420589334362847E-4</v>
      </c>
    </row>
    <row r="878" spans="1:10" x14ac:dyDescent="0.3">
      <c r="A878" s="7">
        <v>45294</v>
      </c>
      <c r="B878">
        <f>_xlfn.XLOOKUP(A878, RELIANCE!A:A, RELIANCE!B:B, "")</f>
        <v>1291.6500000000001</v>
      </c>
      <c r="C878">
        <f>_xlfn.XLOOKUP(A878,TCS!A:A,TCS!B:B,"")</f>
        <v>3674.72</v>
      </c>
      <c r="D878">
        <f>_xlfn.XLOOKUP(A878,HDFC!A:A,HDFC!B:B,"")</f>
        <v>1672.9</v>
      </c>
      <c r="E878">
        <f>_xlfn.XLOOKUP(A878,NIFTY50!A:A,NIFTY50!B:B,"")</f>
        <v>21517.35</v>
      </c>
      <c r="F878" s="2">
        <f t="shared" si="53"/>
        <v>-1.0874143278324366E-2</v>
      </c>
      <c r="G878" s="2">
        <f t="shared" si="54"/>
        <v>-2.4173139480847206E-2</v>
      </c>
      <c r="H878" s="2">
        <f t="shared" si="55"/>
        <v>-1.5419928197280774E-2</v>
      </c>
      <c r="I878" s="2">
        <f t="shared" si="55"/>
        <v>-6.8518125340398806E-3</v>
      </c>
      <c r="J878" s="4">
        <f t="shared" si="56"/>
        <v>-1.4102466626675237E-2</v>
      </c>
    </row>
    <row r="879" spans="1:10" x14ac:dyDescent="0.3">
      <c r="A879" s="8">
        <v>45295</v>
      </c>
      <c r="B879">
        <f>_xlfn.XLOOKUP(A879, RELIANCE!A:A, RELIANCE!B:B, "")</f>
        <v>1298.32</v>
      </c>
      <c r="C879">
        <f>_xlfn.XLOOKUP(A879,TCS!A:A,TCS!B:B,"")</f>
        <v>3649.89</v>
      </c>
      <c r="D879">
        <f>_xlfn.XLOOKUP(A879,HDFC!A:A,HDFC!B:B,"")</f>
        <v>1690.85</v>
      </c>
      <c r="E879">
        <f>_xlfn.XLOOKUP(A879,NIFTY50!A:A,NIFTY50!B:B,"")</f>
        <v>21658.6</v>
      </c>
      <c r="F879" s="2">
        <f t="shared" si="53"/>
        <v>5.1639375991947567E-3</v>
      </c>
      <c r="G879" s="2">
        <f t="shared" si="54"/>
        <v>-6.7569774023599205E-3</v>
      </c>
      <c r="H879" s="2">
        <f t="shared" si="55"/>
        <v>1.0729870285133503E-2</v>
      </c>
      <c r="I879" s="2">
        <f t="shared" si="55"/>
        <v>6.5644700671783074E-3</v>
      </c>
      <c r="J879" s="4">
        <f t="shared" si="56"/>
        <v>3.6470285029897246E-3</v>
      </c>
    </row>
    <row r="880" spans="1:10" x14ac:dyDescent="0.3">
      <c r="A880" s="7">
        <v>45296</v>
      </c>
      <c r="B880">
        <f>_xlfn.XLOOKUP(A880, RELIANCE!A:A, RELIANCE!B:B, "")</f>
        <v>1303.8499999999999</v>
      </c>
      <c r="C880">
        <f>_xlfn.XLOOKUP(A880,TCS!A:A,TCS!B:B,"")</f>
        <v>3720.66</v>
      </c>
      <c r="D880">
        <f>_xlfn.XLOOKUP(A880,HDFC!A:A,HDFC!B:B,"")</f>
        <v>1682.2</v>
      </c>
      <c r="E880">
        <f>_xlfn.XLOOKUP(A880,NIFTY50!A:A,NIFTY50!B:B,"")</f>
        <v>21710.799999999999</v>
      </c>
      <c r="F880" s="2">
        <f t="shared" si="53"/>
        <v>4.2593505453201175E-3</v>
      </c>
      <c r="G880" s="2">
        <f t="shared" si="54"/>
        <v>1.9389625440766611E-2</v>
      </c>
      <c r="H880" s="2">
        <f t="shared" si="55"/>
        <v>-5.115770174764056E-3</v>
      </c>
      <c r="I880" s="2">
        <f t="shared" si="55"/>
        <v>2.4101280784538659E-3</v>
      </c>
      <c r="J880" s="4">
        <f t="shared" si="56"/>
        <v>5.7045895084483428E-3</v>
      </c>
    </row>
    <row r="881" spans="1:10" x14ac:dyDescent="0.3">
      <c r="A881" s="8">
        <v>45299</v>
      </c>
      <c r="B881">
        <f>_xlfn.XLOOKUP(A881, RELIANCE!A:A, RELIANCE!B:B, "")</f>
        <v>1293.68</v>
      </c>
      <c r="C881">
        <f>_xlfn.XLOOKUP(A881,TCS!A:A,TCS!B:B,"")</f>
        <v>3661.34</v>
      </c>
      <c r="D881">
        <f>_xlfn.XLOOKUP(A881,HDFC!A:A,HDFC!B:B,"")</f>
        <v>1663.45</v>
      </c>
      <c r="E881">
        <f>_xlfn.XLOOKUP(A881,NIFTY50!A:A,NIFTY50!B:B,"")</f>
        <v>21513</v>
      </c>
      <c r="F881" s="2">
        <f t="shared" si="53"/>
        <v>-7.7999769912181494E-3</v>
      </c>
      <c r="G881" s="2">
        <f t="shared" si="54"/>
        <v>-1.5943407889997929E-2</v>
      </c>
      <c r="H881" s="2">
        <f t="shared" si="55"/>
        <v>-1.1146118178575692E-2</v>
      </c>
      <c r="I881" s="2">
        <f t="shared" si="55"/>
        <v>-9.1106730290915205E-3</v>
      </c>
      <c r="J881" s="4">
        <f t="shared" si="56"/>
        <v>-1.0832736962852946E-2</v>
      </c>
    </row>
    <row r="882" spans="1:10" x14ac:dyDescent="0.3">
      <c r="A882" s="7">
        <v>45300</v>
      </c>
      <c r="B882">
        <f>_xlfn.XLOOKUP(A882, RELIANCE!A:A, RELIANCE!B:B, "")</f>
        <v>1290.25</v>
      </c>
      <c r="C882">
        <f>_xlfn.XLOOKUP(A882,TCS!A:A,TCS!B:B,"")</f>
        <v>3672.88</v>
      </c>
      <c r="D882">
        <f>_xlfn.XLOOKUP(A882,HDFC!A:A,HDFC!B:B,"")</f>
        <v>1650.5</v>
      </c>
      <c r="E882">
        <f>_xlfn.XLOOKUP(A882,NIFTY50!A:A,NIFTY50!B:B,"")</f>
        <v>21544.85</v>
      </c>
      <c r="F882" s="2">
        <f t="shared" si="53"/>
        <v>-2.6513511842186643E-3</v>
      </c>
      <c r="G882" s="2">
        <f t="shared" si="54"/>
        <v>3.1518515079178577E-3</v>
      </c>
      <c r="H882" s="2">
        <f t="shared" si="55"/>
        <v>-7.7850250984400349E-3</v>
      </c>
      <c r="I882" s="2">
        <f t="shared" si="55"/>
        <v>1.4805001626922998E-3</v>
      </c>
      <c r="J882" s="4">
        <f t="shared" si="56"/>
        <v>-1.1943224573010671E-3</v>
      </c>
    </row>
    <row r="883" spans="1:10" x14ac:dyDescent="0.3">
      <c r="A883" s="8">
        <v>45301</v>
      </c>
      <c r="B883">
        <f>_xlfn.XLOOKUP(A883, RELIANCE!A:A, RELIANCE!B:B, "")</f>
        <v>1325.05</v>
      </c>
      <c r="C883">
        <f>_xlfn.XLOOKUP(A883,TCS!A:A,TCS!B:B,"")</f>
        <v>3695.93</v>
      </c>
      <c r="D883">
        <f>_xlfn.XLOOKUP(A883,HDFC!A:A,HDFC!B:B,"")</f>
        <v>1655.95</v>
      </c>
      <c r="E883">
        <f>_xlfn.XLOOKUP(A883,NIFTY50!A:A,NIFTY50!B:B,"")</f>
        <v>21618.7</v>
      </c>
      <c r="F883" s="2">
        <f t="shared" si="53"/>
        <v>2.6971517147839519E-2</v>
      </c>
      <c r="G883" s="2">
        <f t="shared" si="54"/>
        <v>6.2757291280954863E-3</v>
      </c>
      <c r="H883" s="2">
        <f t="shared" si="55"/>
        <v>3.3020296879733291E-3</v>
      </c>
      <c r="I883" s="2">
        <f t="shared" si="55"/>
        <v>3.4277333098164942E-3</v>
      </c>
      <c r="J883" s="4">
        <f t="shared" si="56"/>
        <v>1.1177726691424517E-2</v>
      </c>
    </row>
    <row r="884" spans="1:10" x14ac:dyDescent="0.3">
      <c r="A884" s="7">
        <v>45302</v>
      </c>
      <c r="B884">
        <f>_xlfn.XLOOKUP(A884, RELIANCE!A:A, RELIANCE!B:B, "")</f>
        <v>1359.9</v>
      </c>
      <c r="C884">
        <f>_xlfn.XLOOKUP(A884,TCS!A:A,TCS!B:B,"")</f>
        <v>3718.32</v>
      </c>
      <c r="D884">
        <f>_xlfn.XLOOKUP(A884,HDFC!A:A,HDFC!B:B,"")</f>
        <v>1649</v>
      </c>
      <c r="E884">
        <f>_xlfn.XLOOKUP(A884,NIFTY50!A:A,NIFTY50!B:B,"")</f>
        <v>21647.200000000001</v>
      </c>
      <c r="F884" s="2">
        <f t="shared" si="53"/>
        <v>2.6300894305875344E-2</v>
      </c>
      <c r="G884" s="2">
        <f t="shared" si="54"/>
        <v>6.0580151680362793E-3</v>
      </c>
      <c r="H884" s="2">
        <f t="shared" si="55"/>
        <v>-4.1969866239922604E-3</v>
      </c>
      <c r="I884" s="2">
        <f t="shared" si="55"/>
        <v>1.3183031357111297E-3</v>
      </c>
      <c r="J884" s="4">
        <f t="shared" si="56"/>
        <v>8.8949505429010024E-3</v>
      </c>
    </row>
    <row r="885" spans="1:10" x14ac:dyDescent="0.3">
      <c r="A885" s="8">
        <v>45303</v>
      </c>
      <c r="B885">
        <f>_xlfn.XLOOKUP(A885, RELIANCE!A:A, RELIANCE!B:B, "")</f>
        <v>1370.72</v>
      </c>
      <c r="C885">
        <f>_xlfn.XLOOKUP(A885,TCS!A:A,TCS!B:B,"")</f>
        <v>3864.89</v>
      </c>
      <c r="D885">
        <f>_xlfn.XLOOKUP(A885,HDFC!A:A,HDFC!B:B,"")</f>
        <v>1641.2</v>
      </c>
      <c r="E885">
        <f>_xlfn.XLOOKUP(A885,NIFTY50!A:A,NIFTY50!B:B,"")</f>
        <v>21894.55</v>
      </c>
      <c r="F885" s="2">
        <f t="shared" si="53"/>
        <v>7.9564673873078195E-3</v>
      </c>
      <c r="G885" s="2">
        <f t="shared" si="54"/>
        <v>3.9418339465134622E-2</v>
      </c>
      <c r="H885" s="2">
        <f t="shared" si="55"/>
        <v>-4.7301394784717843E-3</v>
      </c>
      <c r="I885" s="2">
        <f t="shared" si="55"/>
        <v>1.1426420045086649E-2</v>
      </c>
      <c r="J885" s="4">
        <f t="shared" si="56"/>
        <v>1.4152102198053306E-2</v>
      </c>
    </row>
    <row r="886" spans="1:10" x14ac:dyDescent="0.3">
      <c r="A886" s="7">
        <v>45306</v>
      </c>
      <c r="B886">
        <f>_xlfn.XLOOKUP(A886, RELIANCE!A:A, RELIANCE!B:B, "")</f>
        <v>1394.13</v>
      </c>
      <c r="C886">
        <f>_xlfn.XLOOKUP(A886,TCS!A:A,TCS!B:B,"")</f>
        <v>3885.8</v>
      </c>
      <c r="D886">
        <f>_xlfn.XLOOKUP(A886,HDFC!A:A,HDFC!B:B,"")</f>
        <v>1672.8</v>
      </c>
      <c r="E886">
        <f>_xlfn.XLOOKUP(A886,NIFTY50!A:A,NIFTY50!B:B,"")</f>
        <v>22097.45</v>
      </c>
      <c r="F886" s="2">
        <f t="shared" si="53"/>
        <v>1.7078615618069337E-2</v>
      </c>
      <c r="G886" s="2">
        <f t="shared" si="54"/>
        <v>5.4102445347734562E-3</v>
      </c>
      <c r="H886" s="2">
        <f t="shared" si="55"/>
        <v>1.9254204240799266E-2</v>
      </c>
      <c r="I886" s="2">
        <f t="shared" si="55"/>
        <v>9.2671463903117868E-3</v>
      </c>
      <c r="J886" s="4">
        <f t="shared" si="56"/>
        <v>1.2643773264851966E-2</v>
      </c>
    </row>
    <row r="887" spans="1:10" x14ac:dyDescent="0.3">
      <c r="A887" s="8">
        <v>45307</v>
      </c>
      <c r="B887">
        <f>_xlfn.XLOOKUP(A887, RELIANCE!A:A, RELIANCE!B:B, "")</f>
        <v>1374.63</v>
      </c>
      <c r="C887">
        <f>_xlfn.XLOOKUP(A887,TCS!A:A,TCS!B:B,"")</f>
        <v>3843.49</v>
      </c>
      <c r="D887">
        <f>_xlfn.XLOOKUP(A887,HDFC!A:A,HDFC!B:B,"")</f>
        <v>1679.15</v>
      </c>
      <c r="E887">
        <f>_xlfn.XLOOKUP(A887,NIFTY50!A:A,NIFTY50!B:B,"")</f>
        <v>22032.3</v>
      </c>
      <c r="F887" s="2">
        <f t="shared" si="53"/>
        <v>-1.3987217834778631E-2</v>
      </c>
      <c r="G887" s="2">
        <f t="shared" si="54"/>
        <v>-1.0888362756704018E-2</v>
      </c>
      <c r="H887" s="2">
        <f t="shared" si="55"/>
        <v>3.7960306073649974E-3</v>
      </c>
      <c r="I887" s="2">
        <f t="shared" si="55"/>
        <v>-2.9483039898269281E-3</v>
      </c>
      <c r="J887" s="4">
        <f t="shared" si="56"/>
        <v>-6.8961259155933263E-3</v>
      </c>
    </row>
    <row r="888" spans="1:10" x14ac:dyDescent="0.3">
      <c r="A888" s="7">
        <v>45308</v>
      </c>
      <c r="B888">
        <f>_xlfn.XLOOKUP(A888, RELIANCE!A:A, RELIANCE!B:B, "")</f>
        <v>1361.57</v>
      </c>
      <c r="C888">
        <f>_xlfn.XLOOKUP(A888,TCS!A:A,TCS!B:B,"")</f>
        <v>3866.68</v>
      </c>
      <c r="D888">
        <f>_xlfn.XLOOKUP(A888,HDFC!A:A,HDFC!B:B,"")</f>
        <v>1537.5</v>
      </c>
      <c r="E888">
        <f>_xlfn.XLOOKUP(A888,NIFTY50!A:A,NIFTY50!B:B,"")</f>
        <v>21571.95</v>
      </c>
      <c r="F888" s="2">
        <f t="shared" si="53"/>
        <v>-9.5007383805097989E-3</v>
      </c>
      <c r="G888" s="2">
        <f t="shared" si="54"/>
        <v>6.0335788567160709E-3</v>
      </c>
      <c r="H888" s="2">
        <f t="shared" si="55"/>
        <v>-8.4358157401066114E-2</v>
      </c>
      <c r="I888" s="2">
        <f t="shared" si="55"/>
        <v>-2.0894323334377241E-2</v>
      </c>
      <c r="J888" s="4">
        <f t="shared" si="56"/>
        <v>-2.3437039113781456E-2</v>
      </c>
    </row>
    <row r="889" spans="1:10" x14ac:dyDescent="0.3">
      <c r="A889" s="8">
        <v>45309</v>
      </c>
      <c r="B889">
        <f>_xlfn.XLOOKUP(A889, RELIANCE!A:A, RELIANCE!B:B, "")</f>
        <v>1367.95</v>
      </c>
      <c r="C889">
        <f>_xlfn.XLOOKUP(A889,TCS!A:A,TCS!B:B,"")</f>
        <v>3884.6</v>
      </c>
      <c r="D889">
        <f>_xlfn.XLOOKUP(A889,HDFC!A:A,HDFC!B:B,"")</f>
        <v>1486.15</v>
      </c>
      <c r="E889">
        <f>_xlfn.XLOOKUP(A889,NIFTY50!A:A,NIFTY50!B:B,"")</f>
        <v>21462.25</v>
      </c>
      <c r="F889" s="2">
        <f t="shared" si="53"/>
        <v>4.6857671658453448E-3</v>
      </c>
      <c r="G889" s="2">
        <f t="shared" si="54"/>
        <v>4.6344667777007409E-3</v>
      </c>
      <c r="H889" s="2">
        <f t="shared" si="55"/>
        <v>-3.3398373983739793E-2</v>
      </c>
      <c r="I889" s="2">
        <f t="shared" si="55"/>
        <v>-5.0853075405793424E-3</v>
      </c>
      <c r="J889" s="4">
        <f t="shared" si="56"/>
        <v>-5.3866548377140061E-3</v>
      </c>
    </row>
    <row r="890" spans="1:10" x14ac:dyDescent="0.3">
      <c r="A890" s="7">
        <v>45310</v>
      </c>
      <c r="B890">
        <f>_xlfn.XLOOKUP(A890, RELIANCE!A:A, RELIANCE!B:B, "")</f>
        <v>1367.45</v>
      </c>
      <c r="C890">
        <f>_xlfn.XLOOKUP(A890,TCS!A:A,TCS!B:B,"")</f>
        <v>3943.05</v>
      </c>
      <c r="D890">
        <f>_xlfn.XLOOKUP(A890,HDFC!A:A,HDFC!B:B,"")</f>
        <v>1470.65</v>
      </c>
      <c r="E890">
        <f>_xlfn.XLOOKUP(A890,NIFTY50!A:A,NIFTY50!B:B,"")</f>
        <v>21622.400000000001</v>
      </c>
      <c r="F890" s="2">
        <f t="shared" si="53"/>
        <v>-3.6551043532295768E-4</v>
      </c>
      <c r="G890" s="2">
        <f t="shared" si="54"/>
        <v>1.5046594243937728E-2</v>
      </c>
      <c r="H890" s="2">
        <f t="shared" si="55"/>
        <v>-1.0429633617064171E-2</v>
      </c>
      <c r="I890" s="2">
        <f t="shared" si="55"/>
        <v>7.4619389858938678E-3</v>
      </c>
      <c r="J890" s="4">
        <f t="shared" si="56"/>
        <v>3.431553453448177E-3</v>
      </c>
    </row>
    <row r="891" spans="1:10" x14ac:dyDescent="0.3">
      <c r="A891" s="8">
        <v>45311</v>
      </c>
      <c r="B891">
        <f>_xlfn.XLOOKUP(A891, RELIANCE!A:A, RELIANCE!B:B, "")</f>
        <v>1356.65</v>
      </c>
      <c r="C891">
        <f>_xlfn.XLOOKUP(A891,TCS!A:A,TCS!B:B,"")</f>
        <v>3860.65</v>
      </c>
      <c r="D891">
        <f>_xlfn.XLOOKUP(A891,HDFC!A:A,HDFC!B:B,"")</f>
        <v>1478.85</v>
      </c>
      <c r="E891">
        <f>_xlfn.XLOOKUP(A891,NIFTY50!A:A,NIFTY50!B:B,"")</f>
        <v>21571.8</v>
      </c>
      <c r="F891" s="2">
        <f t="shared" si="53"/>
        <v>-7.8979121722914103E-3</v>
      </c>
      <c r="G891" s="2">
        <f t="shared" si="54"/>
        <v>-2.0897528562914491E-2</v>
      </c>
      <c r="H891" s="2">
        <f t="shared" si="55"/>
        <v>5.5757658178354763E-3</v>
      </c>
      <c r="I891" s="2">
        <f t="shared" si="55"/>
        <v>-2.3401657540329523E-3</v>
      </c>
      <c r="J891" s="4">
        <f t="shared" si="56"/>
        <v>-7.0636440673571884E-3</v>
      </c>
    </row>
    <row r="892" spans="1:10" x14ac:dyDescent="0.3">
      <c r="A892" s="7">
        <v>45314</v>
      </c>
      <c r="B892">
        <f>_xlfn.XLOOKUP(A892, RELIANCE!A:A, RELIANCE!B:B, "")</f>
        <v>1328.57</v>
      </c>
      <c r="C892">
        <f>_xlfn.XLOOKUP(A892,TCS!A:A,TCS!B:B,"")</f>
        <v>3858.25</v>
      </c>
      <c r="D892">
        <f>_xlfn.XLOOKUP(A892,HDFC!A:A,HDFC!B:B,"")</f>
        <v>1427.35</v>
      </c>
      <c r="E892">
        <f>_xlfn.XLOOKUP(A892,NIFTY50!A:A,NIFTY50!B:B,"")</f>
        <v>21238.799999999999</v>
      </c>
      <c r="F892" s="2">
        <f t="shared" si="53"/>
        <v>-2.0698042973500974E-2</v>
      </c>
      <c r="G892" s="2">
        <f t="shared" si="54"/>
        <v>-6.2165697486171734E-4</v>
      </c>
      <c r="H892" s="2">
        <f t="shared" si="55"/>
        <v>-3.4824356763701547E-2</v>
      </c>
      <c r="I892" s="2">
        <f t="shared" si="55"/>
        <v>-1.5436820293160514E-2</v>
      </c>
      <c r="J892" s="4">
        <f t="shared" si="56"/>
        <v>-1.718890356179616E-2</v>
      </c>
    </row>
    <row r="893" spans="1:10" x14ac:dyDescent="0.3">
      <c r="A893" s="8">
        <v>45315</v>
      </c>
      <c r="B893">
        <f>_xlfn.XLOOKUP(A893, RELIANCE!A:A, RELIANCE!B:B, "")</f>
        <v>1343.88</v>
      </c>
      <c r="C893">
        <f>_xlfn.XLOOKUP(A893,TCS!A:A,TCS!B:B,"")</f>
        <v>3841.8</v>
      </c>
      <c r="D893">
        <f>_xlfn.XLOOKUP(A893,HDFC!A:A,HDFC!B:B,"")</f>
        <v>1455.9</v>
      </c>
      <c r="E893">
        <f>_xlfn.XLOOKUP(A893,NIFTY50!A:A,NIFTY50!B:B,"")</f>
        <v>21453.95</v>
      </c>
      <c r="F893" s="2">
        <f t="shared" si="53"/>
        <v>1.1523668305019719E-2</v>
      </c>
      <c r="G893" s="2">
        <f t="shared" si="54"/>
        <v>-4.2635910062851501E-3</v>
      </c>
      <c r="H893" s="2">
        <f t="shared" si="55"/>
        <v>2.0002101797036653E-2</v>
      </c>
      <c r="I893" s="2">
        <f t="shared" si="55"/>
        <v>1.0130045011959243E-2</v>
      </c>
      <c r="J893" s="4">
        <f t="shared" si="56"/>
        <v>8.9241343523317699E-3</v>
      </c>
    </row>
    <row r="894" spans="1:10" x14ac:dyDescent="0.3">
      <c r="A894" s="7">
        <v>45316</v>
      </c>
      <c r="B894">
        <f>_xlfn.XLOOKUP(A894, RELIANCE!A:A, RELIANCE!B:B, "")</f>
        <v>1353.07</v>
      </c>
      <c r="C894">
        <f>_xlfn.XLOOKUP(A894,TCS!A:A,TCS!B:B,"")</f>
        <v>3810.3</v>
      </c>
      <c r="D894">
        <f>_xlfn.XLOOKUP(A894,HDFC!A:A,HDFC!B:B,"")</f>
        <v>1434.9</v>
      </c>
      <c r="E894">
        <f>_xlfn.XLOOKUP(A894,NIFTY50!A:A,NIFTY50!B:B,"")</f>
        <v>21352.6</v>
      </c>
      <c r="F894" s="2">
        <f t="shared" si="53"/>
        <v>6.8384081912074013E-3</v>
      </c>
      <c r="G894" s="2">
        <f t="shared" si="54"/>
        <v>-8.1992815867562019E-3</v>
      </c>
      <c r="H894" s="2">
        <f t="shared" si="55"/>
        <v>-1.4424067587059497E-2</v>
      </c>
      <c r="I894" s="2">
        <f t="shared" si="55"/>
        <v>-4.7240717909756702E-3</v>
      </c>
      <c r="J894" s="4">
        <f t="shared" si="56"/>
        <v>-4.0641294044826476E-3</v>
      </c>
    </row>
    <row r="895" spans="1:10" x14ac:dyDescent="0.3">
      <c r="A895" s="8">
        <v>45320</v>
      </c>
      <c r="B895">
        <f>_xlfn.XLOOKUP(A895, RELIANCE!A:A, RELIANCE!B:B, "")</f>
        <v>1448.05</v>
      </c>
      <c r="C895">
        <f>_xlfn.XLOOKUP(A895,TCS!A:A,TCS!B:B,"")</f>
        <v>3801</v>
      </c>
      <c r="D895">
        <f>_xlfn.XLOOKUP(A895,HDFC!A:A,HDFC!B:B,"")</f>
        <v>1454.65</v>
      </c>
      <c r="E895">
        <f>_xlfn.XLOOKUP(A895,NIFTY50!A:A,NIFTY50!B:B,"")</f>
        <v>21737.599999999999</v>
      </c>
      <c r="F895" s="2">
        <f t="shared" si="53"/>
        <v>7.0195924822810341E-2</v>
      </c>
      <c r="G895" s="2">
        <f t="shared" si="54"/>
        <v>-2.4407526966381266E-3</v>
      </c>
      <c r="H895" s="2">
        <f t="shared" si="55"/>
        <v>1.3764025367621446E-2</v>
      </c>
      <c r="I895" s="2">
        <f t="shared" si="55"/>
        <v>1.8030591122392581E-2</v>
      </c>
      <c r="J895" s="4">
        <f t="shared" si="56"/>
        <v>2.7709042126806006E-2</v>
      </c>
    </row>
    <row r="896" spans="1:10" x14ac:dyDescent="0.3">
      <c r="A896" s="7">
        <v>45321</v>
      </c>
      <c r="B896">
        <f>_xlfn.XLOOKUP(A896, RELIANCE!A:A, RELIANCE!B:B, "")</f>
        <v>1407.63</v>
      </c>
      <c r="C896">
        <f>_xlfn.XLOOKUP(A896,TCS!A:A,TCS!B:B,"")</f>
        <v>3800.55</v>
      </c>
      <c r="D896">
        <f>_xlfn.XLOOKUP(A896,HDFC!A:A,HDFC!B:B,"")</f>
        <v>1444.3</v>
      </c>
      <c r="E896">
        <f>_xlfn.XLOOKUP(A896,NIFTY50!A:A,NIFTY50!B:B,"")</f>
        <v>21522.1</v>
      </c>
      <c r="F896" s="2">
        <f t="shared" si="53"/>
        <v>-2.7913400780359643E-2</v>
      </c>
      <c r="G896" s="2">
        <f t="shared" si="54"/>
        <v>-1.1838989739532124E-4</v>
      </c>
      <c r="H896" s="2">
        <f t="shared" si="55"/>
        <v>-7.1151136012099769E-3</v>
      </c>
      <c r="I896" s="2">
        <f t="shared" si="55"/>
        <v>-9.9136979243338308E-3</v>
      </c>
      <c r="J896" s="4">
        <f t="shared" si="56"/>
        <v>-1.2305064909782176E-2</v>
      </c>
    </row>
    <row r="897" spans="1:10" x14ac:dyDescent="0.3">
      <c r="A897" s="8">
        <v>45322</v>
      </c>
      <c r="B897">
        <f>_xlfn.XLOOKUP(A897, RELIANCE!A:A, RELIANCE!B:B, "")</f>
        <v>1426.63</v>
      </c>
      <c r="C897">
        <f>_xlfn.XLOOKUP(A897,TCS!A:A,TCS!B:B,"")</f>
        <v>3815.95</v>
      </c>
      <c r="D897">
        <f>_xlfn.XLOOKUP(A897,HDFC!A:A,HDFC!B:B,"")</f>
        <v>1462.55</v>
      </c>
      <c r="E897">
        <f>_xlfn.XLOOKUP(A897,NIFTY50!A:A,NIFTY50!B:B,"")</f>
        <v>21725.7</v>
      </c>
      <c r="F897" s="2">
        <f t="shared" si="53"/>
        <v>1.3497865206055559E-2</v>
      </c>
      <c r="G897" s="2">
        <f t="shared" si="54"/>
        <v>4.0520450987355794E-3</v>
      </c>
      <c r="H897" s="2">
        <f t="shared" si="55"/>
        <v>1.2635878972512726E-2</v>
      </c>
      <c r="I897" s="2">
        <f t="shared" si="55"/>
        <v>9.4600433972522602E-3</v>
      </c>
      <c r="J897" s="4">
        <f t="shared" si="56"/>
        <v>9.9545574803161733E-3</v>
      </c>
    </row>
    <row r="898" spans="1:10" x14ac:dyDescent="0.3">
      <c r="A898" s="7">
        <v>45323</v>
      </c>
      <c r="B898">
        <f>_xlfn.XLOOKUP(A898, RELIANCE!A:A, RELIANCE!B:B, "")</f>
        <v>1426.65</v>
      </c>
      <c r="C898">
        <f>_xlfn.XLOOKUP(A898,TCS!A:A,TCS!B:B,"")</f>
        <v>3854.15</v>
      </c>
      <c r="D898">
        <f>_xlfn.XLOOKUP(A898,HDFC!A:A,HDFC!B:B,"")</f>
        <v>1466.35</v>
      </c>
      <c r="E898">
        <f>_xlfn.XLOOKUP(A898,NIFTY50!A:A,NIFTY50!B:B,"")</f>
        <v>21697.45</v>
      </c>
      <c r="F898" s="2">
        <f t="shared" si="53"/>
        <v>1.4019051891578371E-5</v>
      </c>
      <c r="G898" s="2">
        <f t="shared" si="54"/>
        <v>1.0010613346610908E-2</v>
      </c>
      <c r="H898" s="2">
        <f t="shared" si="55"/>
        <v>2.5982017708796601E-3</v>
      </c>
      <c r="I898" s="2">
        <f t="shared" si="55"/>
        <v>-1.3003033273956133E-3</v>
      </c>
      <c r="J898" s="4">
        <f t="shared" si="56"/>
        <v>2.7014235745472293E-3</v>
      </c>
    </row>
    <row r="899" spans="1:10" x14ac:dyDescent="0.3">
      <c r="A899" s="8">
        <v>45324</v>
      </c>
      <c r="B899">
        <f>_xlfn.XLOOKUP(A899, RELIANCE!A:A, RELIANCE!B:B, "")</f>
        <v>1457.7</v>
      </c>
      <c r="C899">
        <f>_xlfn.XLOOKUP(A899,TCS!A:A,TCS!B:B,"")</f>
        <v>3966.3</v>
      </c>
      <c r="D899">
        <f>_xlfn.XLOOKUP(A899,HDFC!A:A,HDFC!B:B,"")</f>
        <v>1446.15</v>
      </c>
      <c r="E899">
        <f>_xlfn.XLOOKUP(A899,NIFTY50!A:A,NIFTY50!B:B,"")</f>
        <v>21853.8</v>
      </c>
      <c r="F899" s="2">
        <f t="shared" si="53"/>
        <v>2.1764272947113916E-2</v>
      </c>
      <c r="G899" s="2">
        <f t="shared" si="54"/>
        <v>2.9098504209748022E-2</v>
      </c>
      <c r="H899" s="2">
        <f t="shared" si="55"/>
        <v>-1.3775701571930199E-2</v>
      </c>
      <c r="I899" s="2">
        <f t="shared" si="55"/>
        <v>7.2059159025599229E-3</v>
      </c>
      <c r="J899" s="4">
        <f t="shared" si="56"/>
        <v>1.285024659782512E-2</v>
      </c>
    </row>
    <row r="900" spans="1:10" x14ac:dyDescent="0.3">
      <c r="A900" s="7">
        <v>45327</v>
      </c>
      <c r="B900">
        <f>_xlfn.XLOOKUP(A900, RELIANCE!A:A, RELIANCE!B:B, "")</f>
        <v>1439.03</v>
      </c>
      <c r="C900">
        <f>_xlfn.XLOOKUP(A900,TCS!A:A,TCS!B:B,"")</f>
        <v>3973.3</v>
      </c>
      <c r="D900">
        <f>_xlfn.XLOOKUP(A900,HDFC!A:A,HDFC!B:B,"")</f>
        <v>1444.85</v>
      </c>
      <c r="E900">
        <f>_xlfn.XLOOKUP(A900,NIFTY50!A:A,NIFTY50!B:B,"")</f>
        <v>21771.7</v>
      </c>
      <c r="F900" s="2">
        <f t="shared" ref="F900:F963" si="57">B900/B899-1</f>
        <v>-1.2807847979694142E-2</v>
      </c>
      <c r="G900" s="2">
        <f t="shared" ref="G900:G963" si="58">C900/C899-1</f>
        <v>1.764869021506188E-3</v>
      </c>
      <c r="H900" s="2">
        <f t="shared" ref="H900:I963" si="59">D900/D899-1</f>
        <v>-8.9893856100697889E-4</v>
      </c>
      <c r="I900" s="2">
        <f t="shared" si="59"/>
        <v>-3.756783717248191E-3</v>
      </c>
      <c r="J900" s="4">
        <f t="shared" ref="J900:J963" si="60">F900*$M$10 +G900*$M$11+H900*$M$12+I900*$M$13</f>
        <v>-4.5201207800451386E-3</v>
      </c>
    </row>
    <row r="901" spans="1:10" x14ac:dyDescent="0.3">
      <c r="A901" s="8">
        <v>45328</v>
      </c>
      <c r="B901">
        <f>_xlfn.XLOOKUP(A901, RELIANCE!A:A, RELIANCE!B:B, "")</f>
        <v>1427.8</v>
      </c>
      <c r="C901">
        <f>_xlfn.XLOOKUP(A901,TCS!A:A,TCS!B:B,"")</f>
        <v>4136</v>
      </c>
      <c r="D901">
        <f>_xlfn.XLOOKUP(A901,HDFC!A:A,HDFC!B:B,"")</f>
        <v>1444.1</v>
      </c>
      <c r="E901">
        <f>_xlfn.XLOOKUP(A901,NIFTY50!A:A,NIFTY50!B:B,"")</f>
        <v>21929.4</v>
      </c>
      <c r="F901" s="2">
        <f t="shared" si="57"/>
        <v>-7.8038678832269559E-3</v>
      </c>
      <c r="G901" s="2">
        <f t="shared" si="58"/>
        <v>4.0948330103440345E-2</v>
      </c>
      <c r="H901" s="2">
        <f t="shared" si="59"/>
        <v>-5.1908502612729723E-4</v>
      </c>
      <c r="I901" s="2">
        <f t="shared" si="59"/>
        <v>7.2433480160023489E-3</v>
      </c>
      <c r="J901" s="4">
        <f t="shared" si="60"/>
        <v>9.6029421596671265E-3</v>
      </c>
    </row>
    <row r="902" spans="1:10" x14ac:dyDescent="0.3">
      <c r="A902" s="7">
        <v>45329</v>
      </c>
      <c r="B902">
        <f>_xlfn.XLOOKUP(A902, RELIANCE!A:A, RELIANCE!B:B, "")</f>
        <v>1442.15</v>
      </c>
      <c r="C902">
        <f>_xlfn.XLOOKUP(A902,TCS!A:A,TCS!B:B,"")</f>
        <v>4083.4</v>
      </c>
      <c r="D902">
        <f>_xlfn.XLOOKUP(A902,HDFC!A:A,HDFC!B:B,"")</f>
        <v>1429.95</v>
      </c>
      <c r="E902">
        <f>_xlfn.XLOOKUP(A902,NIFTY50!A:A,NIFTY50!B:B,"")</f>
        <v>21930.5</v>
      </c>
      <c r="F902" s="2">
        <f t="shared" si="57"/>
        <v>1.0050427230704706E-2</v>
      </c>
      <c r="G902" s="2">
        <f t="shared" si="58"/>
        <v>-1.2717601547388768E-2</v>
      </c>
      <c r="H902" s="2">
        <f t="shared" si="59"/>
        <v>-9.7984904092512926E-3</v>
      </c>
      <c r="I902" s="2">
        <f t="shared" si="59"/>
        <v>5.0160971116319786E-5</v>
      </c>
      <c r="J902" s="4">
        <f t="shared" si="60"/>
        <v>-2.1114300567069591E-3</v>
      </c>
    </row>
    <row r="903" spans="1:10" x14ac:dyDescent="0.3">
      <c r="A903" s="8">
        <v>45330</v>
      </c>
      <c r="B903">
        <f>_xlfn.XLOOKUP(A903, RELIANCE!A:A, RELIANCE!B:B, "")</f>
        <v>1450.13</v>
      </c>
      <c r="C903">
        <f>_xlfn.XLOOKUP(A903,TCS!A:A,TCS!B:B,"")</f>
        <v>4134.1000000000004</v>
      </c>
      <c r="D903">
        <f>_xlfn.XLOOKUP(A903,HDFC!A:A,HDFC!B:B,"")</f>
        <v>1403.05</v>
      </c>
      <c r="E903">
        <f>_xlfn.XLOOKUP(A903,NIFTY50!A:A,NIFTY50!B:B,"")</f>
        <v>21717.95</v>
      </c>
      <c r="F903" s="2">
        <f t="shared" si="57"/>
        <v>5.5334049856117229E-3</v>
      </c>
      <c r="G903" s="2">
        <f t="shared" si="58"/>
        <v>1.2416123818386637E-2</v>
      </c>
      <c r="H903" s="2">
        <f t="shared" si="59"/>
        <v>-1.8811846568061896E-2</v>
      </c>
      <c r="I903" s="2">
        <f t="shared" si="59"/>
        <v>-9.6919814869701471E-3</v>
      </c>
      <c r="J903" s="4">
        <f t="shared" si="60"/>
        <v>-1.4213122350747397E-3</v>
      </c>
    </row>
    <row r="904" spans="1:10" x14ac:dyDescent="0.3">
      <c r="A904" s="7">
        <v>45331</v>
      </c>
      <c r="B904">
        <f>_xlfn.XLOOKUP(A904, RELIANCE!A:A, RELIANCE!B:B, "")</f>
        <v>1460.75</v>
      </c>
      <c r="C904">
        <f>_xlfn.XLOOKUP(A904,TCS!A:A,TCS!B:B,"")</f>
        <v>4133.7</v>
      </c>
      <c r="D904">
        <f>_xlfn.XLOOKUP(A904,HDFC!A:A,HDFC!B:B,"")</f>
        <v>1403.6</v>
      </c>
      <c r="E904">
        <f>_xlfn.XLOOKUP(A904,NIFTY50!A:A,NIFTY50!B:B,"")</f>
        <v>21782.5</v>
      </c>
      <c r="F904" s="2">
        <f t="shared" si="57"/>
        <v>7.3234813430518297E-3</v>
      </c>
      <c r="G904" s="2">
        <f t="shared" si="58"/>
        <v>-9.6756246825369097E-5</v>
      </c>
      <c r="H904" s="2">
        <f t="shared" si="59"/>
        <v>3.9200313602516523E-4</v>
      </c>
      <c r="I904" s="2">
        <f t="shared" si="59"/>
        <v>2.9721958103781088E-3</v>
      </c>
      <c r="J904" s="4">
        <f t="shared" si="60"/>
        <v>2.9943049210087668E-3</v>
      </c>
    </row>
    <row r="905" spans="1:10" x14ac:dyDescent="0.3">
      <c r="A905" s="8">
        <v>45334</v>
      </c>
      <c r="B905">
        <f>_xlfn.XLOOKUP(A905, RELIANCE!A:A, RELIANCE!B:B, "")</f>
        <v>1452.35</v>
      </c>
      <c r="C905">
        <f>_xlfn.XLOOKUP(A905,TCS!A:A,TCS!B:B,"")</f>
        <v>4120.7</v>
      </c>
      <c r="D905">
        <f>_xlfn.XLOOKUP(A905,HDFC!A:A,HDFC!B:B,"")</f>
        <v>1390</v>
      </c>
      <c r="E905">
        <f>_xlfn.XLOOKUP(A905,NIFTY50!A:A,NIFTY50!B:B,"")</f>
        <v>21616.05</v>
      </c>
      <c r="F905" s="2">
        <f t="shared" si="57"/>
        <v>-5.7504706486394275E-3</v>
      </c>
      <c r="G905" s="2">
        <f t="shared" si="58"/>
        <v>-3.1448823088274791E-3</v>
      </c>
      <c r="H905" s="2">
        <f t="shared" si="59"/>
        <v>-9.6893701909375185E-3</v>
      </c>
      <c r="I905" s="2">
        <f t="shared" si="59"/>
        <v>-7.6414552966831417E-3</v>
      </c>
      <c r="J905" s="4">
        <f t="shared" si="60"/>
        <v>-6.359599634156987E-3</v>
      </c>
    </row>
    <row r="906" spans="1:10" x14ac:dyDescent="0.3">
      <c r="A906" s="7">
        <v>45335</v>
      </c>
      <c r="B906">
        <f>_xlfn.XLOOKUP(A906, RELIANCE!A:A, RELIANCE!B:B, "")</f>
        <v>1465.1</v>
      </c>
      <c r="C906">
        <f>_xlfn.XLOOKUP(A906,TCS!A:A,TCS!B:B,"")</f>
        <v>4149.5</v>
      </c>
      <c r="D906">
        <f>_xlfn.XLOOKUP(A906,HDFC!A:A,HDFC!B:B,"")</f>
        <v>1394.45</v>
      </c>
      <c r="E906">
        <f>_xlfn.XLOOKUP(A906,NIFTY50!A:A,NIFTY50!B:B,"")</f>
        <v>21743.25</v>
      </c>
      <c r="F906" s="2">
        <f t="shared" si="57"/>
        <v>8.7788756153819314E-3</v>
      </c>
      <c r="G906" s="2">
        <f t="shared" si="58"/>
        <v>6.9891037930449595E-3</v>
      </c>
      <c r="H906" s="2">
        <f t="shared" si="59"/>
        <v>3.20143884892099E-3</v>
      </c>
      <c r="I906" s="2">
        <f t="shared" si="59"/>
        <v>5.8845163663112654E-3</v>
      </c>
      <c r="J906" s="4">
        <f t="shared" si="60"/>
        <v>6.492355494237833E-3</v>
      </c>
    </row>
    <row r="907" spans="1:10" x14ac:dyDescent="0.3">
      <c r="A907" s="8">
        <v>45336</v>
      </c>
      <c r="B907">
        <f>_xlfn.XLOOKUP(A907, RELIANCE!A:A, RELIANCE!B:B, "")</f>
        <v>1481.38</v>
      </c>
      <c r="C907">
        <f>_xlfn.XLOOKUP(A907,TCS!A:A,TCS!B:B,"")</f>
        <v>4100.1000000000004</v>
      </c>
      <c r="D907">
        <f>_xlfn.XLOOKUP(A907,HDFC!A:A,HDFC!B:B,"")</f>
        <v>1384.05</v>
      </c>
      <c r="E907">
        <f>_xlfn.XLOOKUP(A907,NIFTY50!A:A,NIFTY50!B:B,"")</f>
        <v>21840.05</v>
      </c>
      <c r="F907" s="2">
        <f t="shared" si="57"/>
        <v>1.1111869496962745E-2</v>
      </c>
      <c r="G907" s="2">
        <f t="shared" si="58"/>
        <v>-1.1905048801060247E-2</v>
      </c>
      <c r="H907" s="2">
        <f t="shared" si="59"/>
        <v>-7.4581376169816638E-3</v>
      </c>
      <c r="I907" s="2">
        <f t="shared" si="59"/>
        <v>4.4519563542708696E-3</v>
      </c>
      <c r="J907" s="4">
        <f t="shared" si="60"/>
        <v>-2.1339786004854078E-5</v>
      </c>
    </row>
    <row r="908" spans="1:10" x14ac:dyDescent="0.3">
      <c r="A908" s="7">
        <v>45337</v>
      </c>
      <c r="B908">
        <f>_xlfn.XLOOKUP(A908, RELIANCE!A:A, RELIANCE!B:B, "")</f>
        <v>1470.6</v>
      </c>
      <c r="C908">
        <f>_xlfn.XLOOKUP(A908,TCS!A:A,TCS!B:B,"")</f>
        <v>4103.2</v>
      </c>
      <c r="D908">
        <f>_xlfn.XLOOKUP(A908,HDFC!A:A,HDFC!B:B,"")</f>
        <v>1414.05</v>
      </c>
      <c r="E908">
        <f>_xlfn.XLOOKUP(A908,NIFTY50!A:A,NIFTY50!B:B,"")</f>
        <v>21910.75</v>
      </c>
      <c r="F908" s="2">
        <f t="shared" si="57"/>
        <v>-7.2769984743956684E-3</v>
      </c>
      <c r="G908" s="2">
        <f t="shared" si="58"/>
        <v>7.5607912002140232E-4</v>
      </c>
      <c r="H908" s="2">
        <f t="shared" si="59"/>
        <v>2.1675517502980357E-2</v>
      </c>
      <c r="I908" s="2">
        <f t="shared" si="59"/>
        <v>3.2371720760713263E-3</v>
      </c>
      <c r="J908" s="4">
        <f t="shared" si="60"/>
        <v>3.1503167573005532E-3</v>
      </c>
    </row>
    <row r="909" spans="1:10" x14ac:dyDescent="0.3">
      <c r="A909" s="8">
        <v>45338</v>
      </c>
      <c r="B909">
        <f>_xlfn.XLOOKUP(A909, RELIANCE!A:A, RELIANCE!B:B, "")</f>
        <v>1460.57</v>
      </c>
      <c r="C909">
        <f>_xlfn.XLOOKUP(A909,TCS!A:A,TCS!B:B,"")</f>
        <v>4128.3</v>
      </c>
      <c r="D909">
        <f>_xlfn.XLOOKUP(A909,HDFC!A:A,HDFC!B:B,"")</f>
        <v>1419.9</v>
      </c>
      <c r="E909">
        <f>_xlfn.XLOOKUP(A909,NIFTY50!A:A,NIFTY50!B:B,"")</f>
        <v>22040.7</v>
      </c>
      <c r="F909" s="2">
        <f t="shared" si="57"/>
        <v>-6.8203454372365302E-3</v>
      </c>
      <c r="G909" s="2">
        <f t="shared" si="58"/>
        <v>6.1171768375902769E-3</v>
      </c>
      <c r="H909" s="2">
        <f t="shared" si="59"/>
        <v>4.1370531452211701E-3</v>
      </c>
      <c r="I909" s="2">
        <f t="shared" si="59"/>
        <v>5.9308786782743539E-3</v>
      </c>
      <c r="J909" s="4">
        <f t="shared" si="60"/>
        <v>1.7933208768394328E-3</v>
      </c>
    </row>
    <row r="910" spans="1:10" x14ac:dyDescent="0.3">
      <c r="A910" s="7">
        <v>45341</v>
      </c>
      <c r="B910">
        <f>_xlfn.XLOOKUP(A910, RELIANCE!A:A, RELIANCE!B:B, "")</f>
        <v>1474</v>
      </c>
      <c r="C910">
        <f>_xlfn.XLOOKUP(A910,TCS!A:A,TCS!B:B,"")</f>
        <v>4103.8</v>
      </c>
      <c r="D910">
        <f>_xlfn.XLOOKUP(A910,HDFC!A:A,HDFC!B:B,"")</f>
        <v>1417.1</v>
      </c>
      <c r="E910">
        <f>_xlfn.XLOOKUP(A910,NIFTY50!A:A,NIFTY50!B:B,"")</f>
        <v>22122.25</v>
      </c>
      <c r="F910" s="2">
        <f t="shared" si="57"/>
        <v>9.1950402924885211E-3</v>
      </c>
      <c r="G910" s="2">
        <f t="shared" si="58"/>
        <v>-5.9346462224160179E-3</v>
      </c>
      <c r="H910" s="2">
        <f t="shared" si="59"/>
        <v>-1.9719698570322963E-3</v>
      </c>
      <c r="I910" s="2">
        <f t="shared" si="59"/>
        <v>3.6999732313400813E-3</v>
      </c>
      <c r="J910" s="4">
        <f t="shared" si="60"/>
        <v>1.805449868571113E-3</v>
      </c>
    </row>
    <row r="911" spans="1:10" x14ac:dyDescent="0.3">
      <c r="A911" s="8">
        <v>45342</v>
      </c>
      <c r="B911">
        <f>_xlfn.XLOOKUP(A911, RELIANCE!A:A, RELIANCE!B:B, "")</f>
        <v>1471.03</v>
      </c>
      <c r="C911">
        <f>_xlfn.XLOOKUP(A911,TCS!A:A,TCS!B:B,"")</f>
        <v>4030.65</v>
      </c>
      <c r="D911">
        <f>_xlfn.XLOOKUP(A911,HDFC!A:A,HDFC!B:B,"")</f>
        <v>1454.3</v>
      </c>
      <c r="E911">
        <f>_xlfn.XLOOKUP(A911,NIFTY50!A:A,NIFTY50!B:B,"")</f>
        <v>22196.95</v>
      </c>
      <c r="F911" s="2">
        <f t="shared" si="57"/>
        <v>-2.014925373134302E-3</v>
      </c>
      <c r="G911" s="2">
        <f t="shared" si="58"/>
        <v>-1.7824942736000771E-2</v>
      </c>
      <c r="H911" s="2">
        <f t="shared" si="59"/>
        <v>2.6250793874814882E-2</v>
      </c>
      <c r="I911" s="2">
        <f t="shared" si="59"/>
        <v>3.3766908881329716E-3</v>
      </c>
      <c r="J911" s="4">
        <f t="shared" si="60"/>
        <v>1.0336182010557363E-3</v>
      </c>
    </row>
    <row r="912" spans="1:10" x14ac:dyDescent="0.3">
      <c r="A912" s="7">
        <v>45343</v>
      </c>
      <c r="B912">
        <f>_xlfn.XLOOKUP(A912, RELIANCE!A:A, RELIANCE!B:B, "")</f>
        <v>1467.7</v>
      </c>
      <c r="C912">
        <f>_xlfn.XLOOKUP(A912,TCS!A:A,TCS!B:B,"")</f>
        <v>3991.5</v>
      </c>
      <c r="D912">
        <f>_xlfn.XLOOKUP(A912,HDFC!A:A,HDFC!B:B,"")</f>
        <v>1439.15</v>
      </c>
      <c r="E912">
        <f>_xlfn.XLOOKUP(A912,NIFTY50!A:A,NIFTY50!B:B,"")</f>
        <v>22055.05</v>
      </c>
      <c r="F912" s="2">
        <f t="shared" si="57"/>
        <v>-2.2637199785183748E-3</v>
      </c>
      <c r="G912" s="2">
        <f t="shared" si="58"/>
        <v>-9.7130735737411822E-3</v>
      </c>
      <c r="H912" s="2">
        <f t="shared" si="59"/>
        <v>-1.0417382933369912E-2</v>
      </c>
      <c r="I912" s="2">
        <f t="shared" si="59"/>
        <v>-6.3927701778848656E-3</v>
      </c>
      <c r="J912" s="4">
        <f t="shared" si="60"/>
        <v>-6.7890535181360061E-3</v>
      </c>
    </row>
    <row r="913" spans="1:10" x14ac:dyDescent="0.3">
      <c r="A913" s="8">
        <v>45344</v>
      </c>
      <c r="B913">
        <f>_xlfn.XLOOKUP(A913, RELIANCE!A:A, RELIANCE!B:B, "")</f>
        <v>1481.75</v>
      </c>
      <c r="C913">
        <f>_xlfn.XLOOKUP(A913,TCS!A:A,TCS!B:B,"")</f>
        <v>4087.1</v>
      </c>
      <c r="D913">
        <f>_xlfn.XLOOKUP(A913,HDFC!A:A,HDFC!B:B,"")</f>
        <v>1419.55</v>
      </c>
      <c r="E913">
        <f>_xlfn.XLOOKUP(A913,NIFTY50!A:A,NIFTY50!B:B,"")</f>
        <v>22217.45</v>
      </c>
      <c r="F913" s="2">
        <f t="shared" si="57"/>
        <v>9.5728009811268944E-3</v>
      </c>
      <c r="G913" s="2">
        <f t="shared" si="58"/>
        <v>2.3950895653263249E-2</v>
      </c>
      <c r="H913" s="2">
        <f t="shared" si="59"/>
        <v>-1.3619150192822227E-2</v>
      </c>
      <c r="I913" s="2">
        <f t="shared" si="59"/>
        <v>7.3633929644232321E-3</v>
      </c>
      <c r="J913" s="4">
        <f t="shared" si="60"/>
        <v>7.9765824101952435E-3</v>
      </c>
    </row>
    <row r="914" spans="1:10" x14ac:dyDescent="0.3">
      <c r="A914" s="7">
        <v>45345</v>
      </c>
      <c r="B914">
        <f>_xlfn.XLOOKUP(A914, RELIANCE!A:A, RELIANCE!B:B, "")</f>
        <v>1493.63</v>
      </c>
      <c r="C914">
        <f>_xlfn.XLOOKUP(A914,TCS!A:A,TCS!B:B,"")</f>
        <v>4052.1</v>
      </c>
      <c r="D914">
        <f>_xlfn.XLOOKUP(A914,HDFC!A:A,HDFC!B:B,"")</f>
        <v>1420.6</v>
      </c>
      <c r="E914">
        <f>_xlfn.XLOOKUP(A914,NIFTY50!A:A,NIFTY50!B:B,"")</f>
        <v>22212.7</v>
      </c>
      <c r="F914" s="2">
        <f t="shared" si="57"/>
        <v>8.0175468196390653E-3</v>
      </c>
      <c r="G914" s="2">
        <f t="shared" si="58"/>
        <v>-8.5635291526999779E-3</v>
      </c>
      <c r="H914" s="2">
        <f t="shared" si="59"/>
        <v>7.396710225071601E-4</v>
      </c>
      <c r="I914" s="2">
        <f t="shared" si="59"/>
        <v>-2.1379591267223219E-4</v>
      </c>
      <c r="J914" s="4">
        <f t="shared" si="60"/>
        <v>3.58866984050099E-4</v>
      </c>
    </row>
    <row r="915" spans="1:10" x14ac:dyDescent="0.3">
      <c r="A915" s="8">
        <v>45348</v>
      </c>
      <c r="B915">
        <f>_xlfn.XLOOKUP(A915, RELIANCE!A:A, RELIANCE!B:B, "")</f>
        <v>1487.32</v>
      </c>
      <c r="C915">
        <f>_xlfn.XLOOKUP(A915,TCS!A:A,TCS!B:B,"")</f>
        <v>4001.05</v>
      </c>
      <c r="D915">
        <f>_xlfn.XLOOKUP(A915,HDFC!A:A,HDFC!B:B,"")</f>
        <v>1422.3</v>
      </c>
      <c r="E915">
        <f>_xlfn.XLOOKUP(A915,NIFTY50!A:A,NIFTY50!B:B,"")</f>
        <v>22122.05</v>
      </c>
      <c r="F915" s="2">
        <f t="shared" si="57"/>
        <v>-4.2246071650945405E-3</v>
      </c>
      <c r="G915" s="2">
        <f t="shared" si="58"/>
        <v>-1.2598405764912002E-2</v>
      </c>
      <c r="H915" s="2">
        <f t="shared" si="59"/>
        <v>1.1966774602281127E-3</v>
      </c>
      <c r="I915" s="2">
        <f t="shared" si="59"/>
        <v>-4.0809987079464261E-3</v>
      </c>
      <c r="J915" s="4">
        <f t="shared" si="60"/>
        <v>-5.1978977756973466E-3</v>
      </c>
    </row>
    <row r="916" spans="1:10" x14ac:dyDescent="0.3">
      <c r="A916" s="7">
        <v>45349</v>
      </c>
      <c r="B916">
        <f>_xlfn.XLOOKUP(A916, RELIANCE!A:A, RELIANCE!B:B, "")</f>
        <v>1485.65</v>
      </c>
      <c r="C916">
        <f>_xlfn.XLOOKUP(A916,TCS!A:A,TCS!B:B,"")</f>
        <v>4104.3999999999996</v>
      </c>
      <c r="D916">
        <f>_xlfn.XLOOKUP(A916,HDFC!A:A,HDFC!B:B,"")</f>
        <v>1420.15</v>
      </c>
      <c r="E916">
        <f>_xlfn.XLOOKUP(A916,NIFTY50!A:A,NIFTY50!B:B,"")</f>
        <v>22198.35</v>
      </c>
      <c r="F916" s="2">
        <f t="shared" si="57"/>
        <v>-1.1228249468842044E-3</v>
      </c>
      <c r="G916" s="2">
        <f t="shared" si="58"/>
        <v>2.5830719436147787E-2</v>
      </c>
      <c r="H916" s="2">
        <f t="shared" si="59"/>
        <v>-1.5116360824016795E-3</v>
      </c>
      <c r="I916" s="2">
        <f t="shared" si="59"/>
        <v>3.4490474436139618E-3</v>
      </c>
      <c r="J916" s="4">
        <f t="shared" si="60"/>
        <v>6.6807670193948397E-3</v>
      </c>
    </row>
    <row r="917" spans="1:10" x14ac:dyDescent="0.3">
      <c r="A917" s="8">
        <v>45350</v>
      </c>
      <c r="B917">
        <f>_xlfn.XLOOKUP(A917, RELIANCE!A:A, RELIANCE!B:B, "")</f>
        <v>1455.63</v>
      </c>
      <c r="C917">
        <f>_xlfn.XLOOKUP(A917,TCS!A:A,TCS!B:B,"")</f>
        <v>4118.95</v>
      </c>
      <c r="D917">
        <f>_xlfn.XLOOKUP(A917,HDFC!A:A,HDFC!B:B,"")</f>
        <v>1409.4</v>
      </c>
      <c r="E917">
        <f>_xlfn.XLOOKUP(A917,NIFTY50!A:A,NIFTY50!B:B,"")</f>
        <v>21951.15</v>
      </c>
      <c r="F917" s="2">
        <f t="shared" si="57"/>
        <v>-2.0206643556692327E-2</v>
      </c>
      <c r="G917" s="2">
        <f t="shared" si="58"/>
        <v>3.5449761231849397E-3</v>
      </c>
      <c r="H917" s="2">
        <f t="shared" si="59"/>
        <v>-7.5696229271555726E-3</v>
      </c>
      <c r="I917" s="2">
        <f t="shared" si="59"/>
        <v>-1.1135962808046407E-2</v>
      </c>
      <c r="J917" s="4">
        <f t="shared" si="60"/>
        <v>-9.4736643236541795E-3</v>
      </c>
    </row>
    <row r="918" spans="1:10" x14ac:dyDescent="0.3">
      <c r="A918" s="7">
        <v>45351</v>
      </c>
      <c r="B918">
        <f>_xlfn.XLOOKUP(A918, RELIANCE!A:A, RELIANCE!B:B, "")</f>
        <v>1460.8</v>
      </c>
      <c r="C918">
        <f>_xlfn.XLOOKUP(A918,TCS!A:A,TCS!B:B,"")</f>
        <v>4095.1</v>
      </c>
      <c r="D918">
        <f>_xlfn.XLOOKUP(A918,HDFC!A:A,HDFC!B:B,"")</f>
        <v>1403.4</v>
      </c>
      <c r="E918">
        <f>_xlfn.XLOOKUP(A918,NIFTY50!A:A,NIFTY50!B:B,"")</f>
        <v>21982.799999999999</v>
      </c>
      <c r="F918" s="2">
        <f t="shared" si="57"/>
        <v>3.5517267437465971E-3</v>
      </c>
      <c r="G918" s="2">
        <f t="shared" si="58"/>
        <v>-5.7903106374197488E-3</v>
      </c>
      <c r="H918" s="2">
        <f t="shared" si="59"/>
        <v>-4.2571306939123144E-3</v>
      </c>
      <c r="I918" s="2">
        <f t="shared" si="59"/>
        <v>1.4418378991531977E-3</v>
      </c>
      <c r="J918" s="4">
        <f t="shared" si="60"/>
        <v>-8.7302630022512151E-4</v>
      </c>
    </row>
    <row r="919" spans="1:10" x14ac:dyDescent="0.3">
      <c r="A919" s="8">
        <v>45352</v>
      </c>
      <c r="B919">
        <f>_xlfn.XLOOKUP(A919, RELIANCE!A:A, RELIANCE!B:B, "")</f>
        <v>1492.13</v>
      </c>
      <c r="C919">
        <f>_xlfn.XLOOKUP(A919,TCS!A:A,TCS!B:B,"")</f>
        <v>4094.35</v>
      </c>
      <c r="D919">
        <f>_xlfn.XLOOKUP(A919,HDFC!A:A,HDFC!B:B,"")</f>
        <v>1430.75</v>
      </c>
      <c r="E919">
        <f>_xlfn.XLOOKUP(A919,NIFTY50!A:A,NIFTY50!B:B,"")</f>
        <v>22338.75</v>
      </c>
      <c r="F919" s="2">
        <f t="shared" si="57"/>
        <v>2.1447152245345213E-2</v>
      </c>
      <c r="G919" s="2">
        <f t="shared" si="58"/>
        <v>-1.8314571072741703E-4</v>
      </c>
      <c r="H919" s="2">
        <f t="shared" si="59"/>
        <v>1.9488385349864634E-2</v>
      </c>
      <c r="I919" s="2">
        <f t="shared" si="59"/>
        <v>1.6192204814673428E-2</v>
      </c>
      <c r="J919" s="4">
        <f t="shared" si="60"/>
        <v>1.4334087519562994E-2</v>
      </c>
    </row>
    <row r="920" spans="1:10" x14ac:dyDescent="0.3">
      <c r="A920" s="7">
        <v>45353</v>
      </c>
      <c r="B920">
        <f>_xlfn.XLOOKUP(A920, RELIANCE!A:A, RELIANCE!B:B, "")</f>
        <v>1491.08</v>
      </c>
      <c r="C920">
        <f>_xlfn.XLOOKUP(A920,TCS!A:A,TCS!B:B,"")</f>
        <v>4107.1000000000004</v>
      </c>
      <c r="D920">
        <f>_xlfn.XLOOKUP(A920,HDFC!A:A,HDFC!B:B,"")</f>
        <v>1430.75</v>
      </c>
      <c r="E920">
        <f>_xlfn.XLOOKUP(A920,NIFTY50!A:A,NIFTY50!B:B,"")</f>
        <v>22378.400000000001</v>
      </c>
      <c r="F920" s="2">
        <f t="shared" si="57"/>
        <v>-7.0369203755715759E-4</v>
      </c>
      <c r="G920" s="2">
        <f t="shared" si="58"/>
        <v>3.1140474067923307E-3</v>
      </c>
      <c r="H920" s="2">
        <f t="shared" si="59"/>
        <v>0</v>
      </c>
      <c r="I920" s="2">
        <f t="shared" si="59"/>
        <v>1.7749426445079486E-3</v>
      </c>
      <c r="J920" s="4">
        <f t="shared" si="60"/>
        <v>1.0111399015579226E-3</v>
      </c>
    </row>
    <row r="921" spans="1:10" x14ac:dyDescent="0.3">
      <c r="A921" s="8">
        <v>45355</v>
      </c>
      <c r="B921">
        <f>_xlfn.XLOOKUP(A921, RELIANCE!A:A, RELIANCE!B:B, "")</f>
        <v>1507.4</v>
      </c>
      <c r="C921">
        <f>_xlfn.XLOOKUP(A921,TCS!A:A,TCS!B:B,"")</f>
        <v>4080.7</v>
      </c>
      <c r="D921">
        <f>_xlfn.XLOOKUP(A921,HDFC!A:A,HDFC!B:B,"")</f>
        <v>1432.7</v>
      </c>
      <c r="E921">
        <f>_xlfn.XLOOKUP(A921,NIFTY50!A:A,NIFTY50!B:B,"")</f>
        <v>22405.599999999999</v>
      </c>
      <c r="F921" s="2">
        <f t="shared" si="57"/>
        <v>1.0945086782734759E-2</v>
      </c>
      <c r="G921" s="2">
        <f t="shared" si="58"/>
        <v>-6.4278931606244205E-3</v>
      </c>
      <c r="H921" s="2">
        <f t="shared" si="59"/>
        <v>1.3629215446444576E-3</v>
      </c>
      <c r="I921" s="2">
        <f t="shared" si="59"/>
        <v>1.2154577628427088E-3</v>
      </c>
      <c r="J921" s="4">
        <f t="shared" si="60"/>
        <v>2.2530014943038914E-3</v>
      </c>
    </row>
    <row r="922" spans="1:10" x14ac:dyDescent="0.3">
      <c r="A922" s="7">
        <v>45356</v>
      </c>
      <c r="B922">
        <f>_xlfn.XLOOKUP(A922, RELIANCE!A:A, RELIANCE!B:B, "")</f>
        <v>1500.2</v>
      </c>
      <c r="C922">
        <f>_xlfn.XLOOKUP(A922,TCS!A:A,TCS!B:B,"")</f>
        <v>4012.1</v>
      </c>
      <c r="D922">
        <f>_xlfn.XLOOKUP(A922,HDFC!A:A,HDFC!B:B,"")</f>
        <v>1440.85</v>
      </c>
      <c r="E922">
        <f>_xlfn.XLOOKUP(A922,NIFTY50!A:A,NIFTY50!B:B,"")</f>
        <v>22356.3</v>
      </c>
      <c r="F922" s="2">
        <f t="shared" si="57"/>
        <v>-4.7764362478439626E-3</v>
      </c>
      <c r="G922" s="2">
        <f t="shared" si="58"/>
        <v>-1.6810841277231869E-2</v>
      </c>
      <c r="H922" s="2">
        <f t="shared" si="59"/>
        <v>5.6885600614224874E-3</v>
      </c>
      <c r="I922" s="2">
        <f t="shared" si="59"/>
        <v>-2.2003427714499812E-3</v>
      </c>
      <c r="J922" s="4">
        <f t="shared" si="60"/>
        <v>-5.0480148742391533E-3</v>
      </c>
    </row>
    <row r="923" spans="1:10" x14ac:dyDescent="0.3">
      <c r="A923" s="8">
        <v>45357</v>
      </c>
      <c r="B923">
        <f>_xlfn.XLOOKUP(A923, RELIANCE!A:A, RELIANCE!B:B, "")</f>
        <v>1503</v>
      </c>
      <c r="C923">
        <f>_xlfn.XLOOKUP(A923,TCS!A:A,TCS!B:B,"")</f>
        <v>4064.3</v>
      </c>
      <c r="D923">
        <f>_xlfn.XLOOKUP(A923,HDFC!A:A,HDFC!B:B,"")</f>
        <v>1442.6</v>
      </c>
      <c r="E923">
        <f>_xlfn.XLOOKUP(A923,NIFTY50!A:A,NIFTY50!B:B,"")</f>
        <v>22474.05</v>
      </c>
      <c r="F923" s="2">
        <f t="shared" si="57"/>
        <v>1.8664178109584206E-3</v>
      </c>
      <c r="G923" s="2">
        <f t="shared" si="58"/>
        <v>1.301064280551345E-2</v>
      </c>
      <c r="H923" s="2">
        <f t="shared" si="59"/>
        <v>1.2145608494986693E-3</v>
      </c>
      <c r="I923" s="2">
        <f t="shared" si="59"/>
        <v>5.2669717260906967E-3</v>
      </c>
      <c r="J923" s="4">
        <f t="shared" si="60"/>
        <v>5.3722411460882967E-3</v>
      </c>
    </row>
    <row r="924" spans="1:10" x14ac:dyDescent="0.3">
      <c r="A924" s="7">
        <v>45358</v>
      </c>
      <c r="B924">
        <f>_xlfn.XLOOKUP(A924, RELIANCE!A:A, RELIANCE!B:B, "")</f>
        <v>1478.93</v>
      </c>
      <c r="C924">
        <f>_xlfn.XLOOKUP(A924,TCS!A:A,TCS!B:B,"")</f>
        <v>4108.6000000000004</v>
      </c>
      <c r="D924">
        <f>_xlfn.XLOOKUP(A924,HDFC!A:A,HDFC!B:B,"")</f>
        <v>1446.1</v>
      </c>
      <c r="E924">
        <f>_xlfn.XLOOKUP(A924,NIFTY50!A:A,NIFTY50!B:B,"")</f>
        <v>22493.55</v>
      </c>
      <c r="F924" s="2">
        <f t="shared" si="57"/>
        <v>-1.6014637391882913E-2</v>
      </c>
      <c r="G924" s="2">
        <f t="shared" si="58"/>
        <v>1.0899785940998497E-2</v>
      </c>
      <c r="H924" s="2">
        <f t="shared" si="59"/>
        <v>2.4261749618743611E-3</v>
      </c>
      <c r="I924" s="2">
        <f t="shared" si="59"/>
        <v>8.6766737637411495E-4</v>
      </c>
      <c r="J924" s="4">
        <f t="shared" si="60"/>
        <v>-1.377292895846849E-3</v>
      </c>
    </row>
    <row r="925" spans="1:10" x14ac:dyDescent="0.3">
      <c r="A925" s="8">
        <v>45362</v>
      </c>
      <c r="B925">
        <f>_xlfn.XLOOKUP(A925, RELIANCE!A:A, RELIANCE!B:B, "")</f>
        <v>1466.6</v>
      </c>
      <c r="C925">
        <f>_xlfn.XLOOKUP(A925,TCS!A:A,TCS!B:B,"")</f>
        <v>4122.3500000000004</v>
      </c>
      <c r="D925">
        <f>_xlfn.XLOOKUP(A925,HDFC!A:A,HDFC!B:B,"")</f>
        <v>1427.8</v>
      </c>
      <c r="E925">
        <f>_xlfn.XLOOKUP(A925,NIFTY50!A:A,NIFTY50!B:B,"")</f>
        <v>22332.65</v>
      </c>
      <c r="F925" s="2">
        <f t="shared" si="57"/>
        <v>-8.3371085852610438E-3</v>
      </c>
      <c r="G925" s="2">
        <f t="shared" si="58"/>
        <v>3.3466387577276713E-3</v>
      </c>
      <c r="H925" s="2">
        <f t="shared" si="59"/>
        <v>-1.265472650577415E-2</v>
      </c>
      <c r="I925" s="2">
        <f t="shared" si="59"/>
        <v>-7.1531616841271628E-3</v>
      </c>
      <c r="J925" s="4">
        <f t="shared" si="60"/>
        <v>-5.9837086083330158E-3</v>
      </c>
    </row>
    <row r="926" spans="1:10" x14ac:dyDescent="0.3">
      <c r="A926" s="7">
        <v>45363</v>
      </c>
      <c r="B926">
        <f>_xlfn.XLOOKUP(A926, RELIANCE!A:A, RELIANCE!B:B, "")</f>
        <v>1475.43</v>
      </c>
      <c r="C926">
        <f>_xlfn.XLOOKUP(A926,TCS!A:A,TCS!B:B,"")</f>
        <v>4192.25</v>
      </c>
      <c r="D926">
        <f>_xlfn.XLOOKUP(A926,HDFC!A:A,HDFC!B:B,"")</f>
        <v>1459.55</v>
      </c>
      <c r="E926">
        <f>_xlfn.XLOOKUP(A926,NIFTY50!A:A,NIFTY50!B:B,"")</f>
        <v>22335.7</v>
      </c>
      <c r="F926" s="2">
        <f t="shared" si="57"/>
        <v>6.0207282149189467E-3</v>
      </c>
      <c r="G926" s="2">
        <f t="shared" si="58"/>
        <v>1.6956347714289111E-2</v>
      </c>
      <c r="H926" s="2">
        <f t="shared" si="59"/>
        <v>2.2237007984311497E-2</v>
      </c>
      <c r="I926" s="2">
        <f t="shared" si="59"/>
        <v>1.3657134285449679E-4</v>
      </c>
      <c r="J926" s="4">
        <f t="shared" si="60"/>
        <v>1.0526849825623885E-2</v>
      </c>
    </row>
    <row r="927" spans="1:10" x14ac:dyDescent="0.3">
      <c r="A927" s="8">
        <v>45364</v>
      </c>
      <c r="B927">
        <f>_xlfn.XLOOKUP(A927, RELIANCE!A:A, RELIANCE!B:B, "")</f>
        <v>1432.18</v>
      </c>
      <c r="C927">
        <f>_xlfn.XLOOKUP(A927,TCS!A:A,TCS!B:B,"")</f>
        <v>4149</v>
      </c>
      <c r="D927">
        <f>_xlfn.XLOOKUP(A927,HDFC!A:A,HDFC!B:B,"")</f>
        <v>1460.4</v>
      </c>
      <c r="E927">
        <f>_xlfn.XLOOKUP(A927,NIFTY50!A:A,NIFTY50!B:B,"")</f>
        <v>21997.7</v>
      </c>
      <c r="F927" s="2">
        <f t="shared" si="57"/>
        <v>-2.9313488271215826E-2</v>
      </c>
      <c r="G927" s="2">
        <f t="shared" si="58"/>
        <v>-1.0316655733794478E-2</v>
      </c>
      <c r="H927" s="2">
        <f t="shared" si="59"/>
        <v>5.8237127881888284E-4</v>
      </c>
      <c r="I927" s="2">
        <f t="shared" si="59"/>
        <v>-1.5132724741109493E-2</v>
      </c>
      <c r="J927" s="4">
        <f t="shared" si="60"/>
        <v>-1.5039917344326964E-2</v>
      </c>
    </row>
    <row r="928" spans="1:10" x14ac:dyDescent="0.3">
      <c r="A928" s="7">
        <v>45365</v>
      </c>
      <c r="B928">
        <f>_xlfn.XLOOKUP(A928, RELIANCE!A:A, RELIANCE!B:B, "")</f>
        <v>1431.47</v>
      </c>
      <c r="C928">
        <f>_xlfn.XLOOKUP(A928,TCS!A:A,TCS!B:B,"")</f>
        <v>4207.6000000000004</v>
      </c>
      <c r="D928">
        <f>_xlfn.XLOOKUP(A928,HDFC!A:A,HDFC!B:B,"")</f>
        <v>1455.45</v>
      </c>
      <c r="E928">
        <f>_xlfn.XLOOKUP(A928,NIFTY50!A:A,NIFTY50!B:B,"")</f>
        <v>22146.65</v>
      </c>
      <c r="F928" s="2">
        <f t="shared" si="57"/>
        <v>-4.9574774120575427E-4</v>
      </c>
      <c r="G928" s="2">
        <f t="shared" si="58"/>
        <v>1.41238852735599E-2</v>
      </c>
      <c r="H928" s="2">
        <f t="shared" si="59"/>
        <v>-3.3894823336072522E-3</v>
      </c>
      <c r="I928" s="2">
        <f t="shared" si="59"/>
        <v>6.7711624397095438E-3</v>
      </c>
      <c r="J928" s="4">
        <f t="shared" si="60"/>
        <v>4.3971411392341843E-3</v>
      </c>
    </row>
    <row r="929" spans="1:10" x14ac:dyDescent="0.3">
      <c r="A929" s="8">
        <v>45366</v>
      </c>
      <c r="B929">
        <f>_xlfn.XLOOKUP(A929, RELIANCE!A:A, RELIANCE!B:B, "")</f>
        <v>1418.22</v>
      </c>
      <c r="C929">
        <f>_xlfn.XLOOKUP(A929,TCS!A:A,TCS!B:B,"")</f>
        <v>4219.25</v>
      </c>
      <c r="D929">
        <f>_xlfn.XLOOKUP(A929,HDFC!A:A,HDFC!B:B,"")</f>
        <v>1452.65</v>
      </c>
      <c r="E929">
        <f>_xlfn.XLOOKUP(A929,NIFTY50!A:A,NIFTY50!B:B,"")</f>
        <v>22023.35</v>
      </c>
      <c r="F929" s="2">
        <f t="shared" si="57"/>
        <v>-9.2562191313824149E-3</v>
      </c>
      <c r="G929" s="2">
        <f t="shared" si="58"/>
        <v>2.7687993155240953E-3</v>
      </c>
      <c r="H929" s="2">
        <f t="shared" si="59"/>
        <v>-1.9238036346146403E-3</v>
      </c>
      <c r="I929" s="2">
        <f t="shared" si="59"/>
        <v>-5.5674334493028832E-3</v>
      </c>
      <c r="J929" s="4">
        <f t="shared" si="60"/>
        <v>-3.8612849997823493E-3</v>
      </c>
    </row>
    <row r="930" spans="1:10" x14ac:dyDescent="0.3">
      <c r="A930" s="7">
        <v>45369</v>
      </c>
      <c r="B930">
        <f>_xlfn.XLOOKUP(A930, RELIANCE!A:A, RELIANCE!B:B, "")</f>
        <v>1439.47</v>
      </c>
      <c r="C930">
        <f>_xlfn.XLOOKUP(A930,TCS!A:A,TCS!B:B,"")</f>
        <v>4152.5</v>
      </c>
      <c r="D930">
        <f>_xlfn.XLOOKUP(A930,HDFC!A:A,HDFC!B:B,"")</f>
        <v>1446.05</v>
      </c>
      <c r="E930">
        <f>_xlfn.XLOOKUP(A930,NIFTY50!A:A,NIFTY50!B:B,"")</f>
        <v>22055.7</v>
      </c>
      <c r="F930" s="2">
        <f t="shared" si="57"/>
        <v>1.4983570955140912E-2</v>
      </c>
      <c r="G930" s="2">
        <f t="shared" si="58"/>
        <v>-1.5820347218107433E-2</v>
      </c>
      <c r="H930" s="2">
        <f t="shared" si="59"/>
        <v>-4.5434206450281067E-3</v>
      </c>
      <c r="I930" s="2">
        <f t="shared" si="59"/>
        <v>1.4688955131714199E-3</v>
      </c>
      <c r="J930" s="4">
        <f t="shared" si="60"/>
        <v>-1.4757686973515625E-6</v>
      </c>
    </row>
    <row r="931" spans="1:10" x14ac:dyDescent="0.3">
      <c r="A931" s="8">
        <v>45370</v>
      </c>
      <c r="B931">
        <f>_xlfn.XLOOKUP(A931, RELIANCE!A:A, RELIANCE!B:B, "")</f>
        <v>1425.25</v>
      </c>
      <c r="C931">
        <f>_xlfn.XLOOKUP(A931,TCS!A:A,TCS!B:B,"")</f>
        <v>3977.3</v>
      </c>
      <c r="D931">
        <f>_xlfn.XLOOKUP(A931,HDFC!A:A,HDFC!B:B,"")</f>
        <v>1449.35</v>
      </c>
      <c r="E931">
        <f>_xlfn.XLOOKUP(A931,NIFTY50!A:A,NIFTY50!B:B,"")</f>
        <v>21817.45</v>
      </c>
      <c r="F931" s="2">
        <f t="shared" si="57"/>
        <v>-9.8786358868194757E-3</v>
      </c>
      <c r="G931" s="2">
        <f t="shared" si="58"/>
        <v>-4.2191450933172781E-2</v>
      </c>
      <c r="H931" s="2">
        <f t="shared" si="59"/>
        <v>2.282078766294271E-3</v>
      </c>
      <c r="I931" s="2">
        <f t="shared" si="59"/>
        <v>-1.0802196257656771E-2</v>
      </c>
      <c r="J931" s="4">
        <f t="shared" si="60"/>
        <v>-1.5755586810494375E-2</v>
      </c>
    </row>
    <row r="932" spans="1:10" x14ac:dyDescent="0.3">
      <c r="A932" s="7">
        <v>45371</v>
      </c>
      <c r="B932">
        <f>_xlfn.XLOOKUP(A932, RELIANCE!A:A, RELIANCE!B:B, "")</f>
        <v>1443.75</v>
      </c>
      <c r="C932">
        <f>_xlfn.XLOOKUP(A932,TCS!A:A,TCS!B:B,"")</f>
        <v>3970.9</v>
      </c>
      <c r="D932">
        <f>_xlfn.XLOOKUP(A932,HDFC!A:A,HDFC!B:B,"")</f>
        <v>1431.05</v>
      </c>
      <c r="E932">
        <f>_xlfn.XLOOKUP(A932,NIFTY50!A:A,NIFTY50!B:B,"")</f>
        <v>21839.1</v>
      </c>
      <c r="F932" s="2">
        <f t="shared" si="57"/>
        <v>1.2980178915979579E-2</v>
      </c>
      <c r="G932" s="2">
        <f t="shared" si="58"/>
        <v>-1.6091318230960772E-3</v>
      </c>
      <c r="H932" s="2">
        <f t="shared" si="59"/>
        <v>-1.2626349742988152E-2</v>
      </c>
      <c r="I932" s="2">
        <f t="shared" si="59"/>
        <v>9.9232495089940365E-4</v>
      </c>
      <c r="J932" s="4">
        <f t="shared" si="60"/>
        <v>1.2145820081470742E-3</v>
      </c>
    </row>
    <row r="933" spans="1:10" x14ac:dyDescent="0.3">
      <c r="A933" s="8">
        <v>45372</v>
      </c>
      <c r="B933">
        <f>_xlfn.XLOOKUP(A933, RELIANCE!A:A, RELIANCE!B:B, "")</f>
        <v>1450.97</v>
      </c>
      <c r="C933">
        <f>_xlfn.XLOOKUP(A933,TCS!A:A,TCS!B:B,"")</f>
        <v>3972.95</v>
      </c>
      <c r="D933">
        <f>_xlfn.XLOOKUP(A933,HDFC!A:A,HDFC!B:B,"")</f>
        <v>1445.75</v>
      </c>
      <c r="E933">
        <f>_xlfn.XLOOKUP(A933,NIFTY50!A:A,NIFTY50!B:B,"")</f>
        <v>22011.95</v>
      </c>
      <c r="F933" s="2">
        <f t="shared" si="57"/>
        <v>5.0008658008657836E-3</v>
      </c>
      <c r="G933" s="2">
        <f t="shared" si="58"/>
        <v>5.1625576065883472E-4</v>
      </c>
      <c r="H933" s="2">
        <f t="shared" si="59"/>
        <v>1.0272177771566415E-2</v>
      </c>
      <c r="I933" s="2">
        <f t="shared" si="59"/>
        <v>7.9147034447391018E-3</v>
      </c>
      <c r="J933" s="4">
        <f t="shared" si="60"/>
        <v>5.6624350959225021E-3</v>
      </c>
    </row>
    <row r="934" spans="1:10" x14ac:dyDescent="0.3">
      <c r="A934" s="7">
        <v>45373</v>
      </c>
      <c r="B934">
        <f>_xlfn.XLOOKUP(A934, RELIANCE!A:A, RELIANCE!B:B, "")</f>
        <v>1455.03</v>
      </c>
      <c r="C934">
        <f>_xlfn.XLOOKUP(A934,TCS!A:A,TCS!B:B,"")</f>
        <v>3910.9</v>
      </c>
      <c r="D934">
        <f>_xlfn.XLOOKUP(A934,HDFC!A:A,HDFC!B:B,"")</f>
        <v>1442.85</v>
      </c>
      <c r="E934">
        <f>_xlfn.XLOOKUP(A934,NIFTY50!A:A,NIFTY50!B:B,"")</f>
        <v>22096.75</v>
      </c>
      <c r="F934" s="2">
        <f t="shared" si="57"/>
        <v>2.7981281487556853E-3</v>
      </c>
      <c r="G934" s="2">
        <f t="shared" si="58"/>
        <v>-1.5618117519727082E-2</v>
      </c>
      <c r="H934" s="2">
        <f t="shared" si="59"/>
        <v>-2.0058793014007259E-3</v>
      </c>
      <c r="I934" s="2">
        <f t="shared" si="59"/>
        <v>3.8524528721899376E-3</v>
      </c>
      <c r="J934" s="4">
        <f t="shared" si="60"/>
        <v>-2.5031535775377253E-3</v>
      </c>
    </row>
    <row r="935" spans="1:10" x14ac:dyDescent="0.3">
      <c r="A935" s="8">
        <v>45377</v>
      </c>
      <c r="B935">
        <f>_xlfn.XLOOKUP(A935, RELIANCE!A:A, RELIANCE!B:B, "")</f>
        <v>1441.57</v>
      </c>
      <c r="C935">
        <f>_xlfn.XLOOKUP(A935,TCS!A:A,TCS!B:B,"")</f>
        <v>3877.5</v>
      </c>
      <c r="D935">
        <f>_xlfn.XLOOKUP(A935,HDFC!A:A,HDFC!B:B,"")</f>
        <v>1425.4</v>
      </c>
      <c r="E935">
        <f>_xlfn.XLOOKUP(A935,NIFTY50!A:A,NIFTY50!B:B,"")</f>
        <v>22004.7</v>
      </c>
      <c r="F935" s="2">
        <f t="shared" si="57"/>
        <v>-9.2506683710988913E-3</v>
      </c>
      <c r="G935" s="2">
        <f t="shared" si="58"/>
        <v>-8.540233705796596E-3</v>
      </c>
      <c r="H935" s="2">
        <f t="shared" si="59"/>
        <v>-1.2094119277818116E-2</v>
      </c>
      <c r="I935" s="2">
        <f t="shared" si="59"/>
        <v>-4.1657709844207247E-3</v>
      </c>
      <c r="J935" s="4">
        <f t="shared" si="60"/>
        <v>-8.3705255394476204E-3</v>
      </c>
    </row>
    <row r="936" spans="1:10" x14ac:dyDescent="0.3">
      <c r="A936" s="7">
        <v>45378</v>
      </c>
      <c r="B936">
        <f>_xlfn.XLOOKUP(A936, RELIANCE!A:A, RELIANCE!B:B, "")</f>
        <v>1492.85</v>
      </c>
      <c r="C936">
        <f>_xlfn.XLOOKUP(A936,TCS!A:A,TCS!B:B,"")</f>
        <v>3840.9</v>
      </c>
      <c r="D936">
        <f>_xlfn.XLOOKUP(A936,HDFC!A:A,HDFC!B:B,"")</f>
        <v>1440.7</v>
      </c>
      <c r="E936">
        <f>_xlfn.XLOOKUP(A936,NIFTY50!A:A,NIFTY50!B:B,"")</f>
        <v>22123.65</v>
      </c>
      <c r="F936" s="2">
        <f t="shared" si="57"/>
        <v>3.5572327393050607E-2</v>
      </c>
      <c r="G936" s="2">
        <f t="shared" si="58"/>
        <v>-9.4390715667310721E-3</v>
      </c>
      <c r="H936" s="2">
        <f t="shared" si="59"/>
        <v>1.0733829100603387E-2</v>
      </c>
      <c r="I936" s="2">
        <f t="shared" si="59"/>
        <v>5.4056633355601402E-3</v>
      </c>
      <c r="J936" s="4">
        <f t="shared" si="60"/>
        <v>1.1810111980243126E-2</v>
      </c>
    </row>
    <row r="937" spans="1:10" x14ac:dyDescent="0.3">
      <c r="A937" s="8">
        <v>45379</v>
      </c>
      <c r="B937">
        <f>_xlfn.XLOOKUP(A937, RELIANCE!A:A, RELIANCE!B:B, "")</f>
        <v>1485.85</v>
      </c>
      <c r="C937">
        <f>_xlfn.XLOOKUP(A937,TCS!A:A,TCS!B:B,"")</f>
        <v>3876.3</v>
      </c>
      <c r="D937">
        <f>_xlfn.XLOOKUP(A937,HDFC!A:A,HDFC!B:B,"")</f>
        <v>1447.9</v>
      </c>
      <c r="E937">
        <f>_xlfn.XLOOKUP(A937,NIFTY50!A:A,NIFTY50!B:B,"")</f>
        <v>22326.9</v>
      </c>
      <c r="F937" s="2">
        <f t="shared" si="57"/>
        <v>-4.6890176508022074E-3</v>
      </c>
      <c r="G937" s="2">
        <f t="shared" si="58"/>
        <v>9.2165898617511122E-3</v>
      </c>
      <c r="H937" s="2">
        <f t="shared" si="59"/>
        <v>4.9975706253904129E-3</v>
      </c>
      <c r="I937" s="2">
        <f t="shared" si="59"/>
        <v>9.1870012407537782E-3</v>
      </c>
      <c r="J937" s="4">
        <f t="shared" si="60"/>
        <v>4.1937066054636429E-3</v>
      </c>
    </row>
    <row r="938" spans="1:10" x14ac:dyDescent="0.3">
      <c r="A938" s="7">
        <v>45383</v>
      </c>
      <c r="B938">
        <f>_xlfn.XLOOKUP(A938, RELIANCE!A:A, RELIANCE!B:B, "")</f>
        <v>1484.78</v>
      </c>
      <c r="C938">
        <f>_xlfn.XLOOKUP(A938,TCS!A:A,TCS!B:B,"")</f>
        <v>3916.75</v>
      </c>
      <c r="D938">
        <f>_xlfn.XLOOKUP(A938,HDFC!A:A,HDFC!B:B,"")</f>
        <v>1470.5</v>
      </c>
      <c r="E938">
        <f>_xlfn.XLOOKUP(A938,NIFTY50!A:A,NIFTY50!B:B,"")</f>
        <v>22462</v>
      </c>
      <c r="F938" s="2">
        <f t="shared" si="57"/>
        <v>-7.2012652690378598E-4</v>
      </c>
      <c r="G938" s="2">
        <f t="shared" si="58"/>
        <v>1.0435208833165621E-2</v>
      </c>
      <c r="H938" s="2">
        <f t="shared" si="59"/>
        <v>1.5608812763312274E-2</v>
      </c>
      <c r="I938" s="2">
        <f t="shared" si="59"/>
        <v>6.0509967796693598E-3</v>
      </c>
      <c r="J938" s="4">
        <f t="shared" si="60"/>
        <v>7.0272759978000643E-3</v>
      </c>
    </row>
    <row r="939" spans="1:10" x14ac:dyDescent="0.3">
      <c r="A939" s="8">
        <v>45384</v>
      </c>
      <c r="B939">
        <f>_xlfn.XLOOKUP(A939, RELIANCE!A:A, RELIANCE!B:B, "")</f>
        <v>1486.95</v>
      </c>
      <c r="C939">
        <f>_xlfn.XLOOKUP(A939,TCS!A:A,TCS!B:B,"")</f>
        <v>3883.8</v>
      </c>
      <c r="D939">
        <f>_xlfn.XLOOKUP(A939,HDFC!A:A,HDFC!B:B,"")</f>
        <v>1480.15</v>
      </c>
      <c r="E939">
        <f>_xlfn.XLOOKUP(A939,NIFTY50!A:A,NIFTY50!B:B,"")</f>
        <v>22453.3</v>
      </c>
      <c r="F939" s="2">
        <f t="shared" si="57"/>
        <v>1.4614959792023097E-3</v>
      </c>
      <c r="G939" s="2">
        <f t="shared" si="58"/>
        <v>-8.412586966234703E-3</v>
      </c>
      <c r="H939" s="2">
        <f t="shared" si="59"/>
        <v>6.5623937436247726E-3</v>
      </c>
      <c r="I939" s="2">
        <f t="shared" si="59"/>
        <v>-3.8732080847658779E-4</v>
      </c>
      <c r="J939" s="4">
        <f t="shared" si="60"/>
        <v>-4.4904940119217516E-4</v>
      </c>
    </row>
    <row r="940" spans="1:10" x14ac:dyDescent="0.3">
      <c r="A940" s="7">
        <v>45385</v>
      </c>
      <c r="B940">
        <f>_xlfn.XLOOKUP(A940, RELIANCE!A:A, RELIANCE!B:B, "")</f>
        <v>1471.6</v>
      </c>
      <c r="C940">
        <f>_xlfn.XLOOKUP(A940,TCS!A:A,TCS!B:B,"")</f>
        <v>3947.3</v>
      </c>
      <c r="D940">
        <f>_xlfn.XLOOKUP(A940,HDFC!A:A,HDFC!B:B,"")</f>
        <v>1482.3</v>
      </c>
      <c r="E940">
        <f>_xlfn.XLOOKUP(A940,NIFTY50!A:A,NIFTY50!B:B,"")</f>
        <v>22434.65</v>
      </c>
      <c r="F940" s="2">
        <f t="shared" si="57"/>
        <v>-1.0323144692155228E-2</v>
      </c>
      <c r="G940" s="2">
        <f t="shared" si="58"/>
        <v>1.6349966527627657E-2</v>
      </c>
      <c r="H940" s="2">
        <f t="shared" si="59"/>
        <v>1.4525554842412802E-3</v>
      </c>
      <c r="I940" s="2">
        <f t="shared" si="59"/>
        <v>-8.306128720498851E-4</v>
      </c>
      <c r="J940" s="4">
        <f t="shared" si="60"/>
        <v>1.0734061030961306E-3</v>
      </c>
    </row>
    <row r="941" spans="1:10" x14ac:dyDescent="0.3">
      <c r="A941" s="8">
        <v>45386</v>
      </c>
      <c r="B941">
        <f>_xlfn.XLOOKUP(A941, RELIANCE!A:A, RELIANCE!B:B, "")</f>
        <v>1462.93</v>
      </c>
      <c r="C941">
        <f>_xlfn.XLOOKUP(A941,TCS!A:A,TCS!B:B,"")</f>
        <v>4003.3</v>
      </c>
      <c r="D941">
        <f>_xlfn.XLOOKUP(A941,HDFC!A:A,HDFC!B:B,"")</f>
        <v>1527.6</v>
      </c>
      <c r="E941">
        <f>_xlfn.XLOOKUP(A941,NIFTY50!A:A,NIFTY50!B:B,"")</f>
        <v>22514.65</v>
      </c>
      <c r="F941" s="2">
        <f t="shared" si="57"/>
        <v>-5.8915466159281671E-3</v>
      </c>
      <c r="G941" s="2">
        <f t="shared" si="58"/>
        <v>1.41869125731513E-2</v>
      </c>
      <c r="H941" s="2">
        <f t="shared" si="59"/>
        <v>3.0560615260068813E-2</v>
      </c>
      <c r="I941" s="2">
        <f t="shared" si="59"/>
        <v>3.5659125504521327E-3</v>
      </c>
      <c r="J941" s="4">
        <f t="shared" si="60"/>
        <v>8.78286534813617E-3</v>
      </c>
    </row>
    <row r="942" spans="1:10" x14ac:dyDescent="0.3">
      <c r="A942" s="7">
        <v>45387</v>
      </c>
      <c r="B942">
        <f>_xlfn.XLOOKUP(A942, RELIANCE!A:A, RELIANCE!B:B, "")</f>
        <v>1460.1</v>
      </c>
      <c r="C942">
        <f>_xlfn.XLOOKUP(A942,TCS!A:A,TCS!B:B,"")</f>
        <v>3979.25</v>
      </c>
      <c r="D942">
        <f>_xlfn.XLOOKUP(A942,HDFC!A:A,HDFC!B:B,"")</f>
        <v>1549.55</v>
      </c>
      <c r="E942">
        <f>_xlfn.XLOOKUP(A942,NIFTY50!A:A,NIFTY50!B:B,"")</f>
        <v>22513.7</v>
      </c>
      <c r="F942" s="2">
        <f t="shared" si="57"/>
        <v>-1.9344739666287136E-3</v>
      </c>
      <c r="G942" s="2">
        <f t="shared" si="58"/>
        <v>-6.0075437763845718E-3</v>
      </c>
      <c r="H942" s="2">
        <f t="shared" si="59"/>
        <v>1.4368944749934665E-2</v>
      </c>
      <c r="I942" s="2">
        <f t="shared" si="59"/>
        <v>-4.2194748752555356E-5</v>
      </c>
      <c r="J942" s="4">
        <f t="shared" si="60"/>
        <v>7.8101212871403746E-4</v>
      </c>
    </row>
    <row r="943" spans="1:10" x14ac:dyDescent="0.3">
      <c r="A943" s="8">
        <v>45390</v>
      </c>
      <c r="B943">
        <f>_xlfn.XLOOKUP(A943, RELIANCE!A:A, RELIANCE!B:B, "")</f>
        <v>1485.97</v>
      </c>
      <c r="C943">
        <f>_xlfn.XLOOKUP(A943,TCS!A:A,TCS!B:B,"")</f>
        <v>3972.55</v>
      </c>
      <c r="D943">
        <f>_xlfn.XLOOKUP(A943,HDFC!A:A,HDFC!B:B,"")</f>
        <v>1546.6</v>
      </c>
      <c r="E943">
        <f>_xlfn.XLOOKUP(A943,NIFTY50!A:A,NIFTY50!B:B,"")</f>
        <v>22666.3</v>
      </c>
      <c r="F943" s="2">
        <f t="shared" si="57"/>
        <v>1.7717964522977914E-2</v>
      </c>
      <c r="G943" s="2">
        <f t="shared" si="58"/>
        <v>-1.6837343720549347E-3</v>
      </c>
      <c r="H943" s="2">
        <f t="shared" si="59"/>
        <v>-1.9037785163434906E-3</v>
      </c>
      <c r="I943" s="2">
        <f t="shared" si="59"/>
        <v>6.7780951154186031E-3</v>
      </c>
      <c r="J943" s="4">
        <f t="shared" si="60"/>
        <v>6.2082238394655922E-3</v>
      </c>
    </row>
    <row r="944" spans="1:10" x14ac:dyDescent="0.3">
      <c r="A944" s="7">
        <v>45391</v>
      </c>
      <c r="B944">
        <f>_xlfn.XLOOKUP(A944, RELIANCE!A:A, RELIANCE!B:B, "")</f>
        <v>1463.65</v>
      </c>
      <c r="C944">
        <f>_xlfn.XLOOKUP(A944,TCS!A:A,TCS!B:B,"")</f>
        <v>3946.55</v>
      </c>
      <c r="D944">
        <f>_xlfn.XLOOKUP(A944,HDFC!A:A,HDFC!B:B,"")</f>
        <v>1548.55</v>
      </c>
      <c r="E944">
        <f>_xlfn.XLOOKUP(A944,NIFTY50!A:A,NIFTY50!B:B,"")</f>
        <v>22642.75</v>
      </c>
      <c r="F944" s="2">
        <f t="shared" si="57"/>
        <v>-1.5020491665376778E-2</v>
      </c>
      <c r="G944" s="2">
        <f t="shared" si="58"/>
        <v>-6.5449144755886923E-3</v>
      </c>
      <c r="H944" s="2">
        <f t="shared" si="59"/>
        <v>1.2608302081986711E-3</v>
      </c>
      <c r="I944" s="2">
        <f t="shared" si="59"/>
        <v>-1.0389873953843276E-3</v>
      </c>
      <c r="J944" s="4">
        <f t="shared" si="60"/>
        <v>-6.1499569257165545E-3</v>
      </c>
    </row>
    <row r="945" spans="1:10" x14ac:dyDescent="0.3">
      <c r="A945" s="8">
        <v>45392</v>
      </c>
      <c r="B945">
        <f>_xlfn.XLOOKUP(A945, RELIANCE!A:A, RELIANCE!B:B, "")</f>
        <v>1479.57</v>
      </c>
      <c r="C945">
        <f>_xlfn.XLOOKUP(A945,TCS!A:A,TCS!B:B,"")</f>
        <v>3984.65</v>
      </c>
      <c r="D945">
        <f>_xlfn.XLOOKUP(A945,HDFC!A:A,HDFC!B:B,"")</f>
        <v>1536.35</v>
      </c>
      <c r="E945">
        <f>_xlfn.XLOOKUP(A945,NIFTY50!A:A,NIFTY50!B:B,"")</f>
        <v>22753.8</v>
      </c>
      <c r="F945" s="2">
        <f t="shared" si="57"/>
        <v>1.0876917295801425E-2</v>
      </c>
      <c r="G945" s="2">
        <f t="shared" si="58"/>
        <v>9.6540015963308967E-3</v>
      </c>
      <c r="H945" s="2">
        <f t="shared" si="59"/>
        <v>-7.8783377998773441E-3</v>
      </c>
      <c r="I945" s="2">
        <f t="shared" si="59"/>
        <v>4.904439610913025E-3</v>
      </c>
      <c r="J945" s="4">
        <f t="shared" si="60"/>
        <v>5.3270179305759382E-3</v>
      </c>
    </row>
    <row r="946" spans="1:10" x14ac:dyDescent="0.3">
      <c r="A946" s="7">
        <v>45394</v>
      </c>
      <c r="B946">
        <f>_xlfn.XLOOKUP(A946, RELIANCE!A:A, RELIANCE!B:B, "")</f>
        <v>1467.15</v>
      </c>
      <c r="C946">
        <f>_xlfn.XLOOKUP(A946,TCS!A:A,TCS!B:B,"")</f>
        <v>4001.4</v>
      </c>
      <c r="D946">
        <f>_xlfn.XLOOKUP(A946,HDFC!A:A,HDFC!B:B,"")</f>
        <v>1518.95</v>
      </c>
      <c r="E946">
        <f>_xlfn.XLOOKUP(A946,NIFTY50!A:A,NIFTY50!B:B,"")</f>
        <v>22519.4</v>
      </c>
      <c r="F946" s="2">
        <f t="shared" si="57"/>
        <v>-8.3943307852956117E-3</v>
      </c>
      <c r="G946" s="2">
        <f t="shared" si="58"/>
        <v>4.2036314356341808E-3</v>
      </c>
      <c r="H946" s="2">
        <f t="shared" si="59"/>
        <v>-1.1325544309564783E-2</v>
      </c>
      <c r="I946" s="2">
        <f t="shared" si="59"/>
        <v>-1.0301576000492085E-2</v>
      </c>
      <c r="J946" s="4">
        <f t="shared" si="60"/>
        <v>-6.307894238716116E-3</v>
      </c>
    </row>
    <row r="947" spans="1:10" x14ac:dyDescent="0.3">
      <c r="A947" s="8">
        <v>45397</v>
      </c>
      <c r="B947">
        <f>_xlfn.XLOOKUP(A947, RELIANCE!A:A, RELIANCE!B:B, "")</f>
        <v>1464.82</v>
      </c>
      <c r="C947">
        <f>_xlfn.XLOOKUP(A947,TCS!A:A,TCS!B:B,"")</f>
        <v>3941.2</v>
      </c>
      <c r="D947">
        <f>_xlfn.XLOOKUP(A947,HDFC!A:A,HDFC!B:B,"")</f>
        <v>1494.7</v>
      </c>
      <c r="E947">
        <f>_xlfn.XLOOKUP(A947,NIFTY50!A:A,NIFTY50!B:B,"")</f>
        <v>22272.5</v>
      </c>
      <c r="F947" s="2">
        <f t="shared" si="57"/>
        <v>-1.5881130082132655E-3</v>
      </c>
      <c r="G947" s="2">
        <f t="shared" si="58"/>
        <v>-1.5044734342980037E-2</v>
      </c>
      <c r="H947" s="2">
        <f t="shared" si="59"/>
        <v>-1.5964975805655257E-2</v>
      </c>
      <c r="I947" s="2">
        <f t="shared" si="59"/>
        <v>-1.0963880032327733E-2</v>
      </c>
      <c r="J947" s="4">
        <f t="shared" si="60"/>
        <v>-1.0171582657421973E-2</v>
      </c>
    </row>
    <row r="948" spans="1:10" x14ac:dyDescent="0.3">
      <c r="A948" s="7">
        <v>45398</v>
      </c>
      <c r="B948">
        <f>_xlfn.XLOOKUP(A948, RELIANCE!A:A, RELIANCE!B:B, "")</f>
        <v>1465.75</v>
      </c>
      <c r="C948">
        <f>_xlfn.XLOOKUP(A948,TCS!A:A,TCS!B:B,"")</f>
        <v>3872.8</v>
      </c>
      <c r="D948">
        <f>_xlfn.XLOOKUP(A948,HDFC!A:A,HDFC!B:B,"")</f>
        <v>1509.25</v>
      </c>
      <c r="E948">
        <f>_xlfn.XLOOKUP(A948,NIFTY50!A:A,NIFTY50!B:B,"")</f>
        <v>22147.9</v>
      </c>
      <c r="F948" s="2">
        <f t="shared" si="57"/>
        <v>6.3489029368790639E-4</v>
      </c>
      <c r="G948" s="2">
        <f t="shared" si="58"/>
        <v>-1.7355120267938617E-2</v>
      </c>
      <c r="H948" s="2">
        <f t="shared" si="59"/>
        <v>9.7343948618451304E-3</v>
      </c>
      <c r="I948" s="2">
        <f t="shared" si="59"/>
        <v>-5.5943427994162853E-3</v>
      </c>
      <c r="J948" s="4">
        <f t="shared" si="60"/>
        <v>-3.6000197063633275E-3</v>
      </c>
    </row>
    <row r="949" spans="1:10" x14ac:dyDescent="0.3">
      <c r="A949" s="8">
        <v>45400</v>
      </c>
      <c r="B949">
        <f>_xlfn.XLOOKUP(A949, RELIANCE!A:A, RELIANCE!B:B, "")</f>
        <v>1464.32</v>
      </c>
      <c r="C949">
        <f>_xlfn.XLOOKUP(A949,TCS!A:A,TCS!B:B,"")</f>
        <v>3862</v>
      </c>
      <c r="D949">
        <f>_xlfn.XLOOKUP(A949,HDFC!A:A,HDFC!B:B,"")</f>
        <v>1494.7</v>
      </c>
      <c r="E949">
        <f>_xlfn.XLOOKUP(A949,NIFTY50!A:A,NIFTY50!B:B,"")</f>
        <v>21995.85</v>
      </c>
      <c r="F949" s="2">
        <f t="shared" si="57"/>
        <v>-9.7560975609756184E-4</v>
      </c>
      <c r="G949" s="2">
        <f t="shared" si="58"/>
        <v>-2.7886800247882704E-3</v>
      </c>
      <c r="H949" s="2">
        <f t="shared" si="59"/>
        <v>-9.6405499420241236E-3</v>
      </c>
      <c r="I949" s="2">
        <f t="shared" si="59"/>
        <v>-6.8652106971768267E-3</v>
      </c>
      <c r="J949" s="4">
        <f t="shared" si="60"/>
        <v>-4.6342655957253677E-3</v>
      </c>
    </row>
    <row r="950" spans="1:10" x14ac:dyDescent="0.3">
      <c r="A950" s="7">
        <v>45401</v>
      </c>
      <c r="B950">
        <f>_xlfn.XLOOKUP(A950, RELIANCE!A:A, RELIANCE!B:B, "")</f>
        <v>1470.13</v>
      </c>
      <c r="C950">
        <f>_xlfn.XLOOKUP(A950,TCS!A:A,TCS!B:B,"")</f>
        <v>3826.2</v>
      </c>
      <c r="D950">
        <f>_xlfn.XLOOKUP(A950,HDFC!A:A,HDFC!B:B,"")</f>
        <v>1531.3</v>
      </c>
      <c r="E950">
        <f>_xlfn.XLOOKUP(A950,NIFTY50!A:A,NIFTY50!B:B,"")</f>
        <v>22147</v>
      </c>
      <c r="F950" s="2">
        <f t="shared" si="57"/>
        <v>3.9677119755245904E-3</v>
      </c>
      <c r="G950" s="2">
        <f t="shared" si="58"/>
        <v>-9.2698083894355854E-3</v>
      </c>
      <c r="H950" s="2">
        <f t="shared" si="59"/>
        <v>2.4486519033919851E-2</v>
      </c>
      <c r="I950" s="2">
        <f t="shared" si="59"/>
        <v>6.8717508075386569E-3</v>
      </c>
      <c r="J950" s="4">
        <f t="shared" si="60"/>
        <v>5.488103003967116E-3</v>
      </c>
    </row>
    <row r="951" spans="1:10" x14ac:dyDescent="0.3">
      <c r="A951" s="8">
        <v>45404</v>
      </c>
      <c r="B951">
        <f>_xlfn.XLOOKUP(A951, RELIANCE!A:A, RELIANCE!B:B, "")</f>
        <v>1479.85</v>
      </c>
      <c r="C951">
        <f>_xlfn.XLOOKUP(A951,TCS!A:A,TCS!B:B,"")</f>
        <v>3864.6</v>
      </c>
      <c r="D951">
        <f>_xlfn.XLOOKUP(A951,HDFC!A:A,HDFC!B:B,"")</f>
        <v>1512.2</v>
      </c>
      <c r="E951">
        <f>_xlfn.XLOOKUP(A951,NIFTY50!A:A,NIFTY50!B:B,"")</f>
        <v>22336.400000000001</v>
      </c>
      <c r="F951" s="2">
        <f t="shared" si="57"/>
        <v>6.6116601933161601E-3</v>
      </c>
      <c r="G951" s="2">
        <f t="shared" si="58"/>
        <v>1.0036067116198755E-2</v>
      </c>
      <c r="H951" s="2">
        <f t="shared" si="59"/>
        <v>-1.247306210409449E-2</v>
      </c>
      <c r="I951" s="2">
        <f t="shared" si="59"/>
        <v>8.5519483451483858E-3</v>
      </c>
      <c r="J951" s="4">
        <f t="shared" si="60"/>
        <v>4.1358895025127348E-3</v>
      </c>
    </row>
    <row r="952" spans="1:10" x14ac:dyDescent="0.3">
      <c r="A952" s="7">
        <v>45405</v>
      </c>
      <c r="B952">
        <f>_xlfn.XLOOKUP(A952, RELIANCE!A:A, RELIANCE!B:B, "")</f>
        <v>1459.32</v>
      </c>
      <c r="C952">
        <f>_xlfn.XLOOKUP(A952,TCS!A:A,TCS!B:B,"")</f>
        <v>3874.7</v>
      </c>
      <c r="D952">
        <f>_xlfn.XLOOKUP(A952,HDFC!A:A,HDFC!B:B,"")</f>
        <v>1507.6</v>
      </c>
      <c r="E952">
        <f>_xlfn.XLOOKUP(A952,NIFTY50!A:A,NIFTY50!B:B,"")</f>
        <v>22368</v>
      </c>
      <c r="F952" s="2">
        <f t="shared" si="57"/>
        <v>-1.3873027671723492E-2</v>
      </c>
      <c r="G952" s="2">
        <f t="shared" si="58"/>
        <v>2.6134658179370884E-3</v>
      </c>
      <c r="H952" s="2">
        <f t="shared" si="59"/>
        <v>-3.0419256712076459E-3</v>
      </c>
      <c r="I952" s="2">
        <f t="shared" si="59"/>
        <v>1.4147311115488836E-3</v>
      </c>
      <c r="J952" s="4">
        <f t="shared" si="60"/>
        <v>-3.7632442033870839E-3</v>
      </c>
    </row>
    <row r="953" spans="1:10" x14ac:dyDescent="0.3">
      <c r="A953" s="8">
        <v>45406</v>
      </c>
      <c r="B953">
        <f>_xlfn.XLOOKUP(A953, RELIANCE!A:A, RELIANCE!B:B, "")</f>
        <v>1450.18</v>
      </c>
      <c r="C953">
        <f>_xlfn.XLOOKUP(A953,TCS!A:A,TCS!B:B,"")</f>
        <v>3831.05</v>
      </c>
      <c r="D953">
        <f>_xlfn.XLOOKUP(A953,HDFC!A:A,HDFC!B:B,"")</f>
        <v>1511.7</v>
      </c>
      <c r="E953">
        <f>_xlfn.XLOOKUP(A953,NIFTY50!A:A,NIFTY50!B:B,"")</f>
        <v>22402.400000000001</v>
      </c>
      <c r="F953" s="2">
        <f t="shared" si="57"/>
        <v>-6.2631910752952713E-3</v>
      </c>
      <c r="G953" s="2">
        <f t="shared" si="58"/>
        <v>-1.12653882881254E-2</v>
      </c>
      <c r="H953" s="2">
        <f t="shared" si="59"/>
        <v>2.7195542584241839E-3</v>
      </c>
      <c r="I953" s="2">
        <f t="shared" si="59"/>
        <v>1.5379113018598733E-3</v>
      </c>
      <c r="J953" s="4">
        <f t="shared" si="60"/>
        <v>-3.7669157174701259E-3</v>
      </c>
    </row>
    <row r="954" spans="1:10" x14ac:dyDescent="0.3">
      <c r="A954" s="7">
        <v>45407</v>
      </c>
      <c r="B954">
        <f>_xlfn.XLOOKUP(A954, RELIANCE!A:A, RELIANCE!B:B, "")</f>
        <v>1459.97</v>
      </c>
      <c r="C954">
        <f>_xlfn.XLOOKUP(A954,TCS!A:A,TCS!B:B,"")</f>
        <v>3852.2</v>
      </c>
      <c r="D954">
        <f>_xlfn.XLOOKUP(A954,HDFC!A:A,HDFC!B:B,"")</f>
        <v>1510.75</v>
      </c>
      <c r="E954">
        <f>_xlfn.XLOOKUP(A954,NIFTY50!A:A,NIFTY50!B:B,"")</f>
        <v>22570.35</v>
      </c>
      <c r="F954" s="2">
        <f t="shared" si="57"/>
        <v>6.7508860968983342E-3</v>
      </c>
      <c r="G954" s="2">
        <f t="shared" si="58"/>
        <v>5.5206797092179904E-3</v>
      </c>
      <c r="H954" s="2">
        <f t="shared" si="59"/>
        <v>-6.2843156710989945E-4</v>
      </c>
      <c r="I954" s="2">
        <f t="shared" si="59"/>
        <v>7.496964610934409E-3</v>
      </c>
      <c r="J954" s="4">
        <f t="shared" si="60"/>
        <v>5.1539905956856195E-3</v>
      </c>
    </row>
    <row r="955" spans="1:10" x14ac:dyDescent="0.3">
      <c r="A955" s="8">
        <v>45408</v>
      </c>
      <c r="B955">
        <f>_xlfn.XLOOKUP(A955, RELIANCE!A:A, RELIANCE!B:B, "")</f>
        <v>1452.55</v>
      </c>
      <c r="C955">
        <f>_xlfn.XLOOKUP(A955,TCS!A:A,TCS!B:B,"")</f>
        <v>3821.35</v>
      </c>
      <c r="D955">
        <f>_xlfn.XLOOKUP(A955,HDFC!A:A,HDFC!B:B,"")</f>
        <v>1509.8</v>
      </c>
      <c r="E955">
        <f>_xlfn.XLOOKUP(A955,NIFTY50!A:A,NIFTY50!B:B,"")</f>
        <v>22419.95</v>
      </c>
      <c r="F955" s="2">
        <f t="shared" si="57"/>
        <v>-5.0822962115660841E-3</v>
      </c>
      <c r="G955" s="2">
        <f t="shared" si="58"/>
        <v>-8.0084107782565361E-3</v>
      </c>
      <c r="H955" s="2">
        <f t="shared" si="59"/>
        <v>-6.2882674168462938E-4</v>
      </c>
      <c r="I955" s="2">
        <f t="shared" si="59"/>
        <v>-6.6636095585579369E-3</v>
      </c>
      <c r="J955" s="4">
        <f t="shared" si="60"/>
        <v>-5.3184592960103692E-3</v>
      </c>
    </row>
    <row r="956" spans="1:10" x14ac:dyDescent="0.3">
      <c r="A956" s="7">
        <v>45411</v>
      </c>
      <c r="B956">
        <f>_xlfn.XLOOKUP(A956, RELIANCE!A:A, RELIANCE!B:B, "")</f>
        <v>1465.03</v>
      </c>
      <c r="C956">
        <f>_xlfn.XLOOKUP(A956,TCS!A:A,TCS!B:B,"")</f>
        <v>3870.2</v>
      </c>
      <c r="D956">
        <f>_xlfn.XLOOKUP(A956,HDFC!A:A,HDFC!B:B,"")</f>
        <v>1529.5</v>
      </c>
      <c r="E956">
        <f>_xlfn.XLOOKUP(A956,NIFTY50!A:A,NIFTY50!B:B,"")</f>
        <v>22643.4</v>
      </c>
      <c r="F956" s="2">
        <f t="shared" si="57"/>
        <v>8.5917868575953182E-3</v>
      </c>
      <c r="G956" s="2">
        <f t="shared" si="58"/>
        <v>1.278344040718582E-2</v>
      </c>
      <c r="H956" s="2">
        <f t="shared" si="59"/>
        <v>1.3048085839183932E-2</v>
      </c>
      <c r="I956" s="2">
        <f t="shared" si="59"/>
        <v>9.9665699522077933E-3</v>
      </c>
      <c r="J956" s="4">
        <f t="shared" si="60"/>
        <v>1.0874655814963784E-2</v>
      </c>
    </row>
    <row r="957" spans="1:10" x14ac:dyDescent="0.3">
      <c r="A957" s="8">
        <v>45412</v>
      </c>
      <c r="B957">
        <f>_xlfn.XLOOKUP(A957, RELIANCE!A:A, RELIANCE!B:B, "")</f>
        <v>1467</v>
      </c>
      <c r="C957">
        <f>_xlfn.XLOOKUP(A957,TCS!A:A,TCS!B:B,"")</f>
        <v>3820.65</v>
      </c>
      <c r="D957">
        <f>_xlfn.XLOOKUP(A957,HDFC!A:A,HDFC!B:B,"")</f>
        <v>1520.1</v>
      </c>
      <c r="E957">
        <f>_xlfn.XLOOKUP(A957,NIFTY50!A:A,NIFTY50!B:B,"")</f>
        <v>22604.85</v>
      </c>
      <c r="F957" s="2">
        <f t="shared" si="57"/>
        <v>1.3446823614533532E-3</v>
      </c>
      <c r="G957" s="2">
        <f t="shared" si="58"/>
        <v>-1.2802955919590686E-2</v>
      </c>
      <c r="H957" s="2">
        <f t="shared" si="59"/>
        <v>-6.1457992808108264E-3</v>
      </c>
      <c r="I957" s="2">
        <f t="shared" si="59"/>
        <v>-1.7024828426828176E-3</v>
      </c>
      <c r="J957" s="4">
        <f t="shared" si="60"/>
        <v>-4.4521148382945354E-3</v>
      </c>
    </row>
    <row r="958" spans="1:10" x14ac:dyDescent="0.3">
      <c r="A958" s="7">
        <v>45414</v>
      </c>
      <c r="B958">
        <f>_xlfn.XLOOKUP(A958, RELIANCE!A:A, RELIANCE!B:B, "")</f>
        <v>1466.55</v>
      </c>
      <c r="C958">
        <f>_xlfn.XLOOKUP(A958,TCS!A:A,TCS!B:B,"")</f>
        <v>3863.3</v>
      </c>
      <c r="D958">
        <f>_xlfn.XLOOKUP(A958,HDFC!A:A,HDFC!B:B,"")</f>
        <v>1532.25</v>
      </c>
      <c r="E958">
        <f>_xlfn.XLOOKUP(A958,NIFTY50!A:A,NIFTY50!B:B,"")</f>
        <v>22648.2</v>
      </c>
      <c r="F958" s="2">
        <f t="shared" si="57"/>
        <v>-3.0674846625766694E-4</v>
      </c>
      <c r="G958" s="2">
        <f t="shared" si="58"/>
        <v>1.1163021998874534E-2</v>
      </c>
      <c r="H958" s="2">
        <f t="shared" si="59"/>
        <v>7.9928952042629398E-3</v>
      </c>
      <c r="I958" s="2">
        <f t="shared" si="59"/>
        <v>1.917730044658672E-3</v>
      </c>
      <c r="J958" s="4">
        <f t="shared" si="60"/>
        <v>4.776742511858589E-3</v>
      </c>
    </row>
    <row r="959" spans="1:10" x14ac:dyDescent="0.3">
      <c r="A959" s="8">
        <v>45415</v>
      </c>
      <c r="B959">
        <f>_xlfn.XLOOKUP(A959, RELIANCE!A:A, RELIANCE!B:B, "")</f>
        <v>1434</v>
      </c>
      <c r="C959">
        <f>_xlfn.XLOOKUP(A959,TCS!A:A,TCS!B:B,"")</f>
        <v>3843.4</v>
      </c>
      <c r="D959">
        <f>_xlfn.XLOOKUP(A959,HDFC!A:A,HDFC!B:B,"")</f>
        <v>1519.6</v>
      </c>
      <c r="E959">
        <f>_xlfn.XLOOKUP(A959,NIFTY50!A:A,NIFTY50!B:B,"")</f>
        <v>22475.85</v>
      </c>
      <c r="F959" s="2">
        <f t="shared" si="57"/>
        <v>-2.219494732535543E-2</v>
      </c>
      <c r="G959" s="2">
        <f t="shared" si="58"/>
        <v>-5.1510366784873751E-3</v>
      </c>
      <c r="H959" s="2">
        <f t="shared" si="59"/>
        <v>-8.2558329254365237E-3</v>
      </c>
      <c r="I959" s="2">
        <f t="shared" si="59"/>
        <v>-7.6098762815588472E-3</v>
      </c>
      <c r="J959" s="4">
        <f t="shared" si="60"/>
        <v>-1.1499879022705488E-2</v>
      </c>
    </row>
    <row r="960" spans="1:10" x14ac:dyDescent="0.3">
      <c r="A960" s="7">
        <v>45418</v>
      </c>
      <c r="B960">
        <f>_xlfn.XLOOKUP(A960, RELIANCE!A:A, RELIANCE!B:B, "")</f>
        <v>1419.53</v>
      </c>
      <c r="C960">
        <f>_xlfn.XLOOKUP(A960,TCS!A:A,TCS!B:B,"")</f>
        <v>3921.05</v>
      </c>
      <c r="D960">
        <f>_xlfn.XLOOKUP(A960,HDFC!A:A,HDFC!B:B,"")</f>
        <v>1522.65</v>
      </c>
      <c r="E960">
        <f>_xlfn.XLOOKUP(A960,NIFTY50!A:A,NIFTY50!B:B,"")</f>
        <v>22442.7</v>
      </c>
      <c r="F960" s="2">
        <f t="shared" si="57"/>
        <v>-1.0090655509065516E-2</v>
      </c>
      <c r="G960" s="2">
        <f t="shared" si="58"/>
        <v>2.0203465681427835E-2</v>
      </c>
      <c r="H960" s="2">
        <f t="shared" si="59"/>
        <v>2.0071071334561985E-3</v>
      </c>
      <c r="I960" s="2">
        <f t="shared" si="59"/>
        <v>-1.4749164102803025E-3</v>
      </c>
      <c r="J960" s="4">
        <f t="shared" si="60"/>
        <v>2.056362091758468E-3</v>
      </c>
    </row>
    <row r="961" spans="1:10" x14ac:dyDescent="0.3">
      <c r="A961" s="8">
        <v>45419</v>
      </c>
      <c r="B961">
        <f>_xlfn.XLOOKUP(A961, RELIANCE!A:A, RELIANCE!B:B, "")</f>
        <v>1401.47</v>
      </c>
      <c r="C961">
        <f>_xlfn.XLOOKUP(A961,TCS!A:A,TCS!B:B,"")</f>
        <v>3978.95</v>
      </c>
      <c r="D961">
        <f>_xlfn.XLOOKUP(A961,HDFC!A:A,HDFC!B:B,"")</f>
        <v>1506.15</v>
      </c>
      <c r="E961">
        <f>_xlfn.XLOOKUP(A961,NIFTY50!A:A,NIFTY50!B:B,"")</f>
        <v>22302.5</v>
      </c>
      <c r="F961" s="2">
        <f t="shared" si="57"/>
        <v>-1.2722520834360651E-2</v>
      </c>
      <c r="G961" s="2">
        <f t="shared" si="58"/>
        <v>1.4766452863391066E-2</v>
      </c>
      <c r="H961" s="2">
        <f t="shared" si="59"/>
        <v>-1.083637080090627E-2</v>
      </c>
      <c r="I961" s="2">
        <f t="shared" si="59"/>
        <v>-6.2470201891929866E-3</v>
      </c>
      <c r="J961" s="4">
        <f t="shared" si="60"/>
        <v>-3.8541722419399294E-3</v>
      </c>
    </row>
    <row r="962" spans="1:10" x14ac:dyDescent="0.3">
      <c r="A962" s="7">
        <v>45420</v>
      </c>
      <c r="B962">
        <f>_xlfn.XLOOKUP(A962, RELIANCE!A:A, RELIANCE!B:B, "")</f>
        <v>1418.55</v>
      </c>
      <c r="C962">
        <f>_xlfn.XLOOKUP(A962,TCS!A:A,TCS!B:B,"")</f>
        <v>3976.95</v>
      </c>
      <c r="D962">
        <f>_xlfn.XLOOKUP(A962,HDFC!A:A,HDFC!B:B,"")</f>
        <v>1482.65</v>
      </c>
      <c r="E962">
        <f>_xlfn.XLOOKUP(A962,NIFTY50!A:A,NIFTY50!B:B,"")</f>
        <v>22302.5</v>
      </c>
      <c r="F962" s="2">
        <f t="shared" si="57"/>
        <v>1.218720343639168E-2</v>
      </c>
      <c r="G962" s="2">
        <f t="shared" si="58"/>
        <v>-5.0264517020826016E-4</v>
      </c>
      <c r="H962" s="2">
        <f t="shared" si="59"/>
        <v>-1.5602695614646667E-2</v>
      </c>
      <c r="I962" s="2">
        <f t="shared" si="59"/>
        <v>0</v>
      </c>
      <c r="J962" s="4">
        <f t="shared" si="60"/>
        <v>4.099606154361053E-4</v>
      </c>
    </row>
    <row r="963" spans="1:10" x14ac:dyDescent="0.3">
      <c r="A963" s="8">
        <v>45421</v>
      </c>
      <c r="B963">
        <f>_xlfn.XLOOKUP(A963, RELIANCE!A:A, RELIANCE!B:B, "")</f>
        <v>1394.13</v>
      </c>
      <c r="C963">
        <f>_xlfn.XLOOKUP(A963,TCS!A:A,TCS!B:B,"")</f>
        <v>3960.2</v>
      </c>
      <c r="D963">
        <f>_xlfn.XLOOKUP(A963,HDFC!A:A,HDFC!B:B,"")</f>
        <v>1447.5</v>
      </c>
      <c r="E963">
        <f>_xlfn.XLOOKUP(A963,NIFTY50!A:A,NIFTY50!B:B,"")</f>
        <v>21957.5</v>
      </c>
      <c r="F963" s="2">
        <f t="shared" si="57"/>
        <v>-1.7214761552289182E-2</v>
      </c>
      <c r="G963" s="2">
        <f t="shared" si="58"/>
        <v>-4.2117703265065476E-3</v>
      </c>
      <c r="H963" s="2">
        <f t="shared" si="59"/>
        <v>-2.3707550669409549E-2</v>
      </c>
      <c r="I963" s="2">
        <f t="shared" si="59"/>
        <v>-1.546911781190452E-2</v>
      </c>
      <c r="J963" s="4">
        <f t="shared" si="60"/>
        <v>-1.4826160634171432E-2</v>
      </c>
    </row>
    <row r="964" spans="1:10" x14ac:dyDescent="0.3">
      <c r="A964" s="7">
        <v>45422</v>
      </c>
      <c r="B964">
        <f>_xlfn.XLOOKUP(A964, RELIANCE!A:A, RELIANCE!B:B, "")</f>
        <v>1407.43</v>
      </c>
      <c r="C964">
        <f>_xlfn.XLOOKUP(A964,TCS!A:A,TCS!B:B,"")</f>
        <v>3893.9</v>
      </c>
      <c r="D964">
        <f>_xlfn.XLOOKUP(A964,HDFC!A:A,HDFC!B:B,"")</f>
        <v>1437.9</v>
      </c>
      <c r="E964">
        <f>_xlfn.XLOOKUP(A964,NIFTY50!A:A,NIFTY50!B:B,"")</f>
        <v>22055.200000000001</v>
      </c>
      <c r="F964" s="2">
        <f t="shared" ref="F964:F1027" si="61">B964/B963-1</f>
        <v>9.5399998565413036E-3</v>
      </c>
      <c r="G964" s="2">
        <f t="shared" ref="G964:G1027" si="62">C964/C963-1</f>
        <v>-1.6741578708145965E-2</v>
      </c>
      <c r="H964" s="2">
        <f t="shared" ref="H964:I1027" si="63">D964/D963-1</f>
        <v>-6.6321243523315143E-3</v>
      </c>
      <c r="I964" s="2">
        <f t="shared" si="63"/>
        <v>4.4495047250370234E-3</v>
      </c>
      <c r="J964" s="4">
        <f t="shared" ref="J964:J1027" si="64">F964*$M$10 +G964*$M$11+H964*$M$12+I964*$M$13</f>
        <v>-1.5374434092811475E-3</v>
      </c>
    </row>
    <row r="965" spans="1:10" x14ac:dyDescent="0.3">
      <c r="A965" s="8">
        <v>45425</v>
      </c>
      <c r="B965">
        <f>_xlfn.XLOOKUP(A965, RELIANCE!A:A, RELIANCE!B:B, "")</f>
        <v>1402.7</v>
      </c>
      <c r="C965">
        <f>_xlfn.XLOOKUP(A965,TCS!A:A,TCS!B:B,"")</f>
        <v>3947.8</v>
      </c>
      <c r="D965">
        <f>_xlfn.XLOOKUP(A965,HDFC!A:A,HDFC!B:B,"")</f>
        <v>1455.25</v>
      </c>
      <c r="E965">
        <f>_xlfn.XLOOKUP(A965,NIFTY50!A:A,NIFTY50!B:B,"")</f>
        <v>22104.05</v>
      </c>
      <c r="F965" s="2">
        <f t="shared" si="61"/>
        <v>-3.360735525035019E-3</v>
      </c>
      <c r="G965" s="2">
        <f t="shared" si="62"/>
        <v>1.3842163383753991E-2</v>
      </c>
      <c r="H965" s="2">
        <f t="shared" si="63"/>
        <v>1.2066207663954387E-2</v>
      </c>
      <c r="I965" s="2">
        <f t="shared" si="63"/>
        <v>2.2148971671078765E-3</v>
      </c>
      <c r="J965" s="4">
        <f t="shared" si="64"/>
        <v>5.4192860129958385E-3</v>
      </c>
    </row>
    <row r="966" spans="1:10" x14ac:dyDescent="0.3">
      <c r="A966" s="7">
        <v>45426</v>
      </c>
      <c r="B966">
        <f>_xlfn.XLOOKUP(A966, RELIANCE!A:A, RELIANCE!B:B, "")</f>
        <v>1420.07</v>
      </c>
      <c r="C966">
        <f>_xlfn.XLOOKUP(A966,TCS!A:A,TCS!B:B,"")</f>
        <v>3901.2</v>
      </c>
      <c r="D966">
        <f>_xlfn.XLOOKUP(A966,HDFC!A:A,HDFC!B:B,"")</f>
        <v>1460.95</v>
      </c>
      <c r="E966">
        <f>_xlfn.XLOOKUP(A966,NIFTY50!A:A,NIFTY50!B:B,"")</f>
        <v>22217.85</v>
      </c>
      <c r="F966" s="2">
        <f t="shared" si="61"/>
        <v>1.2383260854067046E-2</v>
      </c>
      <c r="G966" s="2">
        <f t="shared" si="62"/>
        <v>-1.1804042757991851E-2</v>
      </c>
      <c r="H966" s="2">
        <f t="shared" si="63"/>
        <v>3.9168527744373183E-3</v>
      </c>
      <c r="I966" s="2">
        <f t="shared" si="63"/>
        <v>5.1483777859713253E-3</v>
      </c>
      <c r="J966" s="4">
        <f t="shared" si="64"/>
        <v>2.8344325681024457E-3</v>
      </c>
    </row>
    <row r="967" spans="1:10" x14ac:dyDescent="0.3">
      <c r="A967" s="8">
        <v>45427</v>
      </c>
      <c r="B967">
        <f>_xlfn.XLOOKUP(A967, RELIANCE!A:A, RELIANCE!B:B, "")</f>
        <v>1416.28</v>
      </c>
      <c r="C967">
        <f>_xlfn.XLOOKUP(A967,TCS!A:A,TCS!B:B,"")</f>
        <v>3880.4</v>
      </c>
      <c r="D967">
        <f>_xlfn.XLOOKUP(A967,HDFC!A:A,HDFC!B:B,"")</f>
        <v>1438.5</v>
      </c>
      <c r="E967">
        <f>_xlfn.XLOOKUP(A967,NIFTY50!A:A,NIFTY50!B:B,"")</f>
        <v>22200.55</v>
      </c>
      <c r="F967" s="2">
        <f t="shared" si="61"/>
        <v>-2.6688825198757371E-3</v>
      </c>
      <c r="G967" s="2">
        <f t="shared" si="62"/>
        <v>-5.3316928124679253E-3</v>
      </c>
      <c r="H967" s="2">
        <f t="shared" si="63"/>
        <v>-1.5366713439885049E-2</v>
      </c>
      <c r="I967" s="2">
        <f t="shared" si="63"/>
        <v>-7.7865320001702099E-4</v>
      </c>
      <c r="J967" s="4">
        <f t="shared" si="64"/>
        <v>-5.4015939470609675E-3</v>
      </c>
    </row>
    <row r="968" spans="1:10" x14ac:dyDescent="0.3">
      <c r="A968" s="7">
        <v>45428</v>
      </c>
      <c r="B968">
        <f>_xlfn.XLOOKUP(A968, RELIANCE!A:A, RELIANCE!B:B, "")</f>
        <v>1425.35</v>
      </c>
      <c r="C968">
        <f>_xlfn.XLOOKUP(A968,TCS!A:A,TCS!B:B,"")</f>
        <v>3900.95</v>
      </c>
      <c r="D968">
        <f>_xlfn.XLOOKUP(A968,HDFC!A:A,HDFC!B:B,"")</f>
        <v>1460.25</v>
      </c>
      <c r="E968">
        <f>_xlfn.XLOOKUP(A968,NIFTY50!A:A,NIFTY50!B:B,"")</f>
        <v>22403.85</v>
      </c>
      <c r="F968" s="2">
        <f t="shared" si="61"/>
        <v>6.4041008840058922E-3</v>
      </c>
      <c r="G968" s="2">
        <f t="shared" si="62"/>
        <v>5.2958457890939226E-3</v>
      </c>
      <c r="H968" s="2">
        <f t="shared" si="63"/>
        <v>1.5119916579770631E-2</v>
      </c>
      <c r="I968" s="2">
        <f t="shared" si="63"/>
        <v>9.1574307843724778E-3</v>
      </c>
      <c r="J968" s="4">
        <f t="shared" si="64"/>
        <v>8.5585327245224947E-3</v>
      </c>
    </row>
    <row r="969" spans="1:10" x14ac:dyDescent="0.3">
      <c r="A969" s="8">
        <v>45429</v>
      </c>
      <c r="B969">
        <f>_xlfn.XLOOKUP(A969, RELIANCE!A:A, RELIANCE!B:B, "")</f>
        <v>1435.7</v>
      </c>
      <c r="C969">
        <f>_xlfn.XLOOKUP(A969,TCS!A:A,TCS!B:B,"")</f>
        <v>3834.1</v>
      </c>
      <c r="D969">
        <f>_xlfn.XLOOKUP(A969,HDFC!A:A,HDFC!B:B,"")</f>
        <v>1464.1</v>
      </c>
      <c r="E969">
        <f>_xlfn.XLOOKUP(A969,NIFTY50!A:A,NIFTY50!B:B,"")</f>
        <v>22466.1</v>
      </c>
      <c r="F969" s="2">
        <f t="shared" si="61"/>
        <v>7.2613743992704372E-3</v>
      </c>
      <c r="G969" s="2">
        <f t="shared" si="62"/>
        <v>-1.7136851279816456E-2</v>
      </c>
      <c r="H969" s="2">
        <f t="shared" si="63"/>
        <v>2.6365348399246535E-3</v>
      </c>
      <c r="I969" s="2">
        <f t="shared" si="63"/>
        <v>2.7785402955295968E-3</v>
      </c>
      <c r="J969" s="4">
        <f t="shared" si="64"/>
        <v>-8.8385845830565293E-4</v>
      </c>
    </row>
    <row r="970" spans="1:10" x14ac:dyDescent="0.3">
      <c r="A970" s="7">
        <v>45430</v>
      </c>
      <c r="B970">
        <f>_xlfn.XLOOKUP(A970, RELIANCE!A:A, RELIANCE!B:B, "")</f>
        <v>1434.83</v>
      </c>
      <c r="C970">
        <f>_xlfn.XLOOKUP(A970,TCS!A:A,TCS!B:B,"")</f>
        <v>3851.45</v>
      </c>
      <c r="D970">
        <f>_xlfn.XLOOKUP(A970,HDFC!A:A,HDFC!B:B,"")</f>
        <v>1466.05</v>
      </c>
      <c r="E970">
        <f>_xlfn.XLOOKUP(A970,NIFTY50!A:A,NIFTY50!B:B,"")</f>
        <v>22502</v>
      </c>
      <c r="F970" s="2">
        <f t="shared" si="61"/>
        <v>-6.0597617886748445E-4</v>
      </c>
      <c r="G970" s="2">
        <f t="shared" si="62"/>
        <v>4.525181920137733E-3</v>
      </c>
      <c r="H970" s="2">
        <f t="shared" si="63"/>
        <v>1.3318762379619375E-3</v>
      </c>
      <c r="I970" s="2">
        <f t="shared" si="63"/>
        <v>1.5979631533733496E-3</v>
      </c>
      <c r="J970" s="4">
        <f t="shared" si="64"/>
        <v>1.6153686623099129E-3</v>
      </c>
    </row>
    <row r="971" spans="1:10" x14ac:dyDescent="0.3">
      <c r="A971" s="8">
        <v>45433</v>
      </c>
      <c r="B971">
        <f>_xlfn.XLOOKUP(A971, RELIANCE!A:A, RELIANCE!B:B, "")</f>
        <v>1436.13</v>
      </c>
      <c r="C971">
        <f>_xlfn.XLOOKUP(A971,TCS!A:A,TCS!B:B,"")</f>
        <v>3820.2</v>
      </c>
      <c r="D971">
        <f>_xlfn.XLOOKUP(A971,HDFC!A:A,HDFC!B:B,"")</f>
        <v>1458.8</v>
      </c>
      <c r="E971">
        <f>_xlfn.XLOOKUP(A971,NIFTY50!A:A,NIFTY50!B:B,"")</f>
        <v>22529.05</v>
      </c>
      <c r="F971" s="2">
        <f t="shared" si="61"/>
        <v>9.0603067959293959E-4</v>
      </c>
      <c r="G971" s="2">
        <f t="shared" si="62"/>
        <v>-8.1138272598632044E-3</v>
      </c>
      <c r="H971" s="2">
        <f t="shared" si="63"/>
        <v>-4.9452610756794968E-3</v>
      </c>
      <c r="I971" s="2">
        <f t="shared" si="63"/>
        <v>1.2021153675227936E-3</v>
      </c>
      <c r="J971" s="4">
        <f t="shared" si="64"/>
        <v>-2.44517098434312E-3</v>
      </c>
    </row>
    <row r="972" spans="1:10" x14ac:dyDescent="0.3">
      <c r="A972" s="7">
        <v>45434</v>
      </c>
      <c r="B972">
        <f>_xlfn.XLOOKUP(A972, RELIANCE!A:A, RELIANCE!B:B, "")</f>
        <v>1460.65</v>
      </c>
      <c r="C972">
        <f>_xlfn.XLOOKUP(A972,TCS!A:A,TCS!B:B,"")</f>
        <v>3832</v>
      </c>
      <c r="D972">
        <f>_xlfn.XLOOKUP(A972,HDFC!A:A,HDFC!B:B,"")</f>
        <v>1459.2</v>
      </c>
      <c r="E972">
        <f>_xlfn.XLOOKUP(A972,NIFTY50!A:A,NIFTY50!B:B,"")</f>
        <v>22597.8</v>
      </c>
      <c r="F972" s="2">
        <f t="shared" si="61"/>
        <v>1.7073663247756166E-2</v>
      </c>
      <c r="G972" s="2">
        <f t="shared" si="62"/>
        <v>3.0888435160463246E-3</v>
      </c>
      <c r="H972" s="2">
        <f t="shared" si="63"/>
        <v>2.7419797093508613E-4</v>
      </c>
      <c r="I972" s="2">
        <f t="shared" si="63"/>
        <v>3.0516155807722711E-3</v>
      </c>
      <c r="J972" s="4">
        <f t="shared" si="64"/>
        <v>6.7120533427185158E-3</v>
      </c>
    </row>
    <row r="973" spans="1:10" x14ac:dyDescent="0.3">
      <c r="A973" s="8">
        <v>45435</v>
      </c>
      <c r="B973">
        <f>_xlfn.XLOOKUP(A973, RELIANCE!A:A, RELIANCE!B:B, "")</f>
        <v>1486.05</v>
      </c>
      <c r="C973">
        <f>_xlfn.XLOOKUP(A973,TCS!A:A,TCS!B:B,"")</f>
        <v>3893.45</v>
      </c>
      <c r="D973">
        <f>_xlfn.XLOOKUP(A973,HDFC!A:A,HDFC!B:B,"")</f>
        <v>1492.6</v>
      </c>
      <c r="E973">
        <f>_xlfn.XLOOKUP(A973,NIFTY50!A:A,NIFTY50!B:B,"")</f>
        <v>22967.65</v>
      </c>
      <c r="F973" s="2">
        <f t="shared" si="61"/>
        <v>1.7389518365111378E-2</v>
      </c>
      <c r="G973" s="2">
        <f t="shared" si="62"/>
        <v>1.6036012526095877E-2</v>
      </c>
      <c r="H973" s="2">
        <f t="shared" si="63"/>
        <v>2.2889254385964897E-2</v>
      </c>
      <c r="I973" s="2">
        <f t="shared" si="63"/>
        <v>1.6366637460283773E-2</v>
      </c>
      <c r="J973" s="4">
        <f t="shared" si="64"/>
        <v>1.7895368883321307E-2</v>
      </c>
    </row>
    <row r="974" spans="1:10" x14ac:dyDescent="0.3">
      <c r="A974" s="7">
        <v>45436</v>
      </c>
      <c r="B974">
        <f>_xlfn.XLOOKUP(A974, RELIANCE!A:A, RELIANCE!B:B, "")</f>
        <v>1480.25</v>
      </c>
      <c r="C974">
        <f>_xlfn.XLOOKUP(A974,TCS!A:A,TCS!B:B,"")</f>
        <v>3849.5</v>
      </c>
      <c r="D974">
        <f>_xlfn.XLOOKUP(A974,HDFC!A:A,HDFC!B:B,"")</f>
        <v>1517.2</v>
      </c>
      <c r="E974">
        <f>_xlfn.XLOOKUP(A974,NIFTY50!A:A,NIFTY50!B:B,"")</f>
        <v>22957.1</v>
      </c>
      <c r="F974" s="2">
        <f t="shared" si="61"/>
        <v>-3.902964234043238E-3</v>
      </c>
      <c r="G974" s="2">
        <f t="shared" si="62"/>
        <v>-1.128818913816787E-2</v>
      </c>
      <c r="H974" s="2">
        <f t="shared" si="63"/>
        <v>1.6481307785073174E-2</v>
      </c>
      <c r="I974" s="2">
        <f t="shared" si="63"/>
        <v>-4.5934172629780168E-4</v>
      </c>
      <c r="J974" s="4">
        <f t="shared" si="64"/>
        <v>-8.1151042931475442E-4</v>
      </c>
    </row>
    <row r="975" spans="1:10" x14ac:dyDescent="0.3">
      <c r="A975" s="8">
        <v>45439</v>
      </c>
      <c r="B975">
        <f>_xlfn.XLOOKUP(A975, RELIANCE!A:A, RELIANCE!B:B, "")</f>
        <v>1466.25</v>
      </c>
      <c r="C975">
        <f>_xlfn.XLOOKUP(A975,TCS!A:A,TCS!B:B,"")</f>
        <v>3847.05</v>
      </c>
      <c r="D975">
        <f>_xlfn.XLOOKUP(A975,HDFC!A:A,HDFC!B:B,"")</f>
        <v>1527.7</v>
      </c>
      <c r="E975">
        <f>_xlfn.XLOOKUP(A975,NIFTY50!A:A,NIFTY50!B:B,"")</f>
        <v>22932.45</v>
      </c>
      <c r="F975" s="2">
        <f t="shared" si="61"/>
        <v>-9.4578618476608423E-3</v>
      </c>
      <c r="G975" s="2">
        <f t="shared" si="62"/>
        <v>-6.3644629172610045E-4</v>
      </c>
      <c r="H975" s="2">
        <f t="shared" si="63"/>
        <v>6.9206432902715331E-3</v>
      </c>
      <c r="I975" s="2">
        <f t="shared" si="63"/>
        <v>-1.073741892486324E-3</v>
      </c>
      <c r="J975" s="4">
        <f t="shared" si="64"/>
        <v>-1.880776942297052E-3</v>
      </c>
    </row>
    <row r="976" spans="1:10" x14ac:dyDescent="0.3">
      <c r="A976" s="7">
        <v>45440</v>
      </c>
      <c r="B976">
        <f>_xlfn.XLOOKUP(A976, RELIANCE!A:A, RELIANCE!B:B, "")</f>
        <v>1456.2</v>
      </c>
      <c r="C976">
        <f>_xlfn.XLOOKUP(A976,TCS!A:A,TCS!B:B,"")</f>
        <v>3839.9</v>
      </c>
      <c r="D976">
        <f>_xlfn.XLOOKUP(A976,HDFC!A:A,HDFC!B:B,"")</f>
        <v>1530.5</v>
      </c>
      <c r="E976">
        <f>_xlfn.XLOOKUP(A976,NIFTY50!A:A,NIFTY50!B:B,"")</f>
        <v>22888.15</v>
      </c>
      <c r="F976" s="2">
        <f t="shared" si="61"/>
        <v>-6.8542199488490496E-3</v>
      </c>
      <c r="G976" s="2">
        <f t="shared" si="62"/>
        <v>-1.8585669538997429E-3</v>
      </c>
      <c r="H976" s="2">
        <f t="shared" si="63"/>
        <v>1.8328205799567066E-3</v>
      </c>
      <c r="I976" s="2">
        <f t="shared" si="63"/>
        <v>-1.9317604529824894E-3</v>
      </c>
      <c r="J976" s="4">
        <f t="shared" si="64"/>
        <v>-2.6372837203839316E-3</v>
      </c>
    </row>
    <row r="977" spans="1:10" x14ac:dyDescent="0.3">
      <c r="A977" s="8">
        <v>45441</v>
      </c>
      <c r="B977">
        <f>_xlfn.XLOOKUP(A977, RELIANCE!A:A, RELIANCE!B:B, "")</f>
        <v>1440.78</v>
      </c>
      <c r="C977">
        <f>_xlfn.XLOOKUP(A977,TCS!A:A,TCS!B:B,"")</f>
        <v>3803.65</v>
      </c>
      <c r="D977">
        <f>_xlfn.XLOOKUP(A977,HDFC!A:A,HDFC!B:B,"")</f>
        <v>1508.3</v>
      </c>
      <c r="E977">
        <f>_xlfn.XLOOKUP(A977,NIFTY50!A:A,NIFTY50!B:B,"")</f>
        <v>22704.7</v>
      </c>
      <c r="F977" s="2">
        <f t="shared" si="61"/>
        <v>-1.0589204779563266E-2</v>
      </c>
      <c r="G977" s="2">
        <f t="shared" si="62"/>
        <v>-9.4403500091148063E-3</v>
      </c>
      <c r="H977" s="2">
        <f t="shared" si="63"/>
        <v>-1.450506370467175E-2</v>
      </c>
      <c r="I977" s="2">
        <f t="shared" si="63"/>
        <v>-8.015064563977492E-3</v>
      </c>
      <c r="J977" s="4">
        <f t="shared" si="64"/>
        <v>-1.0441627818076404E-2</v>
      </c>
    </row>
    <row r="978" spans="1:10" x14ac:dyDescent="0.3">
      <c r="A978" s="7">
        <v>45442</v>
      </c>
      <c r="B978">
        <f>_xlfn.XLOOKUP(A978, RELIANCE!A:A, RELIANCE!B:B, "")</f>
        <v>1424.85</v>
      </c>
      <c r="C978">
        <f>_xlfn.XLOOKUP(A978,TCS!A:A,TCS!B:B,"")</f>
        <v>3736.1</v>
      </c>
      <c r="D978">
        <f>_xlfn.XLOOKUP(A978,HDFC!A:A,HDFC!B:B,"")</f>
        <v>1514.85</v>
      </c>
      <c r="E978">
        <f>_xlfn.XLOOKUP(A978,NIFTY50!A:A,NIFTY50!B:B,"")</f>
        <v>22488.65</v>
      </c>
      <c r="F978" s="2">
        <f t="shared" si="61"/>
        <v>-1.1056511056511065E-2</v>
      </c>
      <c r="G978" s="2">
        <f t="shared" si="62"/>
        <v>-1.7759257555242991E-2</v>
      </c>
      <c r="H978" s="2">
        <f t="shared" si="63"/>
        <v>4.342637406351546E-3</v>
      </c>
      <c r="I978" s="2">
        <f t="shared" si="63"/>
        <v>-9.515650944518117E-3</v>
      </c>
      <c r="J978" s="4">
        <f t="shared" si="64"/>
        <v>-9.2671529606232865E-3</v>
      </c>
    </row>
    <row r="979" spans="1:10" x14ac:dyDescent="0.3">
      <c r="A979" s="8">
        <v>45443</v>
      </c>
      <c r="B979">
        <f>_xlfn.XLOOKUP(A979, RELIANCE!A:A, RELIANCE!B:B, "")</f>
        <v>1430.4</v>
      </c>
      <c r="C979">
        <f>_xlfn.XLOOKUP(A979,TCS!A:A,TCS!B:B,"")</f>
        <v>3670.95</v>
      </c>
      <c r="D979">
        <f>_xlfn.XLOOKUP(A979,HDFC!A:A,HDFC!B:B,"")</f>
        <v>1531.55</v>
      </c>
      <c r="E979">
        <f>_xlfn.XLOOKUP(A979,NIFTY50!A:A,NIFTY50!B:B,"")</f>
        <v>22530.7</v>
      </c>
      <c r="F979" s="2">
        <f t="shared" si="61"/>
        <v>3.8951468575640913E-3</v>
      </c>
      <c r="G979" s="2">
        <f t="shared" si="62"/>
        <v>-1.7437970075747433E-2</v>
      </c>
      <c r="H979" s="2">
        <f t="shared" si="63"/>
        <v>1.1024193814569205E-2</v>
      </c>
      <c r="I979" s="2">
        <f t="shared" si="63"/>
        <v>1.8698321153114428E-3</v>
      </c>
      <c r="J979" s="4">
        <f t="shared" si="64"/>
        <v>-5.1865166992592915E-4</v>
      </c>
    </row>
    <row r="980" spans="1:10" x14ac:dyDescent="0.3">
      <c r="A980" s="7">
        <v>45446</v>
      </c>
      <c r="B980">
        <f>_xlfn.XLOOKUP(A980, RELIANCE!A:A, RELIANCE!B:B, "")</f>
        <v>1510.32</v>
      </c>
      <c r="C980">
        <f>_xlfn.XLOOKUP(A980,TCS!A:A,TCS!B:B,"")</f>
        <v>3702.85</v>
      </c>
      <c r="D980">
        <f>_xlfn.XLOOKUP(A980,HDFC!A:A,HDFC!B:B,"")</f>
        <v>1572.2</v>
      </c>
      <c r="E980">
        <f>_xlfn.XLOOKUP(A980,NIFTY50!A:A,NIFTY50!B:B,"")</f>
        <v>23263.9</v>
      </c>
      <c r="F980" s="2">
        <f t="shared" si="61"/>
        <v>5.587248322147631E-2</v>
      </c>
      <c r="G980" s="2">
        <f t="shared" si="62"/>
        <v>8.6898486767730265E-3</v>
      </c>
      <c r="H980" s="2">
        <f t="shared" si="63"/>
        <v>2.6541738761385547E-2</v>
      </c>
      <c r="I980" s="2">
        <f t="shared" si="63"/>
        <v>3.2542264554585643E-2</v>
      </c>
      <c r="J980" s="4">
        <f t="shared" si="64"/>
        <v>3.2378121026559667E-2</v>
      </c>
    </row>
    <row r="981" spans="1:10" x14ac:dyDescent="0.3">
      <c r="A981" s="8">
        <v>45447</v>
      </c>
      <c r="B981">
        <f>_xlfn.XLOOKUP(A981, RELIANCE!A:A, RELIANCE!B:B, "")</f>
        <v>1397.28</v>
      </c>
      <c r="C981">
        <f>_xlfn.XLOOKUP(A981,TCS!A:A,TCS!B:B,"")</f>
        <v>3715</v>
      </c>
      <c r="D981">
        <f>_xlfn.XLOOKUP(A981,HDFC!A:A,HDFC!B:B,"")</f>
        <v>1483.15</v>
      </c>
      <c r="E981">
        <f>_xlfn.XLOOKUP(A981,NIFTY50!A:A,NIFTY50!B:B,"")</f>
        <v>21884.5</v>
      </c>
      <c r="F981" s="2">
        <f t="shared" si="61"/>
        <v>-7.484506594628948E-2</v>
      </c>
      <c r="G981" s="2">
        <f t="shared" si="62"/>
        <v>3.2812563295840924E-3</v>
      </c>
      <c r="H981" s="2">
        <f t="shared" si="63"/>
        <v>-5.6640376542424598E-2</v>
      </c>
      <c r="I981" s="2">
        <f t="shared" si="63"/>
        <v>-5.9293583620975032E-2</v>
      </c>
      <c r="J981" s="4">
        <f t="shared" si="64"/>
        <v>-4.7784676915219496E-2</v>
      </c>
    </row>
    <row r="982" spans="1:10" x14ac:dyDescent="0.3">
      <c r="A982" s="7">
        <v>45448</v>
      </c>
      <c r="B982">
        <f>_xlfn.XLOOKUP(A982, RELIANCE!A:A, RELIANCE!B:B, "")</f>
        <v>1420.75</v>
      </c>
      <c r="C982">
        <f>_xlfn.XLOOKUP(A982,TCS!A:A,TCS!B:B,"")</f>
        <v>3746.45</v>
      </c>
      <c r="D982">
        <f>_xlfn.XLOOKUP(A982,HDFC!A:A,HDFC!B:B,"")</f>
        <v>1551.8</v>
      </c>
      <c r="E982">
        <f>_xlfn.XLOOKUP(A982,NIFTY50!A:A,NIFTY50!B:B,"")</f>
        <v>22620.35</v>
      </c>
      <c r="F982" s="2">
        <f t="shared" si="61"/>
        <v>1.6796919729760607E-2</v>
      </c>
      <c r="G982" s="2">
        <f t="shared" si="62"/>
        <v>8.4656796769850828E-3</v>
      </c>
      <c r="H982" s="2">
        <f t="shared" si="63"/>
        <v>4.628661969456882E-2</v>
      </c>
      <c r="I982" s="2">
        <f t="shared" si="63"/>
        <v>3.3624254609426751E-2</v>
      </c>
      <c r="J982" s="4">
        <f t="shared" si="64"/>
        <v>2.4818883429444903E-2</v>
      </c>
    </row>
    <row r="983" spans="1:10" x14ac:dyDescent="0.3">
      <c r="A983" s="8">
        <v>45449</v>
      </c>
      <c r="B983">
        <f>_xlfn.XLOOKUP(A983, RELIANCE!A:A, RELIANCE!B:B, "")</f>
        <v>1431.6</v>
      </c>
      <c r="C983">
        <f>_xlfn.XLOOKUP(A983,TCS!A:A,TCS!B:B,"")</f>
        <v>3830.4</v>
      </c>
      <c r="D983">
        <f>_xlfn.XLOOKUP(A983,HDFC!A:A,HDFC!B:B,"")</f>
        <v>1559.7</v>
      </c>
      <c r="E983">
        <f>_xlfn.XLOOKUP(A983,NIFTY50!A:A,NIFTY50!B:B,"")</f>
        <v>22821.4</v>
      </c>
      <c r="F983" s="2">
        <f t="shared" si="61"/>
        <v>7.6368115431988404E-3</v>
      </c>
      <c r="G983" s="2">
        <f t="shared" si="62"/>
        <v>2.2407879459221514E-2</v>
      </c>
      <c r="H983" s="2">
        <f t="shared" si="63"/>
        <v>5.0908622245136037E-3</v>
      </c>
      <c r="I983" s="2">
        <f t="shared" si="63"/>
        <v>8.888014553267487E-3</v>
      </c>
      <c r="J983" s="4">
        <f t="shared" si="64"/>
        <v>1.1133189410984623E-2</v>
      </c>
    </row>
    <row r="984" spans="1:10" x14ac:dyDescent="0.3">
      <c r="A984" s="7">
        <v>45450</v>
      </c>
      <c r="B984">
        <f>_xlfn.XLOOKUP(A984, RELIANCE!A:A, RELIANCE!B:B, "")</f>
        <v>1469.95</v>
      </c>
      <c r="C984">
        <f>_xlfn.XLOOKUP(A984,TCS!A:A,TCS!B:B,"")</f>
        <v>3893.95</v>
      </c>
      <c r="D984">
        <f>_xlfn.XLOOKUP(A984,HDFC!A:A,HDFC!B:B,"")</f>
        <v>1573.35</v>
      </c>
      <c r="E984">
        <f>_xlfn.XLOOKUP(A984,NIFTY50!A:A,NIFTY50!B:B,"")</f>
        <v>23290.15</v>
      </c>
      <c r="F984" s="2">
        <f t="shared" si="61"/>
        <v>2.6788208996926688E-2</v>
      </c>
      <c r="G984" s="2">
        <f t="shared" si="62"/>
        <v>1.6590956558061754E-2</v>
      </c>
      <c r="H984" s="2">
        <f t="shared" si="63"/>
        <v>8.7516830159646286E-3</v>
      </c>
      <c r="I984" s="2">
        <f t="shared" si="63"/>
        <v>2.0539931818380985E-2</v>
      </c>
      <c r="J984" s="4">
        <f t="shared" si="64"/>
        <v>1.9069521396381618E-2</v>
      </c>
    </row>
    <row r="985" spans="1:10" x14ac:dyDescent="0.3">
      <c r="A985" s="8">
        <v>45453</v>
      </c>
      <c r="B985">
        <f>_xlfn.XLOOKUP(A985, RELIANCE!A:A, RELIANCE!B:B, "")</f>
        <v>1471.4</v>
      </c>
      <c r="C985">
        <f>_xlfn.XLOOKUP(A985,TCS!A:A,TCS!B:B,"")</f>
        <v>3858.7</v>
      </c>
      <c r="D985">
        <f>_xlfn.XLOOKUP(A985,HDFC!A:A,HDFC!B:B,"")</f>
        <v>1561.3</v>
      </c>
      <c r="E985">
        <f>_xlfn.XLOOKUP(A985,NIFTY50!A:A,NIFTY50!B:B,"")</f>
        <v>23259.200000000001</v>
      </c>
      <c r="F985" s="2">
        <f t="shared" si="61"/>
        <v>9.8642810979976403E-4</v>
      </c>
      <c r="G985" s="2">
        <f t="shared" si="62"/>
        <v>-9.0525045262522807E-3</v>
      </c>
      <c r="H985" s="2">
        <f t="shared" si="63"/>
        <v>-7.6588171735468835E-3</v>
      </c>
      <c r="I985" s="2">
        <f t="shared" si="63"/>
        <v>-1.3288879633664985E-3</v>
      </c>
      <c r="J985" s="4">
        <f t="shared" si="64"/>
        <v>-3.8311831241741425E-3</v>
      </c>
    </row>
    <row r="986" spans="1:10" x14ac:dyDescent="0.3">
      <c r="A986" s="7">
        <v>45454</v>
      </c>
      <c r="B986">
        <f>_xlfn.XLOOKUP(A986, RELIANCE!A:A, RELIANCE!B:B, "")</f>
        <v>1456.68</v>
      </c>
      <c r="C986">
        <f>_xlfn.XLOOKUP(A986,TCS!A:A,TCS!B:B,"")</f>
        <v>3852.1</v>
      </c>
      <c r="D986">
        <f>_xlfn.XLOOKUP(A986,HDFC!A:A,HDFC!B:B,"")</f>
        <v>1564.8</v>
      </c>
      <c r="E986">
        <f>_xlfn.XLOOKUP(A986,NIFTY50!A:A,NIFTY50!B:B,"")</f>
        <v>23264.85</v>
      </c>
      <c r="F986" s="2">
        <f t="shared" si="61"/>
        <v>-1.0004077749082518E-2</v>
      </c>
      <c r="G986" s="2">
        <f t="shared" si="62"/>
        <v>-1.7104206079767703E-3</v>
      </c>
      <c r="H986" s="2">
        <f t="shared" si="63"/>
        <v>2.2417216422212505E-3</v>
      </c>
      <c r="I986" s="2">
        <f t="shared" si="63"/>
        <v>2.4291463162962046E-4</v>
      </c>
      <c r="J986" s="4">
        <f t="shared" si="64"/>
        <v>-2.9197554903672924E-3</v>
      </c>
    </row>
    <row r="987" spans="1:10" x14ac:dyDescent="0.3">
      <c r="A987" s="8">
        <v>45455</v>
      </c>
      <c r="B987">
        <f>_xlfn.XLOOKUP(A987, RELIANCE!A:A, RELIANCE!B:B, "")</f>
        <v>1463.32</v>
      </c>
      <c r="C987">
        <f>_xlfn.XLOOKUP(A987,TCS!A:A,TCS!B:B,"")</f>
        <v>3831.65</v>
      </c>
      <c r="D987">
        <f>_xlfn.XLOOKUP(A987,HDFC!A:A,HDFC!B:B,"")</f>
        <v>1574.15</v>
      </c>
      <c r="E987">
        <f>_xlfn.XLOOKUP(A987,NIFTY50!A:A,NIFTY50!B:B,"")</f>
        <v>23322.95</v>
      </c>
      <c r="F987" s="2">
        <f t="shared" si="61"/>
        <v>4.5583106790783035E-3</v>
      </c>
      <c r="G987" s="2">
        <f t="shared" si="62"/>
        <v>-5.3087926066300861E-3</v>
      </c>
      <c r="H987" s="2">
        <f t="shared" si="63"/>
        <v>5.9752044989775932E-3</v>
      </c>
      <c r="I987" s="2">
        <f t="shared" si="63"/>
        <v>2.4973296625596664E-3</v>
      </c>
      <c r="J987" s="4">
        <f t="shared" si="64"/>
        <v>1.8596683675014048E-3</v>
      </c>
    </row>
    <row r="988" spans="1:10" x14ac:dyDescent="0.3">
      <c r="A988" s="7">
        <v>45456</v>
      </c>
      <c r="B988">
        <f>_xlfn.XLOOKUP(A988, RELIANCE!A:A, RELIANCE!B:B, "")</f>
        <v>1465.25</v>
      </c>
      <c r="C988">
        <f>_xlfn.XLOOKUP(A988,TCS!A:A,TCS!B:B,"")</f>
        <v>3878.15</v>
      </c>
      <c r="D988">
        <f>_xlfn.XLOOKUP(A988,HDFC!A:A,HDFC!B:B,"")</f>
        <v>1580.75</v>
      </c>
      <c r="E988">
        <f>_xlfn.XLOOKUP(A988,NIFTY50!A:A,NIFTY50!B:B,"")</f>
        <v>23398.9</v>
      </c>
      <c r="F988" s="2">
        <f t="shared" si="61"/>
        <v>1.3189186234043859E-3</v>
      </c>
      <c r="G988" s="2">
        <f t="shared" si="62"/>
        <v>1.2135763965915425E-2</v>
      </c>
      <c r="H988" s="2">
        <f t="shared" si="63"/>
        <v>4.192738938474605E-3</v>
      </c>
      <c r="I988" s="2">
        <f t="shared" si="63"/>
        <v>3.2564491198583401E-3</v>
      </c>
      <c r="J988" s="4">
        <f t="shared" si="64"/>
        <v>5.082276646159678E-3</v>
      </c>
    </row>
    <row r="989" spans="1:10" x14ac:dyDescent="0.3">
      <c r="A989" s="8">
        <v>45457</v>
      </c>
      <c r="B989">
        <f>_xlfn.XLOOKUP(A989, RELIANCE!A:A, RELIANCE!B:B, "")</f>
        <v>1477.55</v>
      </c>
      <c r="C989">
        <f>_xlfn.XLOOKUP(A989,TCS!A:A,TCS!B:B,"")</f>
        <v>3832.05</v>
      </c>
      <c r="D989">
        <f>_xlfn.XLOOKUP(A989,HDFC!A:A,HDFC!B:B,"")</f>
        <v>1596.9</v>
      </c>
      <c r="E989">
        <f>_xlfn.XLOOKUP(A989,NIFTY50!A:A,NIFTY50!B:B,"")</f>
        <v>23465.599999999999</v>
      </c>
      <c r="F989" s="2">
        <f t="shared" si="61"/>
        <v>8.3944719331172646E-3</v>
      </c>
      <c r="G989" s="2">
        <f t="shared" si="62"/>
        <v>-1.1887111122571348E-2</v>
      </c>
      <c r="H989" s="2">
        <f t="shared" si="63"/>
        <v>1.0216669302546277E-2</v>
      </c>
      <c r="I989" s="2">
        <f t="shared" si="63"/>
        <v>2.8505613511744521E-3</v>
      </c>
      <c r="J989" s="4">
        <f t="shared" si="64"/>
        <v>2.3025379975952108E-3</v>
      </c>
    </row>
    <row r="990" spans="1:10" x14ac:dyDescent="0.3">
      <c r="A990" s="7">
        <v>45461</v>
      </c>
      <c r="B990">
        <f>_xlfn.XLOOKUP(A990, RELIANCE!A:A, RELIANCE!B:B, "")</f>
        <v>1481.03</v>
      </c>
      <c r="C990">
        <f>_xlfn.XLOOKUP(A990,TCS!A:A,TCS!B:B,"")</f>
        <v>3815.1</v>
      </c>
      <c r="D990">
        <f>_xlfn.XLOOKUP(A990,HDFC!A:A,HDFC!B:B,"")</f>
        <v>1607.8</v>
      </c>
      <c r="E990">
        <f>_xlfn.XLOOKUP(A990,NIFTY50!A:A,NIFTY50!B:B,"")</f>
        <v>23557.9</v>
      </c>
      <c r="F990" s="2">
        <f t="shared" si="61"/>
        <v>2.3552502453385582E-3</v>
      </c>
      <c r="G990" s="2">
        <f t="shared" si="62"/>
        <v>-4.4232199475476852E-3</v>
      </c>
      <c r="H990" s="2">
        <f t="shared" si="63"/>
        <v>6.8257248418810423E-3</v>
      </c>
      <c r="I990" s="2">
        <f t="shared" si="63"/>
        <v>3.933417428064967E-3</v>
      </c>
      <c r="J990" s="4">
        <f t="shared" si="64"/>
        <v>1.9492694121070965E-3</v>
      </c>
    </row>
    <row r="991" spans="1:10" x14ac:dyDescent="0.3">
      <c r="A991" s="8">
        <v>45462</v>
      </c>
      <c r="B991">
        <f>_xlfn.XLOOKUP(A991, RELIANCE!A:A, RELIANCE!B:B, "")</f>
        <v>1458.65</v>
      </c>
      <c r="C991">
        <f>_xlfn.XLOOKUP(A991,TCS!A:A,TCS!B:B,"")</f>
        <v>3801.7</v>
      </c>
      <c r="D991">
        <f>_xlfn.XLOOKUP(A991,HDFC!A:A,HDFC!B:B,"")</f>
        <v>1657.85</v>
      </c>
      <c r="E991">
        <f>_xlfn.XLOOKUP(A991,NIFTY50!A:A,NIFTY50!B:B,"")</f>
        <v>23516</v>
      </c>
      <c r="F991" s="2">
        <f t="shared" si="61"/>
        <v>-1.511110510928193E-2</v>
      </c>
      <c r="G991" s="2">
        <f t="shared" si="62"/>
        <v>-3.5123587848286952E-3</v>
      </c>
      <c r="H991" s="2">
        <f t="shared" si="63"/>
        <v>3.1129493718124124E-2</v>
      </c>
      <c r="I991" s="2">
        <f t="shared" si="63"/>
        <v>-1.7785965642099777E-3</v>
      </c>
      <c r="J991" s="4">
        <f t="shared" si="64"/>
        <v>3.6982837358057793E-4</v>
      </c>
    </row>
    <row r="992" spans="1:10" x14ac:dyDescent="0.3">
      <c r="A992" s="7">
        <v>45463</v>
      </c>
      <c r="B992">
        <f>_xlfn.XLOOKUP(A992, RELIANCE!A:A, RELIANCE!B:B, "")</f>
        <v>1473.7</v>
      </c>
      <c r="C992">
        <f>_xlfn.XLOOKUP(A992,TCS!A:A,TCS!B:B,"")</f>
        <v>3787.25</v>
      </c>
      <c r="D992">
        <f>_xlfn.XLOOKUP(A992,HDFC!A:A,HDFC!B:B,"")</f>
        <v>1669.35</v>
      </c>
      <c r="E992">
        <f>_xlfn.XLOOKUP(A992,NIFTY50!A:A,NIFTY50!B:B,"")</f>
        <v>23567</v>
      </c>
      <c r="F992" s="2">
        <f t="shared" si="61"/>
        <v>1.0317759572207041E-2</v>
      </c>
      <c r="G992" s="2">
        <f t="shared" si="62"/>
        <v>-3.8009311623746767E-3</v>
      </c>
      <c r="H992" s="2">
        <f t="shared" si="63"/>
        <v>6.9366951171698776E-3</v>
      </c>
      <c r="I992" s="2">
        <f t="shared" si="63"/>
        <v>2.1687361796223215E-3</v>
      </c>
      <c r="J992" s="4">
        <f t="shared" si="64"/>
        <v>4.0746181494079993E-3</v>
      </c>
    </row>
    <row r="993" spans="1:10" x14ac:dyDescent="0.3">
      <c r="A993" s="8">
        <v>45464</v>
      </c>
      <c r="B993">
        <f>_xlfn.XLOOKUP(A993, RELIANCE!A:A, RELIANCE!B:B, "")</f>
        <v>1454.2</v>
      </c>
      <c r="C993">
        <f>_xlfn.XLOOKUP(A993,TCS!A:A,TCS!B:B,"")</f>
        <v>3810.75</v>
      </c>
      <c r="D993">
        <f>_xlfn.XLOOKUP(A993,HDFC!A:A,HDFC!B:B,"")</f>
        <v>1665.75</v>
      </c>
      <c r="E993">
        <f>_xlfn.XLOOKUP(A993,NIFTY50!A:A,NIFTY50!B:B,"")</f>
        <v>23501.1</v>
      </c>
      <c r="F993" s="2">
        <f t="shared" si="61"/>
        <v>-1.323200108570266E-2</v>
      </c>
      <c r="G993" s="2">
        <f t="shared" si="62"/>
        <v>6.2050300349858478E-3</v>
      </c>
      <c r="H993" s="2">
        <f t="shared" si="63"/>
        <v>-2.1565279899361522E-3</v>
      </c>
      <c r="I993" s="2">
        <f t="shared" si="63"/>
        <v>-2.7962829380066001E-3</v>
      </c>
      <c r="J993" s="4">
        <f t="shared" si="64"/>
        <v>-3.5487191494532164E-3</v>
      </c>
    </row>
    <row r="994" spans="1:10" x14ac:dyDescent="0.3">
      <c r="A994" s="7">
        <v>45467</v>
      </c>
      <c r="B994">
        <f>_xlfn.XLOOKUP(A994, RELIANCE!A:A, RELIANCE!B:B, "")</f>
        <v>1441.47</v>
      </c>
      <c r="C994">
        <f>_xlfn.XLOOKUP(A994,TCS!A:A,TCS!B:B,"")</f>
        <v>3816.8</v>
      </c>
      <c r="D994">
        <f>_xlfn.XLOOKUP(A994,HDFC!A:A,HDFC!B:B,"")</f>
        <v>1672.4</v>
      </c>
      <c r="E994">
        <f>_xlfn.XLOOKUP(A994,NIFTY50!A:A,NIFTY50!B:B,"")</f>
        <v>23537.85</v>
      </c>
      <c r="F994" s="2">
        <f t="shared" si="61"/>
        <v>-8.7539540640901858E-3</v>
      </c>
      <c r="G994" s="2">
        <f t="shared" si="62"/>
        <v>1.5876139867481154E-3</v>
      </c>
      <c r="H994" s="2">
        <f t="shared" si="63"/>
        <v>3.9921957076392012E-3</v>
      </c>
      <c r="I994" s="2">
        <f t="shared" si="63"/>
        <v>1.5637565901169825E-3</v>
      </c>
      <c r="J994" s="4">
        <f t="shared" si="64"/>
        <v>-1.0399044334829409E-3</v>
      </c>
    </row>
    <row r="995" spans="1:10" x14ac:dyDescent="0.3">
      <c r="A995" s="8">
        <v>45468</v>
      </c>
      <c r="B995">
        <f>_xlfn.XLOOKUP(A995, RELIANCE!A:A, RELIANCE!B:B, "")</f>
        <v>1454.15</v>
      </c>
      <c r="C995">
        <f>_xlfn.XLOOKUP(A995,TCS!A:A,TCS!B:B,"")</f>
        <v>3838.45</v>
      </c>
      <c r="D995">
        <f>_xlfn.XLOOKUP(A995,HDFC!A:A,HDFC!B:B,"")</f>
        <v>1711.35</v>
      </c>
      <c r="E995">
        <f>_xlfn.XLOOKUP(A995,NIFTY50!A:A,NIFTY50!B:B,"")</f>
        <v>23721.3</v>
      </c>
      <c r="F995" s="2">
        <f t="shared" si="61"/>
        <v>8.7965757178436466E-3</v>
      </c>
      <c r="G995" s="2">
        <f t="shared" si="62"/>
        <v>5.6722909243345221E-3</v>
      </c>
      <c r="H995" s="2">
        <f t="shared" si="63"/>
        <v>2.3289882803157136E-2</v>
      </c>
      <c r="I995" s="2">
        <f t="shared" si="63"/>
        <v>7.7938299377386944E-3</v>
      </c>
      <c r="J995" s="4">
        <f t="shared" si="64"/>
        <v>1.0663479491502825E-2</v>
      </c>
    </row>
    <row r="996" spans="1:10" x14ac:dyDescent="0.3">
      <c r="A996" s="7">
        <v>45469</v>
      </c>
      <c r="B996">
        <f>_xlfn.XLOOKUP(A996, RELIANCE!A:A, RELIANCE!B:B, "")</f>
        <v>1514.03</v>
      </c>
      <c r="C996">
        <f>_xlfn.XLOOKUP(A996,TCS!A:A,TCS!B:B,"")</f>
        <v>3855.85</v>
      </c>
      <c r="D996">
        <f>_xlfn.XLOOKUP(A996,HDFC!A:A,HDFC!B:B,"")</f>
        <v>1701.5</v>
      </c>
      <c r="E996">
        <f>_xlfn.XLOOKUP(A996,NIFTY50!A:A,NIFTY50!B:B,"")</f>
        <v>23868.799999999999</v>
      </c>
      <c r="F996" s="2">
        <f t="shared" si="61"/>
        <v>4.1178695457827486E-2</v>
      </c>
      <c r="G996" s="2">
        <f t="shared" si="62"/>
        <v>4.5330797587568306E-3</v>
      </c>
      <c r="H996" s="2">
        <f t="shared" si="63"/>
        <v>-5.7556899523767413E-3</v>
      </c>
      <c r="I996" s="2">
        <f t="shared" si="63"/>
        <v>6.2180403266263173E-3</v>
      </c>
      <c r="J996" s="4">
        <f t="shared" si="64"/>
        <v>1.3890250668218685E-2</v>
      </c>
    </row>
    <row r="997" spans="1:10" x14ac:dyDescent="0.3">
      <c r="A997" s="8">
        <v>45470</v>
      </c>
      <c r="B997">
        <f>_xlfn.XLOOKUP(A997, RELIANCE!A:A, RELIANCE!B:B, "")</f>
        <v>1530.55</v>
      </c>
      <c r="C997">
        <f>_xlfn.XLOOKUP(A997,TCS!A:A,TCS!B:B,"")</f>
        <v>3934.15</v>
      </c>
      <c r="D997">
        <f>_xlfn.XLOOKUP(A997,HDFC!A:A,HDFC!B:B,"")</f>
        <v>1696.15</v>
      </c>
      <c r="E997">
        <f>_xlfn.XLOOKUP(A997,NIFTY50!A:A,NIFTY50!B:B,"")</f>
        <v>24044.5</v>
      </c>
      <c r="F997" s="2">
        <f t="shared" si="61"/>
        <v>1.0911276526885283E-2</v>
      </c>
      <c r="G997" s="2">
        <f t="shared" si="62"/>
        <v>2.030680654071082E-2</v>
      </c>
      <c r="H997" s="2">
        <f t="shared" si="63"/>
        <v>-3.1442844548926763E-3</v>
      </c>
      <c r="I997" s="2">
        <f t="shared" si="63"/>
        <v>7.3610738704921186E-3</v>
      </c>
      <c r="J997" s="4">
        <f t="shared" si="64"/>
        <v>9.5614961698877836E-3</v>
      </c>
    </row>
    <row r="998" spans="1:10" x14ac:dyDescent="0.3">
      <c r="A998" s="7">
        <v>45471</v>
      </c>
      <c r="B998">
        <f>_xlfn.XLOOKUP(A998, RELIANCE!A:A, RELIANCE!B:B, "")</f>
        <v>1565.4</v>
      </c>
      <c r="C998">
        <f>_xlfn.XLOOKUP(A998,TCS!A:A,TCS!B:B,"")</f>
        <v>3904.15</v>
      </c>
      <c r="D998">
        <f>_xlfn.XLOOKUP(A998,HDFC!A:A,HDFC!B:B,"")</f>
        <v>1683.8</v>
      </c>
      <c r="E998">
        <f>_xlfn.XLOOKUP(A998,NIFTY50!A:A,NIFTY50!B:B,"")</f>
        <v>24010.6</v>
      </c>
      <c r="F998" s="2">
        <f t="shared" si="61"/>
        <v>2.2769592630100366E-2</v>
      </c>
      <c r="G998" s="2">
        <f t="shared" si="62"/>
        <v>-7.625535376129533E-3</v>
      </c>
      <c r="H998" s="2">
        <f t="shared" si="63"/>
        <v>-7.2811956489697849E-3</v>
      </c>
      <c r="I998" s="2">
        <f t="shared" si="63"/>
        <v>-1.4098858366778932E-3</v>
      </c>
      <c r="J998" s="4">
        <f t="shared" si="64"/>
        <v>3.1157833560342958E-3</v>
      </c>
    </row>
    <row r="999" spans="1:10" x14ac:dyDescent="0.3">
      <c r="A999" s="8">
        <v>45474</v>
      </c>
      <c r="B999">
        <f>_xlfn.XLOOKUP(A999, RELIANCE!A:A, RELIANCE!B:B, "")</f>
        <v>1560.15</v>
      </c>
      <c r="C999">
        <f>_xlfn.XLOOKUP(A999,TCS!A:A,TCS!B:B,"")</f>
        <v>3978.2</v>
      </c>
      <c r="D999">
        <f>_xlfn.XLOOKUP(A999,HDFC!A:A,HDFC!B:B,"")</f>
        <v>1705.2</v>
      </c>
      <c r="E999">
        <f>_xlfn.XLOOKUP(A999,NIFTY50!A:A,NIFTY50!B:B,"")</f>
        <v>24141.95</v>
      </c>
      <c r="F999" s="2">
        <f t="shared" si="61"/>
        <v>-3.3537753928708502E-3</v>
      </c>
      <c r="G999" s="2">
        <f t="shared" si="62"/>
        <v>1.8966996657402868E-2</v>
      </c>
      <c r="H999" s="2">
        <f t="shared" si="63"/>
        <v>1.2709347903551604E-2</v>
      </c>
      <c r="I999" s="2">
        <f t="shared" si="63"/>
        <v>5.4705005289330533E-3</v>
      </c>
      <c r="J999" s="4">
        <f t="shared" si="64"/>
        <v>7.6451112594330458E-3</v>
      </c>
    </row>
    <row r="1000" spans="1:10" x14ac:dyDescent="0.3">
      <c r="A1000" s="7">
        <v>45475</v>
      </c>
      <c r="B1000">
        <f>_xlfn.XLOOKUP(A1000, RELIANCE!A:A, RELIANCE!B:B, "")</f>
        <v>1565.18</v>
      </c>
      <c r="C1000">
        <f>_xlfn.XLOOKUP(A1000,TCS!A:A,TCS!B:B,"")</f>
        <v>4017.4</v>
      </c>
      <c r="D1000">
        <f>_xlfn.XLOOKUP(A1000,HDFC!A:A,HDFC!B:B,"")</f>
        <v>1730.6</v>
      </c>
      <c r="E1000">
        <f>_xlfn.XLOOKUP(A1000,NIFTY50!A:A,NIFTY50!B:B,"")</f>
        <v>24123.85</v>
      </c>
      <c r="F1000" s="2">
        <f t="shared" si="61"/>
        <v>3.2240489696502284E-3</v>
      </c>
      <c r="G1000" s="2">
        <f t="shared" si="62"/>
        <v>9.8537026796039484E-3</v>
      </c>
      <c r="H1000" s="2">
        <f t="shared" si="63"/>
        <v>1.4895613417780895E-2</v>
      </c>
      <c r="I1000" s="2">
        <f t="shared" si="63"/>
        <v>-7.4973231242725369E-4</v>
      </c>
      <c r="J1000" s="4">
        <f t="shared" si="64"/>
        <v>6.2223299662454217E-3</v>
      </c>
    </row>
    <row r="1001" spans="1:10" x14ac:dyDescent="0.3">
      <c r="A1001" s="8">
        <v>45476</v>
      </c>
      <c r="B1001">
        <f>_xlfn.XLOOKUP(A1001, RELIANCE!A:A, RELIANCE!B:B, "")</f>
        <v>1552.43</v>
      </c>
      <c r="C1001">
        <f>_xlfn.XLOOKUP(A1001,TCS!A:A,TCS!B:B,"")</f>
        <v>3965.25</v>
      </c>
      <c r="D1001">
        <f>_xlfn.XLOOKUP(A1001,HDFC!A:A,HDFC!B:B,"")</f>
        <v>1768.65</v>
      </c>
      <c r="E1001">
        <f>_xlfn.XLOOKUP(A1001,NIFTY50!A:A,NIFTY50!B:B,"")</f>
        <v>24286.5</v>
      </c>
      <c r="F1001" s="2">
        <f t="shared" si="61"/>
        <v>-8.1460279328895435E-3</v>
      </c>
      <c r="G1001" s="2">
        <f t="shared" si="62"/>
        <v>-1.298103250858762E-2</v>
      </c>
      <c r="H1001" s="2">
        <f t="shared" si="63"/>
        <v>2.1986594244770785E-2</v>
      </c>
      <c r="I1001" s="2">
        <f t="shared" si="63"/>
        <v>6.7422903060665451E-3</v>
      </c>
      <c r="J1001" s="4">
        <f t="shared" si="64"/>
        <v>3.938249184570258E-4</v>
      </c>
    </row>
    <row r="1002" spans="1:10" x14ac:dyDescent="0.3">
      <c r="A1002" s="7">
        <v>45477</v>
      </c>
      <c r="B1002">
        <f>_xlfn.XLOOKUP(A1002, RELIANCE!A:A, RELIANCE!B:B, "")</f>
        <v>1554.03</v>
      </c>
      <c r="C1002">
        <f>_xlfn.XLOOKUP(A1002,TCS!A:A,TCS!B:B,"")</f>
        <v>4020.95</v>
      </c>
      <c r="D1002">
        <f>_xlfn.XLOOKUP(A1002,HDFC!A:A,HDFC!B:B,"")</f>
        <v>1727.15</v>
      </c>
      <c r="E1002">
        <f>_xlfn.XLOOKUP(A1002,NIFTY50!A:A,NIFTY50!B:B,"")</f>
        <v>24302.15</v>
      </c>
      <c r="F1002" s="2">
        <f t="shared" si="61"/>
        <v>1.0306422833878948E-3</v>
      </c>
      <c r="G1002" s="2">
        <f t="shared" si="62"/>
        <v>1.4047033604438486E-2</v>
      </c>
      <c r="H1002" s="2">
        <f t="shared" si="63"/>
        <v>-2.346422412574567E-2</v>
      </c>
      <c r="I1002" s="2">
        <f t="shared" si="63"/>
        <v>6.4439091676460336E-4</v>
      </c>
      <c r="J1002" s="4">
        <f t="shared" si="64"/>
        <v>-7.1079600983199381E-4</v>
      </c>
    </row>
    <row r="1003" spans="1:10" x14ac:dyDescent="0.3">
      <c r="A1003" s="8">
        <v>45478</v>
      </c>
      <c r="B1003">
        <f>_xlfn.XLOOKUP(A1003, RELIANCE!A:A, RELIANCE!B:B, "")</f>
        <v>1588.63</v>
      </c>
      <c r="C1003">
        <f>_xlfn.XLOOKUP(A1003,TCS!A:A,TCS!B:B,"")</f>
        <v>4011.8</v>
      </c>
      <c r="D1003">
        <f>_xlfn.XLOOKUP(A1003,HDFC!A:A,HDFC!B:B,"")</f>
        <v>1648.1</v>
      </c>
      <c r="E1003">
        <f>_xlfn.XLOOKUP(A1003,NIFTY50!A:A,NIFTY50!B:B,"")</f>
        <v>24323.85</v>
      </c>
      <c r="F1003" s="2">
        <f t="shared" si="61"/>
        <v>2.226469244480489E-2</v>
      </c>
      <c r="G1003" s="2">
        <f t="shared" si="62"/>
        <v>-2.2755816411543783E-3</v>
      </c>
      <c r="H1003" s="2">
        <f t="shared" si="63"/>
        <v>-4.5769041484526651E-2</v>
      </c>
      <c r="I1003" s="2">
        <f t="shared" si="63"/>
        <v>8.9292511156413568E-4</v>
      </c>
      <c r="J1003" s="4">
        <f t="shared" si="64"/>
        <v>-2.8200646958614255E-3</v>
      </c>
    </row>
    <row r="1004" spans="1:10" x14ac:dyDescent="0.3">
      <c r="A1004" s="7">
        <v>45481</v>
      </c>
      <c r="B1004">
        <f>_xlfn.XLOOKUP(A1004, RELIANCE!A:A, RELIANCE!B:B, "")</f>
        <v>1600.9</v>
      </c>
      <c r="C1004">
        <f>_xlfn.XLOOKUP(A1004,TCS!A:A,TCS!B:B,"")</f>
        <v>3993.2</v>
      </c>
      <c r="D1004">
        <f>_xlfn.XLOOKUP(A1004,HDFC!A:A,HDFC!B:B,"")</f>
        <v>1635.35</v>
      </c>
      <c r="E1004">
        <f>_xlfn.XLOOKUP(A1004,NIFTY50!A:A,NIFTY50!B:B,"")</f>
        <v>24320.55</v>
      </c>
      <c r="F1004" s="2">
        <f t="shared" si="61"/>
        <v>7.7236360889572087E-3</v>
      </c>
      <c r="G1004" s="2">
        <f t="shared" si="62"/>
        <v>-4.6363228475996277E-3</v>
      </c>
      <c r="H1004" s="2">
        <f t="shared" si="63"/>
        <v>-7.7361810569747114E-3</v>
      </c>
      <c r="I1004" s="2">
        <f t="shared" si="63"/>
        <v>-1.3566931221820067E-4</v>
      </c>
      <c r="J1004" s="4">
        <f t="shared" si="64"/>
        <v>-4.2314342466223676E-4</v>
      </c>
    </row>
    <row r="1005" spans="1:10" x14ac:dyDescent="0.3">
      <c r="A1005" s="8">
        <v>45482</v>
      </c>
      <c r="B1005">
        <f>_xlfn.XLOOKUP(A1005, RELIANCE!A:A, RELIANCE!B:B, "")</f>
        <v>1590.28</v>
      </c>
      <c r="C1005">
        <f>_xlfn.XLOOKUP(A1005,TCS!A:A,TCS!B:B,"")</f>
        <v>3985.5</v>
      </c>
      <c r="D1005">
        <f>_xlfn.XLOOKUP(A1005,HDFC!A:A,HDFC!B:B,"")</f>
        <v>1636.5</v>
      </c>
      <c r="E1005">
        <f>_xlfn.XLOOKUP(A1005,NIFTY50!A:A,NIFTY50!B:B,"")</f>
        <v>24433.200000000001</v>
      </c>
      <c r="F1005" s="2">
        <f t="shared" si="61"/>
        <v>-6.633768505215909E-3</v>
      </c>
      <c r="G1005" s="2">
        <f t="shared" si="62"/>
        <v>-1.9282780727235549E-3</v>
      </c>
      <c r="H1005" s="2">
        <f t="shared" si="63"/>
        <v>7.0321337939893702E-4</v>
      </c>
      <c r="I1005" s="2">
        <f t="shared" si="63"/>
        <v>4.6318853808815508E-3</v>
      </c>
      <c r="J1005" s="4">
        <f t="shared" si="64"/>
        <v>-1.1735860486454864E-3</v>
      </c>
    </row>
    <row r="1006" spans="1:10" x14ac:dyDescent="0.3">
      <c r="A1006" s="7">
        <v>45483</v>
      </c>
      <c r="B1006">
        <f>_xlfn.XLOOKUP(A1006, RELIANCE!A:A, RELIANCE!B:B, "")</f>
        <v>1584.22</v>
      </c>
      <c r="C1006">
        <f>_xlfn.XLOOKUP(A1006,TCS!A:A,TCS!B:B,"")</f>
        <v>3909.15</v>
      </c>
      <c r="D1006">
        <f>_xlfn.XLOOKUP(A1006,HDFC!A:A,HDFC!B:B,"")</f>
        <v>1626.1</v>
      </c>
      <c r="E1006">
        <f>_xlfn.XLOOKUP(A1006,NIFTY50!A:A,NIFTY50!B:B,"")</f>
        <v>24324.45</v>
      </c>
      <c r="F1006" s="2">
        <f t="shared" si="61"/>
        <v>-3.8106496969086967E-3</v>
      </c>
      <c r="G1006" s="2">
        <f t="shared" si="62"/>
        <v>-1.9156943921716185E-2</v>
      </c>
      <c r="H1006" s="2">
        <f t="shared" si="63"/>
        <v>-6.3550259700581035E-3</v>
      </c>
      <c r="I1006" s="2">
        <f t="shared" si="63"/>
        <v>-4.4509110554491471E-3</v>
      </c>
      <c r="J1006" s="4">
        <f t="shared" si="64"/>
        <v>-8.3161638473755635E-3</v>
      </c>
    </row>
    <row r="1007" spans="1:10" x14ac:dyDescent="0.3">
      <c r="A1007" s="8">
        <v>45484</v>
      </c>
      <c r="B1007">
        <f>_xlfn.XLOOKUP(A1007, RELIANCE!A:A, RELIANCE!B:B, "")</f>
        <v>1580.65</v>
      </c>
      <c r="C1007">
        <f>_xlfn.XLOOKUP(A1007,TCS!A:A,TCS!B:B,"")</f>
        <v>3923.7</v>
      </c>
      <c r="D1007">
        <f>_xlfn.XLOOKUP(A1007,HDFC!A:A,HDFC!B:B,"")</f>
        <v>1621.9</v>
      </c>
      <c r="E1007">
        <f>_xlfn.XLOOKUP(A1007,NIFTY50!A:A,NIFTY50!B:B,"")</f>
        <v>24315.95</v>
      </c>
      <c r="F1007" s="2">
        <f t="shared" si="61"/>
        <v>-2.2534748961633433E-3</v>
      </c>
      <c r="G1007" s="2">
        <f t="shared" si="62"/>
        <v>3.7220367599093418E-3</v>
      </c>
      <c r="H1007" s="2">
        <f t="shared" si="63"/>
        <v>-2.5828669823503292E-3</v>
      </c>
      <c r="I1007" s="2">
        <f t="shared" si="63"/>
        <v>-3.4944263899083783E-4</v>
      </c>
      <c r="J1007" s="4">
        <f t="shared" si="64"/>
        <v>-3.4946733508944285E-4</v>
      </c>
    </row>
    <row r="1008" spans="1:10" x14ac:dyDescent="0.3">
      <c r="A1008" s="7">
        <v>45485</v>
      </c>
      <c r="B1008">
        <f>_xlfn.XLOOKUP(A1008, RELIANCE!A:A, RELIANCE!B:B, "")</f>
        <v>1596.72</v>
      </c>
      <c r="C1008">
        <f>_xlfn.XLOOKUP(A1008,TCS!A:A,TCS!B:B,"")</f>
        <v>4183.95</v>
      </c>
      <c r="D1008">
        <f>_xlfn.XLOOKUP(A1008,HDFC!A:A,HDFC!B:B,"")</f>
        <v>1622.7</v>
      </c>
      <c r="E1008">
        <f>_xlfn.XLOOKUP(A1008,NIFTY50!A:A,NIFTY50!B:B,"")</f>
        <v>24502.15</v>
      </c>
      <c r="F1008" s="2">
        <f t="shared" si="61"/>
        <v>1.016670357131555E-2</v>
      </c>
      <c r="G1008" s="2">
        <f t="shared" si="62"/>
        <v>6.6327700894563746E-2</v>
      </c>
      <c r="H1008" s="2">
        <f t="shared" si="63"/>
        <v>4.9324865898014991E-4</v>
      </c>
      <c r="I1008" s="2">
        <f t="shared" si="63"/>
        <v>7.6575252046495734E-3</v>
      </c>
      <c r="J1008" s="4">
        <f t="shared" si="64"/>
        <v>2.1644967327994025E-2</v>
      </c>
    </row>
    <row r="1009" spans="1:10" x14ac:dyDescent="0.3">
      <c r="A1009" s="8">
        <v>45488</v>
      </c>
      <c r="B1009">
        <f>_xlfn.XLOOKUP(A1009, RELIANCE!A:A, RELIANCE!B:B, "")</f>
        <v>1597.22</v>
      </c>
      <c r="C1009">
        <f>_xlfn.XLOOKUP(A1009,TCS!A:A,TCS!B:B,"")</f>
        <v>4169.2</v>
      </c>
      <c r="D1009">
        <f>_xlfn.XLOOKUP(A1009,HDFC!A:A,HDFC!B:B,"")</f>
        <v>1622.1</v>
      </c>
      <c r="E1009">
        <f>_xlfn.XLOOKUP(A1009,NIFTY50!A:A,NIFTY50!B:B,"")</f>
        <v>24586.7</v>
      </c>
      <c r="F1009" s="2">
        <f t="shared" si="61"/>
        <v>3.1314194097897818E-4</v>
      </c>
      <c r="G1009" s="2">
        <f t="shared" si="62"/>
        <v>-3.5253767372936951E-3</v>
      </c>
      <c r="H1009" s="2">
        <f t="shared" si="63"/>
        <v>-3.6975411351458654E-4</v>
      </c>
      <c r="I1009" s="2">
        <f t="shared" si="63"/>
        <v>3.4507175900890807E-3</v>
      </c>
      <c r="J1009" s="4">
        <f t="shared" si="64"/>
        <v>1.3269727896225714E-6</v>
      </c>
    </row>
    <row r="1010" spans="1:10" x14ac:dyDescent="0.3">
      <c r="A1010" s="7">
        <v>45489</v>
      </c>
      <c r="B1010">
        <f>_xlfn.XLOOKUP(A1010, RELIANCE!A:A, RELIANCE!B:B, "")</f>
        <v>1576.25</v>
      </c>
      <c r="C1010">
        <f>_xlfn.XLOOKUP(A1010,TCS!A:A,TCS!B:B,"")</f>
        <v>4178.45</v>
      </c>
      <c r="D1010">
        <f>_xlfn.XLOOKUP(A1010,HDFC!A:A,HDFC!B:B,"")</f>
        <v>1619.75</v>
      </c>
      <c r="E1010">
        <f>_xlfn.XLOOKUP(A1010,NIFTY50!A:A,NIFTY50!B:B,"")</f>
        <v>24613</v>
      </c>
      <c r="F1010" s="2">
        <f t="shared" si="61"/>
        <v>-1.3129061744781567E-2</v>
      </c>
      <c r="G1010" s="2">
        <f t="shared" si="62"/>
        <v>2.2186510601553966E-3</v>
      </c>
      <c r="H1010" s="2">
        <f t="shared" si="63"/>
        <v>-1.4487392885764727E-3</v>
      </c>
      <c r="I1010" s="2">
        <f t="shared" si="63"/>
        <v>1.0696840161550369E-3</v>
      </c>
      <c r="J1010" s="4">
        <f t="shared" si="64"/>
        <v>-3.4063826120721563E-3</v>
      </c>
    </row>
    <row r="1011" spans="1:10" x14ac:dyDescent="0.3">
      <c r="A1011" s="8">
        <v>45491</v>
      </c>
      <c r="B1011">
        <f>_xlfn.XLOOKUP(A1011, RELIANCE!A:A, RELIANCE!B:B, "")</f>
        <v>1586.68</v>
      </c>
      <c r="C1011">
        <f>_xlfn.XLOOKUP(A1011,TCS!A:A,TCS!B:B,"")</f>
        <v>4315.55</v>
      </c>
      <c r="D1011">
        <f>_xlfn.XLOOKUP(A1011,HDFC!A:A,HDFC!B:B,"")</f>
        <v>1614.8</v>
      </c>
      <c r="E1011">
        <f>_xlfn.XLOOKUP(A1011,NIFTY50!A:A,NIFTY50!B:B,"")</f>
        <v>24800.85</v>
      </c>
      <c r="F1011" s="2">
        <f t="shared" si="61"/>
        <v>6.6169706582077659E-3</v>
      </c>
      <c r="G1011" s="2">
        <f t="shared" si="62"/>
        <v>3.2811209898407467E-2</v>
      </c>
      <c r="H1011" s="2">
        <f t="shared" si="63"/>
        <v>-3.0560271646858927E-3</v>
      </c>
      <c r="I1011" s="2">
        <f t="shared" si="63"/>
        <v>7.6321456141064115E-3</v>
      </c>
      <c r="J1011" s="4">
        <f t="shared" si="64"/>
        <v>1.148472464265362E-2</v>
      </c>
    </row>
    <row r="1012" spans="1:10" x14ac:dyDescent="0.3">
      <c r="A1012" s="7">
        <v>45492</v>
      </c>
      <c r="B1012">
        <f>_xlfn.XLOOKUP(A1012, RELIANCE!A:A, RELIANCE!B:B, "")</f>
        <v>1555.15</v>
      </c>
      <c r="C1012">
        <f>_xlfn.XLOOKUP(A1012,TCS!A:A,TCS!B:B,"")</f>
        <v>4302.3999999999996</v>
      </c>
      <c r="D1012">
        <f>_xlfn.XLOOKUP(A1012,HDFC!A:A,HDFC!B:B,"")</f>
        <v>1607.3</v>
      </c>
      <c r="E1012">
        <f>_xlfn.XLOOKUP(A1012,NIFTY50!A:A,NIFTY50!B:B,"")</f>
        <v>24530.9</v>
      </c>
      <c r="F1012" s="2">
        <f t="shared" si="61"/>
        <v>-1.9871681750573522E-2</v>
      </c>
      <c r="G1012" s="2">
        <f t="shared" si="62"/>
        <v>-3.0471202975288492E-3</v>
      </c>
      <c r="H1012" s="2">
        <f t="shared" si="63"/>
        <v>-4.6445380232845723E-3</v>
      </c>
      <c r="I1012" s="2">
        <f t="shared" si="63"/>
        <v>-1.0884707580586794E-2</v>
      </c>
      <c r="J1012" s="4">
        <f t="shared" si="64"/>
        <v>-1.0373369099357882E-2</v>
      </c>
    </row>
    <row r="1013" spans="1:10" x14ac:dyDescent="0.3">
      <c r="A1013" s="8">
        <v>45495</v>
      </c>
      <c r="B1013">
        <f>_xlfn.XLOOKUP(A1013, RELIANCE!A:A, RELIANCE!B:B, "")</f>
        <v>1500.68</v>
      </c>
      <c r="C1013">
        <f>_xlfn.XLOOKUP(A1013,TCS!A:A,TCS!B:B,"")</f>
        <v>4287.3500000000004</v>
      </c>
      <c r="D1013">
        <f>_xlfn.XLOOKUP(A1013,HDFC!A:A,HDFC!B:B,"")</f>
        <v>1642.55</v>
      </c>
      <c r="E1013">
        <f>_xlfn.XLOOKUP(A1013,NIFTY50!A:A,NIFTY50!B:B,"")</f>
        <v>24509.25</v>
      </c>
      <c r="F1013" s="2">
        <f t="shared" si="61"/>
        <v>-3.5025560235347086E-2</v>
      </c>
      <c r="G1013" s="2">
        <f t="shared" si="62"/>
        <v>-3.4980476013386497E-3</v>
      </c>
      <c r="H1013" s="2">
        <f t="shared" si="63"/>
        <v>2.1931188950413683E-2</v>
      </c>
      <c r="I1013" s="2">
        <f t="shared" si="63"/>
        <v>-8.8256036264466875E-4</v>
      </c>
      <c r="J1013" s="4">
        <f t="shared" si="64"/>
        <v>-7.2165822715172193E-3</v>
      </c>
    </row>
    <row r="1014" spans="1:10" x14ac:dyDescent="0.3">
      <c r="A1014" s="7">
        <v>45496</v>
      </c>
      <c r="B1014">
        <f>_xlfn.XLOOKUP(A1014, RELIANCE!A:A, RELIANCE!B:B, "")</f>
        <v>1487.9</v>
      </c>
      <c r="C1014">
        <f>_xlfn.XLOOKUP(A1014,TCS!A:A,TCS!B:B,"")</f>
        <v>4302.3500000000004</v>
      </c>
      <c r="D1014">
        <f>_xlfn.XLOOKUP(A1014,HDFC!A:A,HDFC!B:B,"")</f>
        <v>1618.4</v>
      </c>
      <c r="E1014">
        <f>_xlfn.XLOOKUP(A1014,NIFTY50!A:A,NIFTY50!B:B,"")</f>
        <v>24479.05</v>
      </c>
      <c r="F1014" s="2">
        <f t="shared" si="61"/>
        <v>-8.516139350161267E-3</v>
      </c>
      <c r="G1014" s="2">
        <f t="shared" si="62"/>
        <v>3.4986646763150997E-3</v>
      </c>
      <c r="H1014" s="2">
        <f t="shared" si="63"/>
        <v>-1.4702748774770846E-2</v>
      </c>
      <c r="I1014" s="2">
        <f t="shared" si="63"/>
        <v>-1.2321878474453873E-3</v>
      </c>
      <c r="J1014" s="4">
        <f t="shared" si="64"/>
        <v>-4.9287723527851211E-3</v>
      </c>
    </row>
    <row r="1015" spans="1:10" x14ac:dyDescent="0.3">
      <c r="A1015" s="8">
        <v>45497</v>
      </c>
      <c r="B1015">
        <f>_xlfn.XLOOKUP(A1015, RELIANCE!A:A, RELIANCE!B:B, "")</f>
        <v>1495.7</v>
      </c>
      <c r="C1015">
        <f>_xlfn.XLOOKUP(A1015,TCS!A:A,TCS!B:B,"")</f>
        <v>4306.25</v>
      </c>
      <c r="D1015">
        <f>_xlfn.XLOOKUP(A1015,HDFC!A:A,HDFC!B:B,"")</f>
        <v>1604.05</v>
      </c>
      <c r="E1015">
        <f>_xlfn.XLOOKUP(A1015,NIFTY50!A:A,NIFTY50!B:B,"")</f>
        <v>24413.5</v>
      </c>
      <c r="F1015" s="2">
        <f t="shared" si="61"/>
        <v>5.2422877881577179E-3</v>
      </c>
      <c r="G1015" s="2">
        <f t="shared" si="62"/>
        <v>9.064813415922135E-4</v>
      </c>
      <c r="H1015" s="2">
        <f t="shared" si="63"/>
        <v>-8.8667820069204817E-3</v>
      </c>
      <c r="I1015" s="2">
        <f t="shared" si="63"/>
        <v>-2.6777999963233379E-3</v>
      </c>
      <c r="J1015" s="4">
        <f t="shared" si="64"/>
        <v>-6.434997286195621E-4</v>
      </c>
    </row>
    <row r="1016" spans="1:10" x14ac:dyDescent="0.3">
      <c r="A1016" s="7">
        <v>45498</v>
      </c>
      <c r="B1016">
        <f>_xlfn.XLOOKUP(A1016, RELIANCE!A:A, RELIANCE!B:B, "")</f>
        <v>1492.4</v>
      </c>
      <c r="C1016">
        <f>_xlfn.XLOOKUP(A1016,TCS!A:A,TCS!B:B,"")</f>
        <v>4322.5</v>
      </c>
      <c r="D1016">
        <f>_xlfn.XLOOKUP(A1016,HDFC!A:A,HDFC!B:B,"")</f>
        <v>1616.6</v>
      </c>
      <c r="E1016">
        <f>_xlfn.XLOOKUP(A1016,NIFTY50!A:A,NIFTY50!B:B,"")</f>
        <v>24406.1</v>
      </c>
      <c r="F1016" s="2">
        <f t="shared" si="61"/>
        <v>-2.2063247977535116E-3</v>
      </c>
      <c r="G1016" s="2">
        <f t="shared" si="62"/>
        <v>3.7735849056603765E-3</v>
      </c>
      <c r="H1016" s="2">
        <f t="shared" si="63"/>
        <v>7.8239456376048011E-3</v>
      </c>
      <c r="I1016" s="2">
        <f t="shared" si="63"/>
        <v>-3.0311098367707956E-4</v>
      </c>
      <c r="J1016" s="4">
        <f t="shared" si="64"/>
        <v>1.7705101686907312E-3</v>
      </c>
    </row>
    <row r="1017" spans="1:10" x14ac:dyDescent="0.3">
      <c r="A1017" s="8">
        <v>45499</v>
      </c>
      <c r="B1017">
        <f>_xlfn.XLOOKUP(A1017, RELIANCE!A:A, RELIANCE!B:B, "")</f>
        <v>1509.03</v>
      </c>
      <c r="C1017">
        <f>_xlfn.XLOOKUP(A1017,TCS!A:A,TCS!B:B,"")</f>
        <v>4387.8500000000004</v>
      </c>
      <c r="D1017">
        <f>_xlfn.XLOOKUP(A1017,HDFC!A:A,HDFC!B:B,"")</f>
        <v>1618.15</v>
      </c>
      <c r="E1017">
        <f>_xlfn.XLOOKUP(A1017,NIFTY50!A:A,NIFTY50!B:B,"")</f>
        <v>24834.85</v>
      </c>
      <c r="F1017" s="2">
        <f t="shared" si="61"/>
        <v>1.1143125167515366E-2</v>
      </c>
      <c r="G1017" s="2">
        <f t="shared" si="62"/>
        <v>1.5118565644881565E-2</v>
      </c>
      <c r="H1017" s="2">
        <f t="shared" si="63"/>
        <v>9.5880242484236433E-4</v>
      </c>
      <c r="I1017" s="2">
        <f t="shared" si="63"/>
        <v>1.7567329479105664E-2</v>
      </c>
      <c r="J1017" s="4">
        <f t="shared" si="64"/>
        <v>1.170617181621989E-2</v>
      </c>
    </row>
    <row r="1018" spans="1:10" x14ac:dyDescent="0.3">
      <c r="A1018" s="7">
        <v>45502</v>
      </c>
      <c r="B1018">
        <f>_xlfn.XLOOKUP(A1018, RELIANCE!A:A, RELIANCE!B:B, "")</f>
        <v>1520.1</v>
      </c>
      <c r="C1018">
        <f>_xlfn.XLOOKUP(A1018,TCS!A:A,TCS!B:B,"")</f>
        <v>4381.1000000000004</v>
      </c>
      <c r="D1018">
        <f>_xlfn.XLOOKUP(A1018,HDFC!A:A,HDFC!B:B,"")</f>
        <v>1605.05</v>
      </c>
      <c r="E1018">
        <f>_xlfn.XLOOKUP(A1018,NIFTY50!A:A,NIFTY50!B:B,"")</f>
        <v>24836.1</v>
      </c>
      <c r="F1018" s="2">
        <f t="shared" si="61"/>
        <v>7.3358382537125344E-3</v>
      </c>
      <c r="G1018" s="2">
        <f t="shared" si="62"/>
        <v>-1.5383388219742944E-3</v>
      </c>
      <c r="H1018" s="2">
        <f t="shared" si="63"/>
        <v>-8.0956648023978728E-3</v>
      </c>
      <c r="I1018" s="2">
        <f t="shared" si="63"/>
        <v>5.0332496471794386E-5</v>
      </c>
      <c r="J1018" s="4">
        <f t="shared" si="64"/>
        <v>2.0961693425856063E-4</v>
      </c>
    </row>
    <row r="1019" spans="1:10" x14ac:dyDescent="0.3">
      <c r="A1019" s="8">
        <v>45503</v>
      </c>
      <c r="B1019">
        <f>_xlfn.XLOOKUP(A1019, RELIANCE!A:A, RELIANCE!B:B, "")</f>
        <v>1513.15</v>
      </c>
      <c r="C1019">
        <f>_xlfn.XLOOKUP(A1019,TCS!A:A,TCS!B:B,"")</f>
        <v>4365.3500000000004</v>
      </c>
      <c r="D1019">
        <f>_xlfn.XLOOKUP(A1019,HDFC!A:A,HDFC!B:B,"")</f>
        <v>1615.55</v>
      </c>
      <c r="E1019">
        <f>_xlfn.XLOOKUP(A1019,NIFTY50!A:A,NIFTY50!B:B,"")</f>
        <v>24857.3</v>
      </c>
      <c r="F1019" s="2">
        <f t="shared" si="61"/>
        <v>-4.5720676271296945E-3</v>
      </c>
      <c r="G1019" s="2">
        <f t="shared" si="62"/>
        <v>-3.5949875602018233E-3</v>
      </c>
      <c r="H1019" s="2">
        <f t="shared" si="63"/>
        <v>6.5418522787452638E-3</v>
      </c>
      <c r="I1019" s="2">
        <f t="shared" si="63"/>
        <v>8.5359617653346653E-4</v>
      </c>
      <c r="J1019" s="4">
        <f t="shared" si="64"/>
        <v>-7.4859767830694462E-4</v>
      </c>
    </row>
    <row r="1020" spans="1:10" x14ac:dyDescent="0.3">
      <c r="A1020" s="7">
        <v>45504</v>
      </c>
      <c r="B1020">
        <f>_xlfn.XLOOKUP(A1020, RELIANCE!A:A, RELIANCE!B:B, "")</f>
        <v>1505.43</v>
      </c>
      <c r="C1020">
        <f>_xlfn.XLOOKUP(A1020,TCS!A:A,TCS!B:B,"")</f>
        <v>4385.3500000000004</v>
      </c>
      <c r="D1020">
        <f>_xlfn.XLOOKUP(A1020,HDFC!A:A,HDFC!B:B,"")</f>
        <v>1615.75</v>
      </c>
      <c r="E1020">
        <f>_xlfn.XLOOKUP(A1020,NIFTY50!A:A,NIFTY50!B:B,"")</f>
        <v>24951.15</v>
      </c>
      <c r="F1020" s="2">
        <f t="shared" si="61"/>
        <v>-5.1019396622938862E-3</v>
      </c>
      <c r="G1020" s="2">
        <f t="shared" si="62"/>
        <v>4.581534126702369E-3</v>
      </c>
      <c r="H1020" s="2">
        <f t="shared" si="63"/>
        <v>1.2379684937013913E-4</v>
      </c>
      <c r="I1020" s="2">
        <f t="shared" si="63"/>
        <v>3.7755508442189889E-3</v>
      </c>
      <c r="J1020" s="4">
        <f t="shared" si="64"/>
        <v>5.8344871391620152E-4</v>
      </c>
    </row>
    <row r="1021" spans="1:10" x14ac:dyDescent="0.3">
      <c r="A1021" s="8">
        <v>45505</v>
      </c>
      <c r="B1021">
        <f>_xlfn.XLOOKUP(A1021, RELIANCE!A:A, RELIANCE!B:B, "")</f>
        <v>1515.3</v>
      </c>
      <c r="C1021">
        <f>_xlfn.XLOOKUP(A1021,TCS!A:A,TCS!B:B,"")</f>
        <v>4397.1000000000004</v>
      </c>
      <c r="D1021">
        <f>_xlfn.XLOOKUP(A1021,HDFC!A:A,HDFC!B:B,"")</f>
        <v>1638.8</v>
      </c>
      <c r="E1021">
        <f>_xlfn.XLOOKUP(A1021,NIFTY50!A:A,NIFTY50!B:B,"")</f>
        <v>25010.9</v>
      </c>
      <c r="F1021" s="2">
        <f t="shared" si="61"/>
        <v>6.5562663159361989E-3</v>
      </c>
      <c r="G1021" s="2">
        <f t="shared" si="62"/>
        <v>2.679375648465987E-3</v>
      </c>
      <c r="H1021" s="2">
        <f t="shared" si="63"/>
        <v>1.4265820826241615E-2</v>
      </c>
      <c r="I1021" s="2">
        <f t="shared" si="63"/>
        <v>2.3946792031630526E-3</v>
      </c>
      <c r="J1021" s="4">
        <f t="shared" si="64"/>
        <v>6.0885577729364428E-3</v>
      </c>
    </row>
    <row r="1022" spans="1:10" x14ac:dyDescent="0.3">
      <c r="A1022" s="7">
        <v>45506</v>
      </c>
      <c r="B1022">
        <f>_xlfn.XLOOKUP(A1022, RELIANCE!A:A, RELIANCE!B:B, "")</f>
        <v>1499.32</v>
      </c>
      <c r="C1022">
        <f>_xlfn.XLOOKUP(A1022,TCS!A:A,TCS!B:B,"")</f>
        <v>4283.05</v>
      </c>
      <c r="D1022">
        <f>_xlfn.XLOOKUP(A1022,HDFC!A:A,HDFC!B:B,"")</f>
        <v>1659.15</v>
      </c>
      <c r="E1022">
        <f>_xlfn.XLOOKUP(A1022,NIFTY50!A:A,NIFTY50!B:B,"")</f>
        <v>24717.7</v>
      </c>
      <c r="F1022" s="2">
        <f t="shared" si="61"/>
        <v>-1.0545766514881594E-2</v>
      </c>
      <c r="G1022" s="2">
        <f t="shared" si="62"/>
        <v>-2.5937549748697997E-2</v>
      </c>
      <c r="H1022" s="2">
        <f t="shared" si="63"/>
        <v>1.2417622650720217E-2</v>
      </c>
      <c r="I1022" s="2">
        <f t="shared" si="63"/>
        <v>-1.1722888820474342E-2</v>
      </c>
      <c r="J1022" s="4">
        <f t="shared" si="64"/>
        <v>-1.0095315066613519E-2</v>
      </c>
    </row>
    <row r="1023" spans="1:10" x14ac:dyDescent="0.3">
      <c r="A1023" s="8">
        <v>45509</v>
      </c>
      <c r="B1023">
        <f>_xlfn.XLOOKUP(A1023, RELIANCE!A:A, RELIANCE!B:B, "")</f>
        <v>1447.32</v>
      </c>
      <c r="C1023">
        <f>_xlfn.XLOOKUP(A1023,TCS!A:A,TCS!B:B,"")</f>
        <v>4155.05</v>
      </c>
      <c r="D1023">
        <f>_xlfn.XLOOKUP(A1023,HDFC!A:A,HDFC!B:B,"")</f>
        <v>1615.75</v>
      </c>
      <c r="E1023">
        <f>_xlfn.XLOOKUP(A1023,NIFTY50!A:A,NIFTY50!B:B,"")</f>
        <v>24055.599999999999</v>
      </c>
      <c r="F1023" s="2">
        <f t="shared" si="61"/>
        <v>-3.4682389349838583E-2</v>
      </c>
      <c r="G1023" s="2">
        <f t="shared" si="62"/>
        <v>-2.9885245327511911E-2</v>
      </c>
      <c r="H1023" s="2">
        <f t="shared" si="63"/>
        <v>-2.6157972455775558E-2</v>
      </c>
      <c r="I1023" s="2">
        <f t="shared" si="63"/>
        <v>-2.6786472851438536E-2</v>
      </c>
      <c r="J1023" s="4">
        <f t="shared" si="64"/>
        <v>-2.9804240840844296E-2</v>
      </c>
    </row>
    <row r="1024" spans="1:10" x14ac:dyDescent="0.3">
      <c r="A1024" s="7">
        <v>45510</v>
      </c>
      <c r="B1024">
        <f>_xlfn.XLOOKUP(A1024, RELIANCE!A:A, RELIANCE!B:B, "")</f>
        <v>1456.05</v>
      </c>
      <c r="C1024">
        <f>_xlfn.XLOOKUP(A1024,TCS!A:A,TCS!B:B,"")</f>
        <v>4171.2</v>
      </c>
      <c r="D1024">
        <f>_xlfn.XLOOKUP(A1024,HDFC!A:A,HDFC!B:B,"")</f>
        <v>1601.2</v>
      </c>
      <c r="E1024">
        <f>_xlfn.XLOOKUP(A1024,NIFTY50!A:A,NIFTY50!B:B,"")</f>
        <v>23992.55</v>
      </c>
      <c r="F1024" s="2">
        <f t="shared" si="61"/>
        <v>6.0318381560402479E-3</v>
      </c>
      <c r="G1024" s="2">
        <f t="shared" si="62"/>
        <v>3.8868365001623051E-3</v>
      </c>
      <c r="H1024" s="2">
        <f t="shared" si="63"/>
        <v>-9.0051059879312501E-3</v>
      </c>
      <c r="I1024" s="2">
        <f t="shared" si="63"/>
        <v>-2.6210113237665755E-3</v>
      </c>
      <c r="J1024" s="4">
        <f t="shared" si="64"/>
        <v>3.2498654332475648E-4</v>
      </c>
    </row>
    <row r="1025" spans="1:10" x14ac:dyDescent="0.3">
      <c r="A1025" s="8">
        <v>45511</v>
      </c>
      <c r="B1025">
        <f>_xlfn.XLOOKUP(A1025, RELIANCE!A:A, RELIANCE!B:B, "")</f>
        <v>1464.82</v>
      </c>
      <c r="C1025">
        <f>_xlfn.XLOOKUP(A1025,TCS!A:A,TCS!B:B,"")</f>
        <v>4200.45</v>
      </c>
      <c r="D1025">
        <f>_xlfn.XLOOKUP(A1025,HDFC!A:A,HDFC!B:B,"")</f>
        <v>1623.5</v>
      </c>
      <c r="E1025">
        <f>_xlfn.XLOOKUP(A1025,NIFTY50!A:A,NIFTY50!B:B,"")</f>
        <v>24297.5</v>
      </c>
      <c r="F1025" s="2">
        <f t="shared" si="61"/>
        <v>6.0231448095875439E-3</v>
      </c>
      <c r="G1025" s="2">
        <f t="shared" si="62"/>
        <v>7.0123705408515757E-3</v>
      </c>
      <c r="H1025" s="2">
        <f t="shared" si="63"/>
        <v>1.3927054708968267E-2</v>
      </c>
      <c r="I1025" s="2">
        <f t="shared" si="63"/>
        <v>1.2710195456506312E-2</v>
      </c>
      <c r="J1025" s="4">
        <f t="shared" si="64"/>
        <v>9.5229958840093894E-3</v>
      </c>
    </row>
    <row r="1026" spans="1:10" x14ac:dyDescent="0.3">
      <c r="A1026" s="7">
        <v>45512</v>
      </c>
      <c r="B1026">
        <f>_xlfn.XLOOKUP(A1026, RELIANCE!A:A, RELIANCE!B:B, "")</f>
        <v>1449.13</v>
      </c>
      <c r="C1026">
        <f>_xlfn.XLOOKUP(A1026,TCS!A:A,TCS!B:B,"")</f>
        <v>4172.55</v>
      </c>
      <c r="D1026">
        <f>_xlfn.XLOOKUP(A1026,HDFC!A:A,HDFC!B:B,"")</f>
        <v>1642.7</v>
      </c>
      <c r="E1026">
        <f>_xlfn.XLOOKUP(A1026,NIFTY50!A:A,NIFTY50!B:B,"")</f>
        <v>24117</v>
      </c>
      <c r="F1026" s="2">
        <f t="shared" si="61"/>
        <v>-1.071121366447747E-2</v>
      </c>
      <c r="G1026" s="2">
        <f t="shared" si="62"/>
        <v>-6.6421454844123318E-3</v>
      </c>
      <c r="H1026" s="2">
        <f t="shared" si="63"/>
        <v>1.1826301201108835E-2</v>
      </c>
      <c r="I1026" s="2">
        <f t="shared" si="63"/>
        <v>-7.4287478135610652E-3</v>
      </c>
      <c r="J1026" s="4">
        <f t="shared" si="64"/>
        <v>-4.3658271836148231E-3</v>
      </c>
    </row>
    <row r="1027" spans="1:10" x14ac:dyDescent="0.3">
      <c r="A1027" s="8">
        <v>45513</v>
      </c>
      <c r="B1027">
        <f>_xlfn.XLOOKUP(A1027, RELIANCE!A:A, RELIANCE!B:B, "")</f>
        <v>1474.3</v>
      </c>
      <c r="C1027">
        <f>_xlfn.XLOOKUP(A1027,TCS!A:A,TCS!B:B,"")</f>
        <v>4228.75</v>
      </c>
      <c r="D1027">
        <f>_xlfn.XLOOKUP(A1027,HDFC!A:A,HDFC!B:B,"")</f>
        <v>1650.2</v>
      </c>
      <c r="E1027">
        <f>_xlfn.XLOOKUP(A1027,NIFTY50!A:A,NIFTY50!B:B,"")</f>
        <v>24367.5</v>
      </c>
      <c r="F1027" s="2">
        <f t="shared" si="61"/>
        <v>1.736904211492396E-2</v>
      </c>
      <c r="G1027" s="2">
        <f t="shared" si="62"/>
        <v>1.3468981797701618E-2</v>
      </c>
      <c r="H1027" s="2">
        <f t="shared" si="63"/>
        <v>4.5656541060450362E-3</v>
      </c>
      <c r="I1027" s="2">
        <f t="shared" si="63"/>
        <v>1.0386864037815746E-2</v>
      </c>
      <c r="J1027" s="4">
        <f t="shared" si="64"/>
        <v>1.2087804914565537E-2</v>
      </c>
    </row>
    <row r="1028" spans="1:10" x14ac:dyDescent="0.3">
      <c r="A1028" s="7">
        <v>45516</v>
      </c>
      <c r="B1028">
        <f>_xlfn.XLOOKUP(A1028, RELIANCE!A:A, RELIANCE!B:B, "")</f>
        <v>1460.63</v>
      </c>
      <c r="C1028">
        <f>_xlfn.XLOOKUP(A1028,TCS!A:A,TCS!B:B,"")</f>
        <v>4195.6499999999996</v>
      </c>
      <c r="D1028">
        <f>_xlfn.XLOOKUP(A1028,HDFC!A:A,HDFC!B:B,"")</f>
        <v>1660.1</v>
      </c>
      <c r="E1028">
        <f>_xlfn.XLOOKUP(A1028,NIFTY50!A:A,NIFTY50!B:B,"")</f>
        <v>24347</v>
      </c>
      <c r="F1028" s="2">
        <f t="shared" ref="F1028:F1091" si="65">B1028/B1027-1</f>
        <v>-9.2721969748353894E-3</v>
      </c>
      <c r="G1028" s="2">
        <f t="shared" ref="G1028:G1091" si="66">C1028/C1027-1</f>
        <v>-7.8273721548921538E-3</v>
      </c>
      <c r="H1028" s="2">
        <f t="shared" ref="H1028:I1091" si="67">D1028/D1027-1</f>
        <v>5.9992728154161234E-3</v>
      </c>
      <c r="I1028" s="2">
        <f t="shared" si="67"/>
        <v>-8.4128449779419245E-4</v>
      </c>
      <c r="J1028" s="4">
        <f t="shared" ref="J1028:J1091" si="68">F1028*$M$10 +G1028*$M$11+H1028*$M$12+I1028*$M$13</f>
        <v>-3.7489686925389789E-3</v>
      </c>
    </row>
    <row r="1029" spans="1:10" x14ac:dyDescent="0.3">
      <c r="A1029" s="8">
        <v>45517</v>
      </c>
      <c r="B1029">
        <f>_xlfn.XLOOKUP(A1029, RELIANCE!A:A, RELIANCE!B:B, "")</f>
        <v>1463.63</v>
      </c>
      <c r="C1029">
        <f>_xlfn.XLOOKUP(A1029,TCS!A:A,TCS!B:B,"")</f>
        <v>4196.95</v>
      </c>
      <c r="D1029">
        <f>_xlfn.XLOOKUP(A1029,HDFC!A:A,HDFC!B:B,"")</f>
        <v>1603.2</v>
      </c>
      <c r="E1029">
        <f>_xlfn.XLOOKUP(A1029,NIFTY50!A:A,NIFTY50!B:B,"")</f>
        <v>24139</v>
      </c>
      <c r="F1029" s="2">
        <f t="shared" si="65"/>
        <v>2.0539082450723445E-3</v>
      </c>
      <c r="G1029" s="2">
        <f t="shared" si="66"/>
        <v>3.098447201268506E-4</v>
      </c>
      <c r="H1029" s="2">
        <f t="shared" si="67"/>
        <v>-3.4275043672067906E-2</v>
      </c>
      <c r="I1029" s="2">
        <f t="shared" si="67"/>
        <v>-8.5431469996303244E-3</v>
      </c>
      <c r="J1029" s="4">
        <f t="shared" si="68"/>
        <v>-8.2971618307677471E-3</v>
      </c>
    </row>
    <row r="1030" spans="1:10" x14ac:dyDescent="0.3">
      <c r="A1030" s="7">
        <v>45518</v>
      </c>
      <c r="B1030">
        <f>_xlfn.XLOOKUP(A1030, RELIANCE!A:A, RELIANCE!B:B, "")</f>
        <v>1461.85</v>
      </c>
      <c r="C1030">
        <f>_xlfn.XLOOKUP(A1030,TCS!A:A,TCS!B:B,"")</f>
        <v>4295.25</v>
      </c>
      <c r="D1030">
        <f>_xlfn.XLOOKUP(A1030,HDFC!A:A,HDFC!B:B,"")</f>
        <v>1607.8</v>
      </c>
      <c r="E1030">
        <f>_xlfn.XLOOKUP(A1030,NIFTY50!A:A,NIFTY50!B:B,"")</f>
        <v>24143.75</v>
      </c>
      <c r="F1030" s="2">
        <f t="shared" si="65"/>
        <v>-1.2161543559507937E-3</v>
      </c>
      <c r="G1030" s="2">
        <f t="shared" si="66"/>
        <v>2.3421770571486533E-2</v>
      </c>
      <c r="H1030" s="2">
        <f t="shared" si="67"/>
        <v>2.8692614770458036E-3</v>
      </c>
      <c r="I1030" s="2">
        <f t="shared" si="67"/>
        <v>1.9677699987563635E-4</v>
      </c>
      <c r="J1030" s="4">
        <f t="shared" si="68"/>
        <v>6.1136428814644646E-3</v>
      </c>
    </row>
    <row r="1031" spans="1:10" x14ac:dyDescent="0.3">
      <c r="A1031" s="8">
        <v>45520</v>
      </c>
      <c r="B1031">
        <f>_xlfn.XLOOKUP(A1031, RELIANCE!A:A, RELIANCE!B:B, "")</f>
        <v>1478.2</v>
      </c>
      <c r="C1031">
        <f>_xlfn.XLOOKUP(A1031,TCS!A:A,TCS!B:B,"")</f>
        <v>4416.05</v>
      </c>
      <c r="D1031">
        <f>_xlfn.XLOOKUP(A1031,HDFC!A:A,HDFC!B:B,"")</f>
        <v>1632.1</v>
      </c>
      <c r="E1031">
        <f>_xlfn.XLOOKUP(A1031,NIFTY50!A:A,NIFTY50!B:B,"")</f>
        <v>24541.15</v>
      </c>
      <c r="F1031" s="2">
        <f t="shared" si="65"/>
        <v>1.118445804973156E-2</v>
      </c>
      <c r="G1031" s="2">
        <f t="shared" si="66"/>
        <v>2.8124090565159188E-2</v>
      </c>
      <c r="H1031" s="2">
        <f t="shared" si="67"/>
        <v>1.511382012688145E-2</v>
      </c>
      <c r="I1031" s="2">
        <f t="shared" si="67"/>
        <v>1.6459746311157097E-2</v>
      </c>
      <c r="J1031" s="4">
        <f t="shared" si="68"/>
        <v>1.752406065937483E-2</v>
      </c>
    </row>
    <row r="1032" spans="1:10" x14ac:dyDescent="0.3">
      <c r="A1032" s="7">
        <v>45523</v>
      </c>
      <c r="B1032">
        <f>_xlfn.XLOOKUP(A1032, RELIANCE!A:A, RELIANCE!B:B, "")</f>
        <v>1488.4</v>
      </c>
      <c r="C1032">
        <f>_xlfn.XLOOKUP(A1032,TCS!A:A,TCS!B:B,"")</f>
        <v>4490</v>
      </c>
      <c r="D1032">
        <f>_xlfn.XLOOKUP(A1032,HDFC!A:A,HDFC!B:B,"")</f>
        <v>1631.55</v>
      </c>
      <c r="E1032">
        <f>_xlfn.XLOOKUP(A1032,NIFTY50!A:A,NIFTY50!B:B,"")</f>
        <v>24572.65</v>
      </c>
      <c r="F1032" s="2">
        <f t="shared" si="65"/>
        <v>6.9002841293466233E-3</v>
      </c>
      <c r="G1032" s="2">
        <f t="shared" si="66"/>
        <v>1.6745734310073424E-2</v>
      </c>
      <c r="H1032" s="2">
        <f t="shared" si="67"/>
        <v>-3.369891550762949E-4</v>
      </c>
      <c r="I1032" s="2">
        <f t="shared" si="67"/>
        <v>1.283558431450782E-3</v>
      </c>
      <c r="J1032" s="4">
        <f t="shared" si="68"/>
        <v>6.510010593169779E-3</v>
      </c>
    </row>
    <row r="1033" spans="1:10" x14ac:dyDescent="0.3">
      <c r="A1033" s="8">
        <v>45524</v>
      </c>
      <c r="B1033">
        <f>_xlfn.XLOOKUP(A1033, RELIANCE!A:A, RELIANCE!B:B, "")</f>
        <v>1495.95</v>
      </c>
      <c r="C1033">
        <f>_xlfn.XLOOKUP(A1033,TCS!A:A,TCS!B:B,"")</f>
        <v>4523.3</v>
      </c>
      <c r="D1033">
        <f>_xlfn.XLOOKUP(A1033,HDFC!A:A,HDFC!B:B,"")</f>
        <v>1637.7</v>
      </c>
      <c r="E1033">
        <f>_xlfn.XLOOKUP(A1033,NIFTY50!A:A,NIFTY50!B:B,"")</f>
        <v>24698.85</v>
      </c>
      <c r="F1033" s="2">
        <f t="shared" si="65"/>
        <v>5.0725611394786263E-3</v>
      </c>
      <c r="G1033" s="2">
        <f t="shared" si="66"/>
        <v>7.4164810690422467E-3</v>
      </c>
      <c r="H1033" s="2">
        <f t="shared" si="67"/>
        <v>3.769421715546617E-3</v>
      </c>
      <c r="I1033" s="2">
        <f t="shared" si="67"/>
        <v>5.1357912150296059E-3</v>
      </c>
      <c r="J1033" s="4">
        <f t="shared" si="68"/>
        <v>5.4137207559708748E-3</v>
      </c>
    </row>
    <row r="1034" spans="1:10" x14ac:dyDescent="0.3">
      <c r="A1034" s="7">
        <v>45525</v>
      </c>
      <c r="B1034">
        <f>_xlfn.XLOOKUP(A1034, RELIANCE!A:A, RELIANCE!B:B, "")</f>
        <v>1498.68</v>
      </c>
      <c r="C1034">
        <f>_xlfn.XLOOKUP(A1034,TCS!A:A,TCS!B:B,"")</f>
        <v>4551.5</v>
      </c>
      <c r="D1034">
        <f>_xlfn.XLOOKUP(A1034,HDFC!A:A,HDFC!B:B,"")</f>
        <v>1625.8</v>
      </c>
      <c r="E1034">
        <f>_xlfn.XLOOKUP(A1034,NIFTY50!A:A,NIFTY50!B:B,"")</f>
        <v>24770.2</v>
      </c>
      <c r="F1034" s="2">
        <f t="shared" si="65"/>
        <v>1.8249273037200808E-3</v>
      </c>
      <c r="G1034" s="2">
        <f t="shared" si="66"/>
        <v>6.2343863993101767E-3</v>
      </c>
      <c r="H1034" s="2">
        <f t="shared" si="67"/>
        <v>-7.2662880869512891E-3</v>
      </c>
      <c r="I1034" s="2">
        <f t="shared" si="67"/>
        <v>2.888798466325504E-3</v>
      </c>
      <c r="J1034" s="4">
        <f t="shared" si="68"/>
        <v>1.3750167901346864E-3</v>
      </c>
    </row>
    <row r="1035" spans="1:10" x14ac:dyDescent="0.3">
      <c r="A1035" s="8">
        <v>45526</v>
      </c>
      <c r="B1035">
        <f>_xlfn.XLOOKUP(A1035, RELIANCE!A:A, RELIANCE!B:B, "")</f>
        <v>1498.13</v>
      </c>
      <c r="C1035">
        <f>_xlfn.XLOOKUP(A1035,TCS!A:A,TCS!B:B,"")</f>
        <v>4502</v>
      </c>
      <c r="D1035">
        <f>_xlfn.XLOOKUP(A1035,HDFC!A:A,HDFC!B:B,"")</f>
        <v>1631.3</v>
      </c>
      <c r="E1035">
        <f>_xlfn.XLOOKUP(A1035,NIFTY50!A:A,NIFTY50!B:B,"")</f>
        <v>24811.5</v>
      </c>
      <c r="F1035" s="2">
        <f t="shared" si="65"/>
        <v>-3.6698961753001136E-4</v>
      </c>
      <c r="G1035" s="2">
        <f t="shared" si="66"/>
        <v>-1.0875535537734793E-2</v>
      </c>
      <c r="H1035" s="2">
        <f t="shared" si="67"/>
        <v>3.3829499323410062E-3</v>
      </c>
      <c r="I1035" s="2">
        <f t="shared" si="67"/>
        <v>1.6673260611541618E-3</v>
      </c>
      <c r="J1035" s="4">
        <f t="shared" si="68"/>
        <v>-1.7355592679359597E-3</v>
      </c>
    </row>
    <row r="1036" spans="1:10" x14ac:dyDescent="0.3">
      <c r="A1036" s="7">
        <v>45527</v>
      </c>
      <c r="B1036">
        <f>_xlfn.XLOOKUP(A1036, RELIANCE!A:A, RELIANCE!B:B, "")</f>
        <v>1499.97</v>
      </c>
      <c r="C1036">
        <f>_xlfn.XLOOKUP(A1036,TCS!A:A,TCS!B:B,"")</f>
        <v>4463.8999999999996</v>
      </c>
      <c r="D1036">
        <f>_xlfn.XLOOKUP(A1036,HDFC!A:A,HDFC!B:B,"")</f>
        <v>1625.05</v>
      </c>
      <c r="E1036">
        <f>_xlfn.XLOOKUP(A1036,NIFTY50!A:A,NIFTY50!B:B,"")</f>
        <v>24823.15</v>
      </c>
      <c r="F1036" s="2">
        <f t="shared" si="65"/>
        <v>1.228197819948873E-3</v>
      </c>
      <c r="G1036" s="2">
        <f t="shared" si="66"/>
        <v>-8.4629053753888517E-3</v>
      </c>
      <c r="H1036" s="2">
        <f t="shared" si="67"/>
        <v>-3.8313001900325272E-3</v>
      </c>
      <c r="I1036" s="2">
        <f t="shared" si="67"/>
        <v>4.6954033411927831E-4</v>
      </c>
      <c r="J1036" s="4">
        <f t="shared" si="68"/>
        <v>-2.3961419523392371E-3</v>
      </c>
    </row>
    <row r="1037" spans="1:10" x14ac:dyDescent="0.3">
      <c r="A1037" s="8">
        <v>45530</v>
      </c>
      <c r="B1037">
        <f>_xlfn.XLOOKUP(A1037, RELIANCE!A:A, RELIANCE!B:B, "")</f>
        <v>1512.6</v>
      </c>
      <c r="C1037">
        <f>_xlfn.XLOOKUP(A1037,TCS!A:A,TCS!B:B,"")</f>
        <v>4502.45</v>
      </c>
      <c r="D1037">
        <f>_xlfn.XLOOKUP(A1037,HDFC!A:A,HDFC!B:B,"")</f>
        <v>1639.95</v>
      </c>
      <c r="E1037">
        <f>_xlfn.XLOOKUP(A1037,NIFTY50!A:A,NIFTY50!B:B,"")</f>
        <v>25010.6</v>
      </c>
      <c r="F1037" s="2">
        <f t="shared" si="65"/>
        <v>8.4201684033680113E-3</v>
      </c>
      <c r="G1037" s="2">
        <f t="shared" si="66"/>
        <v>8.635946145747031E-3</v>
      </c>
      <c r="H1037" s="2">
        <f t="shared" si="67"/>
        <v>9.1689486477339877E-3</v>
      </c>
      <c r="I1037" s="2">
        <f t="shared" si="67"/>
        <v>7.5514187361394036E-3</v>
      </c>
      <c r="J1037" s="4">
        <f t="shared" si="68"/>
        <v>8.4066814710288089E-3</v>
      </c>
    </row>
    <row r="1038" spans="1:10" x14ac:dyDescent="0.3">
      <c r="A1038" s="7">
        <v>45531</v>
      </c>
      <c r="B1038">
        <f>_xlfn.XLOOKUP(A1038, RELIANCE!A:A, RELIANCE!B:B, "")</f>
        <v>1500.45</v>
      </c>
      <c r="C1038">
        <f>_xlfn.XLOOKUP(A1038,TCS!A:A,TCS!B:B,"")</f>
        <v>4497.1499999999996</v>
      </c>
      <c r="D1038">
        <f>_xlfn.XLOOKUP(A1038,HDFC!A:A,HDFC!B:B,"")</f>
        <v>1637.75</v>
      </c>
      <c r="E1038">
        <f>_xlfn.XLOOKUP(A1038,NIFTY50!A:A,NIFTY50!B:B,"")</f>
        <v>25017.75</v>
      </c>
      <c r="F1038" s="2">
        <f t="shared" si="65"/>
        <v>-8.0325267750891438E-3</v>
      </c>
      <c r="G1038" s="2">
        <f t="shared" si="66"/>
        <v>-1.1771368921364989E-3</v>
      </c>
      <c r="H1038" s="2">
        <f t="shared" si="67"/>
        <v>-1.3415043141559169E-3</v>
      </c>
      <c r="I1038" s="2">
        <f t="shared" si="67"/>
        <v>2.8587878739427808E-4</v>
      </c>
      <c r="J1038" s="4">
        <f t="shared" si="68"/>
        <v>-2.9008734215434815E-3</v>
      </c>
    </row>
    <row r="1039" spans="1:10" x14ac:dyDescent="0.3">
      <c r="A1039" s="8">
        <v>45532</v>
      </c>
      <c r="B1039">
        <f>_xlfn.XLOOKUP(A1039, RELIANCE!A:A, RELIANCE!B:B, "")</f>
        <v>1498.3</v>
      </c>
      <c r="C1039">
        <f>_xlfn.XLOOKUP(A1039,TCS!A:A,TCS!B:B,"")</f>
        <v>4506.05</v>
      </c>
      <c r="D1039">
        <f>_xlfn.XLOOKUP(A1039,HDFC!A:A,HDFC!B:B,"")</f>
        <v>1637.1</v>
      </c>
      <c r="E1039">
        <f>_xlfn.XLOOKUP(A1039,NIFTY50!A:A,NIFTY50!B:B,"")</f>
        <v>25052.35</v>
      </c>
      <c r="F1039" s="2">
        <f t="shared" si="65"/>
        <v>-1.4329034622947434E-3</v>
      </c>
      <c r="G1039" s="2">
        <f t="shared" si="66"/>
        <v>1.9790311641818548E-3</v>
      </c>
      <c r="H1039" s="2">
        <f t="shared" si="67"/>
        <v>-3.9688597160747463E-4</v>
      </c>
      <c r="I1039" s="2">
        <f t="shared" si="67"/>
        <v>1.3830180571794415E-3</v>
      </c>
      <c r="J1039" s="4">
        <f t="shared" si="68"/>
        <v>3.312640723304061E-4</v>
      </c>
    </row>
    <row r="1040" spans="1:10" x14ac:dyDescent="0.3">
      <c r="A1040" s="7">
        <v>45533</v>
      </c>
      <c r="B1040">
        <f>_xlfn.XLOOKUP(A1040, RELIANCE!A:A, RELIANCE!B:B, "")</f>
        <v>1520.93</v>
      </c>
      <c r="C1040">
        <f>_xlfn.XLOOKUP(A1040,TCS!A:A,TCS!B:B,"")</f>
        <v>4511.8</v>
      </c>
      <c r="D1040">
        <f>_xlfn.XLOOKUP(A1040,HDFC!A:A,HDFC!B:B,"")</f>
        <v>1638.55</v>
      </c>
      <c r="E1040">
        <f>_xlfn.XLOOKUP(A1040,NIFTY50!A:A,NIFTY50!B:B,"")</f>
        <v>25151.95</v>
      </c>
      <c r="F1040" s="2">
        <f t="shared" si="65"/>
        <v>1.5103784288860833E-2</v>
      </c>
      <c r="G1040" s="2">
        <f t="shared" si="66"/>
        <v>1.2760621830649743E-3</v>
      </c>
      <c r="H1040" s="2">
        <f t="shared" si="67"/>
        <v>8.8571254046798664E-4</v>
      </c>
      <c r="I1040" s="2">
        <f t="shared" si="67"/>
        <v>3.975674936682605E-3</v>
      </c>
      <c r="J1040" s="4">
        <f t="shared" si="68"/>
        <v>6.0212120746887419E-3</v>
      </c>
    </row>
    <row r="1041" spans="1:10" x14ac:dyDescent="0.3">
      <c r="A1041" s="8">
        <v>45534</v>
      </c>
      <c r="B1041">
        <f>_xlfn.XLOOKUP(A1041, RELIANCE!A:A, RELIANCE!B:B, "")</f>
        <v>1509.63</v>
      </c>
      <c r="C1041">
        <f>_xlfn.XLOOKUP(A1041,TCS!A:A,TCS!B:B,"")</f>
        <v>4553.75</v>
      </c>
      <c r="D1041">
        <f>_xlfn.XLOOKUP(A1041,HDFC!A:A,HDFC!B:B,"")</f>
        <v>1636.9</v>
      </c>
      <c r="E1041">
        <f>_xlfn.XLOOKUP(A1041,NIFTY50!A:A,NIFTY50!B:B,"")</f>
        <v>25235.9</v>
      </c>
      <c r="F1041" s="2">
        <f t="shared" si="65"/>
        <v>-7.4296647445970532E-3</v>
      </c>
      <c r="G1041" s="2">
        <f t="shared" si="66"/>
        <v>9.2978412163660096E-3</v>
      </c>
      <c r="H1041" s="2">
        <f t="shared" si="67"/>
        <v>-1.0069878856304726E-3</v>
      </c>
      <c r="I1041" s="2">
        <f t="shared" si="67"/>
        <v>3.3377133780880808E-3</v>
      </c>
      <c r="J1041" s="4">
        <f t="shared" si="68"/>
        <v>7.2859164810831214E-4</v>
      </c>
    </row>
    <row r="1042" spans="1:10" x14ac:dyDescent="0.3">
      <c r="A1042" s="7">
        <v>45537</v>
      </c>
      <c r="B1042">
        <f>_xlfn.XLOOKUP(A1042, RELIANCE!A:A, RELIANCE!B:B, "")</f>
        <v>1516.25</v>
      </c>
      <c r="C1042">
        <f>_xlfn.XLOOKUP(A1042,TCS!A:A,TCS!B:B,"")</f>
        <v>4521.05</v>
      </c>
      <c r="D1042">
        <f>_xlfn.XLOOKUP(A1042,HDFC!A:A,HDFC!B:B,"")</f>
        <v>1626.95</v>
      </c>
      <c r="E1042">
        <f>_xlfn.XLOOKUP(A1042,NIFTY50!A:A,NIFTY50!B:B,"")</f>
        <v>25278.7</v>
      </c>
      <c r="F1042" s="2">
        <f t="shared" si="65"/>
        <v>4.3851804746857237E-3</v>
      </c>
      <c r="G1042" s="2">
        <f t="shared" si="66"/>
        <v>-7.180894866867904E-3</v>
      </c>
      <c r="H1042" s="2">
        <f t="shared" si="67"/>
        <v>-6.0785631376382154E-3</v>
      </c>
      <c r="I1042" s="2">
        <f t="shared" si="67"/>
        <v>1.6959965763059248E-3</v>
      </c>
      <c r="J1042" s="4">
        <f t="shared" si="68"/>
        <v>-1.271383057762421E-3</v>
      </c>
    </row>
    <row r="1043" spans="1:10" x14ac:dyDescent="0.3">
      <c r="A1043" s="8">
        <v>45538</v>
      </c>
      <c r="B1043">
        <f>_xlfn.XLOOKUP(A1043, RELIANCE!A:A, RELIANCE!B:B, "")</f>
        <v>1509.13</v>
      </c>
      <c r="C1043">
        <f>_xlfn.XLOOKUP(A1043,TCS!A:A,TCS!B:B,"")</f>
        <v>4512.3500000000004</v>
      </c>
      <c r="D1043">
        <f>_xlfn.XLOOKUP(A1043,HDFC!A:A,HDFC!B:B,"")</f>
        <v>1637.35</v>
      </c>
      <c r="E1043">
        <f>_xlfn.XLOOKUP(A1043,NIFTY50!A:A,NIFTY50!B:B,"")</f>
        <v>25279.85</v>
      </c>
      <c r="F1043" s="2">
        <f t="shared" si="65"/>
        <v>-4.6957955482274105E-3</v>
      </c>
      <c r="G1043" s="2">
        <f t="shared" si="66"/>
        <v>-1.9243317370963853E-3</v>
      </c>
      <c r="H1043" s="2">
        <f t="shared" si="67"/>
        <v>6.3923292049539171E-3</v>
      </c>
      <c r="I1043" s="2">
        <f t="shared" si="67"/>
        <v>4.5492845755390476E-5</v>
      </c>
      <c r="J1043" s="4">
        <f t="shared" si="68"/>
        <v>-5.9998254631268844E-4</v>
      </c>
    </row>
    <row r="1044" spans="1:10" x14ac:dyDescent="0.3">
      <c r="A1044" s="7">
        <v>45539</v>
      </c>
      <c r="B1044">
        <f>_xlfn.XLOOKUP(A1044, RELIANCE!A:A, RELIANCE!B:B, "")</f>
        <v>1514.55</v>
      </c>
      <c r="C1044">
        <f>_xlfn.XLOOKUP(A1044,TCS!A:A,TCS!B:B,"")</f>
        <v>4479.25</v>
      </c>
      <c r="D1044">
        <f>_xlfn.XLOOKUP(A1044,HDFC!A:A,HDFC!B:B,"")</f>
        <v>1641.8</v>
      </c>
      <c r="E1044">
        <f>_xlfn.XLOOKUP(A1044,NIFTY50!A:A,NIFTY50!B:B,"")</f>
        <v>25198.7</v>
      </c>
      <c r="F1044" s="2">
        <f t="shared" si="65"/>
        <v>3.5914732329220822E-3</v>
      </c>
      <c r="G1044" s="2">
        <f t="shared" si="66"/>
        <v>-7.3354238922069825E-3</v>
      </c>
      <c r="H1044" s="2">
        <f t="shared" si="67"/>
        <v>2.7178062112560575E-3</v>
      </c>
      <c r="I1044" s="2">
        <f t="shared" si="67"/>
        <v>-3.2100665154262131E-3</v>
      </c>
      <c r="J1044" s="4">
        <f t="shared" si="68"/>
        <v>-1.0153693897804626E-3</v>
      </c>
    </row>
    <row r="1045" spans="1:10" x14ac:dyDescent="0.3">
      <c r="A1045" s="8">
        <v>45540</v>
      </c>
      <c r="B1045">
        <f>_xlfn.XLOOKUP(A1045, RELIANCE!A:A, RELIANCE!B:B, "")</f>
        <v>1492.97</v>
      </c>
      <c r="C1045">
        <f>_xlfn.XLOOKUP(A1045,TCS!A:A,TCS!B:B,"")</f>
        <v>4475.95</v>
      </c>
      <c r="D1045">
        <f>_xlfn.XLOOKUP(A1045,HDFC!A:A,HDFC!B:B,"")</f>
        <v>1645.45</v>
      </c>
      <c r="E1045">
        <f>_xlfn.XLOOKUP(A1045,NIFTY50!A:A,NIFTY50!B:B,"")</f>
        <v>25145.1</v>
      </c>
      <c r="F1045" s="2">
        <f t="shared" si="65"/>
        <v>-1.4248456637284912E-2</v>
      </c>
      <c r="G1045" s="2">
        <f t="shared" si="66"/>
        <v>-7.3673047943301206E-4</v>
      </c>
      <c r="H1045" s="2">
        <f t="shared" si="67"/>
        <v>2.2231696918018073E-3</v>
      </c>
      <c r="I1045" s="2">
        <f t="shared" si="67"/>
        <v>-2.127093858016571E-3</v>
      </c>
      <c r="J1045" s="4">
        <f t="shared" si="68"/>
        <v>-4.5458591371875081E-3</v>
      </c>
    </row>
    <row r="1046" spans="1:10" x14ac:dyDescent="0.3">
      <c r="A1046" s="7">
        <v>45541</v>
      </c>
      <c r="B1046">
        <f>_xlfn.XLOOKUP(A1046, RELIANCE!A:A, RELIANCE!B:B, "")</f>
        <v>1464.82</v>
      </c>
      <c r="C1046">
        <f>_xlfn.XLOOKUP(A1046,TCS!A:A,TCS!B:B,"")</f>
        <v>4456.75</v>
      </c>
      <c r="D1046">
        <f>_xlfn.XLOOKUP(A1046,HDFC!A:A,HDFC!B:B,"")</f>
        <v>1636.95</v>
      </c>
      <c r="E1046">
        <f>_xlfn.XLOOKUP(A1046,NIFTY50!A:A,NIFTY50!B:B,"")</f>
        <v>24852.15</v>
      </c>
      <c r="F1046" s="2">
        <f t="shared" si="65"/>
        <v>-1.885503392566501E-2</v>
      </c>
      <c r="G1046" s="2">
        <f t="shared" si="66"/>
        <v>-4.2895921536210135E-3</v>
      </c>
      <c r="H1046" s="2">
        <f t="shared" si="67"/>
        <v>-5.1657601264092357E-3</v>
      </c>
      <c r="I1046" s="2">
        <f t="shared" si="67"/>
        <v>-1.16503811875871E-2</v>
      </c>
      <c r="J1046" s="4">
        <f t="shared" si="68"/>
        <v>-1.0674655538283378E-2</v>
      </c>
    </row>
    <row r="1047" spans="1:10" x14ac:dyDescent="0.3">
      <c r="A1047" s="8">
        <v>45544</v>
      </c>
      <c r="B1047">
        <f>_xlfn.XLOOKUP(A1047, RELIANCE!A:A, RELIANCE!B:B, "")</f>
        <v>1462.45</v>
      </c>
      <c r="C1047">
        <f>_xlfn.XLOOKUP(A1047,TCS!A:A,TCS!B:B,"")</f>
        <v>4449.55</v>
      </c>
      <c r="D1047">
        <f>_xlfn.XLOOKUP(A1047,HDFC!A:A,HDFC!B:B,"")</f>
        <v>1646.5</v>
      </c>
      <c r="E1047">
        <f>_xlfn.XLOOKUP(A1047,NIFTY50!A:A,NIFTY50!B:B,"")</f>
        <v>24936.400000000001</v>
      </c>
      <c r="F1047" s="2">
        <f t="shared" si="65"/>
        <v>-1.6179462323014926E-3</v>
      </c>
      <c r="G1047" s="2">
        <f t="shared" si="66"/>
        <v>-1.6155270095921104E-3</v>
      </c>
      <c r="H1047" s="2">
        <f t="shared" si="67"/>
        <v>5.834020587067279E-3</v>
      </c>
      <c r="I1047" s="2">
        <f t="shared" si="67"/>
        <v>3.3900487482974029E-3</v>
      </c>
      <c r="J1047" s="4">
        <f t="shared" si="68"/>
        <v>1.1250506823993313E-3</v>
      </c>
    </row>
    <row r="1048" spans="1:10" x14ac:dyDescent="0.3">
      <c r="A1048" s="7">
        <v>45545</v>
      </c>
      <c r="B1048">
        <f>_xlfn.XLOOKUP(A1048, RELIANCE!A:A, RELIANCE!B:B, "")</f>
        <v>1461.53</v>
      </c>
      <c r="C1048">
        <f>_xlfn.XLOOKUP(A1048,TCS!A:A,TCS!B:B,"")</f>
        <v>4507.8500000000004</v>
      </c>
      <c r="D1048">
        <f>_xlfn.XLOOKUP(A1048,HDFC!A:A,HDFC!B:B,"")</f>
        <v>1650.35</v>
      </c>
      <c r="E1048">
        <f>_xlfn.XLOOKUP(A1048,NIFTY50!A:A,NIFTY50!B:B,"")</f>
        <v>25041.1</v>
      </c>
      <c r="F1048" s="2">
        <f t="shared" si="65"/>
        <v>-6.2908133611405681E-4</v>
      </c>
      <c r="G1048" s="2">
        <f t="shared" si="66"/>
        <v>1.3102448562214208E-2</v>
      </c>
      <c r="H1048" s="2">
        <f t="shared" si="67"/>
        <v>2.3382933495292857E-3</v>
      </c>
      <c r="I1048" s="2">
        <f t="shared" si="67"/>
        <v>4.1986814455974297E-3</v>
      </c>
      <c r="J1048" s="4">
        <f t="shared" si="68"/>
        <v>4.6042167710245493E-3</v>
      </c>
    </row>
    <row r="1049" spans="1:10" x14ac:dyDescent="0.3">
      <c r="A1049" s="8">
        <v>45546</v>
      </c>
      <c r="B1049">
        <f>_xlfn.XLOOKUP(A1049, RELIANCE!A:A, RELIANCE!B:B, "")</f>
        <v>1451.5</v>
      </c>
      <c r="C1049">
        <f>_xlfn.XLOOKUP(A1049,TCS!A:A,TCS!B:B,"")</f>
        <v>4479.3500000000004</v>
      </c>
      <c r="D1049">
        <f>_xlfn.XLOOKUP(A1049,HDFC!A:A,HDFC!B:B,"")</f>
        <v>1643.9</v>
      </c>
      <c r="E1049">
        <f>_xlfn.XLOOKUP(A1049,NIFTY50!A:A,NIFTY50!B:B,"")</f>
        <v>24918.45</v>
      </c>
      <c r="F1049" s="2">
        <f t="shared" si="65"/>
        <v>-6.8626713102023507E-3</v>
      </c>
      <c r="G1049" s="2">
        <f t="shared" si="66"/>
        <v>-6.3223044245038773E-3</v>
      </c>
      <c r="H1049" s="2">
        <f t="shared" si="67"/>
        <v>-3.9082618838427452E-3</v>
      </c>
      <c r="I1049" s="2">
        <f t="shared" si="67"/>
        <v>-4.8979477738596566E-3</v>
      </c>
      <c r="J1049" s="4">
        <f t="shared" si="68"/>
        <v>-5.6455168194201374E-3</v>
      </c>
    </row>
    <row r="1050" spans="1:10" x14ac:dyDescent="0.3">
      <c r="A1050" s="7">
        <v>45547</v>
      </c>
      <c r="B1050">
        <f>_xlfn.XLOOKUP(A1050, RELIANCE!A:A, RELIANCE!B:B, "")</f>
        <v>1479.8</v>
      </c>
      <c r="C1050">
        <f>_xlfn.XLOOKUP(A1050,TCS!A:A,TCS!B:B,"")</f>
        <v>4517.7</v>
      </c>
      <c r="D1050">
        <f>_xlfn.XLOOKUP(A1050,HDFC!A:A,HDFC!B:B,"")</f>
        <v>1666.6</v>
      </c>
      <c r="E1050">
        <f>_xlfn.XLOOKUP(A1050,NIFTY50!A:A,NIFTY50!B:B,"")</f>
        <v>25388.9</v>
      </c>
      <c r="F1050" s="2">
        <f t="shared" si="65"/>
        <v>1.9497071994488469E-2</v>
      </c>
      <c r="G1050" s="2">
        <f t="shared" si="66"/>
        <v>8.5615100405191935E-3</v>
      </c>
      <c r="H1050" s="2">
        <f t="shared" si="67"/>
        <v>1.3808625828821697E-2</v>
      </c>
      <c r="I1050" s="2">
        <f t="shared" si="67"/>
        <v>1.8879585206944993E-2</v>
      </c>
      <c r="J1050" s="4">
        <f t="shared" si="68"/>
        <v>1.5471120575976927E-2</v>
      </c>
    </row>
    <row r="1051" spans="1:10" x14ac:dyDescent="0.3">
      <c r="A1051" s="8">
        <v>45548</v>
      </c>
      <c r="B1051">
        <f>_xlfn.XLOOKUP(A1051, RELIANCE!A:A, RELIANCE!B:B, "")</f>
        <v>1472.63</v>
      </c>
      <c r="C1051">
        <f>_xlfn.XLOOKUP(A1051,TCS!A:A,TCS!B:B,"")</f>
        <v>4522.6000000000004</v>
      </c>
      <c r="D1051">
        <f>_xlfn.XLOOKUP(A1051,HDFC!A:A,HDFC!B:B,"")</f>
        <v>1665.95</v>
      </c>
      <c r="E1051">
        <f>_xlfn.XLOOKUP(A1051,NIFTY50!A:A,NIFTY50!B:B,"")</f>
        <v>25356.5</v>
      </c>
      <c r="F1051" s="2">
        <f t="shared" si="65"/>
        <v>-4.8452493580212197E-3</v>
      </c>
      <c r="G1051" s="2">
        <f t="shared" si="66"/>
        <v>1.0846227062444314E-3</v>
      </c>
      <c r="H1051" s="2">
        <f t="shared" si="67"/>
        <v>-3.9001560062390528E-4</v>
      </c>
      <c r="I1051" s="2">
        <f t="shared" si="67"/>
        <v>-1.276148238009589E-3</v>
      </c>
      <c r="J1051" s="4">
        <f t="shared" si="68"/>
        <v>-1.5794593104724365E-3</v>
      </c>
    </row>
    <row r="1052" spans="1:10" x14ac:dyDescent="0.3">
      <c r="A1052" s="7">
        <v>45551</v>
      </c>
      <c r="B1052">
        <f>_xlfn.XLOOKUP(A1052, RELIANCE!A:A, RELIANCE!B:B, "")</f>
        <v>1471.35</v>
      </c>
      <c r="C1052">
        <f>_xlfn.XLOOKUP(A1052,TCS!A:A,TCS!B:B,"")</f>
        <v>4513.25</v>
      </c>
      <c r="D1052">
        <f>_xlfn.XLOOKUP(A1052,HDFC!A:A,HDFC!B:B,"")</f>
        <v>1670.95</v>
      </c>
      <c r="E1052">
        <f>_xlfn.XLOOKUP(A1052,NIFTY50!A:A,NIFTY50!B:B,"")</f>
        <v>25383.75</v>
      </c>
      <c r="F1052" s="2">
        <f t="shared" si="65"/>
        <v>-8.6919321214440348E-4</v>
      </c>
      <c r="G1052" s="2">
        <f t="shared" si="66"/>
        <v>-2.0673948613629811E-3</v>
      </c>
      <c r="H1052" s="2">
        <f t="shared" si="67"/>
        <v>3.0012905549385849E-3</v>
      </c>
      <c r="I1052" s="2">
        <f t="shared" si="67"/>
        <v>1.0746751326089488E-3</v>
      </c>
      <c r="J1052" s="4">
        <f t="shared" si="68"/>
        <v>9.1320215155887884E-5</v>
      </c>
    </row>
    <row r="1053" spans="1:10" x14ac:dyDescent="0.3">
      <c r="A1053" s="8">
        <v>45552</v>
      </c>
      <c r="B1053">
        <f>_xlfn.XLOOKUP(A1053, RELIANCE!A:A, RELIANCE!B:B, "")</f>
        <v>1472.3</v>
      </c>
      <c r="C1053">
        <f>_xlfn.XLOOKUP(A1053,TCS!A:A,TCS!B:B,"")</f>
        <v>4505.6499999999996</v>
      </c>
      <c r="D1053">
        <f>_xlfn.XLOOKUP(A1053,HDFC!A:A,HDFC!B:B,"")</f>
        <v>1668.8</v>
      </c>
      <c r="E1053">
        <f>_xlfn.XLOOKUP(A1053,NIFTY50!A:A,NIFTY50!B:B,"")</f>
        <v>25418.55</v>
      </c>
      <c r="F1053" s="2">
        <f t="shared" si="65"/>
        <v>6.4566554524758679E-4</v>
      </c>
      <c r="G1053" s="2">
        <f t="shared" si="66"/>
        <v>-1.6839306486456929E-3</v>
      </c>
      <c r="H1053" s="2">
        <f t="shared" si="67"/>
        <v>-1.2866931984799601E-3</v>
      </c>
      <c r="I1053" s="2">
        <f t="shared" si="67"/>
        <v>1.3709558280394774E-3</v>
      </c>
      <c r="J1053" s="4">
        <f t="shared" si="68"/>
        <v>-1.4188268127326986E-4</v>
      </c>
    </row>
    <row r="1054" spans="1:10" x14ac:dyDescent="0.3">
      <c r="A1054" s="7">
        <v>45553</v>
      </c>
      <c r="B1054">
        <f>_xlfn.XLOOKUP(A1054, RELIANCE!A:A, RELIANCE!B:B, "")</f>
        <v>1463.45</v>
      </c>
      <c r="C1054">
        <f>_xlfn.XLOOKUP(A1054,TCS!A:A,TCS!B:B,"")</f>
        <v>4346.1499999999996</v>
      </c>
      <c r="D1054">
        <f>_xlfn.XLOOKUP(A1054,HDFC!A:A,HDFC!B:B,"")</f>
        <v>1694.8</v>
      </c>
      <c r="E1054">
        <f>_xlfn.XLOOKUP(A1054,NIFTY50!A:A,NIFTY50!B:B,"")</f>
        <v>25377.55</v>
      </c>
      <c r="F1054" s="2">
        <f t="shared" si="65"/>
        <v>-6.0110031922840923E-3</v>
      </c>
      <c r="G1054" s="2">
        <f t="shared" si="66"/>
        <v>-3.5399997780564352E-2</v>
      </c>
      <c r="H1054" s="2">
        <f t="shared" si="67"/>
        <v>1.5580057526366264E-2</v>
      </c>
      <c r="I1054" s="2">
        <f t="shared" si="67"/>
        <v>-1.6129952337957665E-3</v>
      </c>
      <c r="J1054" s="4">
        <f t="shared" si="68"/>
        <v>-7.9405377060020044E-3</v>
      </c>
    </row>
    <row r="1055" spans="1:10" x14ac:dyDescent="0.3">
      <c r="A1055" s="8">
        <v>45554</v>
      </c>
      <c r="B1055">
        <f>_xlfn.XLOOKUP(A1055, RELIANCE!A:A, RELIANCE!B:B, "")</f>
        <v>1469.68</v>
      </c>
      <c r="C1055">
        <f>_xlfn.XLOOKUP(A1055,TCS!A:A,TCS!B:B,"")</f>
        <v>4296.1499999999996</v>
      </c>
      <c r="D1055">
        <f>_xlfn.XLOOKUP(A1055,HDFC!A:A,HDFC!B:B,"")</f>
        <v>1708.5</v>
      </c>
      <c r="E1055">
        <f>_xlfn.XLOOKUP(A1055,NIFTY50!A:A,NIFTY50!B:B,"")</f>
        <v>25415.8</v>
      </c>
      <c r="F1055" s="2">
        <f t="shared" si="65"/>
        <v>4.2570637876251372E-3</v>
      </c>
      <c r="G1055" s="2">
        <f t="shared" si="66"/>
        <v>-1.1504434959676901E-2</v>
      </c>
      <c r="H1055" s="2">
        <f t="shared" si="67"/>
        <v>8.0835496813782548E-3</v>
      </c>
      <c r="I1055" s="2">
        <f t="shared" si="67"/>
        <v>1.5072376963103373E-3</v>
      </c>
      <c r="J1055" s="4">
        <f t="shared" si="68"/>
        <v>3.9452975672155111E-4</v>
      </c>
    </row>
    <row r="1056" spans="1:10" x14ac:dyDescent="0.3">
      <c r="A1056" s="7">
        <v>45555</v>
      </c>
      <c r="B1056">
        <f>_xlfn.XLOOKUP(A1056, RELIANCE!A:A, RELIANCE!B:B, "")</f>
        <v>1485.93</v>
      </c>
      <c r="C1056">
        <f>_xlfn.XLOOKUP(A1056,TCS!A:A,TCS!B:B,"")</f>
        <v>4284.8999999999996</v>
      </c>
      <c r="D1056">
        <f>_xlfn.XLOOKUP(A1056,HDFC!A:A,HDFC!B:B,"")</f>
        <v>1741.2</v>
      </c>
      <c r="E1056">
        <f>_xlfn.XLOOKUP(A1056,NIFTY50!A:A,NIFTY50!B:B,"")</f>
        <v>25790.95</v>
      </c>
      <c r="F1056" s="2">
        <f t="shared" si="65"/>
        <v>1.1056828697403542E-2</v>
      </c>
      <c r="G1056" s="2">
        <f t="shared" si="66"/>
        <v>-2.6186236514088579E-3</v>
      </c>
      <c r="H1056" s="2">
        <f t="shared" si="67"/>
        <v>1.9139596136962256E-2</v>
      </c>
      <c r="I1056" s="2">
        <f t="shared" si="67"/>
        <v>1.4760503308965278E-2</v>
      </c>
      <c r="J1056" s="4">
        <f t="shared" si="68"/>
        <v>1.0180437751002618E-2</v>
      </c>
    </row>
    <row r="1057" spans="1:10" x14ac:dyDescent="0.3">
      <c r="A1057" s="8">
        <v>45558</v>
      </c>
      <c r="B1057">
        <f>_xlfn.XLOOKUP(A1057, RELIANCE!A:A, RELIANCE!B:B, "")</f>
        <v>1493.38</v>
      </c>
      <c r="C1057">
        <f>_xlfn.XLOOKUP(A1057,TCS!A:A,TCS!B:B,"")</f>
        <v>4268.5</v>
      </c>
      <c r="D1057">
        <f>_xlfn.XLOOKUP(A1057,HDFC!A:A,HDFC!B:B,"")</f>
        <v>1759.8</v>
      </c>
      <c r="E1057">
        <f>_xlfn.XLOOKUP(A1057,NIFTY50!A:A,NIFTY50!B:B,"")</f>
        <v>25939.05</v>
      </c>
      <c r="F1057" s="2">
        <f t="shared" si="65"/>
        <v>5.0136951269574848E-3</v>
      </c>
      <c r="G1057" s="2">
        <f t="shared" si="66"/>
        <v>-3.827393871502216E-3</v>
      </c>
      <c r="H1057" s="2">
        <f t="shared" si="67"/>
        <v>1.0682288077188185E-2</v>
      </c>
      <c r="I1057" s="2">
        <f t="shared" si="67"/>
        <v>5.7423243424534753E-3</v>
      </c>
      <c r="J1057" s="4">
        <f t="shared" si="68"/>
        <v>4.1192987712626973E-3</v>
      </c>
    </row>
    <row r="1058" spans="1:10" x14ac:dyDescent="0.3">
      <c r="A1058" s="7">
        <v>45559</v>
      </c>
      <c r="B1058">
        <f>_xlfn.XLOOKUP(A1058, RELIANCE!A:A, RELIANCE!B:B, "")</f>
        <v>1489.38</v>
      </c>
      <c r="C1058">
        <f>_xlfn.XLOOKUP(A1058,TCS!A:A,TCS!B:B,"")</f>
        <v>4271.3</v>
      </c>
      <c r="D1058">
        <f>_xlfn.XLOOKUP(A1058,HDFC!A:A,HDFC!B:B,"")</f>
        <v>1768.05</v>
      </c>
      <c r="E1058">
        <f>_xlfn.XLOOKUP(A1058,NIFTY50!A:A,NIFTY50!B:B,"")</f>
        <v>25940.400000000001</v>
      </c>
      <c r="F1058" s="2">
        <f t="shared" si="65"/>
        <v>-2.6784877258300144E-3</v>
      </c>
      <c r="G1058" s="2">
        <f t="shared" si="66"/>
        <v>6.5596813869039927E-4</v>
      </c>
      <c r="H1058" s="2">
        <f t="shared" si="67"/>
        <v>4.6880327309921643E-3</v>
      </c>
      <c r="I1058" s="2">
        <f t="shared" si="67"/>
        <v>5.2045082607143911E-5</v>
      </c>
      <c r="J1058" s="4">
        <f t="shared" si="68"/>
        <v>3.1106353377381441E-4</v>
      </c>
    </row>
    <row r="1059" spans="1:10" x14ac:dyDescent="0.3">
      <c r="A1059" s="8">
        <v>45560</v>
      </c>
      <c r="B1059">
        <f>_xlfn.XLOOKUP(A1059, RELIANCE!A:A, RELIANCE!B:B, "")</f>
        <v>1493.95</v>
      </c>
      <c r="C1059">
        <f>_xlfn.XLOOKUP(A1059,TCS!A:A,TCS!B:B,"")</f>
        <v>4274.75</v>
      </c>
      <c r="D1059">
        <f>_xlfn.XLOOKUP(A1059,HDFC!A:A,HDFC!B:B,"")</f>
        <v>1779.1</v>
      </c>
      <c r="E1059">
        <f>_xlfn.XLOOKUP(A1059,NIFTY50!A:A,NIFTY50!B:B,"")</f>
        <v>26004.15</v>
      </c>
      <c r="F1059" s="2">
        <f t="shared" si="65"/>
        <v>3.0683908740549715E-3</v>
      </c>
      <c r="G1059" s="2">
        <f t="shared" si="66"/>
        <v>8.077166202327124E-4</v>
      </c>
      <c r="H1059" s="2">
        <f t="shared" si="67"/>
        <v>6.2498232516048358E-3</v>
      </c>
      <c r="I1059" s="2">
        <f t="shared" si="67"/>
        <v>2.4575565527131804E-3</v>
      </c>
      <c r="J1059" s="4">
        <f t="shared" si="68"/>
        <v>2.9868002057739321E-3</v>
      </c>
    </row>
    <row r="1060" spans="1:10" x14ac:dyDescent="0.3">
      <c r="A1060" s="7">
        <v>45561</v>
      </c>
      <c r="B1060">
        <f>_xlfn.XLOOKUP(A1060, RELIANCE!A:A, RELIANCE!B:B, "")</f>
        <v>1497.95</v>
      </c>
      <c r="C1060">
        <f>_xlfn.XLOOKUP(A1060,TCS!A:A,TCS!B:B,"")</f>
        <v>4292.5</v>
      </c>
      <c r="D1060">
        <f>_xlfn.XLOOKUP(A1060,HDFC!A:A,HDFC!B:B,"")</f>
        <v>1783.45</v>
      </c>
      <c r="E1060">
        <f>_xlfn.XLOOKUP(A1060,NIFTY50!A:A,NIFTY50!B:B,"")</f>
        <v>26216.05</v>
      </c>
      <c r="F1060" s="2">
        <f t="shared" si="65"/>
        <v>2.6774657786405864E-3</v>
      </c>
      <c r="G1060" s="2">
        <f t="shared" si="66"/>
        <v>4.1522896075794069E-3</v>
      </c>
      <c r="H1060" s="2">
        <f t="shared" si="67"/>
        <v>2.4450564892362081E-3</v>
      </c>
      <c r="I1060" s="2">
        <f t="shared" si="67"/>
        <v>8.1486993422204002E-3</v>
      </c>
      <c r="J1060" s="4">
        <f t="shared" si="68"/>
        <v>4.36749826888937E-3</v>
      </c>
    </row>
    <row r="1061" spans="1:10" x14ac:dyDescent="0.3">
      <c r="A1061" s="8">
        <v>45562</v>
      </c>
      <c r="B1061">
        <f>_xlfn.XLOOKUP(A1061, RELIANCE!A:A, RELIANCE!B:B, "")</f>
        <v>1526.18</v>
      </c>
      <c r="C1061">
        <f>_xlfn.XLOOKUP(A1061,TCS!A:A,TCS!B:B,"")</f>
        <v>4308.7</v>
      </c>
      <c r="D1061">
        <f>_xlfn.XLOOKUP(A1061,HDFC!A:A,HDFC!B:B,"")</f>
        <v>1752.65</v>
      </c>
      <c r="E1061">
        <f>_xlfn.XLOOKUP(A1061,NIFTY50!A:A,NIFTY50!B:B,"")</f>
        <v>26178.95</v>
      </c>
      <c r="F1061" s="2">
        <f t="shared" si="65"/>
        <v>1.8845755866350622E-2</v>
      </c>
      <c r="G1061" s="2">
        <f t="shared" si="66"/>
        <v>3.7740244612696205E-3</v>
      </c>
      <c r="H1061" s="2">
        <f t="shared" si="67"/>
        <v>-1.7269898230956815E-2</v>
      </c>
      <c r="I1061" s="2">
        <f t="shared" si="67"/>
        <v>-1.4151636116043198E-3</v>
      </c>
      <c r="J1061" s="4">
        <f t="shared" si="68"/>
        <v>2.789462326130148E-3</v>
      </c>
    </row>
    <row r="1062" spans="1:10" x14ac:dyDescent="0.3">
      <c r="A1062" s="7">
        <v>45565</v>
      </c>
      <c r="B1062">
        <f>_xlfn.XLOOKUP(A1062, RELIANCE!A:A, RELIANCE!B:B, "")</f>
        <v>1476.57</v>
      </c>
      <c r="C1062">
        <f>_xlfn.XLOOKUP(A1062,TCS!A:A,TCS!B:B,"")</f>
        <v>4268.5</v>
      </c>
      <c r="D1062">
        <f>_xlfn.XLOOKUP(A1062,HDFC!A:A,HDFC!B:B,"")</f>
        <v>1732.05</v>
      </c>
      <c r="E1062">
        <f>_xlfn.XLOOKUP(A1062,NIFTY50!A:A,NIFTY50!B:B,"")</f>
        <v>25810.85</v>
      </c>
      <c r="F1062" s="2">
        <f t="shared" si="65"/>
        <v>-3.2505995360966655E-2</v>
      </c>
      <c r="G1062" s="2">
        <f t="shared" si="66"/>
        <v>-9.3299603128553787E-3</v>
      </c>
      <c r="H1062" s="2">
        <f t="shared" si="67"/>
        <v>-1.1753630217099853E-2</v>
      </c>
      <c r="I1062" s="2">
        <f t="shared" si="67"/>
        <v>-1.4060915353747983E-2</v>
      </c>
      <c r="J1062" s="4">
        <f t="shared" si="68"/>
        <v>-1.7950243568360807E-2</v>
      </c>
    </row>
    <row r="1063" spans="1:10" x14ac:dyDescent="0.3">
      <c r="A1063" s="8">
        <v>45566</v>
      </c>
      <c r="B1063">
        <f>_xlfn.XLOOKUP(A1063, RELIANCE!A:A, RELIANCE!B:B, "")</f>
        <v>1464.82</v>
      </c>
      <c r="C1063">
        <f>_xlfn.XLOOKUP(A1063,TCS!A:A,TCS!B:B,"")</f>
        <v>4287.8999999999996</v>
      </c>
      <c r="D1063">
        <f>_xlfn.XLOOKUP(A1063,HDFC!A:A,HDFC!B:B,"")</f>
        <v>1726.2</v>
      </c>
      <c r="E1063">
        <f>_xlfn.XLOOKUP(A1063,NIFTY50!A:A,NIFTY50!B:B,"")</f>
        <v>25796.9</v>
      </c>
      <c r="F1063" s="2">
        <f t="shared" si="65"/>
        <v>-7.9576315379562557E-3</v>
      </c>
      <c r="G1063" s="2">
        <f t="shared" si="66"/>
        <v>4.5449221037834331E-3</v>
      </c>
      <c r="H1063" s="2">
        <f t="shared" si="67"/>
        <v>-3.3775006495192494E-3</v>
      </c>
      <c r="I1063" s="2">
        <f t="shared" si="67"/>
        <v>-5.4047038357885047E-4</v>
      </c>
      <c r="J1063" s="4">
        <f t="shared" si="68"/>
        <v>-2.0616766612395806E-3</v>
      </c>
    </row>
    <row r="1064" spans="1:10" x14ac:dyDescent="0.3">
      <c r="A1064" s="7">
        <v>45568</v>
      </c>
      <c r="B1064">
        <f>_xlfn.XLOOKUP(A1064, RELIANCE!A:A, RELIANCE!B:B, "")</f>
        <v>1406.97</v>
      </c>
      <c r="C1064">
        <f>_xlfn.XLOOKUP(A1064,TCS!A:A,TCS!B:B,"")</f>
        <v>4232.75</v>
      </c>
      <c r="D1064">
        <f>_xlfn.XLOOKUP(A1064,HDFC!A:A,HDFC!B:B,"")</f>
        <v>1682</v>
      </c>
      <c r="E1064">
        <f>_xlfn.XLOOKUP(A1064,NIFTY50!A:A,NIFTY50!B:B,"")</f>
        <v>25250.1</v>
      </c>
      <c r="F1064" s="2">
        <f t="shared" si="65"/>
        <v>-3.9492906978331743E-2</v>
      </c>
      <c r="G1064" s="2">
        <f t="shared" si="66"/>
        <v>-1.2861773828680589E-2</v>
      </c>
      <c r="H1064" s="2">
        <f t="shared" si="67"/>
        <v>-2.5605375970339517E-2</v>
      </c>
      <c r="I1064" s="2">
        <f t="shared" si="67"/>
        <v>-2.1196345297303298E-2</v>
      </c>
      <c r="J1064" s="4">
        <f t="shared" si="68"/>
        <v>-2.5483477069063398E-2</v>
      </c>
    </row>
    <row r="1065" spans="1:10" x14ac:dyDescent="0.3">
      <c r="A1065" s="8">
        <v>45569</v>
      </c>
      <c r="B1065">
        <f>_xlfn.XLOOKUP(A1065, RELIANCE!A:A, RELIANCE!B:B, "")</f>
        <v>1386.53</v>
      </c>
      <c r="C1065">
        <f>_xlfn.XLOOKUP(A1065,TCS!A:A,TCS!B:B,"")</f>
        <v>4252.25</v>
      </c>
      <c r="D1065">
        <f>_xlfn.XLOOKUP(A1065,HDFC!A:A,HDFC!B:B,"")</f>
        <v>1657.65</v>
      </c>
      <c r="E1065">
        <f>_xlfn.XLOOKUP(A1065,NIFTY50!A:A,NIFTY50!B:B,"")</f>
        <v>25014.6</v>
      </c>
      <c r="F1065" s="2">
        <f t="shared" si="65"/>
        <v>-1.4527672942564518E-2</v>
      </c>
      <c r="G1065" s="2">
        <f t="shared" si="66"/>
        <v>4.6069340263421577E-3</v>
      </c>
      <c r="H1065" s="2">
        <f t="shared" si="67"/>
        <v>-1.4476813317479187E-2</v>
      </c>
      <c r="I1065" s="2">
        <f t="shared" si="67"/>
        <v>-9.3266957358584257E-3</v>
      </c>
      <c r="J1065" s="4">
        <f t="shared" si="68"/>
        <v>-8.4336049736442598E-3</v>
      </c>
    </row>
    <row r="1066" spans="1:10" x14ac:dyDescent="0.3">
      <c r="A1066" s="7">
        <v>45572</v>
      </c>
      <c r="B1066">
        <f>_xlfn.XLOOKUP(A1066, RELIANCE!A:A, RELIANCE!B:B, "")</f>
        <v>1370.72</v>
      </c>
      <c r="C1066">
        <f>_xlfn.XLOOKUP(A1066,TCS!A:A,TCS!B:B,"")</f>
        <v>4272.8500000000004</v>
      </c>
      <c r="D1066">
        <f>_xlfn.XLOOKUP(A1066,HDFC!A:A,HDFC!B:B,"")</f>
        <v>1617.8</v>
      </c>
      <c r="E1066">
        <f>_xlfn.XLOOKUP(A1066,NIFTY50!A:A,NIFTY50!B:B,"")</f>
        <v>24795.75</v>
      </c>
      <c r="F1066" s="2">
        <f t="shared" si="65"/>
        <v>-1.1402566118295265E-2</v>
      </c>
      <c r="G1066" s="2">
        <f t="shared" si="66"/>
        <v>4.8444940913634493E-3</v>
      </c>
      <c r="H1066" s="2">
        <f t="shared" si="67"/>
        <v>-2.4040056706783774E-2</v>
      </c>
      <c r="I1066" s="2">
        <f t="shared" si="67"/>
        <v>-8.7488906478615514E-3</v>
      </c>
      <c r="J1066" s="4">
        <f t="shared" si="68"/>
        <v>-9.20488031596986E-3</v>
      </c>
    </row>
    <row r="1067" spans="1:10" x14ac:dyDescent="0.3">
      <c r="A1067" s="8">
        <v>45573</v>
      </c>
      <c r="B1067">
        <f>_xlfn.XLOOKUP(A1067, RELIANCE!A:A, RELIANCE!B:B, "")</f>
        <v>1397.35</v>
      </c>
      <c r="C1067">
        <f>_xlfn.XLOOKUP(A1067,TCS!A:A,TCS!B:B,"")</f>
        <v>4253.25</v>
      </c>
      <c r="D1067">
        <f>_xlfn.XLOOKUP(A1067,HDFC!A:A,HDFC!B:B,"")</f>
        <v>1651.05</v>
      </c>
      <c r="E1067">
        <f>_xlfn.XLOOKUP(A1067,NIFTY50!A:A,NIFTY50!B:B,"")</f>
        <v>25013.15</v>
      </c>
      <c r="F1067" s="2">
        <f t="shared" si="65"/>
        <v>1.9427746002101065E-2</v>
      </c>
      <c r="G1067" s="2">
        <f t="shared" si="66"/>
        <v>-4.5871022853599674E-3</v>
      </c>
      <c r="H1067" s="2">
        <f t="shared" si="67"/>
        <v>2.0552602299418909E-2</v>
      </c>
      <c r="I1067" s="2">
        <f t="shared" si="67"/>
        <v>8.7676315497615676E-3</v>
      </c>
      <c r="J1067" s="4">
        <f t="shared" si="68"/>
        <v>1.0983976576614502E-2</v>
      </c>
    </row>
    <row r="1068" spans="1:10" x14ac:dyDescent="0.3">
      <c r="A1068" s="7">
        <v>45574</v>
      </c>
      <c r="B1068">
        <f>_xlfn.XLOOKUP(A1068, RELIANCE!A:A, RELIANCE!B:B, "")</f>
        <v>1374.6</v>
      </c>
      <c r="C1068">
        <f>_xlfn.XLOOKUP(A1068,TCS!A:A,TCS!B:B,"")</f>
        <v>4252.95</v>
      </c>
      <c r="D1068">
        <f>_xlfn.XLOOKUP(A1068,HDFC!A:A,HDFC!B:B,"")</f>
        <v>1633.15</v>
      </c>
      <c r="E1068">
        <f>_xlfn.XLOOKUP(A1068,NIFTY50!A:A,NIFTY50!B:B,"")</f>
        <v>24981.95</v>
      </c>
      <c r="F1068" s="2">
        <f t="shared" si="65"/>
        <v>-1.6280817261244529E-2</v>
      </c>
      <c r="G1068" s="2">
        <f t="shared" si="66"/>
        <v>-7.0534297302082827E-5</v>
      </c>
      <c r="H1068" s="2">
        <f t="shared" si="67"/>
        <v>-1.084158565761173E-2</v>
      </c>
      <c r="I1068" s="2">
        <f t="shared" si="67"/>
        <v>-1.2473438971101203E-3</v>
      </c>
      <c r="J1068" s="4">
        <f t="shared" si="68"/>
        <v>-7.3820318584987554E-3</v>
      </c>
    </row>
    <row r="1069" spans="1:10" x14ac:dyDescent="0.3">
      <c r="A1069" s="8">
        <v>45575</v>
      </c>
      <c r="B1069">
        <f>_xlfn.XLOOKUP(A1069, RELIANCE!A:A, RELIANCE!B:B, "")</f>
        <v>1371.05</v>
      </c>
      <c r="C1069">
        <f>_xlfn.XLOOKUP(A1069,TCS!A:A,TCS!B:B,"")</f>
        <v>4227.3999999999996</v>
      </c>
      <c r="D1069">
        <f>_xlfn.XLOOKUP(A1069,HDFC!A:A,HDFC!B:B,"")</f>
        <v>1662.4</v>
      </c>
      <c r="E1069">
        <f>_xlfn.XLOOKUP(A1069,NIFTY50!A:A,NIFTY50!B:B,"")</f>
        <v>24998.45</v>
      </c>
      <c r="F1069" s="2">
        <f t="shared" si="65"/>
        <v>-2.5825694747562133E-3</v>
      </c>
      <c r="G1069" s="2">
        <f t="shared" si="66"/>
        <v>-6.0075947283650954E-3</v>
      </c>
      <c r="H1069" s="2">
        <f t="shared" si="67"/>
        <v>1.7910173590913292E-2</v>
      </c>
      <c r="I1069" s="2">
        <f t="shared" si="67"/>
        <v>6.6047686429593355E-4</v>
      </c>
      <c r="J1069" s="4">
        <f t="shared" si="68"/>
        <v>1.4704844097385042E-3</v>
      </c>
    </row>
    <row r="1070" spans="1:10" x14ac:dyDescent="0.3">
      <c r="A1070" s="7">
        <v>45576</v>
      </c>
      <c r="B1070">
        <f>_xlfn.XLOOKUP(A1070, RELIANCE!A:A, RELIANCE!B:B, "")</f>
        <v>1372.1</v>
      </c>
      <c r="C1070">
        <f>_xlfn.XLOOKUP(A1070,TCS!A:A,TCS!B:B,"")</f>
        <v>4149.2</v>
      </c>
      <c r="D1070">
        <f>_xlfn.XLOOKUP(A1070,HDFC!A:A,HDFC!B:B,"")</f>
        <v>1651</v>
      </c>
      <c r="E1070">
        <f>_xlfn.XLOOKUP(A1070,NIFTY50!A:A,NIFTY50!B:B,"")</f>
        <v>24964.25</v>
      </c>
      <c r="F1070" s="2">
        <f t="shared" si="65"/>
        <v>7.6583640275695863E-4</v>
      </c>
      <c r="G1070" s="2">
        <f t="shared" si="66"/>
        <v>-1.8498367791077164E-2</v>
      </c>
      <c r="H1070" s="2">
        <f t="shared" si="67"/>
        <v>-6.8575553416747592E-3</v>
      </c>
      <c r="I1070" s="2">
        <f t="shared" si="67"/>
        <v>-1.3680848212589414E-3</v>
      </c>
      <c r="J1070" s="4">
        <f t="shared" si="68"/>
        <v>-6.1083733005918911E-3</v>
      </c>
    </row>
    <row r="1071" spans="1:10" x14ac:dyDescent="0.3">
      <c r="A1071" s="8">
        <v>45579</v>
      </c>
      <c r="B1071">
        <f>_xlfn.XLOOKUP(A1071, RELIANCE!A:A, RELIANCE!B:B, "")</f>
        <v>1372.53</v>
      </c>
      <c r="C1071">
        <f>_xlfn.XLOOKUP(A1071,TCS!A:A,TCS!B:B,"")</f>
        <v>4136.6499999999996</v>
      </c>
      <c r="D1071">
        <f>_xlfn.XLOOKUP(A1071,HDFC!A:A,HDFC!B:B,"")</f>
        <v>1688.1</v>
      </c>
      <c r="E1071">
        <f>_xlfn.XLOOKUP(A1071,NIFTY50!A:A,NIFTY50!B:B,"")</f>
        <v>25127.95</v>
      </c>
      <c r="F1071" s="2">
        <f t="shared" si="65"/>
        <v>3.1338823700899354E-4</v>
      </c>
      <c r="G1071" s="2">
        <f t="shared" si="66"/>
        <v>-3.024679456280821E-3</v>
      </c>
      <c r="H1071" s="2">
        <f t="shared" si="67"/>
        <v>2.2471229557843753E-2</v>
      </c>
      <c r="I1071" s="2">
        <f t="shared" si="67"/>
        <v>6.5573770491802463E-3</v>
      </c>
      <c r="J1071" s="4">
        <f t="shared" si="68"/>
        <v>5.4714367808963056E-3</v>
      </c>
    </row>
    <row r="1072" spans="1:10" x14ac:dyDescent="0.3">
      <c r="A1072" s="7">
        <v>45580</v>
      </c>
      <c r="B1072">
        <f>_xlfn.XLOOKUP(A1072, RELIANCE!A:A, RELIANCE!B:B, "")</f>
        <v>1344.03</v>
      </c>
      <c r="C1072">
        <f>_xlfn.XLOOKUP(A1072,TCS!A:A,TCS!B:B,"")</f>
        <v>4116.8</v>
      </c>
      <c r="D1072">
        <f>_xlfn.XLOOKUP(A1072,HDFC!A:A,HDFC!B:B,"")</f>
        <v>1684.1</v>
      </c>
      <c r="E1072">
        <f>_xlfn.XLOOKUP(A1072,NIFTY50!A:A,NIFTY50!B:B,"")</f>
        <v>25057.35</v>
      </c>
      <c r="F1072" s="2">
        <f t="shared" si="65"/>
        <v>-2.0764573451946378E-2</v>
      </c>
      <c r="G1072" s="2">
        <f t="shared" si="66"/>
        <v>-4.798568890285515E-3</v>
      </c>
      <c r="H1072" s="2">
        <f t="shared" si="67"/>
        <v>-2.3695278715716306E-3</v>
      </c>
      <c r="I1072" s="2">
        <f t="shared" si="67"/>
        <v>-2.809620362982379E-3</v>
      </c>
      <c r="J1072" s="4">
        <f t="shared" si="68"/>
        <v>-8.6053249232152119E-3</v>
      </c>
    </row>
    <row r="1073" spans="1:10" x14ac:dyDescent="0.3">
      <c r="A1073" s="8">
        <v>45581</v>
      </c>
      <c r="B1073">
        <f>_xlfn.XLOOKUP(A1073, RELIANCE!A:A, RELIANCE!B:B, "")</f>
        <v>1354.07</v>
      </c>
      <c r="C1073">
        <f>_xlfn.XLOOKUP(A1073,TCS!A:A,TCS!B:B,"")</f>
        <v>4094.95</v>
      </c>
      <c r="D1073">
        <f>_xlfn.XLOOKUP(A1073,HDFC!A:A,HDFC!B:B,"")</f>
        <v>1699.8</v>
      </c>
      <c r="E1073">
        <f>_xlfn.XLOOKUP(A1073,NIFTY50!A:A,NIFTY50!B:B,"")</f>
        <v>24971.3</v>
      </c>
      <c r="F1073" s="2">
        <f t="shared" si="65"/>
        <v>7.4700713525739371E-3</v>
      </c>
      <c r="G1073" s="2">
        <f t="shared" si="66"/>
        <v>-5.3075204041975743E-3</v>
      </c>
      <c r="H1073" s="2">
        <f t="shared" si="67"/>
        <v>9.3224867881955831E-3</v>
      </c>
      <c r="I1073" s="2">
        <f t="shared" si="67"/>
        <v>-3.4341221238478603E-3</v>
      </c>
      <c r="J1073" s="4">
        <f t="shared" si="68"/>
        <v>1.9201081313999393E-3</v>
      </c>
    </row>
    <row r="1074" spans="1:10" x14ac:dyDescent="0.3">
      <c r="A1074" s="7">
        <v>45582</v>
      </c>
      <c r="B1074">
        <f>_xlfn.XLOOKUP(A1074, RELIANCE!A:A, RELIANCE!B:B, "")</f>
        <v>1356.43</v>
      </c>
      <c r="C1074">
        <f>_xlfn.XLOOKUP(A1074,TCS!A:A,TCS!B:B,"")</f>
        <v>4109</v>
      </c>
      <c r="D1074">
        <f>_xlfn.XLOOKUP(A1074,HDFC!A:A,HDFC!B:B,"")</f>
        <v>1673.15</v>
      </c>
      <c r="E1074">
        <f>_xlfn.XLOOKUP(A1074,NIFTY50!A:A,NIFTY50!B:B,"")</f>
        <v>24749.85</v>
      </c>
      <c r="F1074" s="2">
        <f t="shared" si="65"/>
        <v>1.7428936465619937E-3</v>
      </c>
      <c r="G1074" s="2">
        <f t="shared" si="66"/>
        <v>3.4310553242409281E-3</v>
      </c>
      <c r="H1074" s="2">
        <f t="shared" si="67"/>
        <v>-1.5678315095893569E-2</v>
      </c>
      <c r="I1074" s="2">
        <f t="shared" si="67"/>
        <v>-8.8681806714108191E-3</v>
      </c>
      <c r="J1074" s="4">
        <f t="shared" si="68"/>
        <v>-3.9720762620025886E-3</v>
      </c>
    </row>
    <row r="1075" spans="1:10" x14ac:dyDescent="0.3">
      <c r="A1075" s="8">
        <v>45583</v>
      </c>
      <c r="B1075">
        <f>_xlfn.XLOOKUP(A1075, RELIANCE!A:A, RELIANCE!B:B, "")</f>
        <v>1359.3</v>
      </c>
      <c r="C1075">
        <f>_xlfn.XLOOKUP(A1075,TCS!A:A,TCS!B:B,"")</f>
        <v>4123.05</v>
      </c>
      <c r="D1075">
        <f>_xlfn.XLOOKUP(A1075,HDFC!A:A,HDFC!B:B,"")</f>
        <v>1681.85</v>
      </c>
      <c r="E1075">
        <f>_xlfn.XLOOKUP(A1075,NIFTY50!A:A,NIFTY50!B:B,"")</f>
        <v>24854.05</v>
      </c>
      <c r="F1075" s="2">
        <f t="shared" si="65"/>
        <v>2.1158482192225048E-3</v>
      </c>
      <c r="G1075" s="2">
        <f t="shared" si="66"/>
        <v>3.4193234363593117E-3</v>
      </c>
      <c r="H1075" s="2">
        <f t="shared" si="67"/>
        <v>5.1997728834831669E-3</v>
      </c>
      <c r="I1075" s="2">
        <f t="shared" si="67"/>
        <v>4.2101265260194864E-3</v>
      </c>
      <c r="J1075" s="4">
        <f t="shared" si="68"/>
        <v>3.5820715330580847E-3</v>
      </c>
    </row>
    <row r="1076" spans="1:10" x14ac:dyDescent="0.3">
      <c r="A1076" s="7">
        <v>45586</v>
      </c>
      <c r="B1076">
        <f>_xlfn.XLOOKUP(A1076, RELIANCE!A:A, RELIANCE!B:B, "")</f>
        <v>1369.2</v>
      </c>
      <c r="C1076">
        <f>_xlfn.XLOOKUP(A1076,TCS!A:A,TCS!B:B,"")</f>
        <v>4079.85</v>
      </c>
      <c r="D1076">
        <f>_xlfn.XLOOKUP(A1076,HDFC!A:A,HDFC!B:B,"")</f>
        <v>1728.7</v>
      </c>
      <c r="E1076">
        <f>_xlfn.XLOOKUP(A1076,NIFTY50!A:A,NIFTY50!B:B,"")</f>
        <v>24781.1</v>
      </c>
      <c r="F1076" s="2">
        <f t="shared" si="65"/>
        <v>7.283160450231696E-3</v>
      </c>
      <c r="G1076" s="2">
        <f t="shared" si="66"/>
        <v>-1.0477680357987462E-2</v>
      </c>
      <c r="H1076" s="2">
        <f t="shared" si="67"/>
        <v>2.7856229747004857E-2</v>
      </c>
      <c r="I1076" s="2">
        <f t="shared" si="67"/>
        <v>-2.9351353199982277E-3</v>
      </c>
      <c r="J1076" s="4">
        <f t="shared" si="68"/>
        <v>4.4029901649740577E-3</v>
      </c>
    </row>
    <row r="1077" spans="1:10" x14ac:dyDescent="0.3">
      <c r="A1077" s="8">
        <v>45587</v>
      </c>
      <c r="B1077">
        <f>_xlfn.XLOOKUP(A1077, RELIANCE!A:A, RELIANCE!B:B, "")</f>
        <v>1343.35</v>
      </c>
      <c r="C1077">
        <f>_xlfn.XLOOKUP(A1077,TCS!A:A,TCS!B:B,"")</f>
        <v>4015.5</v>
      </c>
      <c r="D1077">
        <f>_xlfn.XLOOKUP(A1077,HDFC!A:A,HDFC!B:B,"")</f>
        <v>1714.55</v>
      </c>
      <c r="E1077">
        <f>_xlfn.XLOOKUP(A1077,NIFTY50!A:A,NIFTY50!B:B,"")</f>
        <v>24472.1</v>
      </c>
      <c r="F1077" s="2">
        <f t="shared" si="65"/>
        <v>-1.8879637744668498E-2</v>
      </c>
      <c r="G1077" s="2">
        <f t="shared" si="66"/>
        <v>-1.5772638699952157E-2</v>
      </c>
      <c r="H1077" s="2">
        <f t="shared" si="67"/>
        <v>-8.1853415861630197E-3</v>
      </c>
      <c r="I1077" s="2">
        <f t="shared" si="67"/>
        <v>-1.2469180141317371E-2</v>
      </c>
      <c r="J1077" s="4">
        <f t="shared" si="68"/>
        <v>-1.4361414350950535E-2</v>
      </c>
    </row>
    <row r="1078" spans="1:10" x14ac:dyDescent="0.3">
      <c r="A1078" s="7">
        <v>45588</v>
      </c>
      <c r="B1078">
        <f>_xlfn.XLOOKUP(A1078, RELIANCE!A:A, RELIANCE!B:B, "")</f>
        <v>1338.53</v>
      </c>
      <c r="C1078">
        <f>_xlfn.XLOOKUP(A1078,TCS!A:A,TCS!B:B,"")</f>
        <v>4066.25</v>
      </c>
      <c r="D1078">
        <f>_xlfn.XLOOKUP(A1078,HDFC!A:A,HDFC!B:B,"")</f>
        <v>1735.8</v>
      </c>
      <c r="E1078">
        <f>_xlfn.XLOOKUP(A1078,NIFTY50!A:A,NIFTY50!B:B,"")</f>
        <v>24435.5</v>
      </c>
      <c r="F1078" s="2">
        <f t="shared" si="65"/>
        <v>-3.5880448133397413E-3</v>
      </c>
      <c r="G1078" s="2">
        <f t="shared" si="66"/>
        <v>1.2638525712862725E-2</v>
      </c>
      <c r="H1078" s="2">
        <f t="shared" si="67"/>
        <v>1.2393922603598506E-2</v>
      </c>
      <c r="I1078" s="2">
        <f t="shared" si="67"/>
        <v>-1.4955806816742134E-3</v>
      </c>
      <c r="J1078" s="4">
        <f t="shared" si="68"/>
        <v>4.188107334514907E-3</v>
      </c>
    </row>
    <row r="1079" spans="1:10" x14ac:dyDescent="0.3">
      <c r="A1079" s="8">
        <v>45589</v>
      </c>
      <c r="B1079">
        <f>_xlfn.XLOOKUP(A1079, RELIANCE!A:A, RELIANCE!B:B, "")</f>
        <v>1339.8</v>
      </c>
      <c r="C1079">
        <f>_xlfn.XLOOKUP(A1079,TCS!A:A,TCS!B:B,"")</f>
        <v>4047.9</v>
      </c>
      <c r="D1079">
        <f>_xlfn.XLOOKUP(A1079,HDFC!A:A,HDFC!B:B,"")</f>
        <v>1749.65</v>
      </c>
      <c r="E1079">
        <f>_xlfn.XLOOKUP(A1079,NIFTY50!A:A,NIFTY50!B:B,"")</f>
        <v>24399.4</v>
      </c>
      <c r="F1079" s="2">
        <f t="shared" si="65"/>
        <v>9.4880204403335888E-4</v>
      </c>
      <c r="G1079" s="2">
        <f t="shared" si="66"/>
        <v>-4.5127574546571791E-3</v>
      </c>
      <c r="H1079" s="2">
        <f t="shared" si="67"/>
        <v>7.9790298421478223E-3</v>
      </c>
      <c r="I1079" s="2">
        <f t="shared" si="67"/>
        <v>-1.4773587608192251E-3</v>
      </c>
      <c r="J1079" s="4">
        <f t="shared" si="68"/>
        <v>3.8291752777047097E-4</v>
      </c>
    </row>
    <row r="1080" spans="1:10" x14ac:dyDescent="0.3">
      <c r="A1080" s="7">
        <v>45590</v>
      </c>
      <c r="B1080">
        <f>_xlfn.XLOOKUP(A1080, RELIANCE!A:A, RELIANCE!B:B, "")</f>
        <v>1327.85</v>
      </c>
      <c r="C1080">
        <f>_xlfn.XLOOKUP(A1080,TCS!A:A,TCS!B:B,"")</f>
        <v>4057.55</v>
      </c>
      <c r="D1080">
        <f>_xlfn.XLOOKUP(A1080,HDFC!A:A,HDFC!B:B,"")</f>
        <v>1743.4</v>
      </c>
      <c r="E1080">
        <f>_xlfn.XLOOKUP(A1080,NIFTY50!A:A,NIFTY50!B:B,"")</f>
        <v>24180.799999999999</v>
      </c>
      <c r="F1080" s="2">
        <f t="shared" si="65"/>
        <v>-8.9192416778623995E-3</v>
      </c>
      <c r="G1080" s="2">
        <f t="shared" si="66"/>
        <v>2.3839521727315738E-3</v>
      </c>
      <c r="H1080" s="2">
        <f t="shared" si="67"/>
        <v>-3.5721430000286158E-3</v>
      </c>
      <c r="I1080" s="2">
        <f t="shared" si="67"/>
        <v>-8.9592367025419506E-3</v>
      </c>
      <c r="J1080" s="4">
        <f t="shared" si="68"/>
        <v>-5.0340222358170369E-3</v>
      </c>
    </row>
    <row r="1081" spans="1:10" x14ac:dyDescent="0.3">
      <c r="A1081" s="8">
        <v>45593</v>
      </c>
      <c r="B1081">
        <f>_xlfn.XLOOKUP(A1081, RELIANCE!A:A, RELIANCE!B:B, "")</f>
        <v>1334.35</v>
      </c>
      <c r="C1081">
        <f>_xlfn.XLOOKUP(A1081,TCS!A:A,TCS!B:B,"")</f>
        <v>4090.85</v>
      </c>
      <c r="D1081">
        <f>_xlfn.XLOOKUP(A1081,HDFC!A:A,HDFC!B:B,"")</f>
        <v>1734.2</v>
      </c>
      <c r="E1081">
        <f>_xlfn.XLOOKUP(A1081,NIFTY50!A:A,NIFTY50!B:B,"")</f>
        <v>24339.15</v>
      </c>
      <c r="F1081" s="2">
        <f t="shared" si="65"/>
        <v>4.8951312271716674E-3</v>
      </c>
      <c r="G1081" s="2">
        <f t="shared" si="66"/>
        <v>8.2069228968220109E-3</v>
      </c>
      <c r="H1081" s="2">
        <f t="shared" si="67"/>
        <v>-5.2770448548813409E-3</v>
      </c>
      <c r="I1081" s="2">
        <f t="shared" si="67"/>
        <v>6.5485840005294893E-3</v>
      </c>
      <c r="J1081" s="4">
        <f t="shared" si="68"/>
        <v>4.1020071215131073E-3</v>
      </c>
    </row>
    <row r="1082" spans="1:10" x14ac:dyDescent="0.3">
      <c r="A1082" s="7">
        <v>45594</v>
      </c>
      <c r="B1082">
        <f>_xlfn.XLOOKUP(A1082, RELIANCE!A:A, RELIANCE!B:B, "")</f>
        <v>1340</v>
      </c>
      <c r="C1082">
        <f>_xlfn.XLOOKUP(A1082,TCS!A:A,TCS!B:B,"")</f>
        <v>4075.25</v>
      </c>
      <c r="D1082">
        <f>_xlfn.XLOOKUP(A1082,HDFC!A:A,HDFC!B:B,"")</f>
        <v>1751.85</v>
      </c>
      <c r="E1082">
        <f>_xlfn.XLOOKUP(A1082,NIFTY50!A:A,NIFTY50!B:B,"")</f>
        <v>24466.85</v>
      </c>
      <c r="F1082" s="2">
        <f t="shared" si="65"/>
        <v>4.2342713680818544E-3</v>
      </c>
      <c r="G1082" s="2">
        <f t="shared" si="66"/>
        <v>-3.8133884156104081E-3</v>
      </c>
      <c r="H1082" s="2">
        <f t="shared" si="67"/>
        <v>1.0177603505939326E-2</v>
      </c>
      <c r="I1082" s="2">
        <f t="shared" si="67"/>
        <v>5.2466910307056303E-3</v>
      </c>
      <c r="J1082" s="4">
        <f t="shared" si="68"/>
        <v>3.6641277653862271E-3</v>
      </c>
    </row>
    <row r="1083" spans="1:10" x14ac:dyDescent="0.3">
      <c r="A1083" s="8">
        <v>45595</v>
      </c>
      <c r="B1083">
        <f>_xlfn.XLOOKUP(A1083, RELIANCE!A:A, RELIANCE!B:B, "")</f>
        <v>1343.9</v>
      </c>
      <c r="C1083">
        <f>_xlfn.XLOOKUP(A1083,TCS!A:A,TCS!B:B,"")</f>
        <v>4084.65</v>
      </c>
      <c r="D1083">
        <f>_xlfn.XLOOKUP(A1083,HDFC!A:A,HDFC!B:B,"")</f>
        <v>1734.6</v>
      </c>
      <c r="E1083">
        <f>_xlfn.XLOOKUP(A1083,NIFTY50!A:A,NIFTY50!B:B,"")</f>
        <v>24340.85</v>
      </c>
      <c r="F1083" s="2">
        <f t="shared" si="65"/>
        <v>2.9104477611940904E-3</v>
      </c>
      <c r="G1083" s="2">
        <f t="shared" si="66"/>
        <v>2.306606956628432E-3</v>
      </c>
      <c r="H1083" s="2">
        <f t="shared" si="67"/>
        <v>-9.8467334532066353E-3</v>
      </c>
      <c r="I1083" s="2">
        <f t="shared" si="67"/>
        <v>-5.1498251716097787E-3</v>
      </c>
      <c r="J1083" s="4">
        <f t="shared" si="68"/>
        <v>-1.8070169160284365E-3</v>
      </c>
    </row>
    <row r="1084" spans="1:10" x14ac:dyDescent="0.3">
      <c r="A1084" s="7">
        <v>45596</v>
      </c>
      <c r="B1084">
        <f>_xlfn.XLOOKUP(A1084, RELIANCE!A:A, RELIANCE!B:B, "")</f>
        <v>1332.05</v>
      </c>
      <c r="C1084">
        <f>_xlfn.XLOOKUP(A1084,TCS!A:A,TCS!B:B,"")</f>
        <v>3968.45</v>
      </c>
      <c r="D1084">
        <f>_xlfn.XLOOKUP(A1084,HDFC!A:A,HDFC!B:B,"")</f>
        <v>1735.7</v>
      </c>
      <c r="E1084">
        <f>_xlfn.XLOOKUP(A1084,NIFTY50!A:A,NIFTY50!B:B,"")</f>
        <v>24205.35</v>
      </c>
      <c r="F1084" s="2">
        <f t="shared" si="65"/>
        <v>-8.8176203586577406E-3</v>
      </c>
      <c r="G1084" s="2">
        <f t="shared" si="66"/>
        <v>-2.8447969838297116E-2</v>
      </c>
      <c r="H1084" s="2">
        <f t="shared" si="67"/>
        <v>6.3415196587124356E-4</v>
      </c>
      <c r="I1084" s="2">
        <f t="shared" si="67"/>
        <v>-5.5667735514577377E-3</v>
      </c>
      <c r="J1084" s="4">
        <f t="shared" si="68"/>
        <v>-1.1022141561861787E-2</v>
      </c>
    </row>
    <row r="1085" spans="1:10" x14ac:dyDescent="0.3">
      <c r="A1085" s="8">
        <v>45597</v>
      </c>
      <c r="B1085">
        <f>_xlfn.XLOOKUP(A1085, RELIANCE!A:A, RELIANCE!B:B, "")</f>
        <v>1338.65</v>
      </c>
      <c r="C1085">
        <f>_xlfn.XLOOKUP(A1085,TCS!A:A,TCS!B:B,"")</f>
        <v>3984.2</v>
      </c>
      <c r="D1085">
        <f>_xlfn.XLOOKUP(A1085,HDFC!A:A,HDFC!B:B,"")</f>
        <v>1737.3</v>
      </c>
      <c r="E1085">
        <f>_xlfn.XLOOKUP(A1085,NIFTY50!A:A,NIFTY50!B:B,"")</f>
        <v>24304.35</v>
      </c>
      <c r="F1085" s="2">
        <f t="shared" si="65"/>
        <v>4.9547689651290305E-3</v>
      </c>
      <c r="G1085" s="2">
        <f t="shared" si="66"/>
        <v>3.9688039410852305E-3</v>
      </c>
      <c r="H1085" s="2">
        <f t="shared" si="67"/>
        <v>9.2181828657023068E-4</v>
      </c>
      <c r="I1085" s="2">
        <f t="shared" si="67"/>
        <v>4.0900048956118429E-3</v>
      </c>
      <c r="J1085" s="4">
        <f t="shared" si="68"/>
        <v>3.6854965560270234E-3</v>
      </c>
    </row>
    <row r="1086" spans="1:10" x14ac:dyDescent="0.3">
      <c r="A1086" s="7">
        <v>45600</v>
      </c>
      <c r="B1086">
        <f>_xlfn.XLOOKUP(A1086, RELIANCE!A:A, RELIANCE!B:B, "")</f>
        <v>1302.1500000000001</v>
      </c>
      <c r="C1086">
        <f>_xlfn.XLOOKUP(A1086,TCS!A:A,TCS!B:B,"")</f>
        <v>3964.15</v>
      </c>
      <c r="D1086">
        <f>_xlfn.XLOOKUP(A1086,HDFC!A:A,HDFC!B:B,"")</f>
        <v>1714.1</v>
      </c>
      <c r="E1086">
        <f>_xlfn.XLOOKUP(A1086,NIFTY50!A:A,NIFTY50!B:B,"")</f>
        <v>23995.35</v>
      </c>
      <c r="F1086" s="2">
        <f t="shared" si="65"/>
        <v>-2.7266275725544409E-2</v>
      </c>
      <c r="G1086" s="2">
        <f t="shared" si="66"/>
        <v>-5.0323778926759655E-3</v>
      </c>
      <c r="H1086" s="2">
        <f t="shared" si="67"/>
        <v>-1.3354055143038113E-2</v>
      </c>
      <c r="I1086" s="2">
        <f t="shared" si="67"/>
        <v>-1.2713773460306443E-2</v>
      </c>
      <c r="J1086" s="4">
        <f t="shared" si="68"/>
        <v>-1.5287231584516548E-2</v>
      </c>
    </row>
    <row r="1087" spans="1:10" x14ac:dyDescent="0.3">
      <c r="A1087" s="8">
        <v>45601</v>
      </c>
      <c r="B1087">
        <f>_xlfn.XLOOKUP(A1087, RELIANCE!A:A, RELIANCE!B:B, "")</f>
        <v>1305.3</v>
      </c>
      <c r="C1087">
        <f>_xlfn.XLOOKUP(A1087,TCS!A:A,TCS!B:B,"")</f>
        <v>3971.35</v>
      </c>
      <c r="D1087">
        <f>_xlfn.XLOOKUP(A1087,HDFC!A:A,HDFC!B:B,"")</f>
        <v>1757.85</v>
      </c>
      <c r="E1087">
        <f>_xlfn.XLOOKUP(A1087,NIFTY50!A:A,NIFTY50!B:B,"")</f>
        <v>24213.3</v>
      </c>
      <c r="F1087" s="2">
        <f t="shared" si="65"/>
        <v>2.4190761433013908E-3</v>
      </c>
      <c r="G1087" s="2">
        <f t="shared" si="66"/>
        <v>1.816278395116111E-3</v>
      </c>
      <c r="H1087" s="2">
        <f t="shared" si="67"/>
        <v>2.5523598389825652E-2</v>
      </c>
      <c r="I1087" s="2">
        <f t="shared" si="67"/>
        <v>9.0830098331551312E-3</v>
      </c>
      <c r="J1087" s="4">
        <f t="shared" si="68"/>
        <v>8.5552645780233583E-3</v>
      </c>
    </row>
    <row r="1088" spans="1:10" x14ac:dyDescent="0.3">
      <c r="A1088" s="7">
        <v>45602</v>
      </c>
      <c r="B1088">
        <f>_xlfn.XLOOKUP(A1088, RELIANCE!A:A, RELIANCE!B:B, "")</f>
        <v>1325.35</v>
      </c>
      <c r="C1088">
        <f>_xlfn.XLOOKUP(A1088,TCS!A:A,TCS!B:B,"")</f>
        <v>4139.6499999999996</v>
      </c>
      <c r="D1088">
        <f>_xlfn.XLOOKUP(A1088,HDFC!A:A,HDFC!B:B,"")</f>
        <v>1755.25</v>
      </c>
      <c r="E1088">
        <f>_xlfn.XLOOKUP(A1088,NIFTY50!A:A,NIFTY50!B:B,"")</f>
        <v>24484.05</v>
      </c>
      <c r="F1088" s="2">
        <f t="shared" si="65"/>
        <v>1.5360453535585572E-2</v>
      </c>
      <c r="G1088" s="2">
        <f t="shared" si="66"/>
        <v>4.2378536266005185E-2</v>
      </c>
      <c r="H1088" s="2">
        <f t="shared" si="67"/>
        <v>-1.4790795574138871E-3</v>
      </c>
      <c r="I1088" s="2">
        <f t="shared" si="67"/>
        <v>1.1181871120417242E-2</v>
      </c>
      <c r="J1088" s="4">
        <f t="shared" si="68"/>
        <v>1.7702421995798502E-2</v>
      </c>
    </row>
    <row r="1089" spans="1:10" x14ac:dyDescent="0.3">
      <c r="A1089" s="8">
        <v>45603</v>
      </c>
      <c r="B1089">
        <f>_xlfn.XLOOKUP(A1089, RELIANCE!A:A, RELIANCE!B:B, "")</f>
        <v>1305.6500000000001</v>
      </c>
      <c r="C1089">
        <f>_xlfn.XLOOKUP(A1089,TCS!A:A,TCS!B:B,"")</f>
        <v>4150.8999999999996</v>
      </c>
      <c r="D1089">
        <f>_xlfn.XLOOKUP(A1089,HDFC!A:A,HDFC!B:B,"")</f>
        <v>1746.55</v>
      </c>
      <c r="E1089">
        <f>_xlfn.XLOOKUP(A1089,NIFTY50!A:A,NIFTY50!B:B,"")</f>
        <v>24199.35</v>
      </c>
      <c r="F1089" s="2">
        <f t="shared" si="65"/>
        <v>-1.4863998189157401E-2</v>
      </c>
      <c r="G1089" s="2">
        <f t="shared" si="66"/>
        <v>2.7176210549200164E-3</v>
      </c>
      <c r="H1089" s="2">
        <f t="shared" si="67"/>
        <v>-4.956558894744334E-3</v>
      </c>
      <c r="I1089" s="2">
        <f t="shared" si="67"/>
        <v>-1.1627978214388546E-2</v>
      </c>
      <c r="J1089" s="4">
        <f t="shared" si="68"/>
        <v>-7.6781005255632199E-3</v>
      </c>
    </row>
    <row r="1090" spans="1:10" x14ac:dyDescent="0.3">
      <c r="A1090" s="7">
        <v>45604</v>
      </c>
      <c r="B1090">
        <f>_xlfn.XLOOKUP(A1090, RELIANCE!A:A, RELIANCE!B:B, "")</f>
        <v>1283.75</v>
      </c>
      <c r="C1090">
        <f>_xlfn.XLOOKUP(A1090,TCS!A:A,TCS!B:B,"")</f>
        <v>4147</v>
      </c>
      <c r="D1090">
        <f>_xlfn.XLOOKUP(A1090,HDFC!A:A,HDFC!B:B,"")</f>
        <v>1754.45</v>
      </c>
      <c r="E1090">
        <f>_xlfn.XLOOKUP(A1090,NIFTY50!A:A,NIFTY50!B:B,"")</f>
        <v>24148.2</v>
      </c>
      <c r="F1090" s="2">
        <f t="shared" si="65"/>
        <v>-1.6773254700723883E-2</v>
      </c>
      <c r="G1090" s="2">
        <f t="shared" si="66"/>
        <v>-9.3955527716871323E-4</v>
      </c>
      <c r="H1090" s="2">
        <f t="shared" si="67"/>
        <v>4.5232028856889706E-3</v>
      </c>
      <c r="I1090" s="2">
        <f t="shared" si="67"/>
        <v>-2.1136931363857636E-3</v>
      </c>
      <c r="J1090" s="4">
        <f t="shared" si="68"/>
        <v>-4.8906479364679897E-3</v>
      </c>
    </row>
    <row r="1091" spans="1:10" x14ac:dyDescent="0.3">
      <c r="A1091" s="8">
        <v>45607</v>
      </c>
      <c r="B1091">
        <f>_xlfn.XLOOKUP(A1091, RELIANCE!A:A, RELIANCE!B:B, "")</f>
        <v>1272.7</v>
      </c>
      <c r="C1091">
        <f>_xlfn.XLOOKUP(A1091,TCS!A:A,TCS!B:B,"")</f>
        <v>4198.7</v>
      </c>
      <c r="D1091">
        <f>_xlfn.XLOOKUP(A1091,HDFC!A:A,HDFC!B:B,"")</f>
        <v>1766.3</v>
      </c>
      <c r="E1091">
        <f>_xlfn.XLOOKUP(A1091,NIFTY50!A:A,NIFTY50!B:B,"")</f>
        <v>24141.3</v>
      </c>
      <c r="F1091" s="2">
        <f t="shared" si="65"/>
        <v>-8.6075949367088178E-3</v>
      </c>
      <c r="G1091" s="2">
        <f t="shared" si="66"/>
        <v>1.2466843501326208E-2</v>
      </c>
      <c r="H1091" s="2">
        <f t="shared" si="67"/>
        <v>6.7542534697482282E-3</v>
      </c>
      <c r="I1091" s="2">
        <f t="shared" si="67"/>
        <v>-2.8573558277644739E-4</v>
      </c>
      <c r="J1091" s="4">
        <f t="shared" si="68"/>
        <v>1.8138491925744405E-3</v>
      </c>
    </row>
    <row r="1092" spans="1:10" x14ac:dyDescent="0.3">
      <c r="A1092" s="7">
        <v>45608</v>
      </c>
      <c r="B1092">
        <f>_xlfn.XLOOKUP(A1092, RELIANCE!A:A, RELIANCE!B:B, "")</f>
        <v>1274.25</v>
      </c>
      <c r="C1092">
        <f>_xlfn.XLOOKUP(A1092,TCS!A:A,TCS!B:B,"")</f>
        <v>4197.3999999999996</v>
      </c>
      <c r="D1092">
        <f>_xlfn.XLOOKUP(A1092,HDFC!A:A,HDFC!B:B,"")</f>
        <v>1718.2</v>
      </c>
      <c r="E1092">
        <f>_xlfn.XLOOKUP(A1092,NIFTY50!A:A,NIFTY50!B:B,"")</f>
        <v>23883.45</v>
      </c>
      <c r="F1092" s="2">
        <f t="shared" ref="F1092:F1155" si="69">B1092/B1091-1</f>
        <v>1.2178832403550999E-3</v>
      </c>
      <c r="G1092" s="2">
        <f t="shared" ref="G1092:G1155" si="70">C1092/C1091-1</f>
        <v>-3.0961964417564047E-4</v>
      </c>
      <c r="H1092" s="2">
        <f t="shared" ref="H1092:I1155" si="71">D1092/D1091-1</f>
        <v>-2.723206703278036E-2</v>
      </c>
      <c r="I1092" s="2">
        <f t="shared" si="71"/>
        <v>-1.0680866399075395E-2</v>
      </c>
      <c r="J1092" s="4">
        <f t="shared" ref="J1092:J1155" si="72">F1092*$M$10 +G1092*$M$11+H1092*$M$12+I1092*$M$13</f>
        <v>-7.8286699452623024E-3</v>
      </c>
    </row>
    <row r="1093" spans="1:10" x14ac:dyDescent="0.3">
      <c r="A1093" s="8">
        <v>45609</v>
      </c>
      <c r="B1093">
        <f>_xlfn.XLOOKUP(A1093, RELIANCE!A:A, RELIANCE!B:B, "")</f>
        <v>1252.05</v>
      </c>
      <c r="C1093">
        <f>_xlfn.XLOOKUP(A1093,TCS!A:A,TCS!B:B,"")</f>
        <v>4150.3500000000004</v>
      </c>
      <c r="D1093">
        <f>_xlfn.XLOOKUP(A1093,HDFC!A:A,HDFC!B:B,"")</f>
        <v>1681.35</v>
      </c>
      <c r="E1093">
        <f>_xlfn.XLOOKUP(A1093,NIFTY50!A:A,NIFTY50!B:B,"")</f>
        <v>23559.05</v>
      </c>
      <c r="F1093" s="2">
        <f t="shared" si="69"/>
        <v>-1.7422012948793419E-2</v>
      </c>
      <c r="G1093" s="2">
        <f t="shared" si="70"/>
        <v>-1.1209320055272087E-2</v>
      </c>
      <c r="H1093" s="2">
        <f t="shared" si="71"/>
        <v>-2.1446862996158833E-2</v>
      </c>
      <c r="I1093" s="2">
        <f t="shared" si="71"/>
        <v>-1.3582627300494754E-2</v>
      </c>
      <c r="J1093" s="4">
        <f t="shared" si="72"/>
        <v>-1.5713963322811504E-2</v>
      </c>
    </row>
    <row r="1094" spans="1:10" x14ac:dyDescent="0.3">
      <c r="A1094" s="7">
        <v>45610</v>
      </c>
      <c r="B1094">
        <f>_xlfn.XLOOKUP(A1094, RELIANCE!A:A, RELIANCE!B:B, "")</f>
        <v>1267.5999999999999</v>
      </c>
      <c r="C1094">
        <f>_xlfn.XLOOKUP(A1094,TCS!A:A,TCS!B:B,"")</f>
        <v>4145.8999999999996</v>
      </c>
      <c r="D1094">
        <f>_xlfn.XLOOKUP(A1094,HDFC!A:A,HDFC!B:B,"")</f>
        <v>1692.75</v>
      </c>
      <c r="E1094">
        <f>_xlfn.XLOOKUP(A1094,NIFTY50!A:A,NIFTY50!B:B,"")</f>
        <v>23532.7</v>
      </c>
      <c r="F1094" s="2">
        <f t="shared" si="69"/>
        <v>1.2419631803841646E-2</v>
      </c>
      <c r="G1094" s="2">
        <f t="shared" si="70"/>
        <v>-1.0721987302277913E-3</v>
      </c>
      <c r="H1094" s="2">
        <f t="shared" si="71"/>
        <v>6.7802658577928998E-3</v>
      </c>
      <c r="I1094" s="2">
        <f t="shared" si="71"/>
        <v>-1.1184661520731165E-3</v>
      </c>
      <c r="J1094" s="4">
        <f t="shared" si="72"/>
        <v>4.5342764921358471E-3</v>
      </c>
    </row>
    <row r="1095" spans="1:10" x14ac:dyDescent="0.3">
      <c r="A1095" s="8">
        <v>45614</v>
      </c>
      <c r="B1095">
        <f>_xlfn.XLOOKUP(A1095, RELIANCE!A:A, RELIANCE!B:B, "")</f>
        <v>1260.75</v>
      </c>
      <c r="C1095">
        <f>_xlfn.XLOOKUP(A1095,TCS!A:A,TCS!B:B,"")</f>
        <v>4019.5</v>
      </c>
      <c r="D1095">
        <f>_xlfn.XLOOKUP(A1095,HDFC!A:A,HDFC!B:B,"")</f>
        <v>1705.1</v>
      </c>
      <c r="E1095">
        <f>_xlfn.XLOOKUP(A1095,NIFTY50!A:A,NIFTY50!B:B,"")</f>
        <v>23453.8</v>
      </c>
      <c r="F1095" s="2">
        <f t="shared" si="69"/>
        <v>-5.4039129062795066E-3</v>
      </c>
      <c r="G1095" s="2">
        <f t="shared" si="70"/>
        <v>-3.0487951952531289E-2</v>
      </c>
      <c r="H1095" s="2">
        <f t="shared" si="71"/>
        <v>7.2958204105744162E-3</v>
      </c>
      <c r="I1095" s="2">
        <f t="shared" si="71"/>
        <v>-3.3527814487925856E-3</v>
      </c>
      <c r="J1095" s="4">
        <f t="shared" si="72"/>
        <v>-8.6221931400999371E-3</v>
      </c>
    </row>
    <row r="1096" spans="1:10" x14ac:dyDescent="0.3">
      <c r="A1096" s="7">
        <v>45615</v>
      </c>
      <c r="B1096">
        <f>_xlfn.XLOOKUP(A1096, RELIANCE!A:A, RELIANCE!B:B, "")</f>
        <v>1241.6500000000001</v>
      </c>
      <c r="C1096">
        <f>_xlfn.XLOOKUP(A1096,TCS!A:A,TCS!B:B,"")</f>
        <v>4039.55</v>
      </c>
      <c r="D1096">
        <f>_xlfn.XLOOKUP(A1096,HDFC!A:A,HDFC!B:B,"")</f>
        <v>1742.25</v>
      </c>
      <c r="E1096">
        <f>_xlfn.XLOOKUP(A1096,NIFTY50!A:A,NIFTY50!B:B,"")</f>
        <v>23518.5</v>
      </c>
      <c r="F1096" s="2">
        <f t="shared" si="69"/>
        <v>-1.5149712472734445E-2</v>
      </c>
      <c r="G1096" s="2">
        <f t="shared" si="70"/>
        <v>4.9881826097772919E-3</v>
      </c>
      <c r="H1096" s="2">
        <f t="shared" si="71"/>
        <v>2.1787578441147204E-2</v>
      </c>
      <c r="I1096" s="2">
        <f t="shared" si="71"/>
        <v>2.758614808687776E-3</v>
      </c>
      <c r="J1096" s="4">
        <f t="shared" si="72"/>
        <v>1.7493013010253747E-3</v>
      </c>
    </row>
    <row r="1097" spans="1:10" x14ac:dyDescent="0.3">
      <c r="A1097" s="8">
        <v>45617</v>
      </c>
      <c r="B1097">
        <f>_xlfn.XLOOKUP(A1097, RELIANCE!A:A, RELIANCE!B:B, "")</f>
        <v>1223</v>
      </c>
      <c r="C1097">
        <f>_xlfn.XLOOKUP(A1097,TCS!A:A,TCS!B:B,"")</f>
        <v>4072.85</v>
      </c>
      <c r="D1097">
        <f>_xlfn.XLOOKUP(A1097,HDFC!A:A,HDFC!B:B,"")</f>
        <v>1741.2</v>
      </c>
      <c r="E1097">
        <f>_xlfn.XLOOKUP(A1097,NIFTY50!A:A,NIFTY50!B:B,"")</f>
        <v>23349.9</v>
      </c>
      <c r="F1097" s="2">
        <f t="shared" si="69"/>
        <v>-1.5020335843434207E-2</v>
      </c>
      <c r="G1097" s="2">
        <f t="shared" si="70"/>
        <v>8.2434924682204258E-3</v>
      </c>
      <c r="H1097" s="2">
        <f t="shared" si="71"/>
        <v>-6.0266896254834723E-4</v>
      </c>
      <c r="I1097" s="2">
        <f t="shared" si="71"/>
        <v>-7.1688245423814356E-3</v>
      </c>
      <c r="J1097" s="4">
        <f t="shared" si="72"/>
        <v>-4.3579675640801844E-3</v>
      </c>
    </row>
    <row r="1098" spans="1:10" x14ac:dyDescent="0.3">
      <c r="A1098" s="7">
        <v>45618</v>
      </c>
      <c r="B1098">
        <f>_xlfn.XLOOKUP(A1098, RELIANCE!A:A, RELIANCE!B:B, "")</f>
        <v>1265.4000000000001</v>
      </c>
      <c r="C1098">
        <f>_xlfn.XLOOKUP(A1098,TCS!A:A,TCS!B:B,"")</f>
        <v>4244.6000000000004</v>
      </c>
      <c r="D1098">
        <f>_xlfn.XLOOKUP(A1098,HDFC!A:A,HDFC!B:B,"")</f>
        <v>1745.6</v>
      </c>
      <c r="E1098">
        <f>_xlfn.XLOOKUP(A1098,NIFTY50!A:A,NIFTY50!B:B,"")</f>
        <v>23907.25</v>
      </c>
      <c r="F1098" s="2">
        <f t="shared" si="69"/>
        <v>3.466884709730178E-2</v>
      </c>
      <c r="G1098" s="2">
        <f t="shared" si="70"/>
        <v>4.2169488196226235E-2</v>
      </c>
      <c r="H1098" s="2">
        <f t="shared" si="71"/>
        <v>2.5269928784745765E-3</v>
      </c>
      <c r="I1098" s="2">
        <f t="shared" si="71"/>
        <v>2.3869481239748191E-2</v>
      </c>
      <c r="J1098" s="4">
        <f t="shared" si="72"/>
        <v>2.7415795063879058E-2</v>
      </c>
    </row>
    <row r="1099" spans="1:10" x14ac:dyDescent="0.3">
      <c r="A1099" s="8">
        <v>45621</v>
      </c>
      <c r="B1099">
        <f>_xlfn.XLOOKUP(A1099, RELIANCE!A:A, RELIANCE!B:B, "")</f>
        <v>1287</v>
      </c>
      <c r="C1099">
        <f>_xlfn.XLOOKUP(A1099,TCS!A:A,TCS!B:B,"")</f>
        <v>4315.1000000000004</v>
      </c>
      <c r="D1099">
        <f>_xlfn.XLOOKUP(A1099,HDFC!A:A,HDFC!B:B,"")</f>
        <v>1785.6</v>
      </c>
      <c r="E1099">
        <f>_xlfn.XLOOKUP(A1099,NIFTY50!A:A,NIFTY50!B:B,"")</f>
        <v>24221.9</v>
      </c>
      <c r="F1099" s="2">
        <f t="shared" si="69"/>
        <v>1.7069701280227445E-2</v>
      </c>
      <c r="G1099" s="2">
        <f t="shared" si="70"/>
        <v>1.6609338924751471E-2</v>
      </c>
      <c r="H1099" s="2">
        <f t="shared" si="71"/>
        <v>2.2914757103574601E-2</v>
      </c>
      <c r="I1099" s="2">
        <f t="shared" si="71"/>
        <v>1.3161279528176584E-2</v>
      </c>
      <c r="J1099" s="4">
        <f t="shared" si="72"/>
        <v>1.7146516418015168E-2</v>
      </c>
    </row>
    <row r="1100" spans="1:10" x14ac:dyDescent="0.3">
      <c r="A1100" s="7">
        <v>45622</v>
      </c>
      <c r="B1100">
        <f>_xlfn.XLOOKUP(A1100, RELIANCE!A:A, RELIANCE!B:B, "")</f>
        <v>1295.7</v>
      </c>
      <c r="C1100">
        <f>_xlfn.XLOOKUP(A1100,TCS!A:A,TCS!B:B,"")</f>
        <v>4352.7</v>
      </c>
      <c r="D1100">
        <f>_xlfn.XLOOKUP(A1100,HDFC!A:A,HDFC!B:B,"")</f>
        <v>1785.55</v>
      </c>
      <c r="E1100">
        <f>_xlfn.XLOOKUP(A1100,NIFTY50!A:A,NIFTY50!B:B,"")</f>
        <v>24194.5</v>
      </c>
      <c r="F1100" s="2">
        <f t="shared" si="69"/>
        <v>6.7599067599068974E-3</v>
      </c>
      <c r="G1100" s="2">
        <f t="shared" si="70"/>
        <v>8.7135871706331969E-3</v>
      </c>
      <c r="H1100" s="2">
        <f t="shared" si="71"/>
        <v>-2.800179211470688E-5</v>
      </c>
      <c r="I1100" s="2">
        <f t="shared" si="71"/>
        <v>-1.1312077087264338E-3</v>
      </c>
      <c r="J1100" s="4">
        <f t="shared" si="72"/>
        <v>3.9179665350258181E-3</v>
      </c>
    </row>
    <row r="1101" spans="1:10" x14ac:dyDescent="0.3">
      <c r="A1101" s="8">
        <v>45623</v>
      </c>
      <c r="B1101">
        <f>_xlfn.XLOOKUP(A1101, RELIANCE!A:A, RELIANCE!B:B, "")</f>
        <v>1293.2</v>
      </c>
      <c r="C1101">
        <f>_xlfn.XLOOKUP(A1101,TCS!A:A,TCS!B:B,"")</f>
        <v>4332.55</v>
      </c>
      <c r="D1101">
        <f>_xlfn.XLOOKUP(A1101,HDFC!A:A,HDFC!B:B,"")</f>
        <v>1812.3</v>
      </c>
      <c r="E1101">
        <f>_xlfn.XLOOKUP(A1101,NIFTY50!A:A,NIFTY50!B:B,"")</f>
        <v>24274.9</v>
      </c>
      <c r="F1101" s="2">
        <f t="shared" si="69"/>
        <v>-1.9294589797020922E-3</v>
      </c>
      <c r="G1101" s="2">
        <f t="shared" si="70"/>
        <v>-4.6293105428812931E-3</v>
      </c>
      <c r="H1101" s="2">
        <f t="shared" si="71"/>
        <v>1.498137828680246E-2</v>
      </c>
      <c r="I1101" s="2">
        <f t="shared" si="71"/>
        <v>3.3230692926078387E-3</v>
      </c>
      <c r="J1101" s="4">
        <f t="shared" si="72"/>
        <v>2.0908776508815007E-3</v>
      </c>
    </row>
    <row r="1102" spans="1:10" x14ac:dyDescent="0.3">
      <c r="A1102" s="7">
        <v>45624</v>
      </c>
      <c r="B1102">
        <f>_xlfn.XLOOKUP(A1102, RELIANCE!A:A, RELIANCE!B:B, "")</f>
        <v>1270.8</v>
      </c>
      <c r="C1102">
        <f>_xlfn.XLOOKUP(A1102,TCS!A:A,TCS!B:B,"")</f>
        <v>4244.8999999999996</v>
      </c>
      <c r="D1102">
        <f>_xlfn.XLOOKUP(A1102,HDFC!A:A,HDFC!B:B,"")</f>
        <v>1793.15</v>
      </c>
      <c r="E1102">
        <f>_xlfn.XLOOKUP(A1102,NIFTY50!A:A,NIFTY50!B:B,"")</f>
        <v>23914.15</v>
      </c>
      <c r="F1102" s="2">
        <f t="shared" si="69"/>
        <v>-1.7321373337457535E-2</v>
      </c>
      <c r="G1102" s="2">
        <f t="shared" si="70"/>
        <v>-2.0230580143333676E-2</v>
      </c>
      <c r="H1102" s="2">
        <f t="shared" si="71"/>
        <v>-1.0566683220217366E-2</v>
      </c>
      <c r="I1102" s="2">
        <f t="shared" si="71"/>
        <v>-1.4861029293632533E-2</v>
      </c>
      <c r="J1102" s="4">
        <f t="shared" si="72"/>
        <v>-1.6082651004522289E-2</v>
      </c>
    </row>
    <row r="1103" spans="1:10" x14ac:dyDescent="0.3">
      <c r="A1103" s="8">
        <v>45625</v>
      </c>
      <c r="B1103">
        <f>_xlfn.XLOOKUP(A1103, RELIANCE!A:A, RELIANCE!B:B, "")</f>
        <v>1292.2</v>
      </c>
      <c r="C1103">
        <f>_xlfn.XLOOKUP(A1103,TCS!A:A,TCS!B:B,"")</f>
        <v>4270.8500000000004</v>
      </c>
      <c r="D1103">
        <f>_xlfn.XLOOKUP(A1103,HDFC!A:A,HDFC!B:B,"")</f>
        <v>1796.05</v>
      </c>
      <c r="E1103">
        <f>_xlfn.XLOOKUP(A1103,NIFTY50!A:A,NIFTY50!B:B,"")</f>
        <v>24131.1</v>
      </c>
      <c r="F1103" s="2">
        <f t="shared" si="69"/>
        <v>1.6839785961598963E-2</v>
      </c>
      <c r="G1103" s="2">
        <f t="shared" si="70"/>
        <v>6.1132182147991543E-3</v>
      </c>
      <c r="H1103" s="2">
        <f t="shared" si="71"/>
        <v>1.6172657056017226E-3</v>
      </c>
      <c r="I1103" s="2">
        <f t="shared" si="71"/>
        <v>9.0720347576642713E-3</v>
      </c>
      <c r="J1103" s="4">
        <f t="shared" si="72"/>
        <v>9.1717021727158905E-3</v>
      </c>
    </row>
    <row r="1104" spans="1:10" x14ac:dyDescent="0.3">
      <c r="A1104" s="7">
        <v>45628</v>
      </c>
      <c r="B1104">
        <f>_xlfn.XLOOKUP(A1104, RELIANCE!A:A, RELIANCE!B:B, "")</f>
        <v>1309.1500000000001</v>
      </c>
      <c r="C1104">
        <f>_xlfn.XLOOKUP(A1104,TCS!A:A,TCS!B:B,"")</f>
        <v>4276.6499999999996</v>
      </c>
      <c r="D1104">
        <f>_xlfn.XLOOKUP(A1104,HDFC!A:A,HDFC!B:B,"")</f>
        <v>1804.7</v>
      </c>
      <c r="E1104">
        <f>_xlfn.XLOOKUP(A1104,NIFTY50!A:A,NIFTY50!B:B,"")</f>
        <v>24276.05</v>
      </c>
      <c r="F1104" s="2">
        <f t="shared" si="69"/>
        <v>1.3117164525615177E-2</v>
      </c>
      <c r="G1104" s="2">
        <f t="shared" si="70"/>
        <v>1.3580434808058151E-3</v>
      </c>
      <c r="H1104" s="2">
        <f t="shared" si="71"/>
        <v>4.8161242727096099E-3</v>
      </c>
      <c r="I1104" s="2">
        <f t="shared" si="71"/>
        <v>6.0067713448621607E-3</v>
      </c>
      <c r="J1104" s="4">
        <f t="shared" si="72"/>
        <v>6.7395779186434687E-3</v>
      </c>
    </row>
    <row r="1105" spans="1:10" x14ac:dyDescent="0.3">
      <c r="A1105" s="8">
        <v>45629</v>
      </c>
      <c r="B1105">
        <f>_xlfn.XLOOKUP(A1105, RELIANCE!A:A, RELIANCE!B:B, "")</f>
        <v>1323.3</v>
      </c>
      <c r="C1105">
        <f>_xlfn.XLOOKUP(A1105,TCS!A:A,TCS!B:B,"")</f>
        <v>4302.75</v>
      </c>
      <c r="D1105">
        <f>_xlfn.XLOOKUP(A1105,HDFC!A:A,HDFC!B:B,"")</f>
        <v>1826.3</v>
      </c>
      <c r="E1105">
        <f>_xlfn.XLOOKUP(A1105,NIFTY50!A:A,NIFTY50!B:B,"")</f>
        <v>24457.15</v>
      </c>
      <c r="F1105" s="2">
        <f t="shared" si="69"/>
        <v>1.0808539892296354E-2</v>
      </c>
      <c r="G1105" s="2">
        <f t="shared" si="70"/>
        <v>6.1029076496792456E-3</v>
      </c>
      <c r="H1105" s="2">
        <f t="shared" si="71"/>
        <v>1.1968748268410101E-2</v>
      </c>
      <c r="I1105" s="2">
        <f t="shared" si="71"/>
        <v>7.4600274756395635E-3</v>
      </c>
      <c r="J1105" s="4">
        <f t="shared" si="72"/>
        <v>9.027045402700629E-3</v>
      </c>
    </row>
    <row r="1106" spans="1:10" x14ac:dyDescent="0.3">
      <c r="A1106" s="7">
        <v>45630</v>
      </c>
      <c r="B1106">
        <f>_xlfn.XLOOKUP(A1106, RELIANCE!A:A, RELIANCE!B:B, "")</f>
        <v>1308.95</v>
      </c>
      <c r="C1106">
        <f>_xlfn.XLOOKUP(A1106,TCS!A:A,TCS!B:B,"")</f>
        <v>4354.3999999999996</v>
      </c>
      <c r="D1106">
        <f>_xlfn.XLOOKUP(A1106,HDFC!A:A,HDFC!B:B,"")</f>
        <v>1860.1</v>
      </c>
      <c r="E1106">
        <f>_xlfn.XLOOKUP(A1106,NIFTY50!A:A,NIFTY50!B:B,"")</f>
        <v>24467.45</v>
      </c>
      <c r="F1106" s="2">
        <f t="shared" si="69"/>
        <v>-1.0844101866545719E-2</v>
      </c>
      <c r="G1106" s="2">
        <f t="shared" si="70"/>
        <v>1.2003950961594345E-2</v>
      </c>
      <c r="H1106" s="2">
        <f t="shared" si="71"/>
        <v>1.85073646169851E-2</v>
      </c>
      <c r="I1106" s="2">
        <f t="shared" si="71"/>
        <v>4.2114473681520437E-4</v>
      </c>
      <c r="J1106" s="4">
        <f t="shared" si="72"/>
        <v>3.5545162880356918E-3</v>
      </c>
    </row>
    <row r="1107" spans="1:10" x14ac:dyDescent="0.3">
      <c r="A1107" s="8">
        <v>45631</v>
      </c>
      <c r="B1107">
        <f>_xlfn.XLOOKUP(A1107, RELIANCE!A:A, RELIANCE!B:B, "")</f>
        <v>1322.05</v>
      </c>
      <c r="C1107">
        <f>_xlfn.XLOOKUP(A1107,TCS!A:A,TCS!B:B,"")</f>
        <v>4464.05</v>
      </c>
      <c r="D1107">
        <f>_xlfn.XLOOKUP(A1107,HDFC!A:A,HDFC!B:B,"")</f>
        <v>1865.75</v>
      </c>
      <c r="E1107">
        <f>_xlfn.XLOOKUP(A1107,NIFTY50!A:A,NIFTY50!B:B,"")</f>
        <v>24708.400000000001</v>
      </c>
      <c r="F1107" s="2">
        <f t="shared" si="69"/>
        <v>1.0008021696779723E-2</v>
      </c>
      <c r="G1107" s="2">
        <f t="shared" si="70"/>
        <v>2.5181425684365433E-2</v>
      </c>
      <c r="H1107" s="2">
        <f t="shared" si="71"/>
        <v>3.0374711037042257E-3</v>
      </c>
      <c r="I1107" s="2">
        <f t="shared" si="71"/>
        <v>9.8477773531773227E-3</v>
      </c>
      <c r="J1107" s="4">
        <f t="shared" si="72"/>
        <v>1.2367201489160451E-2</v>
      </c>
    </row>
    <row r="1108" spans="1:10" x14ac:dyDescent="0.3">
      <c r="A1108" s="7">
        <v>45632</v>
      </c>
      <c r="B1108">
        <f>_xlfn.XLOOKUP(A1108, RELIANCE!A:A, RELIANCE!B:B, "")</f>
        <v>1311.55</v>
      </c>
      <c r="C1108">
        <f>_xlfn.XLOOKUP(A1108,TCS!A:A,TCS!B:B,"")</f>
        <v>4445.5</v>
      </c>
      <c r="D1108">
        <f>_xlfn.XLOOKUP(A1108,HDFC!A:A,HDFC!B:B,"")</f>
        <v>1855.85</v>
      </c>
      <c r="E1108">
        <f>_xlfn.XLOOKUP(A1108,NIFTY50!A:A,NIFTY50!B:B,"")</f>
        <v>24677.8</v>
      </c>
      <c r="F1108" s="2">
        <f t="shared" si="69"/>
        <v>-7.9422109602511615E-3</v>
      </c>
      <c r="G1108" s="2">
        <f t="shared" si="70"/>
        <v>-4.1554194061447225E-3</v>
      </c>
      <c r="H1108" s="2">
        <f t="shared" si="71"/>
        <v>-5.3061771405601421E-3</v>
      </c>
      <c r="I1108" s="2">
        <f t="shared" si="71"/>
        <v>-1.2384452251057443E-3</v>
      </c>
      <c r="J1108" s="4">
        <f t="shared" si="72"/>
        <v>-4.7923648739999934E-3</v>
      </c>
    </row>
    <row r="1109" spans="1:10" x14ac:dyDescent="0.3">
      <c r="A1109" s="8">
        <v>45635</v>
      </c>
      <c r="B1109">
        <f>_xlfn.XLOOKUP(A1109, RELIANCE!A:A, RELIANCE!B:B, "")</f>
        <v>1295.1500000000001</v>
      </c>
      <c r="C1109">
        <f>_xlfn.XLOOKUP(A1109,TCS!A:A,TCS!B:B,"")</f>
        <v>4452.1499999999996</v>
      </c>
      <c r="D1109">
        <f>_xlfn.XLOOKUP(A1109,HDFC!A:A,HDFC!B:B,"")</f>
        <v>1870</v>
      </c>
      <c r="E1109">
        <f>_xlfn.XLOOKUP(A1109,NIFTY50!A:A,NIFTY50!B:B,"")</f>
        <v>24619</v>
      </c>
      <c r="F1109" s="2">
        <f t="shared" si="69"/>
        <v>-1.250428881857335E-2</v>
      </c>
      <c r="G1109" s="2">
        <f t="shared" si="70"/>
        <v>1.4958947250027776E-3</v>
      </c>
      <c r="H1109" s="2">
        <f t="shared" si="71"/>
        <v>7.6245386211171162E-3</v>
      </c>
      <c r="I1109" s="2">
        <f t="shared" si="71"/>
        <v>-2.3827083451523068E-3</v>
      </c>
      <c r="J1109" s="4">
        <f t="shared" si="72"/>
        <v>-2.4480823263859641E-3</v>
      </c>
    </row>
    <row r="1110" spans="1:10" x14ac:dyDescent="0.3">
      <c r="A1110" s="7">
        <v>45636</v>
      </c>
      <c r="B1110">
        <f>_xlfn.XLOOKUP(A1110, RELIANCE!A:A, RELIANCE!B:B, "")</f>
        <v>1284.8499999999999</v>
      </c>
      <c r="C1110">
        <f>_xlfn.XLOOKUP(A1110,TCS!A:A,TCS!B:B,"")</f>
        <v>4432.55</v>
      </c>
      <c r="D1110">
        <f>_xlfn.XLOOKUP(A1110,HDFC!A:A,HDFC!B:B,"")</f>
        <v>1868.1</v>
      </c>
      <c r="E1110">
        <f>_xlfn.XLOOKUP(A1110,NIFTY50!A:A,NIFTY50!B:B,"")</f>
        <v>24610.05</v>
      </c>
      <c r="F1110" s="2">
        <f t="shared" si="69"/>
        <v>-7.9527467860867063E-3</v>
      </c>
      <c r="G1110" s="2">
        <f t="shared" si="70"/>
        <v>-4.4023673955279063E-3</v>
      </c>
      <c r="H1110" s="2">
        <f t="shared" si="71"/>
        <v>-1.0160427807487382E-3</v>
      </c>
      <c r="I1110" s="2">
        <f t="shared" si="71"/>
        <v>-3.6354035501040549E-4</v>
      </c>
      <c r="J1110" s="4">
        <f t="shared" si="72"/>
        <v>-3.7805095296103374E-3</v>
      </c>
    </row>
    <row r="1111" spans="1:10" x14ac:dyDescent="0.3">
      <c r="A1111" s="8">
        <v>45637</v>
      </c>
      <c r="B1111">
        <f>_xlfn.XLOOKUP(A1111, RELIANCE!A:A, RELIANCE!B:B, "")</f>
        <v>1278.2</v>
      </c>
      <c r="C1111">
        <f>_xlfn.XLOOKUP(A1111,TCS!A:A,TCS!B:B,"")</f>
        <v>4427.45</v>
      </c>
      <c r="D1111">
        <f>_xlfn.XLOOKUP(A1111,HDFC!A:A,HDFC!B:B,"")</f>
        <v>1863.1</v>
      </c>
      <c r="E1111">
        <f>_xlfn.XLOOKUP(A1111,NIFTY50!A:A,NIFTY50!B:B,"")</f>
        <v>24641.8</v>
      </c>
      <c r="F1111" s="2">
        <f t="shared" si="69"/>
        <v>-5.1757014437482374E-3</v>
      </c>
      <c r="G1111" s="2">
        <f t="shared" si="70"/>
        <v>-1.1505792376849122E-3</v>
      </c>
      <c r="H1111" s="2">
        <f t="shared" si="71"/>
        <v>-2.6765162464535974E-3</v>
      </c>
      <c r="I1111" s="2">
        <f t="shared" si="71"/>
        <v>1.2901233439184256E-3</v>
      </c>
      <c r="J1111" s="4">
        <f t="shared" si="72"/>
        <v>-2.0531276558568121E-3</v>
      </c>
    </row>
    <row r="1112" spans="1:10" x14ac:dyDescent="0.3">
      <c r="A1112" s="7">
        <v>45638</v>
      </c>
      <c r="B1112">
        <f>_xlfn.XLOOKUP(A1112, RELIANCE!A:A, RELIANCE!B:B, "")</f>
        <v>1262.9000000000001</v>
      </c>
      <c r="C1112">
        <f>_xlfn.XLOOKUP(A1112,TCS!A:A,TCS!B:B,"")</f>
        <v>4454.95</v>
      </c>
      <c r="D1112">
        <f>_xlfn.XLOOKUP(A1112,HDFC!A:A,HDFC!B:B,"")</f>
        <v>1859.25</v>
      </c>
      <c r="E1112">
        <f>_xlfn.XLOOKUP(A1112,NIFTY50!A:A,NIFTY50!B:B,"")</f>
        <v>24548.7</v>
      </c>
      <c r="F1112" s="2">
        <f t="shared" si="69"/>
        <v>-1.1969957753090288E-2</v>
      </c>
      <c r="G1112" s="2">
        <f t="shared" si="70"/>
        <v>6.2112502682130089E-3</v>
      </c>
      <c r="H1112" s="2">
        <f t="shared" si="71"/>
        <v>-2.0664483924641708E-3</v>
      </c>
      <c r="I1112" s="2">
        <f t="shared" si="71"/>
        <v>-3.778133090926783E-3</v>
      </c>
      <c r="J1112" s="4">
        <f t="shared" si="72"/>
        <v>-3.3959977100983638E-3</v>
      </c>
    </row>
    <row r="1113" spans="1:10" x14ac:dyDescent="0.3">
      <c r="A1113" s="8">
        <v>45639</v>
      </c>
      <c r="B1113">
        <f>_xlfn.XLOOKUP(A1113, RELIANCE!A:A, RELIANCE!B:B, "")</f>
        <v>1272.8499999999999</v>
      </c>
      <c r="C1113">
        <f>_xlfn.XLOOKUP(A1113,TCS!A:A,TCS!B:B,"")</f>
        <v>4473.8999999999996</v>
      </c>
      <c r="D1113">
        <f>_xlfn.XLOOKUP(A1113,HDFC!A:A,HDFC!B:B,"")</f>
        <v>1871.75</v>
      </c>
      <c r="E1113">
        <f>_xlfn.XLOOKUP(A1113,NIFTY50!A:A,NIFTY50!B:B,"")</f>
        <v>24768.3</v>
      </c>
      <c r="F1113" s="2">
        <f t="shared" si="69"/>
        <v>7.878691899596113E-3</v>
      </c>
      <c r="G1113" s="2">
        <f t="shared" si="70"/>
        <v>4.2536953276692824E-3</v>
      </c>
      <c r="H1113" s="2">
        <f t="shared" si="71"/>
        <v>6.7231410514991818E-3</v>
      </c>
      <c r="I1113" s="2">
        <f t="shared" si="71"/>
        <v>8.9454838749098986E-3</v>
      </c>
      <c r="J1113" s="4">
        <f t="shared" si="72"/>
        <v>7.0080305808234659E-3</v>
      </c>
    </row>
    <row r="1114" spans="1:10" x14ac:dyDescent="0.3">
      <c r="A1114" s="7">
        <v>45642</v>
      </c>
      <c r="B1114">
        <f>_xlfn.XLOOKUP(A1114, RELIANCE!A:A, RELIANCE!B:B, "")</f>
        <v>1268.3</v>
      </c>
      <c r="C1114">
        <f>_xlfn.XLOOKUP(A1114,TCS!A:A,TCS!B:B,"")</f>
        <v>4415.2</v>
      </c>
      <c r="D1114">
        <f>_xlfn.XLOOKUP(A1114,HDFC!A:A,HDFC!B:B,"")</f>
        <v>1865.2</v>
      </c>
      <c r="E1114">
        <f>_xlfn.XLOOKUP(A1114,NIFTY50!A:A,NIFTY50!B:B,"")</f>
        <v>24668.25</v>
      </c>
      <c r="F1114" s="2">
        <f t="shared" si="69"/>
        <v>-3.5746553010959081E-3</v>
      </c>
      <c r="G1114" s="2">
        <f t="shared" si="70"/>
        <v>-1.3120543597308743E-2</v>
      </c>
      <c r="H1114" s="2">
        <f t="shared" si="71"/>
        <v>-3.4993989581941776E-3</v>
      </c>
      <c r="I1114" s="2">
        <f t="shared" si="71"/>
        <v>-4.0394375068131261E-3</v>
      </c>
      <c r="J1114" s="4">
        <f t="shared" si="72"/>
        <v>-6.0622716579980754E-3</v>
      </c>
    </row>
    <row r="1115" spans="1:10" x14ac:dyDescent="0.3">
      <c r="A1115" s="8">
        <v>45643</v>
      </c>
      <c r="B1115">
        <f>_xlfn.XLOOKUP(A1115, RELIANCE!A:A, RELIANCE!B:B, "")</f>
        <v>1245.3</v>
      </c>
      <c r="C1115">
        <f>_xlfn.XLOOKUP(A1115,TCS!A:A,TCS!B:B,"")</f>
        <v>4328.5</v>
      </c>
      <c r="D1115">
        <f>_xlfn.XLOOKUP(A1115,HDFC!A:A,HDFC!B:B,"")</f>
        <v>1833.25</v>
      </c>
      <c r="E1115">
        <f>_xlfn.XLOOKUP(A1115,NIFTY50!A:A,NIFTY50!B:B,"")</f>
        <v>24336</v>
      </c>
      <c r="F1115" s="2">
        <f t="shared" si="69"/>
        <v>-1.8134510762437883E-2</v>
      </c>
      <c r="G1115" s="2">
        <f t="shared" si="70"/>
        <v>-1.9636709548831233E-2</v>
      </c>
      <c r="H1115" s="2">
        <f t="shared" si="71"/>
        <v>-1.7129530345271315E-2</v>
      </c>
      <c r="I1115" s="2">
        <f t="shared" si="71"/>
        <v>-1.3468730047733413E-2</v>
      </c>
      <c r="J1115" s="4">
        <f t="shared" si="72"/>
        <v>-1.7142619196926792E-2</v>
      </c>
    </row>
    <row r="1116" spans="1:10" x14ac:dyDescent="0.3">
      <c r="A1116" s="7">
        <v>45644</v>
      </c>
      <c r="B1116">
        <f>_xlfn.XLOOKUP(A1116, RELIANCE!A:A, RELIANCE!B:B, "")</f>
        <v>1253.25</v>
      </c>
      <c r="C1116">
        <f>_xlfn.XLOOKUP(A1116,TCS!A:A,TCS!B:B,"")</f>
        <v>4347.8500000000004</v>
      </c>
      <c r="D1116">
        <f>_xlfn.XLOOKUP(A1116,HDFC!A:A,HDFC!B:B,"")</f>
        <v>1810.7</v>
      </c>
      <c r="E1116">
        <f>_xlfn.XLOOKUP(A1116,NIFTY50!A:A,NIFTY50!B:B,"")</f>
        <v>24198.85</v>
      </c>
      <c r="F1116" s="2">
        <f t="shared" si="69"/>
        <v>6.3840038544928923E-3</v>
      </c>
      <c r="G1116" s="2">
        <f t="shared" si="70"/>
        <v>4.47037079819812E-3</v>
      </c>
      <c r="H1116" s="2">
        <f t="shared" si="71"/>
        <v>-1.230055911632344E-2</v>
      </c>
      <c r="I1116" s="2">
        <f t="shared" si="71"/>
        <v>-5.6356837606837962E-3</v>
      </c>
      <c r="J1116" s="4">
        <f t="shared" si="72"/>
        <v>-8.3623890753823944E-4</v>
      </c>
    </row>
    <row r="1117" spans="1:10" x14ac:dyDescent="0.3">
      <c r="A1117" s="8">
        <v>45645</v>
      </c>
      <c r="B1117">
        <f>_xlfn.XLOOKUP(A1117, RELIANCE!A:A, RELIANCE!B:B, "")</f>
        <v>1230.45</v>
      </c>
      <c r="C1117">
        <f>_xlfn.XLOOKUP(A1117,TCS!A:A,TCS!B:B,"")</f>
        <v>4271.8999999999996</v>
      </c>
      <c r="D1117">
        <f>_xlfn.XLOOKUP(A1117,HDFC!A:A,HDFC!B:B,"")</f>
        <v>1793.5</v>
      </c>
      <c r="E1117">
        <f>_xlfn.XLOOKUP(A1117,NIFTY50!A:A,NIFTY50!B:B,"")</f>
        <v>23951.7</v>
      </c>
      <c r="F1117" s="2">
        <f t="shared" si="69"/>
        <v>-1.8192698982645084E-2</v>
      </c>
      <c r="G1117" s="2">
        <f t="shared" si="70"/>
        <v>-1.7468403923778575E-2</v>
      </c>
      <c r="H1117" s="2">
        <f t="shared" si="71"/>
        <v>-9.4990887502071075E-3</v>
      </c>
      <c r="I1117" s="2">
        <f t="shared" si="71"/>
        <v>-1.0213295259898669E-2</v>
      </c>
      <c r="J1117" s="4">
        <f t="shared" si="72"/>
        <v>-1.4278052240754258E-2</v>
      </c>
    </row>
    <row r="1118" spans="1:10" x14ac:dyDescent="0.3">
      <c r="A1118" s="7">
        <v>45646</v>
      </c>
      <c r="B1118">
        <f>_xlfn.XLOOKUP(A1118, RELIANCE!A:A, RELIANCE!B:B, "")</f>
        <v>1205.3</v>
      </c>
      <c r="C1118">
        <f>_xlfn.XLOOKUP(A1118,TCS!A:A,TCS!B:B,"")</f>
        <v>4170.3</v>
      </c>
      <c r="D1118">
        <f>_xlfn.XLOOKUP(A1118,HDFC!A:A,HDFC!B:B,"")</f>
        <v>1771.5</v>
      </c>
      <c r="E1118">
        <f>_xlfn.XLOOKUP(A1118,NIFTY50!A:A,NIFTY50!B:B,"")</f>
        <v>23587.5</v>
      </c>
      <c r="F1118" s="2">
        <f t="shared" si="69"/>
        <v>-2.0439676541102902E-2</v>
      </c>
      <c r="G1118" s="2">
        <f t="shared" si="70"/>
        <v>-2.378332826142926E-2</v>
      </c>
      <c r="H1118" s="2">
        <f t="shared" si="71"/>
        <v>-1.2266517981600278E-2</v>
      </c>
      <c r="I1118" s="2">
        <f t="shared" si="71"/>
        <v>-1.5205601272561098E-2</v>
      </c>
      <c r="J1118" s="4">
        <f t="shared" si="72"/>
        <v>-1.8332438942148515E-2</v>
      </c>
    </row>
    <row r="1119" spans="1:10" x14ac:dyDescent="0.3">
      <c r="A1119" s="8">
        <v>45649</v>
      </c>
      <c r="B1119">
        <f>_xlfn.XLOOKUP(A1119, RELIANCE!A:A, RELIANCE!B:B, "")</f>
        <v>1222.3</v>
      </c>
      <c r="C1119">
        <f>_xlfn.XLOOKUP(A1119,TCS!A:A,TCS!B:B,"")</f>
        <v>4158.3</v>
      </c>
      <c r="D1119">
        <f>_xlfn.XLOOKUP(A1119,HDFC!A:A,HDFC!B:B,"")</f>
        <v>1801</v>
      </c>
      <c r="E1119">
        <f>_xlfn.XLOOKUP(A1119,NIFTY50!A:A,NIFTY50!B:B,"")</f>
        <v>23753.45</v>
      </c>
      <c r="F1119" s="2">
        <f t="shared" si="69"/>
        <v>1.4104372355430161E-2</v>
      </c>
      <c r="G1119" s="2">
        <f t="shared" si="70"/>
        <v>-2.8774908279979305E-3</v>
      </c>
      <c r="H1119" s="2">
        <f t="shared" si="71"/>
        <v>1.6652554332486691E-2</v>
      </c>
      <c r="I1119" s="2">
        <f t="shared" si="71"/>
        <v>7.0355060943296799E-3</v>
      </c>
      <c r="J1119" s="4">
        <f t="shared" si="72"/>
        <v>8.6013263897093233E-3</v>
      </c>
    </row>
    <row r="1120" spans="1:10" x14ac:dyDescent="0.3">
      <c r="A1120" s="7">
        <v>45650</v>
      </c>
      <c r="B1120">
        <f>_xlfn.XLOOKUP(A1120, RELIANCE!A:A, RELIANCE!B:B, "")</f>
        <v>1222.75</v>
      </c>
      <c r="C1120">
        <f>_xlfn.XLOOKUP(A1120,TCS!A:A,TCS!B:B,"")</f>
        <v>4179.5</v>
      </c>
      <c r="D1120">
        <f>_xlfn.XLOOKUP(A1120,HDFC!A:A,HDFC!B:B,"")</f>
        <v>1798.1</v>
      </c>
      <c r="E1120">
        <f>_xlfn.XLOOKUP(A1120,NIFTY50!A:A,NIFTY50!B:B,"")</f>
        <v>23727.65</v>
      </c>
      <c r="F1120" s="2">
        <f t="shared" si="69"/>
        <v>3.6815838992065864E-4</v>
      </c>
      <c r="G1120" s="2">
        <f t="shared" si="70"/>
        <v>5.0982372604189141E-3</v>
      </c>
      <c r="H1120" s="2">
        <f t="shared" si="71"/>
        <v>-1.6102165463631746E-3</v>
      </c>
      <c r="I1120" s="2">
        <f t="shared" si="71"/>
        <v>-1.0861580107310864E-3</v>
      </c>
      <c r="J1120" s="4">
        <f t="shared" si="72"/>
        <v>7.9142402012551951E-4</v>
      </c>
    </row>
    <row r="1121" spans="1:10" x14ac:dyDescent="0.3">
      <c r="A1121" s="8">
        <v>45652</v>
      </c>
      <c r="B1121">
        <f>_xlfn.XLOOKUP(A1121, RELIANCE!A:A, RELIANCE!B:B, "")</f>
        <v>1216.55</v>
      </c>
      <c r="C1121">
        <f>_xlfn.XLOOKUP(A1121,TCS!A:A,TCS!B:B,"")</f>
        <v>4169.1000000000004</v>
      </c>
      <c r="D1121">
        <f>_xlfn.XLOOKUP(A1121,HDFC!A:A,HDFC!B:B,"")</f>
        <v>1790.75</v>
      </c>
      <c r="E1121">
        <f>_xlfn.XLOOKUP(A1121,NIFTY50!A:A,NIFTY50!B:B,"")</f>
        <v>23750.2</v>
      </c>
      <c r="F1121" s="2">
        <f t="shared" si="69"/>
        <v>-5.0705377223472237E-3</v>
      </c>
      <c r="G1121" s="2">
        <f t="shared" si="70"/>
        <v>-2.488335925349805E-3</v>
      </c>
      <c r="H1121" s="2">
        <f t="shared" si="71"/>
        <v>-4.0876480729659104E-3</v>
      </c>
      <c r="I1121" s="2">
        <f t="shared" si="71"/>
        <v>9.5036803054671104E-4</v>
      </c>
      <c r="J1121" s="4">
        <f t="shared" si="72"/>
        <v>-2.7231829049981227E-3</v>
      </c>
    </row>
    <row r="1122" spans="1:10" x14ac:dyDescent="0.3">
      <c r="A1122" s="7">
        <v>45653</v>
      </c>
      <c r="B1122">
        <f>_xlfn.XLOOKUP(A1122, RELIANCE!A:A, RELIANCE!B:B, "")</f>
        <v>1221.05</v>
      </c>
      <c r="C1122">
        <f>_xlfn.XLOOKUP(A1122,TCS!A:A,TCS!B:B,"")</f>
        <v>4164.8500000000004</v>
      </c>
      <c r="D1122">
        <f>_xlfn.XLOOKUP(A1122,HDFC!A:A,HDFC!B:B,"")</f>
        <v>1798.25</v>
      </c>
      <c r="E1122">
        <f>_xlfn.XLOOKUP(A1122,NIFTY50!A:A,NIFTY50!B:B,"")</f>
        <v>23813.4</v>
      </c>
      <c r="F1122" s="2">
        <f t="shared" si="69"/>
        <v>3.6989848341622E-3</v>
      </c>
      <c r="G1122" s="2">
        <f t="shared" si="70"/>
        <v>-1.0194046676740287E-3</v>
      </c>
      <c r="H1122" s="2">
        <f t="shared" si="71"/>
        <v>4.1881893061566089E-3</v>
      </c>
      <c r="I1122" s="2">
        <f t="shared" si="71"/>
        <v>2.6610302229033156E-3</v>
      </c>
      <c r="J1122" s="4">
        <f t="shared" si="72"/>
        <v>2.3577397002873036E-3</v>
      </c>
    </row>
    <row r="1123" spans="1:10" x14ac:dyDescent="0.3">
      <c r="A1123" s="8">
        <v>45656</v>
      </c>
      <c r="B1123">
        <f>_xlfn.XLOOKUP(A1123, RELIANCE!A:A, RELIANCE!B:B, "")</f>
        <v>1210.7</v>
      </c>
      <c r="C1123">
        <f>_xlfn.XLOOKUP(A1123,TCS!A:A,TCS!B:B,"")</f>
        <v>4158.8</v>
      </c>
      <c r="D1123">
        <f>_xlfn.XLOOKUP(A1123,HDFC!A:A,HDFC!B:B,"")</f>
        <v>1777.9</v>
      </c>
      <c r="E1123">
        <f>_xlfn.XLOOKUP(A1123,NIFTY50!A:A,NIFTY50!B:B,"")</f>
        <v>23644.9</v>
      </c>
      <c r="F1123" s="2">
        <f t="shared" si="69"/>
        <v>-8.4763113713606231E-3</v>
      </c>
      <c r="G1123" s="2">
        <f t="shared" si="70"/>
        <v>-1.4526333481398312E-3</v>
      </c>
      <c r="H1123" s="2">
        <f t="shared" si="71"/>
        <v>-1.1316557764493251E-2</v>
      </c>
      <c r="I1123" s="2">
        <f t="shared" si="71"/>
        <v>-7.0758480519371725E-3</v>
      </c>
      <c r="J1123" s="4">
        <f t="shared" si="72"/>
        <v>-6.9383253143260881E-3</v>
      </c>
    </row>
    <row r="1124" spans="1:10" x14ac:dyDescent="0.3">
      <c r="A1124" s="7">
        <v>45657</v>
      </c>
      <c r="B1124">
        <f>_xlfn.XLOOKUP(A1124, RELIANCE!A:A, RELIANCE!B:B, "")</f>
        <v>1215.45</v>
      </c>
      <c r="C1124">
        <f>_xlfn.XLOOKUP(A1124,TCS!A:A,TCS!B:B,"")</f>
        <v>4094.8</v>
      </c>
      <c r="D1124">
        <f>_xlfn.XLOOKUP(A1124,HDFC!A:A,HDFC!B:B,"")</f>
        <v>1772.85</v>
      </c>
      <c r="E1124">
        <f>_xlfn.XLOOKUP(A1124,NIFTY50!A:A,NIFTY50!B:B,"")</f>
        <v>23644.799999999999</v>
      </c>
      <c r="F1124" s="2">
        <f t="shared" si="69"/>
        <v>3.9233501280251382E-3</v>
      </c>
      <c r="G1124" s="2">
        <f t="shared" si="70"/>
        <v>-1.5389054534961977E-2</v>
      </c>
      <c r="H1124" s="2">
        <f t="shared" si="71"/>
        <v>-2.8404297204568385E-3</v>
      </c>
      <c r="I1124" s="2">
        <f t="shared" si="71"/>
        <v>-4.2292418238609741E-6</v>
      </c>
      <c r="J1124" s="4">
        <f t="shared" si="72"/>
        <v>-3.2394018498802862E-3</v>
      </c>
    </row>
    <row r="1125" spans="1:10" x14ac:dyDescent="0.3">
      <c r="A1125" s="8">
        <v>45658</v>
      </c>
      <c r="B1125">
        <f>_xlfn.XLOOKUP(A1125, RELIANCE!A:A, RELIANCE!B:B, "")</f>
        <v>1221.25</v>
      </c>
      <c r="C1125">
        <f>_xlfn.XLOOKUP(A1125,TCS!A:A,TCS!B:B,"")</f>
        <v>4112.45</v>
      </c>
      <c r="D1125">
        <f>_xlfn.XLOOKUP(A1125,HDFC!A:A,HDFC!B:B,"")</f>
        <v>1782.75</v>
      </c>
      <c r="E1125">
        <f>_xlfn.XLOOKUP(A1125,NIFTY50!A:A,NIFTY50!B:B,"")</f>
        <v>23742.9</v>
      </c>
      <c r="F1125" s="2">
        <f t="shared" si="69"/>
        <v>4.7718951828541467E-3</v>
      </c>
      <c r="G1125" s="2">
        <f t="shared" si="70"/>
        <v>4.3103448275860767E-3</v>
      </c>
      <c r="H1125" s="2">
        <f t="shared" si="71"/>
        <v>5.5842287841612048E-3</v>
      </c>
      <c r="I1125" s="2">
        <f t="shared" si="71"/>
        <v>4.1489037758830616E-3</v>
      </c>
      <c r="J1125" s="4">
        <f t="shared" si="72"/>
        <v>4.6632264625557692E-3</v>
      </c>
    </row>
    <row r="1126" spans="1:10" x14ac:dyDescent="0.3">
      <c r="A1126" s="7">
        <v>45659</v>
      </c>
      <c r="B1126">
        <f>_xlfn.XLOOKUP(A1126, RELIANCE!A:A, RELIANCE!B:B, "")</f>
        <v>1241.8</v>
      </c>
      <c r="C1126">
        <f>_xlfn.XLOOKUP(A1126,TCS!A:A,TCS!B:B,"")</f>
        <v>4175.75</v>
      </c>
      <c r="D1126">
        <f>_xlfn.XLOOKUP(A1126,HDFC!A:A,HDFC!B:B,"")</f>
        <v>1793.75</v>
      </c>
      <c r="E1126">
        <f>_xlfn.XLOOKUP(A1126,NIFTY50!A:A,NIFTY50!B:B,"")</f>
        <v>24188.65</v>
      </c>
      <c r="F1126" s="2">
        <f t="shared" si="69"/>
        <v>1.6827021494370431E-2</v>
      </c>
      <c r="G1126" s="2">
        <f t="shared" si="70"/>
        <v>1.5392284404673662E-2</v>
      </c>
      <c r="H1126" s="2">
        <f t="shared" si="71"/>
        <v>6.1702426027205881E-3</v>
      </c>
      <c r="I1126" s="2">
        <f t="shared" si="71"/>
        <v>1.8774033500541298E-2</v>
      </c>
      <c r="J1126" s="4">
        <f t="shared" si="72"/>
        <v>1.4823734445158986E-2</v>
      </c>
    </row>
    <row r="1127" spans="1:10" x14ac:dyDescent="0.3">
      <c r="A1127" s="8">
        <v>45660</v>
      </c>
      <c r="B1127">
        <f>_xlfn.XLOOKUP(A1127, RELIANCE!A:A, RELIANCE!B:B, "")</f>
        <v>1251.1500000000001</v>
      </c>
      <c r="C1127">
        <f>_xlfn.XLOOKUP(A1127,TCS!A:A,TCS!B:B,"")</f>
        <v>4099.8999999999996</v>
      </c>
      <c r="D1127">
        <f>_xlfn.XLOOKUP(A1127,HDFC!A:A,HDFC!B:B,"")</f>
        <v>1749.2</v>
      </c>
      <c r="E1127">
        <f>_xlfn.XLOOKUP(A1127,NIFTY50!A:A,NIFTY50!B:B,"")</f>
        <v>24004.75</v>
      </c>
      <c r="F1127" s="2">
        <f t="shared" si="69"/>
        <v>7.5293928168789215E-3</v>
      </c>
      <c r="G1127" s="2">
        <f t="shared" si="70"/>
        <v>-1.8164401604502278E-2</v>
      </c>
      <c r="H1127" s="2">
        <f t="shared" si="71"/>
        <v>-2.4836236933797884E-2</v>
      </c>
      <c r="I1127" s="2">
        <f t="shared" si="71"/>
        <v>-7.6027393012839672E-3</v>
      </c>
      <c r="J1127" s="4">
        <f t="shared" si="72"/>
        <v>-9.1502147681424614E-3</v>
      </c>
    </row>
    <row r="1128" spans="1:10" x14ac:dyDescent="0.3">
      <c r="A1128" s="7">
        <v>45663</v>
      </c>
      <c r="B1128">
        <f>_xlfn.XLOOKUP(A1128, RELIANCE!A:A, RELIANCE!B:B, "")</f>
        <v>1218</v>
      </c>
      <c r="C1128">
        <f>_xlfn.XLOOKUP(A1128,TCS!A:A,TCS!B:B,"")</f>
        <v>4095</v>
      </c>
      <c r="D1128">
        <f>_xlfn.XLOOKUP(A1128,HDFC!A:A,HDFC!B:B,"")</f>
        <v>1710.5</v>
      </c>
      <c r="E1128">
        <f>_xlfn.XLOOKUP(A1128,NIFTY50!A:A,NIFTY50!B:B,"")</f>
        <v>23616.05</v>
      </c>
      <c r="F1128" s="2">
        <f t="shared" si="69"/>
        <v>-2.6495624025896225E-2</v>
      </c>
      <c r="G1128" s="2">
        <f t="shared" si="70"/>
        <v>-1.195151101246239E-3</v>
      </c>
      <c r="H1128" s="2">
        <f t="shared" si="71"/>
        <v>-2.2124399725588884E-2</v>
      </c>
      <c r="I1128" s="2">
        <f t="shared" si="71"/>
        <v>-1.6192628542267662E-2</v>
      </c>
      <c r="J1128" s="4">
        <f t="shared" si="72"/>
        <v>-1.6720512063765118E-2</v>
      </c>
    </row>
    <row r="1129" spans="1:10" x14ac:dyDescent="0.3">
      <c r="A1129" s="8">
        <v>45664</v>
      </c>
      <c r="B1129">
        <f>_xlfn.XLOOKUP(A1129, RELIANCE!A:A, RELIANCE!B:B, "")</f>
        <v>1240.8499999999999</v>
      </c>
      <c r="C1129">
        <f>_xlfn.XLOOKUP(A1129,TCS!A:A,TCS!B:B,"")</f>
        <v>4028.3</v>
      </c>
      <c r="D1129">
        <f>_xlfn.XLOOKUP(A1129,HDFC!A:A,HDFC!B:B,"")</f>
        <v>1713.4</v>
      </c>
      <c r="E1129">
        <f>_xlfn.XLOOKUP(A1129,NIFTY50!A:A,NIFTY50!B:B,"")</f>
        <v>23707.9</v>
      </c>
      <c r="F1129" s="2">
        <f t="shared" si="69"/>
        <v>1.8760262725779908E-2</v>
      </c>
      <c r="G1129" s="2">
        <f t="shared" si="70"/>
        <v>-1.6288156288156275E-2</v>
      </c>
      <c r="H1129" s="2">
        <f t="shared" si="71"/>
        <v>1.6954106986262207E-3</v>
      </c>
      <c r="I1129" s="2">
        <f t="shared" si="71"/>
        <v>3.8893040961549552E-3</v>
      </c>
      <c r="J1129" s="4">
        <f t="shared" si="72"/>
        <v>2.8674479094588866E-3</v>
      </c>
    </row>
    <row r="1130" spans="1:10" x14ac:dyDescent="0.3">
      <c r="A1130" s="7">
        <v>45665</v>
      </c>
      <c r="B1130">
        <f>_xlfn.XLOOKUP(A1130, RELIANCE!A:A, RELIANCE!B:B, "")</f>
        <v>1265.5</v>
      </c>
      <c r="C1130">
        <f>_xlfn.XLOOKUP(A1130,TCS!A:A,TCS!B:B,"")</f>
        <v>4108.3999999999996</v>
      </c>
      <c r="D1130">
        <f>_xlfn.XLOOKUP(A1130,HDFC!A:A,HDFC!B:B,"")</f>
        <v>1694.3</v>
      </c>
      <c r="E1130">
        <f>_xlfn.XLOOKUP(A1130,NIFTY50!A:A,NIFTY50!B:B,"")</f>
        <v>23688.95</v>
      </c>
      <c r="F1130" s="2">
        <f t="shared" si="69"/>
        <v>1.9865414836603978E-2</v>
      </c>
      <c r="G1130" s="2">
        <f t="shared" si="70"/>
        <v>1.9884318446987459E-2</v>
      </c>
      <c r="H1130" s="2">
        <f t="shared" si="71"/>
        <v>-1.1147426170188046E-2</v>
      </c>
      <c r="I1130" s="2">
        <f t="shared" si="71"/>
        <v>-7.9931162186441806E-4</v>
      </c>
      <c r="J1130" s="4">
        <f t="shared" si="72"/>
        <v>8.5013909232243452E-3</v>
      </c>
    </row>
    <row r="1131" spans="1:10" x14ac:dyDescent="0.3">
      <c r="A1131" s="8">
        <v>45666</v>
      </c>
      <c r="B1131">
        <f>_xlfn.XLOOKUP(A1131, RELIANCE!A:A, RELIANCE!B:B, "")</f>
        <v>1254.75</v>
      </c>
      <c r="C1131">
        <f>_xlfn.XLOOKUP(A1131,TCS!A:A,TCS!B:B,"")</f>
        <v>4038.85</v>
      </c>
      <c r="D1131">
        <f>_xlfn.XLOOKUP(A1131,HDFC!A:A,HDFC!B:B,"")</f>
        <v>1667.8</v>
      </c>
      <c r="E1131">
        <f>_xlfn.XLOOKUP(A1131,NIFTY50!A:A,NIFTY50!B:B,"")</f>
        <v>23526.5</v>
      </c>
      <c r="F1131" s="2">
        <f t="shared" si="69"/>
        <v>-8.4946661398657142E-3</v>
      </c>
      <c r="G1131" s="2">
        <f t="shared" si="70"/>
        <v>-1.6928731379612483E-2</v>
      </c>
      <c r="H1131" s="2">
        <f t="shared" si="71"/>
        <v>-1.564067756595644E-2</v>
      </c>
      <c r="I1131" s="2">
        <f t="shared" si="71"/>
        <v>-6.8576277124988705E-3</v>
      </c>
      <c r="J1131" s="4">
        <f t="shared" si="72"/>
        <v>-1.1623125128178841E-2</v>
      </c>
    </row>
    <row r="1132" spans="1:10" x14ac:dyDescent="0.3">
      <c r="A1132" s="7">
        <v>45667</v>
      </c>
      <c r="B1132">
        <f>_xlfn.XLOOKUP(A1132, RELIANCE!A:A, RELIANCE!B:B, "")</f>
        <v>1241.9000000000001</v>
      </c>
      <c r="C1132">
        <f>_xlfn.XLOOKUP(A1132,TCS!A:A,TCS!B:B,"")</f>
        <v>4198.72</v>
      </c>
      <c r="D1132">
        <f>_xlfn.XLOOKUP(A1132,HDFC!A:A,HDFC!B:B,"")</f>
        <v>1656.75</v>
      </c>
      <c r="E1132">
        <f>_xlfn.XLOOKUP(A1132,NIFTY50!A:A,NIFTY50!B:B,"")</f>
        <v>23431.5</v>
      </c>
      <c r="F1132" s="2">
        <f t="shared" si="69"/>
        <v>-1.0241083881251223E-2</v>
      </c>
      <c r="G1132" s="2">
        <f t="shared" si="70"/>
        <v>3.9583049630464107E-2</v>
      </c>
      <c r="H1132" s="2">
        <f t="shared" si="71"/>
        <v>-6.6254946636287171E-3</v>
      </c>
      <c r="I1132" s="2">
        <f t="shared" si="71"/>
        <v>-4.037999702463213E-3</v>
      </c>
      <c r="J1132" s="4">
        <f t="shared" si="72"/>
        <v>4.4888383848991137E-3</v>
      </c>
    </row>
    <row r="1133" spans="1:10" x14ac:dyDescent="0.3">
      <c r="A1133" s="8">
        <v>45670</v>
      </c>
      <c r="B1133">
        <f>_xlfn.XLOOKUP(A1133, RELIANCE!A:A, RELIANCE!B:B, "")</f>
        <v>1239.8499999999999</v>
      </c>
      <c r="C1133">
        <f>_xlfn.XLOOKUP(A1133,TCS!A:A,TCS!B:B,"")</f>
        <v>4223.7700000000004</v>
      </c>
      <c r="D1133">
        <f>_xlfn.XLOOKUP(A1133,HDFC!A:A,HDFC!B:B,"")</f>
        <v>1630.85</v>
      </c>
      <c r="E1133">
        <f>_xlfn.XLOOKUP(A1133,NIFTY50!A:A,NIFTY50!B:B,"")</f>
        <v>23085.95</v>
      </c>
      <c r="F1133" s="2">
        <f t="shared" si="69"/>
        <v>-1.6506965134069906E-3</v>
      </c>
      <c r="G1133" s="2">
        <f t="shared" si="70"/>
        <v>5.9661039554912421E-3</v>
      </c>
      <c r="H1133" s="2">
        <f t="shared" si="71"/>
        <v>-1.5633016447864856E-2</v>
      </c>
      <c r="I1133" s="2">
        <f t="shared" si="71"/>
        <v>-1.4747241960608504E-2</v>
      </c>
      <c r="J1133" s="4">
        <f t="shared" si="72"/>
        <v>-5.8170967448743834E-3</v>
      </c>
    </row>
    <row r="1134" spans="1:10" x14ac:dyDescent="0.3">
      <c r="A1134" s="7">
        <v>45671</v>
      </c>
      <c r="B1134">
        <f>_xlfn.XLOOKUP(A1134, RELIANCE!A:A, RELIANCE!B:B, "")</f>
        <v>1238.75</v>
      </c>
      <c r="C1134">
        <f>_xlfn.XLOOKUP(A1134,TCS!A:A,TCS!B:B,"")</f>
        <v>4166.63</v>
      </c>
      <c r="D1134">
        <f>_xlfn.XLOOKUP(A1134,HDFC!A:A,HDFC!B:B,"")</f>
        <v>1646.6</v>
      </c>
      <c r="E1134">
        <f>_xlfn.XLOOKUP(A1134,NIFTY50!A:A,NIFTY50!B:B,"")</f>
        <v>23176.05</v>
      </c>
      <c r="F1134" s="2">
        <f t="shared" si="69"/>
        <v>-8.872040972697226E-4</v>
      </c>
      <c r="G1134" s="2">
        <f t="shared" si="70"/>
        <v>-1.352819874188238E-2</v>
      </c>
      <c r="H1134" s="2">
        <f t="shared" si="71"/>
        <v>9.6575405463408259E-3</v>
      </c>
      <c r="I1134" s="2">
        <f t="shared" si="71"/>
        <v>3.9028066854513987E-3</v>
      </c>
      <c r="J1134" s="4">
        <f t="shared" si="72"/>
        <v>-7.4100113402049699E-4</v>
      </c>
    </row>
    <row r="1135" spans="1:10" x14ac:dyDescent="0.3">
      <c r="A1135" s="8">
        <v>45672</v>
      </c>
      <c r="B1135">
        <f>_xlfn.XLOOKUP(A1135, RELIANCE!A:A, RELIANCE!B:B, "")</f>
        <v>1252.2</v>
      </c>
      <c r="C1135">
        <f>_xlfn.XLOOKUP(A1135,TCS!A:A,TCS!B:B,"")</f>
        <v>4182.92</v>
      </c>
      <c r="D1135">
        <f>_xlfn.XLOOKUP(A1135,HDFC!A:A,HDFC!B:B,"")</f>
        <v>1643.05</v>
      </c>
      <c r="E1135">
        <f>_xlfn.XLOOKUP(A1135,NIFTY50!A:A,NIFTY50!B:B,"")</f>
        <v>23213.200000000001</v>
      </c>
      <c r="F1135" s="2">
        <f t="shared" si="69"/>
        <v>1.0857719475277472E-2</v>
      </c>
      <c r="G1135" s="2">
        <f t="shared" si="70"/>
        <v>3.909634404782647E-3</v>
      </c>
      <c r="H1135" s="2">
        <f t="shared" si="71"/>
        <v>-2.1559577310822364E-3</v>
      </c>
      <c r="I1135" s="2">
        <f t="shared" si="71"/>
        <v>1.6029478707546563E-3</v>
      </c>
      <c r="J1135" s="4">
        <f t="shared" si="72"/>
        <v>4.2042698652511199E-3</v>
      </c>
    </row>
    <row r="1136" spans="1:10" x14ac:dyDescent="0.3">
      <c r="A1136" s="7">
        <v>45673</v>
      </c>
      <c r="B1136">
        <f>_xlfn.XLOOKUP(A1136, RELIANCE!A:A, RELIANCE!B:B, "")</f>
        <v>1266.45</v>
      </c>
      <c r="C1136">
        <f>_xlfn.XLOOKUP(A1136,TCS!A:A,TCS!B:B,"")</f>
        <v>4140.3</v>
      </c>
      <c r="D1136">
        <f>_xlfn.XLOOKUP(A1136,HDFC!A:A,HDFC!B:B,"")</f>
        <v>1652.05</v>
      </c>
      <c r="E1136">
        <f>_xlfn.XLOOKUP(A1136,NIFTY50!A:A,NIFTY50!B:B,"")</f>
        <v>23311.8</v>
      </c>
      <c r="F1136" s="2">
        <f t="shared" si="69"/>
        <v>1.1379971250598864E-2</v>
      </c>
      <c r="G1136" s="2">
        <f t="shared" si="70"/>
        <v>-1.0189054536065667E-2</v>
      </c>
      <c r="H1136" s="2">
        <f t="shared" si="71"/>
        <v>5.4776178448616708E-3</v>
      </c>
      <c r="I1136" s="2">
        <f t="shared" si="71"/>
        <v>4.2475832715866968E-3</v>
      </c>
      <c r="J1136" s="4">
        <f t="shared" si="72"/>
        <v>3.0241471280322506E-3</v>
      </c>
    </row>
    <row r="1137" spans="1:10" x14ac:dyDescent="0.3">
      <c r="A1137" s="8">
        <v>45674</v>
      </c>
      <c r="B1137">
        <f>_xlfn.XLOOKUP(A1137, RELIANCE!A:A, RELIANCE!B:B, "")</f>
        <v>1302.3499999999999</v>
      </c>
      <c r="C1137">
        <f>_xlfn.XLOOKUP(A1137,TCS!A:A,TCS!B:B,"")</f>
        <v>4124.3</v>
      </c>
      <c r="D1137">
        <f>_xlfn.XLOOKUP(A1137,HDFC!A:A,HDFC!B:B,"")</f>
        <v>1636.75</v>
      </c>
      <c r="E1137">
        <f>_xlfn.XLOOKUP(A1137,NIFTY50!A:A,NIFTY50!B:B,"")</f>
        <v>23203.200000000001</v>
      </c>
      <c r="F1137" s="2">
        <f t="shared" si="69"/>
        <v>2.8346954084251141E-2</v>
      </c>
      <c r="G1137" s="2">
        <f t="shared" si="70"/>
        <v>-3.8644542665990933E-3</v>
      </c>
      <c r="H1137" s="2">
        <f t="shared" si="71"/>
        <v>-9.2612209073574814E-3</v>
      </c>
      <c r="I1137" s="2">
        <f t="shared" si="71"/>
        <v>-4.6585849226571385E-3</v>
      </c>
      <c r="J1137" s="4">
        <f t="shared" si="72"/>
        <v>4.5210822464897887E-3</v>
      </c>
    </row>
    <row r="1138" spans="1:10" x14ac:dyDescent="0.3">
      <c r="A1138" s="7">
        <v>45677</v>
      </c>
      <c r="B1138">
        <f>_xlfn.XLOOKUP(A1138, RELIANCE!A:A, RELIANCE!B:B, "")</f>
        <v>1305.45</v>
      </c>
      <c r="C1138">
        <f>_xlfn.XLOOKUP(A1138,TCS!A:A,TCS!B:B,"")</f>
        <v>4077.8</v>
      </c>
      <c r="D1138">
        <f>_xlfn.XLOOKUP(A1138,HDFC!A:A,HDFC!B:B,"")</f>
        <v>1651.25</v>
      </c>
      <c r="E1138">
        <f>_xlfn.XLOOKUP(A1138,NIFTY50!A:A,NIFTY50!B:B,"")</f>
        <v>23344.75</v>
      </c>
      <c r="F1138" s="2">
        <f t="shared" si="69"/>
        <v>2.380312511997662E-3</v>
      </c>
      <c r="G1138" s="2">
        <f t="shared" si="70"/>
        <v>-1.127464054506222E-2</v>
      </c>
      <c r="H1138" s="2">
        <f t="shared" si="71"/>
        <v>8.859019398197665E-3</v>
      </c>
      <c r="I1138" s="2">
        <f t="shared" si="71"/>
        <v>6.1004516618397009E-3</v>
      </c>
      <c r="J1138" s="4">
        <f t="shared" si="72"/>
        <v>1.192350412433202E-3</v>
      </c>
    </row>
    <row r="1139" spans="1:10" x14ac:dyDescent="0.3">
      <c r="A1139" s="8">
        <v>45678</v>
      </c>
      <c r="B1139">
        <f>_xlfn.XLOOKUP(A1139, RELIANCE!A:A, RELIANCE!B:B, "")</f>
        <v>1273.7</v>
      </c>
      <c r="C1139">
        <f>_xlfn.XLOOKUP(A1139,TCS!A:A,TCS!B:B,"")</f>
        <v>4035.85</v>
      </c>
      <c r="D1139">
        <f>_xlfn.XLOOKUP(A1139,HDFC!A:A,HDFC!B:B,"")</f>
        <v>1642.4</v>
      </c>
      <c r="E1139">
        <f>_xlfn.XLOOKUP(A1139,NIFTY50!A:A,NIFTY50!B:B,"")</f>
        <v>23024.65</v>
      </c>
      <c r="F1139" s="2">
        <f t="shared" si="69"/>
        <v>-2.4321115324217657E-2</v>
      </c>
      <c r="G1139" s="2">
        <f t="shared" si="70"/>
        <v>-1.0287409877875353E-2</v>
      </c>
      <c r="H1139" s="2">
        <f t="shared" si="71"/>
        <v>-5.3595760787281677E-3</v>
      </c>
      <c r="I1139" s="2">
        <f t="shared" si="71"/>
        <v>-1.3711862410177855E-2</v>
      </c>
      <c r="J1139" s="4">
        <f t="shared" si="72"/>
        <v>-1.4368067885024233E-2</v>
      </c>
    </row>
    <row r="1140" spans="1:10" x14ac:dyDescent="0.3">
      <c r="A1140" s="7">
        <v>45679</v>
      </c>
      <c r="B1140">
        <f>_xlfn.XLOOKUP(A1140, RELIANCE!A:A, RELIANCE!B:B, "")</f>
        <v>1277.0999999999999</v>
      </c>
      <c r="C1140">
        <f>_xlfn.XLOOKUP(A1140,TCS!A:A,TCS!B:B,"")</f>
        <v>4156.6000000000004</v>
      </c>
      <c r="D1140">
        <f>_xlfn.XLOOKUP(A1140,HDFC!A:A,HDFC!B:B,"")</f>
        <v>1666.05</v>
      </c>
      <c r="E1140">
        <f>_xlfn.XLOOKUP(A1140,NIFTY50!A:A,NIFTY50!B:B,"")</f>
        <v>23155.35</v>
      </c>
      <c r="F1140" s="2">
        <f t="shared" si="69"/>
        <v>2.6693883960116072E-3</v>
      </c>
      <c r="G1140" s="2">
        <f t="shared" si="70"/>
        <v>2.991934784493977E-2</v>
      </c>
      <c r="H1140" s="2">
        <f t="shared" si="71"/>
        <v>1.4399659035557733E-2</v>
      </c>
      <c r="I1140" s="2">
        <f t="shared" si="71"/>
        <v>5.6765249417471964E-3</v>
      </c>
      <c r="J1140" s="4">
        <f t="shared" si="72"/>
        <v>1.257971652258677E-2</v>
      </c>
    </row>
    <row r="1141" spans="1:10" x14ac:dyDescent="0.3">
      <c r="A1141" s="8">
        <v>45680</v>
      </c>
      <c r="B1141">
        <f>_xlfn.XLOOKUP(A1141, RELIANCE!A:A, RELIANCE!B:B, "")</f>
        <v>1263.6500000000001</v>
      </c>
      <c r="C1141">
        <f>_xlfn.XLOOKUP(A1141,TCS!A:A,TCS!B:B,"")</f>
        <v>4145.45</v>
      </c>
      <c r="D1141">
        <f>_xlfn.XLOOKUP(A1141,HDFC!A:A,HDFC!B:B,"")</f>
        <v>1664.9</v>
      </c>
      <c r="E1141">
        <f>_xlfn.XLOOKUP(A1141,NIFTY50!A:A,NIFTY50!B:B,"")</f>
        <v>23205.35</v>
      </c>
      <c r="F1141" s="2">
        <f t="shared" si="69"/>
        <v>-1.0531673322370816E-2</v>
      </c>
      <c r="G1141" s="2">
        <f t="shared" si="70"/>
        <v>-2.6824808737911932E-3</v>
      </c>
      <c r="H1141" s="2">
        <f t="shared" si="71"/>
        <v>-6.9025539449585338E-4</v>
      </c>
      <c r="I1141" s="2">
        <f t="shared" si="71"/>
        <v>2.1593281898135697E-3</v>
      </c>
      <c r="J1141" s="4">
        <f t="shared" si="72"/>
        <v>-3.4283412466048213E-3</v>
      </c>
    </row>
    <row r="1142" spans="1:10" x14ac:dyDescent="0.3">
      <c r="A1142" s="7">
        <v>45681</v>
      </c>
      <c r="B1142">
        <f>_xlfn.XLOOKUP(A1142, RELIANCE!A:A, RELIANCE!B:B, "")</f>
        <v>1246.3</v>
      </c>
      <c r="C1142">
        <f>_xlfn.XLOOKUP(A1142,TCS!A:A,TCS!B:B,"")</f>
        <v>4152.3500000000004</v>
      </c>
      <c r="D1142">
        <f>_xlfn.XLOOKUP(A1142,HDFC!A:A,HDFC!B:B,"")</f>
        <v>1649.8</v>
      </c>
      <c r="E1142">
        <f>_xlfn.XLOOKUP(A1142,NIFTY50!A:A,NIFTY50!B:B,"")</f>
        <v>23092.2</v>
      </c>
      <c r="F1142" s="2">
        <f t="shared" si="69"/>
        <v>-1.3730067661140488E-2</v>
      </c>
      <c r="G1142" s="2">
        <f t="shared" si="70"/>
        <v>1.6644755092933838E-3</v>
      </c>
      <c r="H1142" s="2">
        <f t="shared" si="71"/>
        <v>-9.0696137906181029E-3</v>
      </c>
      <c r="I1142" s="2">
        <f t="shared" si="71"/>
        <v>-4.876030742910431E-3</v>
      </c>
      <c r="J1142" s="4">
        <f t="shared" si="72"/>
        <v>-6.7358318648700292E-3</v>
      </c>
    </row>
    <row r="1143" spans="1:10" x14ac:dyDescent="0.3">
      <c r="A1143" s="8">
        <v>45684</v>
      </c>
      <c r="B1143">
        <f>_xlfn.XLOOKUP(A1143, RELIANCE!A:A, RELIANCE!B:B, "")</f>
        <v>1229.3499999999999</v>
      </c>
      <c r="C1143">
        <f>_xlfn.XLOOKUP(A1143,TCS!A:A,TCS!B:B,"")</f>
        <v>4065.15</v>
      </c>
      <c r="D1143">
        <f>_xlfn.XLOOKUP(A1143,HDFC!A:A,HDFC!B:B,"")</f>
        <v>1629.8</v>
      </c>
      <c r="E1143">
        <f>_xlfn.XLOOKUP(A1143,NIFTY50!A:A,NIFTY50!B:B,"")</f>
        <v>22829.15</v>
      </c>
      <c r="F1143" s="2">
        <f t="shared" si="69"/>
        <v>-1.3600256760009644E-2</v>
      </c>
      <c r="G1143" s="2">
        <f t="shared" si="70"/>
        <v>-2.1000156537864134E-2</v>
      </c>
      <c r="H1143" s="2">
        <f t="shared" si="71"/>
        <v>-1.212268153715601E-2</v>
      </c>
      <c r="I1143" s="2">
        <f t="shared" si="71"/>
        <v>-1.139129229783209E-2</v>
      </c>
      <c r="J1143" s="4">
        <f t="shared" si="72"/>
        <v>-1.4602475544358151E-2</v>
      </c>
    </row>
    <row r="1144" spans="1:10" x14ac:dyDescent="0.3">
      <c r="A1144" s="7">
        <v>45685</v>
      </c>
      <c r="B1144">
        <f>_xlfn.XLOOKUP(A1144, RELIANCE!A:A, RELIANCE!B:B, "")</f>
        <v>1234.4000000000001</v>
      </c>
      <c r="C1144">
        <f>_xlfn.XLOOKUP(A1144,TCS!A:A,TCS!B:B,"")</f>
        <v>4040.3</v>
      </c>
      <c r="D1144">
        <f>_xlfn.XLOOKUP(A1144,HDFC!A:A,HDFC!B:B,"")</f>
        <v>1670.4</v>
      </c>
      <c r="E1144">
        <f>_xlfn.XLOOKUP(A1144,NIFTY50!A:A,NIFTY50!B:B,"")</f>
        <v>22957.25</v>
      </c>
      <c r="F1144" s="2">
        <f t="shared" si="69"/>
        <v>4.1078618782284249E-3</v>
      </c>
      <c r="G1144" s="2">
        <f t="shared" si="70"/>
        <v>-6.1129355620334058E-3</v>
      </c>
      <c r="H1144" s="2">
        <f t="shared" si="71"/>
        <v>2.4911032028469782E-2</v>
      </c>
      <c r="I1144" s="2">
        <f t="shared" si="71"/>
        <v>5.6112470240896606E-3</v>
      </c>
      <c r="J1144" s="4">
        <f t="shared" si="72"/>
        <v>6.089142834676548E-3</v>
      </c>
    </row>
    <row r="1145" spans="1:10" x14ac:dyDescent="0.3">
      <c r="A1145" s="8">
        <v>45686</v>
      </c>
      <c r="B1145">
        <f>_xlfn.XLOOKUP(A1145, RELIANCE!A:A, RELIANCE!B:B, "")</f>
        <v>1235.5</v>
      </c>
      <c r="C1145">
        <f>_xlfn.XLOOKUP(A1145,TCS!A:A,TCS!B:B,"")</f>
        <v>4099.8</v>
      </c>
      <c r="D1145">
        <f>_xlfn.XLOOKUP(A1145,HDFC!A:A,HDFC!B:B,"")</f>
        <v>1677.3</v>
      </c>
      <c r="E1145">
        <f>_xlfn.XLOOKUP(A1145,NIFTY50!A:A,NIFTY50!B:B,"")</f>
        <v>23163.1</v>
      </c>
      <c r="F1145" s="2">
        <f t="shared" si="69"/>
        <v>8.9112119248202504E-4</v>
      </c>
      <c r="G1145" s="2">
        <f t="shared" si="70"/>
        <v>1.4726629210702225E-2</v>
      </c>
      <c r="H1145" s="2">
        <f t="shared" si="71"/>
        <v>4.1307471264366846E-3</v>
      </c>
      <c r="I1145" s="2">
        <f t="shared" si="71"/>
        <v>8.9666663036731542E-3</v>
      </c>
      <c r="J1145" s="4">
        <f t="shared" si="72"/>
        <v>7.0168096616257895E-3</v>
      </c>
    </row>
    <row r="1146" spans="1:10" x14ac:dyDescent="0.3">
      <c r="A1146" s="7">
        <v>45687</v>
      </c>
      <c r="B1146">
        <f>_xlfn.XLOOKUP(A1146, RELIANCE!A:A, RELIANCE!B:B, "")</f>
        <v>1253.05</v>
      </c>
      <c r="C1146">
        <f>_xlfn.XLOOKUP(A1146,TCS!A:A,TCS!B:B,"")</f>
        <v>4100.05</v>
      </c>
      <c r="D1146">
        <f>_xlfn.XLOOKUP(A1146,HDFC!A:A,HDFC!B:B,"")</f>
        <v>1691.5</v>
      </c>
      <c r="E1146">
        <f>_xlfn.XLOOKUP(A1146,NIFTY50!A:A,NIFTY50!B:B,"")</f>
        <v>23249.5</v>
      </c>
      <c r="F1146" s="2">
        <f t="shared" si="69"/>
        <v>1.4204775394577096E-2</v>
      </c>
      <c r="G1146" s="2">
        <f t="shared" si="70"/>
        <v>6.0978584321080831E-5</v>
      </c>
      <c r="H1146" s="2">
        <f t="shared" si="71"/>
        <v>8.465987002921338E-3</v>
      </c>
      <c r="I1146" s="2">
        <f t="shared" si="71"/>
        <v>3.7300706727512178E-3</v>
      </c>
      <c r="J1146" s="4">
        <f t="shared" si="72"/>
        <v>6.9023923332254709E-3</v>
      </c>
    </row>
    <row r="1147" spans="1:10" x14ac:dyDescent="0.3">
      <c r="A1147" s="8">
        <v>45688</v>
      </c>
      <c r="B1147">
        <f>_xlfn.XLOOKUP(A1147, RELIANCE!A:A, RELIANCE!B:B, "")</f>
        <v>1265.0999999999999</v>
      </c>
      <c r="C1147">
        <f>_xlfn.XLOOKUP(A1147,TCS!A:A,TCS!B:B,"")</f>
        <v>4112.3999999999996</v>
      </c>
      <c r="D1147">
        <f>_xlfn.XLOOKUP(A1147,HDFC!A:A,HDFC!B:B,"")</f>
        <v>1698.75</v>
      </c>
      <c r="E1147">
        <f>_xlfn.XLOOKUP(A1147,NIFTY50!A:A,NIFTY50!B:B,"")</f>
        <v>23508.400000000001</v>
      </c>
      <c r="F1147" s="2">
        <f t="shared" si="69"/>
        <v>9.6165356530066859E-3</v>
      </c>
      <c r="G1147" s="2">
        <f t="shared" si="70"/>
        <v>3.0121583883122582E-3</v>
      </c>
      <c r="H1147" s="2">
        <f t="shared" si="71"/>
        <v>4.2861365651787331E-3</v>
      </c>
      <c r="I1147" s="2">
        <f t="shared" si="71"/>
        <v>1.1135723348889348E-2</v>
      </c>
      <c r="J1147" s="4">
        <f t="shared" si="72"/>
        <v>7.2791584432381536E-3</v>
      </c>
    </row>
    <row r="1148" spans="1:10" x14ac:dyDescent="0.3">
      <c r="A1148" s="7">
        <v>45689</v>
      </c>
      <c r="B1148">
        <f>_xlfn.XLOOKUP(A1148, RELIANCE!A:A, RELIANCE!B:B, "")</f>
        <v>1264.5999999999999</v>
      </c>
      <c r="C1148">
        <f>_xlfn.XLOOKUP(A1148,TCS!A:A,TCS!B:B,"")</f>
        <v>4073.15</v>
      </c>
      <c r="D1148">
        <f>_xlfn.XLOOKUP(A1148,HDFC!A:A,HDFC!B:B,"")</f>
        <v>1690.95</v>
      </c>
      <c r="E1148">
        <f>_xlfn.XLOOKUP(A1148,NIFTY50!A:A,NIFTY50!B:B,"")</f>
        <v>23482.15</v>
      </c>
      <c r="F1148" s="2">
        <f t="shared" si="69"/>
        <v>-3.9522567385974483E-4</v>
      </c>
      <c r="G1148" s="2">
        <f t="shared" si="70"/>
        <v>-9.5443050286936337E-3</v>
      </c>
      <c r="H1148" s="2">
        <f t="shared" si="71"/>
        <v>-4.5916114790286455E-3</v>
      </c>
      <c r="I1148" s="2">
        <f t="shared" si="71"/>
        <v>-1.1166221435742196E-3</v>
      </c>
      <c r="J1148" s="4">
        <f t="shared" si="72"/>
        <v>-3.7021217910306161E-3</v>
      </c>
    </row>
    <row r="1149" spans="1:10" x14ac:dyDescent="0.3">
      <c r="A1149" s="8">
        <v>45691</v>
      </c>
      <c r="B1149">
        <f>_xlfn.XLOOKUP(A1149, RELIANCE!A:A, RELIANCE!B:B, "")</f>
        <v>1245.9000000000001</v>
      </c>
      <c r="C1149">
        <f>_xlfn.XLOOKUP(A1149,TCS!A:A,TCS!B:B,"")</f>
        <v>4068.65</v>
      </c>
      <c r="D1149">
        <f>_xlfn.XLOOKUP(A1149,HDFC!A:A,HDFC!B:B,"")</f>
        <v>1678</v>
      </c>
      <c r="E1149">
        <f>_xlfn.XLOOKUP(A1149,NIFTY50!A:A,NIFTY50!B:B,"")</f>
        <v>23361.05</v>
      </c>
      <c r="F1149" s="2">
        <f t="shared" si="69"/>
        <v>-1.478728451684308E-2</v>
      </c>
      <c r="G1149" s="2">
        <f t="shared" si="70"/>
        <v>-1.1047960423750114E-3</v>
      </c>
      <c r="H1149" s="2">
        <f t="shared" si="71"/>
        <v>-7.6584168662586771E-3</v>
      </c>
      <c r="I1149" s="2">
        <f t="shared" si="71"/>
        <v>-5.1571086974575575E-3</v>
      </c>
      <c r="J1149" s="4">
        <f t="shared" si="72"/>
        <v>-7.5333449132628022E-3</v>
      </c>
    </row>
    <row r="1150" spans="1:10" x14ac:dyDescent="0.3">
      <c r="A1150" s="7">
        <v>45692</v>
      </c>
      <c r="B1150">
        <f>_xlfn.XLOOKUP(A1150, RELIANCE!A:A, RELIANCE!B:B, "")</f>
        <v>1285.2</v>
      </c>
      <c r="C1150">
        <f>_xlfn.XLOOKUP(A1150,TCS!A:A,TCS!B:B,"")</f>
        <v>4107.05</v>
      </c>
      <c r="D1150">
        <f>_xlfn.XLOOKUP(A1150,HDFC!A:A,HDFC!B:B,"")</f>
        <v>1720.9</v>
      </c>
      <c r="E1150">
        <f>_xlfn.XLOOKUP(A1150,NIFTY50!A:A,NIFTY50!B:B,"")</f>
        <v>23739.25</v>
      </c>
      <c r="F1150" s="2">
        <f t="shared" si="69"/>
        <v>3.154346255718754E-2</v>
      </c>
      <c r="G1150" s="2">
        <f t="shared" si="70"/>
        <v>9.4380199820578436E-3</v>
      </c>
      <c r="H1150" s="2">
        <f t="shared" si="71"/>
        <v>2.5566150178784275E-2</v>
      </c>
      <c r="I1150" s="2">
        <f t="shared" si="71"/>
        <v>1.6189340804458663E-2</v>
      </c>
      <c r="J1150" s="4">
        <f t="shared" si="72"/>
        <v>2.0983108999542244E-2</v>
      </c>
    </row>
    <row r="1151" spans="1:10" x14ac:dyDescent="0.3">
      <c r="A1151" s="8">
        <v>45693</v>
      </c>
      <c r="B1151">
        <f>_xlfn.XLOOKUP(A1151, RELIANCE!A:A, RELIANCE!B:B, "")</f>
        <v>1278.2</v>
      </c>
      <c r="C1151">
        <f>_xlfn.XLOOKUP(A1151,TCS!A:A,TCS!B:B,"")</f>
        <v>4091.1</v>
      </c>
      <c r="D1151">
        <f>_xlfn.XLOOKUP(A1151,HDFC!A:A,HDFC!B:B,"")</f>
        <v>1737.8</v>
      </c>
      <c r="E1151">
        <f>_xlfn.XLOOKUP(A1151,NIFTY50!A:A,NIFTY50!B:B,"")</f>
        <v>23696.3</v>
      </c>
      <c r="F1151" s="2">
        <f t="shared" si="69"/>
        <v>-5.4466230936819349E-3</v>
      </c>
      <c r="G1151" s="2">
        <f t="shared" si="70"/>
        <v>-3.8835660632328128E-3</v>
      </c>
      <c r="H1151" s="2">
        <f t="shared" si="71"/>
        <v>9.820442791562467E-3</v>
      </c>
      <c r="I1151" s="2">
        <f t="shared" si="71"/>
        <v>-1.8092399717767327E-3</v>
      </c>
      <c r="J1151" s="4">
        <f t="shared" si="72"/>
        <v>-1.0930998785444734E-3</v>
      </c>
    </row>
    <row r="1152" spans="1:10" x14ac:dyDescent="0.3">
      <c r="A1152" s="7">
        <v>45694</v>
      </c>
      <c r="B1152">
        <f>_xlfn.XLOOKUP(A1152, RELIANCE!A:A, RELIANCE!B:B, "")</f>
        <v>1281.55</v>
      </c>
      <c r="C1152">
        <f>_xlfn.XLOOKUP(A1152,TCS!A:A,TCS!B:B,"")</f>
        <v>4082.75</v>
      </c>
      <c r="D1152">
        <f>_xlfn.XLOOKUP(A1152,HDFC!A:A,HDFC!B:B,"")</f>
        <v>1743.85</v>
      </c>
      <c r="E1152">
        <f>_xlfn.XLOOKUP(A1152,NIFTY50!A:A,NIFTY50!B:B,"")</f>
        <v>23603.35</v>
      </c>
      <c r="F1152" s="2">
        <f t="shared" si="69"/>
        <v>2.6208731028007914E-3</v>
      </c>
      <c r="G1152" s="2">
        <f t="shared" si="70"/>
        <v>-2.0410158637040876E-3</v>
      </c>
      <c r="H1152" s="2">
        <f t="shared" si="71"/>
        <v>3.4814132811600285E-3</v>
      </c>
      <c r="I1152" s="2">
        <f t="shared" si="71"/>
        <v>-3.922553310010457E-3</v>
      </c>
      <c r="J1152" s="4">
        <f t="shared" si="72"/>
        <v>-8.3477063563931015E-6</v>
      </c>
    </row>
    <row r="1153" spans="1:10" x14ac:dyDescent="0.3">
      <c r="A1153" s="8">
        <v>45695</v>
      </c>
      <c r="B1153">
        <f>_xlfn.XLOOKUP(A1153, RELIANCE!A:A, RELIANCE!B:B, "")</f>
        <v>1266.7</v>
      </c>
      <c r="C1153">
        <f>_xlfn.XLOOKUP(A1153,TCS!A:A,TCS!B:B,"")</f>
        <v>4029.4</v>
      </c>
      <c r="D1153">
        <f>_xlfn.XLOOKUP(A1153,HDFC!A:A,HDFC!B:B,"")</f>
        <v>1732.75</v>
      </c>
      <c r="E1153">
        <f>_xlfn.XLOOKUP(A1153,NIFTY50!A:A,NIFTY50!B:B,"")</f>
        <v>23559.95</v>
      </c>
      <c r="F1153" s="2">
        <f t="shared" si="69"/>
        <v>-1.158753072451324E-2</v>
      </c>
      <c r="G1153" s="2">
        <f t="shared" si="70"/>
        <v>-1.306717286142911E-2</v>
      </c>
      <c r="H1153" s="2">
        <f t="shared" si="71"/>
        <v>-6.3652263669466969E-3</v>
      </c>
      <c r="I1153" s="2">
        <f t="shared" si="71"/>
        <v>-1.8387220458111475E-3</v>
      </c>
      <c r="J1153" s="4">
        <f t="shared" si="72"/>
        <v>-8.4757782175533761E-3</v>
      </c>
    </row>
    <row r="1154" spans="1:10" x14ac:dyDescent="0.3">
      <c r="A1154" s="7">
        <v>45698</v>
      </c>
      <c r="B1154">
        <f>_xlfn.XLOOKUP(A1154, RELIANCE!A:A, RELIANCE!B:B, "")</f>
        <v>1253.6500000000001</v>
      </c>
      <c r="C1154">
        <f>_xlfn.XLOOKUP(A1154,TCS!A:A,TCS!B:B,"")</f>
        <v>4036.95</v>
      </c>
      <c r="D1154">
        <f>_xlfn.XLOOKUP(A1154,HDFC!A:A,HDFC!B:B,"")</f>
        <v>1715.75</v>
      </c>
      <c r="E1154">
        <f>_xlfn.XLOOKUP(A1154,NIFTY50!A:A,NIFTY50!B:B,"")</f>
        <v>23381.599999999999</v>
      </c>
      <c r="F1154" s="2">
        <f t="shared" si="69"/>
        <v>-1.0302360464198301E-2</v>
      </c>
      <c r="G1154" s="2">
        <f t="shared" si="70"/>
        <v>1.8737280984761906E-3</v>
      </c>
      <c r="H1154" s="2">
        <f t="shared" si="71"/>
        <v>-9.810994084547664E-3</v>
      </c>
      <c r="I1154" s="2">
        <f t="shared" si="71"/>
        <v>-7.5700500213287114E-3</v>
      </c>
      <c r="J1154" s="4">
        <f t="shared" si="72"/>
        <v>-6.4769874368821537E-3</v>
      </c>
    </row>
    <row r="1155" spans="1:10" x14ac:dyDescent="0.3">
      <c r="A1155" s="8">
        <v>45699</v>
      </c>
      <c r="B1155">
        <f>_xlfn.XLOOKUP(A1155, RELIANCE!A:A, RELIANCE!B:B, "")</f>
        <v>1234.8499999999999</v>
      </c>
      <c r="C1155">
        <f>_xlfn.XLOOKUP(A1155,TCS!A:A,TCS!B:B,"")</f>
        <v>3963.55</v>
      </c>
      <c r="D1155">
        <f>_xlfn.XLOOKUP(A1155,HDFC!A:A,HDFC!B:B,"")</f>
        <v>1701.4</v>
      </c>
      <c r="E1155">
        <f>_xlfn.XLOOKUP(A1155,NIFTY50!A:A,NIFTY50!B:B,"")</f>
        <v>23071.8</v>
      </c>
      <c r="F1155" s="2">
        <f t="shared" si="69"/>
        <v>-1.4996211063694198E-2</v>
      </c>
      <c r="G1155" s="2">
        <f t="shared" si="70"/>
        <v>-1.8182043374329493E-2</v>
      </c>
      <c r="H1155" s="2">
        <f t="shared" si="71"/>
        <v>-8.363689348681258E-3</v>
      </c>
      <c r="I1155" s="2">
        <f t="shared" si="71"/>
        <v>-1.3249734834228644E-2</v>
      </c>
      <c r="J1155" s="4">
        <f t="shared" si="72"/>
        <v>-1.4029545740984046E-2</v>
      </c>
    </row>
    <row r="1156" spans="1:10" x14ac:dyDescent="0.3">
      <c r="A1156" s="7">
        <v>45700</v>
      </c>
      <c r="B1156">
        <f>_xlfn.XLOOKUP(A1156, RELIANCE!A:A, RELIANCE!B:B, "")</f>
        <v>1216.55</v>
      </c>
      <c r="C1156">
        <f>_xlfn.XLOOKUP(A1156,TCS!A:A,TCS!B:B,"")</f>
        <v>3950.15</v>
      </c>
      <c r="D1156">
        <f>_xlfn.XLOOKUP(A1156,HDFC!A:A,HDFC!B:B,"")</f>
        <v>1706.8</v>
      </c>
      <c r="E1156">
        <f>_xlfn.XLOOKUP(A1156,NIFTY50!A:A,NIFTY50!B:B,"")</f>
        <v>23045.25</v>
      </c>
      <c r="F1156" s="2">
        <f t="shared" ref="F1156:F1219" si="73">B1156/B1155-1</f>
        <v>-1.4819613718265345E-2</v>
      </c>
      <c r="G1156" s="2">
        <f t="shared" ref="G1156:G1219" si="74">C1156/C1155-1</f>
        <v>-3.3808076093401196E-3</v>
      </c>
      <c r="H1156" s="2">
        <f t="shared" ref="H1156:I1219" si="75">D1156/D1155-1</f>
        <v>3.1738568237920095E-3</v>
      </c>
      <c r="I1156" s="2">
        <f t="shared" si="75"/>
        <v>-1.1507554677138154E-3</v>
      </c>
      <c r="J1156" s="4">
        <f t="shared" ref="J1156:J1219" si="76">F1156*$M$10 +G1156*$M$11+H1156*$M$12+I1156*$M$13</f>
        <v>-4.9440035199846844E-3</v>
      </c>
    </row>
    <row r="1157" spans="1:10" x14ac:dyDescent="0.3">
      <c r="A1157" s="8">
        <v>45701</v>
      </c>
      <c r="B1157">
        <f>_xlfn.XLOOKUP(A1157, RELIANCE!A:A, RELIANCE!B:B, "")</f>
        <v>1216.0999999999999</v>
      </c>
      <c r="C1157">
        <f>_xlfn.XLOOKUP(A1157,TCS!A:A,TCS!B:B,"")</f>
        <v>3910.15</v>
      </c>
      <c r="D1157">
        <f>_xlfn.XLOOKUP(A1157,HDFC!A:A,HDFC!B:B,"")</f>
        <v>1697.7</v>
      </c>
      <c r="E1157">
        <f>_xlfn.XLOOKUP(A1157,NIFTY50!A:A,NIFTY50!B:B,"")</f>
        <v>23031.4</v>
      </c>
      <c r="F1157" s="2">
        <f t="shared" si="73"/>
        <v>-3.6989848341628662E-4</v>
      </c>
      <c r="G1157" s="2">
        <f t="shared" si="74"/>
        <v>-1.0126197739326326E-2</v>
      </c>
      <c r="H1157" s="2">
        <f t="shared" si="75"/>
        <v>-5.3316147176001305E-3</v>
      </c>
      <c r="I1157" s="2">
        <f t="shared" si="75"/>
        <v>-6.0099152753811946E-4</v>
      </c>
      <c r="J1157" s="4">
        <f t="shared" si="76"/>
        <v>-3.8590898052610237E-3</v>
      </c>
    </row>
    <row r="1158" spans="1:10" x14ac:dyDescent="0.3">
      <c r="A1158" s="7">
        <v>45702</v>
      </c>
      <c r="B1158">
        <f>_xlfn.XLOOKUP(A1158, RELIANCE!A:A, RELIANCE!B:B, "")</f>
        <v>1217.25</v>
      </c>
      <c r="C1158">
        <f>_xlfn.XLOOKUP(A1158,TCS!A:A,TCS!B:B,"")</f>
        <v>3934.85</v>
      </c>
      <c r="D1158">
        <f>_xlfn.XLOOKUP(A1158,HDFC!A:A,HDFC!B:B,"")</f>
        <v>1694.85</v>
      </c>
      <c r="E1158">
        <f>_xlfn.XLOOKUP(A1158,NIFTY50!A:A,NIFTY50!B:B,"")</f>
        <v>22929.25</v>
      </c>
      <c r="F1158" s="2">
        <f t="shared" si="73"/>
        <v>9.4564591727652747E-4</v>
      </c>
      <c r="G1158" s="2">
        <f t="shared" si="74"/>
        <v>6.3168932138153444E-3</v>
      </c>
      <c r="H1158" s="2">
        <f t="shared" si="75"/>
        <v>-1.6787418271779764E-3</v>
      </c>
      <c r="I1158" s="2">
        <f t="shared" si="75"/>
        <v>-4.4352492683902289E-3</v>
      </c>
      <c r="J1158" s="4">
        <f t="shared" si="76"/>
        <v>4.1835639610364179E-4</v>
      </c>
    </row>
    <row r="1159" spans="1:10" x14ac:dyDescent="0.3">
      <c r="A1159" s="8">
        <v>45705</v>
      </c>
      <c r="B1159">
        <f>_xlfn.XLOOKUP(A1159, RELIANCE!A:A, RELIANCE!B:B, "")</f>
        <v>1224.9000000000001</v>
      </c>
      <c r="C1159">
        <f>_xlfn.XLOOKUP(A1159,TCS!A:A,TCS!B:B,"")</f>
        <v>3904.5</v>
      </c>
      <c r="D1159">
        <f>_xlfn.XLOOKUP(A1159,HDFC!A:A,HDFC!B:B,"")</f>
        <v>1717.35</v>
      </c>
      <c r="E1159">
        <f>_xlfn.XLOOKUP(A1159,NIFTY50!A:A,NIFTY50!B:B,"")</f>
        <v>22959.5</v>
      </c>
      <c r="F1159" s="2">
        <f t="shared" si="73"/>
        <v>6.2846580406654695E-3</v>
      </c>
      <c r="G1159" s="2">
        <f t="shared" si="74"/>
        <v>-7.7131275652184694E-3</v>
      </c>
      <c r="H1159" s="2">
        <f t="shared" si="75"/>
        <v>1.3275511107177618E-2</v>
      </c>
      <c r="I1159" s="2">
        <f t="shared" si="75"/>
        <v>1.3192755977626813E-3</v>
      </c>
      <c r="J1159" s="4">
        <f t="shared" si="76"/>
        <v>2.9420366417712176E-3</v>
      </c>
    </row>
    <row r="1160" spans="1:10" x14ac:dyDescent="0.3">
      <c r="A1160" s="7">
        <v>45706</v>
      </c>
      <c r="B1160">
        <f>_xlfn.XLOOKUP(A1160, RELIANCE!A:A, RELIANCE!B:B, "")</f>
        <v>1225.4000000000001</v>
      </c>
      <c r="C1160">
        <f>_xlfn.XLOOKUP(A1160,TCS!A:A,TCS!B:B,"")</f>
        <v>3873.2</v>
      </c>
      <c r="D1160">
        <f>_xlfn.XLOOKUP(A1160,HDFC!A:A,HDFC!B:B,"")</f>
        <v>1723.05</v>
      </c>
      <c r="E1160">
        <f>_xlfn.XLOOKUP(A1160,NIFTY50!A:A,NIFTY50!B:B,"")</f>
        <v>22945.3</v>
      </c>
      <c r="F1160" s="2">
        <f t="shared" si="73"/>
        <v>4.0819658747648369E-4</v>
      </c>
      <c r="G1160" s="2">
        <f t="shared" si="74"/>
        <v>-8.0163913433218825E-3</v>
      </c>
      <c r="H1160" s="2">
        <f t="shared" si="75"/>
        <v>3.3190671674381278E-3</v>
      </c>
      <c r="I1160" s="2">
        <f t="shared" si="75"/>
        <v>-6.1848036760381309E-4</v>
      </c>
      <c r="J1160" s="4">
        <f t="shared" si="76"/>
        <v>-1.3724455180008531E-3</v>
      </c>
    </row>
    <row r="1161" spans="1:10" x14ac:dyDescent="0.3">
      <c r="A1161" s="8">
        <v>45707</v>
      </c>
      <c r="B1161">
        <f>_xlfn.XLOOKUP(A1161, RELIANCE!A:A, RELIANCE!B:B, "")</f>
        <v>1227.45</v>
      </c>
      <c r="C1161">
        <f>_xlfn.XLOOKUP(A1161,TCS!A:A,TCS!B:B,"")</f>
        <v>3784.1</v>
      </c>
      <c r="D1161">
        <f>_xlfn.XLOOKUP(A1161,HDFC!A:A,HDFC!B:B,"")</f>
        <v>1727.2</v>
      </c>
      <c r="E1161">
        <f>_xlfn.XLOOKUP(A1161,NIFTY50!A:A,NIFTY50!B:B,"")</f>
        <v>22932.9</v>
      </c>
      <c r="F1161" s="2">
        <f t="shared" si="73"/>
        <v>1.6729231271421785E-3</v>
      </c>
      <c r="G1161" s="2">
        <f t="shared" si="74"/>
        <v>-2.3004234224930253E-2</v>
      </c>
      <c r="H1161" s="2">
        <f t="shared" si="75"/>
        <v>2.4085197759786681E-3</v>
      </c>
      <c r="I1161" s="2">
        <f t="shared" si="75"/>
        <v>-5.4041568425766684E-4</v>
      </c>
      <c r="J1161" s="4">
        <f t="shared" si="76"/>
        <v>-4.9025815839585929E-3</v>
      </c>
    </row>
    <row r="1162" spans="1:10" x14ac:dyDescent="0.3">
      <c r="A1162" s="7">
        <v>45708</v>
      </c>
      <c r="B1162">
        <f>_xlfn.XLOOKUP(A1162, RELIANCE!A:A, RELIANCE!B:B, "")</f>
        <v>1233</v>
      </c>
      <c r="C1162">
        <f>_xlfn.XLOOKUP(A1162,TCS!A:A,TCS!B:B,"")</f>
        <v>3779.4</v>
      </c>
      <c r="D1162">
        <f>_xlfn.XLOOKUP(A1162,HDFC!A:A,HDFC!B:B,"")</f>
        <v>1687.1</v>
      </c>
      <c r="E1162">
        <f>_xlfn.XLOOKUP(A1162,NIFTY50!A:A,NIFTY50!B:B,"")</f>
        <v>22913.15</v>
      </c>
      <c r="F1162" s="2">
        <f t="shared" si="73"/>
        <v>4.5215691066844421E-3</v>
      </c>
      <c r="G1162" s="2">
        <f t="shared" si="74"/>
        <v>-1.2420390581643348E-3</v>
      </c>
      <c r="H1162" s="2">
        <f t="shared" si="75"/>
        <v>-2.3216767021769447E-2</v>
      </c>
      <c r="I1162" s="2">
        <f t="shared" si="75"/>
        <v>-8.6120813329326751E-4</v>
      </c>
      <c r="J1162" s="4">
        <f t="shared" si="76"/>
        <v>-3.8126944702129573E-3</v>
      </c>
    </row>
    <row r="1163" spans="1:10" x14ac:dyDescent="0.3">
      <c r="A1163" s="8">
        <v>45709</v>
      </c>
      <c r="B1163">
        <f>_xlfn.XLOOKUP(A1163, RELIANCE!A:A, RELIANCE!B:B, "")</f>
        <v>1228.1500000000001</v>
      </c>
      <c r="C1163">
        <f>_xlfn.XLOOKUP(A1163,TCS!A:A,TCS!B:B,"")</f>
        <v>3786</v>
      </c>
      <c r="D1163">
        <f>_xlfn.XLOOKUP(A1163,HDFC!A:A,HDFC!B:B,"")</f>
        <v>1692.5</v>
      </c>
      <c r="E1163">
        <f>_xlfn.XLOOKUP(A1163,NIFTY50!A:A,NIFTY50!B:B,"")</f>
        <v>22795.9</v>
      </c>
      <c r="F1163" s="2">
        <f t="shared" si="73"/>
        <v>-3.9334955393348636E-3</v>
      </c>
      <c r="G1163" s="2">
        <f t="shared" si="74"/>
        <v>1.7463089379265995E-3</v>
      </c>
      <c r="H1163" s="2">
        <f t="shared" si="75"/>
        <v>3.2007586983582303E-3</v>
      </c>
      <c r="I1163" s="2">
        <f t="shared" si="75"/>
        <v>-5.1171488861200265E-3</v>
      </c>
      <c r="J1163" s="4">
        <f t="shared" si="76"/>
        <v>-1.3826069091771695E-3</v>
      </c>
    </row>
    <row r="1164" spans="1:10" x14ac:dyDescent="0.3">
      <c r="A1164" s="7">
        <v>45712</v>
      </c>
      <c r="B1164">
        <f>_xlfn.XLOOKUP(A1164, RELIANCE!A:A, RELIANCE!B:B, "")</f>
        <v>1214.55</v>
      </c>
      <c r="C1164">
        <f>_xlfn.XLOOKUP(A1164,TCS!A:A,TCS!B:B,"")</f>
        <v>3675.6</v>
      </c>
      <c r="D1164">
        <f>_xlfn.XLOOKUP(A1164,HDFC!A:A,HDFC!B:B,"")</f>
        <v>1677.1</v>
      </c>
      <c r="E1164">
        <f>_xlfn.XLOOKUP(A1164,NIFTY50!A:A,NIFTY50!B:B,"")</f>
        <v>22553.35</v>
      </c>
      <c r="F1164" s="2">
        <f t="shared" si="73"/>
        <v>-1.1073565932500196E-2</v>
      </c>
      <c r="G1164" s="2">
        <f t="shared" si="74"/>
        <v>-2.916006339144217E-2</v>
      </c>
      <c r="H1164" s="2">
        <f t="shared" si="75"/>
        <v>-9.0989660265879957E-3</v>
      </c>
      <c r="I1164" s="2">
        <f t="shared" si="75"/>
        <v>-1.0640071240881177E-2</v>
      </c>
      <c r="J1164" s="4">
        <f t="shared" si="76"/>
        <v>-1.5091896643148495E-2</v>
      </c>
    </row>
    <row r="1165" spans="1:10" x14ac:dyDescent="0.3">
      <c r="A1165" s="8">
        <v>45713</v>
      </c>
      <c r="B1165">
        <f>_xlfn.XLOOKUP(A1165, RELIANCE!A:A, RELIANCE!B:B, "")</f>
        <v>1204</v>
      </c>
      <c r="C1165">
        <f>_xlfn.XLOOKUP(A1165,TCS!A:A,TCS!B:B,"")</f>
        <v>3629.55</v>
      </c>
      <c r="D1165">
        <f>_xlfn.XLOOKUP(A1165,HDFC!A:A,HDFC!B:B,"")</f>
        <v>1682.35</v>
      </c>
      <c r="E1165">
        <f>_xlfn.XLOOKUP(A1165,NIFTY50!A:A,NIFTY50!B:B,"")</f>
        <v>22547.55</v>
      </c>
      <c r="F1165" s="2">
        <f t="shared" si="73"/>
        <v>-8.6863447367336866E-3</v>
      </c>
      <c r="G1165" s="2">
        <f t="shared" si="74"/>
        <v>-1.2528566764609783E-2</v>
      </c>
      <c r="H1165" s="2">
        <f t="shared" si="75"/>
        <v>3.1304036730068763E-3</v>
      </c>
      <c r="I1165" s="2">
        <f t="shared" si="75"/>
        <v>-2.5716800386632599E-4</v>
      </c>
      <c r="J1165" s="4">
        <f t="shared" si="76"/>
        <v>-5.1762563785377573E-3</v>
      </c>
    </row>
    <row r="1166" spans="1:10" x14ac:dyDescent="0.3">
      <c r="A1166" s="7">
        <v>45715</v>
      </c>
      <c r="B1166">
        <f>_xlfn.XLOOKUP(A1166, RELIANCE!A:A, RELIANCE!B:B, "")</f>
        <v>1207.0999999999999</v>
      </c>
      <c r="C1166">
        <f>_xlfn.XLOOKUP(A1166,TCS!A:A,TCS!B:B,"")</f>
        <v>3612.55</v>
      </c>
      <c r="D1166">
        <f>_xlfn.XLOOKUP(A1166,HDFC!A:A,HDFC!B:B,"")</f>
        <v>1700.7</v>
      </c>
      <c r="E1166">
        <f>_xlfn.XLOOKUP(A1166,NIFTY50!A:A,NIFTY50!B:B,"")</f>
        <v>22545.05</v>
      </c>
      <c r="F1166" s="2">
        <f t="shared" si="73"/>
        <v>2.5747508305646871E-3</v>
      </c>
      <c r="G1166" s="2">
        <f t="shared" si="74"/>
        <v>-4.6837762257029292E-3</v>
      </c>
      <c r="H1166" s="2">
        <f t="shared" si="75"/>
        <v>1.0907361726157028E-2</v>
      </c>
      <c r="I1166" s="2">
        <f t="shared" si="75"/>
        <v>-1.1087679149179852E-4</v>
      </c>
      <c r="J1166" s="4">
        <f t="shared" si="76"/>
        <v>1.7552343401021301E-3</v>
      </c>
    </row>
    <row r="1167" spans="1:10" x14ac:dyDescent="0.3">
      <c r="A1167" s="8">
        <v>45716</v>
      </c>
      <c r="B1167">
        <f>_xlfn.XLOOKUP(A1167, RELIANCE!A:A, RELIANCE!B:B, "")</f>
        <v>1200.0999999999999</v>
      </c>
      <c r="C1167">
        <f>_xlfn.XLOOKUP(A1167,TCS!A:A,TCS!B:B,"")</f>
        <v>3483.25</v>
      </c>
      <c r="D1167">
        <f>_xlfn.XLOOKUP(A1167,HDFC!A:A,HDFC!B:B,"")</f>
        <v>1732.4</v>
      </c>
      <c r="E1167">
        <f>_xlfn.XLOOKUP(A1167,NIFTY50!A:A,NIFTY50!B:B,"")</f>
        <v>22124.7</v>
      </c>
      <c r="F1167" s="2">
        <f t="shared" si="73"/>
        <v>-5.7990224505012344E-3</v>
      </c>
      <c r="G1167" s="2">
        <f t="shared" si="74"/>
        <v>-3.57918921537419E-2</v>
      </c>
      <c r="H1167" s="2">
        <f t="shared" si="75"/>
        <v>1.8639383783148222E-2</v>
      </c>
      <c r="I1167" s="2">
        <f t="shared" si="75"/>
        <v>-1.8644891007116748E-2</v>
      </c>
      <c r="J1167" s="4">
        <f t="shared" si="76"/>
        <v>-1.1621025768735388E-2</v>
      </c>
    </row>
    <row r="1168" spans="1:10" x14ac:dyDescent="0.3">
      <c r="A1168" s="7">
        <v>45719</v>
      </c>
      <c r="B1168">
        <f>_xlfn.XLOOKUP(A1168, RELIANCE!A:A, RELIANCE!B:B, "")</f>
        <v>1171.25</v>
      </c>
      <c r="C1168">
        <f>_xlfn.XLOOKUP(A1168,TCS!A:A,TCS!B:B,"")</f>
        <v>3493.05</v>
      </c>
      <c r="D1168">
        <f>_xlfn.XLOOKUP(A1168,HDFC!A:A,HDFC!B:B,"")</f>
        <v>1701.55</v>
      </c>
      <c r="E1168">
        <f>_xlfn.XLOOKUP(A1168,NIFTY50!A:A,NIFTY50!B:B,"")</f>
        <v>22119.3</v>
      </c>
      <c r="F1168" s="2">
        <f t="shared" si="73"/>
        <v>-2.4039663361386521E-2</v>
      </c>
      <c r="G1168" s="2">
        <f t="shared" si="74"/>
        <v>2.8134644369484096E-3</v>
      </c>
      <c r="H1168" s="2">
        <f t="shared" si="75"/>
        <v>-1.7807665666128014E-2</v>
      </c>
      <c r="I1168" s="2">
        <f t="shared" si="75"/>
        <v>-2.4407110604895976E-4</v>
      </c>
      <c r="J1168" s="4">
        <f t="shared" si="76"/>
        <v>-1.0131083808916697E-2</v>
      </c>
    </row>
    <row r="1169" spans="1:10" x14ac:dyDescent="0.3">
      <c r="A1169" s="8">
        <v>45720</v>
      </c>
      <c r="B1169">
        <f>_xlfn.XLOOKUP(A1169, RELIANCE!A:A, RELIANCE!B:B, "")</f>
        <v>1161.9000000000001</v>
      </c>
      <c r="C1169">
        <f>_xlfn.XLOOKUP(A1169,TCS!A:A,TCS!B:B,"")</f>
        <v>3532.05</v>
      </c>
      <c r="D1169">
        <f>_xlfn.XLOOKUP(A1169,HDFC!A:A,HDFC!B:B,"")</f>
        <v>1710</v>
      </c>
      <c r="E1169">
        <f>_xlfn.XLOOKUP(A1169,NIFTY50!A:A,NIFTY50!B:B,"")</f>
        <v>22082.65</v>
      </c>
      <c r="F1169" s="2">
        <f t="shared" si="73"/>
        <v>-7.9829242262539069E-3</v>
      </c>
      <c r="G1169" s="2">
        <f t="shared" si="74"/>
        <v>1.116502769785721E-2</v>
      </c>
      <c r="H1169" s="2">
        <f t="shared" si="75"/>
        <v>4.966060356733637E-3</v>
      </c>
      <c r="I1169" s="2">
        <f t="shared" si="75"/>
        <v>-1.6569240437083188E-3</v>
      </c>
      <c r="J1169" s="4">
        <f t="shared" si="76"/>
        <v>9.7536071700777844E-4</v>
      </c>
    </row>
    <row r="1170" spans="1:10" x14ac:dyDescent="0.3">
      <c r="A1170" s="7">
        <v>45721</v>
      </c>
      <c r="B1170">
        <f>_xlfn.XLOOKUP(A1170, RELIANCE!A:A, RELIANCE!B:B, "")</f>
        <v>1175.5999999999999</v>
      </c>
      <c r="C1170">
        <f>_xlfn.XLOOKUP(A1170,TCS!A:A,TCS!B:B,"")</f>
        <v>3547.05</v>
      </c>
      <c r="D1170">
        <f>_xlfn.XLOOKUP(A1170,HDFC!A:A,HDFC!B:B,"")</f>
        <v>1690</v>
      </c>
      <c r="E1170">
        <f>_xlfn.XLOOKUP(A1170,NIFTY50!A:A,NIFTY50!B:B,"")</f>
        <v>22337.3</v>
      </c>
      <c r="F1170" s="2">
        <f t="shared" si="73"/>
        <v>1.1791031930458606E-2</v>
      </c>
      <c r="G1170" s="2">
        <f t="shared" si="74"/>
        <v>4.2468254979401987E-3</v>
      </c>
      <c r="H1170" s="2">
        <f t="shared" si="75"/>
        <v>-1.1695906432748537E-2</v>
      </c>
      <c r="I1170" s="2">
        <f t="shared" si="75"/>
        <v>1.1531677583985545E-2</v>
      </c>
      <c r="J1170" s="4">
        <f t="shared" si="76"/>
        <v>5.1427540630693104E-3</v>
      </c>
    </row>
    <row r="1171" spans="1:10" x14ac:dyDescent="0.3">
      <c r="A1171" s="8">
        <v>45722</v>
      </c>
      <c r="B1171">
        <f>_xlfn.XLOOKUP(A1171, RELIANCE!A:A, RELIANCE!B:B, "")</f>
        <v>1209.5999999999999</v>
      </c>
      <c r="C1171">
        <f>_xlfn.XLOOKUP(A1171,TCS!A:A,TCS!B:B,"")</f>
        <v>3601.6</v>
      </c>
      <c r="D1171">
        <f>_xlfn.XLOOKUP(A1171,HDFC!A:A,HDFC!B:B,"")</f>
        <v>1691.2</v>
      </c>
      <c r="E1171">
        <f>_xlfn.XLOOKUP(A1171,NIFTY50!A:A,NIFTY50!B:B,"")</f>
        <v>22544.7</v>
      </c>
      <c r="F1171" s="2">
        <f t="shared" si="73"/>
        <v>2.8921401837359584E-2</v>
      </c>
      <c r="G1171" s="2">
        <f t="shared" si="74"/>
        <v>1.5378976896293972E-2</v>
      </c>
      <c r="H1171" s="2">
        <f t="shared" si="75"/>
        <v>7.1005917159761012E-4</v>
      </c>
      <c r="I1171" s="2">
        <f t="shared" si="75"/>
        <v>9.2849180518683738E-3</v>
      </c>
      <c r="J1171" s="4">
        <f t="shared" si="76"/>
        <v>1.4984406122567984E-2</v>
      </c>
    </row>
    <row r="1172" spans="1:10" x14ac:dyDescent="0.3">
      <c r="A1172" s="7">
        <v>45723</v>
      </c>
      <c r="B1172">
        <f>_xlfn.XLOOKUP(A1172, RELIANCE!A:A, RELIANCE!B:B, "")</f>
        <v>1249.8</v>
      </c>
      <c r="C1172">
        <f>_xlfn.XLOOKUP(A1172,TCS!A:A,TCS!B:B,"")</f>
        <v>3611.2</v>
      </c>
      <c r="D1172">
        <f>_xlfn.XLOOKUP(A1172,HDFC!A:A,HDFC!B:B,"")</f>
        <v>1689.25</v>
      </c>
      <c r="E1172">
        <f>_xlfn.XLOOKUP(A1172,NIFTY50!A:A,NIFTY50!B:B,"")</f>
        <v>22552.5</v>
      </c>
      <c r="F1172" s="2">
        <f t="shared" si="73"/>
        <v>3.3234126984126977E-2</v>
      </c>
      <c r="G1172" s="2">
        <f t="shared" si="74"/>
        <v>2.6654820079963226E-3</v>
      </c>
      <c r="H1172" s="2">
        <f t="shared" si="75"/>
        <v>-1.1530274361400972E-3</v>
      </c>
      <c r="I1172" s="2">
        <f t="shared" si="75"/>
        <v>3.459793210820461E-4</v>
      </c>
      <c r="J1172" s="4">
        <f t="shared" si="76"/>
        <v>1.0492497940279665E-2</v>
      </c>
    </row>
    <row r="1173" spans="1:10" x14ac:dyDescent="0.3">
      <c r="A1173" s="8">
        <v>45726</v>
      </c>
      <c r="B1173">
        <f>_xlfn.XLOOKUP(A1173, RELIANCE!A:A, RELIANCE!B:B, "")</f>
        <v>1238.4000000000001</v>
      </c>
      <c r="C1173">
        <f>_xlfn.XLOOKUP(A1173,TCS!A:A,TCS!B:B,"")</f>
        <v>3589.65</v>
      </c>
      <c r="D1173">
        <f>_xlfn.XLOOKUP(A1173,HDFC!A:A,HDFC!B:B,"")</f>
        <v>1687.5</v>
      </c>
      <c r="E1173">
        <f>_xlfn.XLOOKUP(A1173,NIFTY50!A:A,NIFTY50!B:B,"")</f>
        <v>22460.3</v>
      </c>
      <c r="F1173" s="2">
        <f t="shared" si="73"/>
        <v>-9.1214594335092825E-3</v>
      </c>
      <c r="G1173" s="2">
        <f t="shared" si="74"/>
        <v>-5.967545414266695E-3</v>
      </c>
      <c r="H1173" s="2">
        <f t="shared" si="75"/>
        <v>-1.0359627053425635E-3</v>
      </c>
      <c r="I1173" s="2">
        <f t="shared" si="75"/>
        <v>-4.0882385544840361E-3</v>
      </c>
      <c r="J1173" s="4">
        <f t="shared" si="76"/>
        <v>-5.4575763633089806E-3</v>
      </c>
    </row>
    <row r="1174" spans="1:10" x14ac:dyDescent="0.3">
      <c r="A1174" s="7">
        <v>45727</v>
      </c>
      <c r="B1174">
        <f>_xlfn.XLOOKUP(A1174, RELIANCE!A:A, RELIANCE!B:B, "")</f>
        <v>1247.3</v>
      </c>
      <c r="C1174">
        <f>_xlfn.XLOOKUP(A1174,TCS!A:A,TCS!B:B,"")</f>
        <v>3575.3</v>
      </c>
      <c r="D1174">
        <f>_xlfn.XLOOKUP(A1174,HDFC!A:A,HDFC!B:B,"")</f>
        <v>1685.5</v>
      </c>
      <c r="E1174">
        <f>_xlfn.XLOOKUP(A1174,NIFTY50!A:A,NIFTY50!B:B,"")</f>
        <v>22497.9</v>
      </c>
      <c r="F1174" s="2">
        <f t="shared" si="73"/>
        <v>7.1866925064598686E-3</v>
      </c>
      <c r="G1174" s="2">
        <f t="shared" si="74"/>
        <v>-3.9976042232529041E-3</v>
      </c>
      <c r="H1174" s="2">
        <f t="shared" si="75"/>
        <v>-1.185185185185178E-3</v>
      </c>
      <c r="I1174" s="2">
        <f t="shared" si="75"/>
        <v>1.6740649056334878E-3</v>
      </c>
      <c r="J1174" s="4">
        <f t="shared" si="76"/>
        <v>1.3380858854960707E-3</v>
      </c>
    </row>
    <row r="1175" spans="1:10" x14ac:dyDescent="0.3">
      <c r="A1175" s="8">
        <v>45728</v>
      </c>
      <c r="B1175">
        <f>_xlfn.XLOOKUP(A1175, RELIANCE!A:A, RELIANCE!B:B, "")</f>
        <v>1257.05</v>
      </c>
      <c r="C1175">
        <f>_xlfn.XLOOKUP(A1175,TCS!A:A,TCS!B:B,"")</f>
        <v>3506.2</v>
      </c>
      <c r="D1175">
        <f>_xlfn.XLOOKUP(A1175,HDFC!A:A,HDFC!B:B,"")</f>
        <v>1711.15</v>
      </c>
      <c r="E1175">
        <f>_xlfn.XLOOKUP(A1175,NIFTY50!A:A,NIFTY50!B:B,"")</f>
        <v>22470.5</v>
      </c>
      <c r="F1175" s="2">
        <f t="shared" si="73"/>
        <v>7.8168844704562535E-3</v>
      </c>
      <c r="G1175" s="2">
        <f t="shared" si="74"/>
        <v>-1.9327049478365499E-2</v>
      </c>
      <c r="H1175" s="2">
        <f t="shared" si="75"/>
        <v>1.5218036191041229E-2</v>
      </c>
      <c r="I1175" s="2">
        <f t="shared" si="75"/>
        <v>-1.2178914476462799E-3</v>
      </c>
      <c r="J1175" s="4">
        <f t="shared" si="76"/>
        <v>2.5243734784217726E-4</v>
      </c>
    </row>
    <row r="1176" spans="1:10" x14ac:dyDescent="0.3">
      <c r="A1176" s="7">
        <v>45729</v>
      </c>
      <c r="B1176">
        <f>_xlfn.XLOOKUP(A1176, RELIANCE!A:A, RELIANCE!B:B, "")</f>
        <v>1247.9000000000001</v>
      </c>
      <c r="C1176">
        <f>_xlfn.XLOOKUP(A1176,TCS!A:A,TCS!B:B,"")</f>
        <v>3511.05</v>
      </c>
      <c r="D1176">
        <f>_xlfn.XLOOKUP(A1176,HDFC!A:A,HDFC!B:B,"")</f>
        <v>1706.6</v>
      </c>
      <c r="E1176">
        <f>_xlfn.XLOOKUP(A1176,NIFTY50!A:A,NIFTY50!B:B,"")</f>
        <v>22397.200000000001</v>
      </c>
      <c r="F1176" s="2">
        <f t="shared" si="73"/>
        <v>-7.2789467403840957E-3</v>
      </c>
      <c r="G1176" s="2">
        <f t="shared" si="74"/>
        <v>1.3832639324626861E-3</v>
      </c>
      <c r="H1176" s="2">
        <f t="shared" si="75"/>
        <v>-2.6590304765802264E-3</v>
      </c>
      <c r="I1176" s="2">
        <f t="shared" si="75"/>
        <v>-3.2620546939320372E-3</v>
      </c>
      <c r="J1176" s="4">
        <f t="shared" si="76"/>
        <v>-3.1851878077986118E-3</v>
      </c>
    </row>
    <row r="1177" spans="1:10" x14ac:dyDescent="0.3">
      <c r="A1177" s="8">
        <v>45733</v>
      </c>
      <c r="B1177">
        <f>_xlfn.XLOOKUP(A1177, RELIANCE!A:A, RELIANCE!B:B, "")</f>
        <v>1238.8499999999999</v>
      </c>
      <c r="C1177">
        <f>_xlfn.XLOOKUP(A1177,TCS!A:A,TCS!B:B,"")</f>
        <v>3497.7</v>
      </c>
      <c r="D1177">
        <f>_xlfn.XLOOKUP(A1177,HDFC!A:A,HDFC!B:B,"")</f>
        <v>1710.4</v>
      </c>
      <c r="E1177">
        <f>_xlfn.XLOOKUP(A1177,NIFTY50!A:A,NIFTY50!B:B,"")</f>
        <v>22508.75</v>
      </c>
      <c r="F1177" s="2">
        <f t="shared" si="73"/>
        <v>-7.2521836685632834E-3</v>
      </c>
      <c r="G1177" s="2">
        <f t="shared" si="74"/>
        <v>-3.8022813688214363E-3</v>
      </c>
      <c r="H1177" s="2">
        <f t="shared" si="75"/>
        <v>2.2266494784952684E-3</v>
      </c>
      <c r="I1177" s="2">
        <f t="shared" si="75"/>
        <v>4.9805332809458314E-3</v>
      </c>
      <c r="J1177" s="4">
        <f t="shared" si="76"/>
        <v>-1.4357622268388326E-3</v>
      </c>
    </row>
    <row r="1178" spans="1:10" x14ac:dyDescent="0.3">
      <c r="A1178" s="7">
        <v>45734</v>
      </c>
      <c r="B1178">
        <f>_xlfn.XLOOKUP(A1178, RELIANCE!A:A, RELIANCE!B:B, "")</f>
        <v>1238.8</v>
      </c>
      <c r="C1178">
        <f>_xlfn.XLOOKUP(A1178,TCS!A:A,TCS!B:B,"")</f>
        <v>3552.45</v>
      </c>
      <c r="D1178">
        <f>_xlfn.XLOOKUP(A1178,HDFC!A:A,HDFC!B:B,"")</f>
        <v>1732.2</v>
      </c>
      <c r="E1178">
        <f>_xlfn.XLOOKUP(A1178,NIFTY50!A:A,NIFTY50!B:B,"")</f>
        <v>22834.3</v>
      </c>
      <c r="F1178" s="2">
        <f t="shared" si="73"/>
        <v>-4.0360011300810683E-5</v>
      </c>
      <c r="G1178" s="2">
        <f t="shared" si="74"/>
        <v>1.5653143494296362E-2</v>
      </c>
      <c r="H1178" s="2">
        <f t="shared" si="75"/>
        <v>1.2745556594948582E-2</v>
      </c>
      <c r="I1178" s="2">
        <f t="shared" si="75"/>
        <v>1.4463264286110888E-2</v>
      </c>
      <c r="J1178" s="4">
        <f t="shared" si="76"/>
        <v>1.0066105260701286E-2</v>
      </c>
    </row>
    <row r="1179" spans="1:10" x14ac:dyDescent="0.3">
      <c r="A1179" s="8">
        <v>45735</v>
      </c>
      <c r="B1179">
        <f>_xlfn.XLOOKUP(A1179, RELIANCE!A:A, RELIANCE!B:B, "")</f>
        <v>1247.1500000000001</v>
      </c>
      <c r="C1179">
        <f>_xlfn.XLOOKUP(A1179,TCS!A:A,TCS!B:B,"")</f>
        <v>3497.1</v>
      </c>
      <c r="D1179">
        <f>_xlfn.XLOOKUP(A1179,HDFC!A:A,HDFC!B:B,"")</f>
        <v>1744.1</v>
      </c>
      <c r="E1179">
        <f>_xlfn.XLOOKUP(A1179,NIFTY50!A:A,NIFTY50!B:B,"")</f>
        <v>22907.599999999999</v>
      </c>
      <c r="F1179" s="2">
        <f t="shared" si="73"/>
        <v>6.7403939296093451E-3</v>
      </c>
      <c r="G1179" s="2">
        <f t="shared" si="74"/>
        <v>-1.5580796351813531E-2</v>
      </c>
      <c r="H1179" s="2">
        <f t="shared" si="75"/>
        <v>6.8698764576837767E-3</v>
      </c>
      <c r="I1179" s="2">
        <f t="shared" si="75"/>
        <v>3.2100830767747279E-3</v>
      </c>
      <c r="J1179" s="4">
        <f t="shared" si="76"/>
        <v>3.0341515165985809E-4</v>
      </c>
    </row>
    <row r="1180" spans="1:10" x14ac:dyDescent="0.3">
      <c r="A1180" s="7">
        <v>45736</v>
      </c>
      <c r="B1180">
        <f>_xlfn.XLOOKUP(A1180, RELIANCE!A:A, RELIANCE!B:B, "")</f>
        <v>1269.1500000000001</v>
      </c>
      <c r="C1180">
        <f>_xlfn.XLOOKUP(A1180,TCS!A:A,TCS!B:B,"")</f>
        <v>3563.15</v>
      </c>
      <c r="D1180">
        <f>_xlfn.XLOOKUP(A1180,HDFC!A:A,HDFC!B:B,"")</f>
        <v>1768.75</v>
      </c>
      <c r="E1180">
        <f>_xlfn.XLOOKUP(A1180,NIFTY50!A:A,NIFTY50!B:B,"")</f>
        <v>23190.65</v>
      </c>
      <c r="F1180" s="2">
        <f t="shared" si="73"/>
        <v>1.7640219700918003E-2</v>
      </c>
      <c r="G1180" s="2">
        <f t="shared" si="74"/>
        <v>1.8887077864516266E-2</v>
      </c>
      <c r="H1180" s="2">
        <f t="shared" si="75"/>
        <v>1.4133363912619767E-2</v>
      </c>
      <c r="I1180" s="2">
        <f t="shared" si="75"/>
        <v>1.2356161273987754E-2</v>
      </c>
      <c r="J1180" s="4">
        <f t="shared" si="76"/>
        <v>1.5929548477425358E-2</v>
      </c>
    </row>
    <row r="1181" spans="1:10" x14ac:dyDescent="0.3">
      <c r="A1181" s="8">
        <v>45737</v>
      </c>
      <c r="B1181">
        <f>_xlfn.XLOOKUP(A1181, RELIANCE!A:A, RELIANCE!B:B, "")</f>
        <v>1276.3499999999999</v>
      </c>
      <c r="C1181">
        <f>_xlfn.XLOOKUP(A1181,TCS!A:A,TCS!B:B,"")</f>
        <v>3578.1</v>
      </c>
      <c r="D1181">
        <f>_xlfn.XLOOKUP(A1181,HDFC!A:A,HDFC!B:B,"")</f>
        <v>1770.35</v>
      </c>
      <c r="E1181">
        <f>_xlfn.XLOOKUP(A1181,NIFTY50!A:A,NIFTY50!B:B,"")</f>
        <v>23350.400000000001</v>
      </c>
      <c r="F1181" s="2">
        <f t="shared" si="73"/>
        <v>5.6730882874362898E-3</v>
      </c>
      <c r="G1181" s="2">
        <f t="shared" si="74"/>
        <v>4.1957256921543173E-3</v>
      </c>
      <c r="H1181" s="2">
        <f t="shared" si="75"/>
        <v>9.0459363957595684E-4</v>
      </c>
      <c r="I1181" s="2">
        <f t="shared" si="75"/>
        <v>6.8885520673203082E-3</v>
      </c>
      <c r="J1181" s="4">
        <f t="shared" si="76"/>
        <v>4.6539146540147342E-3</v>
      </c>
    </row>
    <row r="1182" spans="1:10" x14ac:dyDescent="0.3">
      <c r="A1182" s="7">
        <v>45740</v>
      </c>
      <c r="B1182">
        <f>_xlfn.XLOOKUP(A1182, RELIANCE!A:A, RELIANCE!B:B, "")</f>
        <v>1302.0999999999999</v>
      </c>
      <c r="C1182">
        <f>_xlfn.XLOOKUP(A1182,TCS!A:A,TCS!B:B,"")</f>
        <v>3628.95</v>
      </c>
      <c r="D1182">
        <f>_xlfn.XLOOKUP(A1182,HDFC!A:A,HDFC!B:B,"")</f>
        <v>1800</v>
      </c>
      <c r="E1182">
        <f>_xlfn.XLOOKUP(A1182,NIFTY50!A:A,NIFTY50!B:B,"")</f>
        <v>23658.35</v>
      </c>
      <c r="F1182" s="2">
        <f t="shared" si="73"/>
        <v>2.0174716966349315E-2</v>
      </c>
      <c r="G1182" s="2">
        <f t="shared" si="74"/>
        <v>1.421145300578508E-2</v>
      </c>
      <c r="H1182" s="2">
        <f t="shared" si="75"/>
        <v>1.6748100658062093E-2</v>
      </c>
      <c r="I1182" s="2">
        <f t="shared" si="75"/>
        <v>1.3188210908592346E-2</v>
      </c>
      <c r="J1182" s="4">
        <f t="shared" si="76"/>
        <v>1.6251951200111567E-2</v>
      </c>
    </row>
    <row r="1183" spans="1:10" x14ac:dyDescent="0.3">
      <c r="A1183" s="8">
        <v>45741</v>
      </c>
      <c r="B1183">
        <f>_xlfn.XLOOKUP(A1183, RELIANCE!A:A, RELIANCE!B:B, "")</f>
        <v>1285.45</v>
      </c>
      <c r="C1183">
        <f>_xlfn.XLOOKUP(A1183,TCS!A:A,TCS!B:B,"")</f>
        <v>3657.75</v>
      </c>
      <c r="D1183">
        <f>_xlfn.XLOOKUP(A1183,HDFC!A:A,HDFC!B:B,"")</f>
        <v>1821.45</v>
      </c>
      <c r="E1183">
        <f>_xlfn.XLOOKUP(A1183,NIFTY50!A:A,NIFTY50!B:B,"")</f>
        <v>23668.65</v>
      </c>
      <c r="F1183" s="2">
        <f t="shared" si="73"/>
        <v>-1.278703632593492E-2</v>
      </c>
      <c r="G1183" s="2">
        <f t="shared" si="74"/>
        <v>7.9361798867441102E-3</v>
      </c>
      <c r="H1183" s="2">
        <f t="shared" si="75"/>
        <v>1.1916666666666798E-2</v>
      </c>
      <c r="I1183" s="2">
        <f t="shared" si="75"/>
        <v>4.353642582852757E-4</v>
      </c>
      <c r="J1183" s="4">
        <f t="shared" si="76"/>
        <v>6.4010847181023055E-4</v>
      </c>
    </row>
    <row r="1184" spans="1:10" x14ac:dyDescent="0.3">
      <c r="A1184" s="7">
        <v>45742</v>
      </c>
      <c r="B1184">
        <f>_xlfn.XLOOKUP(A1184, RELIANCE!A:A, RELIANCE!B:B, "")</f>
        <v>1273.05</v>
      </c>
      <c r="C1184">
        <f>_xlfn.XLOOKUP(A1184,TCS!A:A,TCS!B:B,"")</f>
        <v>3635.8</v>
      </c>
      <c r="D1184">
        <f>_xlfn.XLOOKUP(A1184,HDFC!A:A,HDFC!B:B,"")</f>
        <v>1806.55</v>
      </c>
      <c r="E1184">
        <f>_xlfn.XLOOKUP(A1184,NIFTY50!A:A,NIFTY50!B:B,"")</f>
        <v>23486.85</v>
      </c>
      <c r="F1184" s="2">
        <f t="shared" si="73"/>
        <v>-9.6464273211716023E-3</v>
      </c>
      <c r="G1184" s="2">
        <f t="shared" si="74"/>
        <v>-6.0009568723942142E-3</v>
      </c>
      <c r="H1184" s="2">
        <f t="shared" si="75"/>
        <v>-8.1802959180873325E-3</v>
      </c>
      <c r="I1184" s="2">
        <f t="shared" si="75"/>
        <v>-7.6810464475161044E-3</v>
      </c>
      <c r="J1184" s="4">
        <f t="shared" si="76"/>
        <v>-7.9504882099465275E-3</v>
      </c>
    </row>
    <row r="1185" spans="1:10" x14ac:dyDescent="0.3">
      <c r="A1185" s="8">
        <v>45743</v>
      </c>
      <c r="B1185">
        <f>_xlfn.XLOOKUP(A1185, RELIANCE!A:A, RELIANCE!B:B, "")</f>
        <v>1278.2</v>
      </c>
      <c r="C1185">
        <f>_xlfn.XLOOKUP(A1185,TCS!A:A,TCS!B:B,"")</f>
        <v>3651.2</v>
      </c>
      <c r="D1185">
        <f>_xlfn.XLOOKUP(A1185,HDFC!A:A,HDFC!B:B,"")</f>
        <v>1825.35</v>
      </c>
      <c r="E1185">
        <f>_xlfn.XLOOKUP(A1185,NIFTY50!A:A,NIFTY50!B:B,"")</f>
        <v>23591.95</v>
      </c>
      <c r="F1185" s="2">
        <f t="shared" si="73"/>
        <v>4.0454027728684672E-3</v>
      </c>
      <c r="G1185" s="2">
        <f t="shared" si="74"/>
        <v>4.2356565267616109E-3</v>
      </c>
      <c r="H1185" s="2">
        <f t="shared" si="75"/>
        <v>1.04065760704104E-2</v>
      </c>
      <c r="I1185" s="2">
        <f t="shared" si="75"/>
        <v>4.4748444342259663E-3</v>
      </c>
      <c r="J1185" s="4">
        <f t="shared" si="76"/>
        <v>5.4725612861895138E-3</v>
      </c>
    </row>
    <row r="1186" spans="1:10" x14ac:dyDescent="0.3">
      <c r="A1186" s="7">
        <v>45744</v>
      </c>
      <c r="B1186">
        <f>_xlfn.XLOOKUP(A1186, RELIANCE!A:A, RELIANCE!B:B, "")</f>
        <v>1275.0999999999999</v>
      </c>
      <c r="C1186">
        <f>_xlfn.XLOOKUP(A1186,TCS!A:A,TCS!B:B,"")</f>
        <v>3606.15</v>
      </c>
      <c r="D1186">
        <f>_xlfn.XLOOKUP(A1186,HDFC!A:A,HDFC!B:B,"")</f>
        <v>1828.2</v>
      </c>
      <c r="E1186">
        <f>_xlfn.XLOOKUP(A1186,NIFTY50!A:A,NIFTY50!B:B,"")</f>
        <v>23519.35</v>
      </c>
      <c r="F1186" s="2">
        <f t="shared" si="73"/>
        <v>-2.4252855578157373E-3</v>
      </c>
      <c r="G1186" s="2">
        <f t="shared" si="74"/>
        <v>-1.233840929009633E-2</v>
      </c>
      <c r="H1186" s="2">
        <f t="shared" si="75"/>
        <v>1.5613443997042342E-3</v>
      </c>
      <c r="I1186" s="2">
        <f t="shared" si="75"/>
        <v>-3.0773208658039231E-3</v>
      </c>
      <c r="J1186" s="4">
        <f t="shared" si="76"/>
        <v>-4.2692493263789379E-3</v>
      </c>
    </row>
    <row r="1187" spans="1:10" x14ac:dyDescent="0.3">
      <c r="A1187" s="8">
        <v>45748</v>
      </c>
      <c r="B1187">
        <f>_xlfn.XLOOKUP(A1187, RELIANCE!A:A, RELIANCE!B:B, "")</f>
        <v>1252.5999999999999</v>
      </c>
      <c r="C1187">
        <f>_xlfn.XLOOKUP(A1187,TCS!A:A,TCS!B:B,"")</f>
        <v>3550.8</v>
      </c>
      <c r="D1187">
        <f>_xlfn.XLOOKUP(A1187,HDFC!A:A,HDFC!B:B,"")</f>
        <v>1767.85</v>
      </c>
      <c r="E1187">
        <f>_xlfn.XLOOKUP(A1187,NIFTY50!A:A,NIFTY50!B:B,"")</f>
        <v>23165.7</v>
      </c>
      <c r="F1187" s="2">
        <f t="shared" si="73"/>
        <v>-1.7645674849031456E-2</v>
      </c>
      <c r="G1187" s="2">
        <f t="shared" si="74"/>
        <v>-1.5348779168919746E-2</v>
      </c>
      <c r="H1187" s="2">
        <f t="shared" si="75"/>
        <v>-3.3010611530467249E-2</v>
      </c>
      <c r="I1187" s="2">
        <f t="shared" si="75"/>
        <v>-1.5036555006834651E-2</v>
      </c>
      <c r="J1187" s="4">
        <f t="shared" si="76"/>
        <v>-1.9492158304741488E-2</v>
      </c>
    </row>
    <row r="1188" spans="1:10" x14ac:dyDescent="0.3">
      <c r="A1188" s="7">
        <v>45749</v>
      </c>
      <c r="B1188">
        <f>_xlfn.XLOOKUP(A1188, RELIANCE!A:A, RELIANCE!B:B, "")</f>
        <v>1251.1500000000001</v>
      </c>
      <c r="C1188">
        <f>_xlfn.XLOOKUP(A1188,TCS!A:A,TCS!B:B,"")</f>
        <v>3543.95</v>
      </c>
      <c r="D1188">
        <f>_xlfn.XLOOKUP(A1188,HDFC!A:A,HDFC!B:B,"")</f>
        <v>1796.9</v>
      </c>
      <c r="E1188">
        <f>_xlfn.XLOOKUP(A1188,NIFTY50!A:A,NIFTY50!B:B,"")</f>
        <v>23332.35</v>
      </c>
      <c r="F1188" s="2">
        <f t="shared" si="73"/>
        <v>-1.1575922082067702E-3</v>
      </c>
      <c r="G1188" s="2">
        <f t="shared" si="74"/>
        <v>-1.9291427283993912E-3</v>
      </c>
      <c r="H1188" s="2">
        <f t="shared" si="75"/>
        <v>1.6432389625816723E-2</v>
      </c>
      <c r="I1188" s="2">
        <f t="shared" si="75"/>
        <v>7.1938253538634811E-3</v>
      </c>
      <c r="J1188" s="4">
        <f t="shared" si="76"/>
        <v>4.2553709190673358E-3</v>
      </c>
    </row>
    <row r="1189" spans="1:10" x14ac:dyDescent="0.3">
      <c r="A1189" s="8">
        <v>45750</v>
      </c>
      <c r="B1189">
        <f>_xlfn.XLOOKUP(A1189, RELIANCE!A:A, RELIANCE!B:B, "")</f>
        <v>1248.7</v>
      </c>
      <c r="C1189">
        <f>_xlfn.XLOOKUP(A1189,TCS!A:A,TCS!B:B,"")</f>
        <v>3403.15</v>
      </c>
      <c r="D1189">
        <f>_xlfn.XLOOKUP(A1189,HDFC!A:A,HDFC!B:B,"")</f>
        <v>1794.85</v>
      </c>
      <c r="E1189">
        <f>_xlfn.XLOOKUP(A1189,NIFTY50!A:A,NIFTY50!B:B,"")</f>
        <v>23250.1</v>
      </c>
      <c r="F1189" s="2">
        <f t="shared" si="73"/>
        <v>-1.9581984574191802E-3</v>
      </c>
      <c r="G1189" s="2">
        <f t="shared" si="74"/>
        <v>-3.9729680159144354E-2</v>
      </c>
      <c r="H1189" s="2">
        <f t="shared" si="75"/>
        <v>-1.1408536924704116E-3</v>
      </c>
      <c r="I1189" s="2">
        <f t="shared" si="75"/>
        <v>-3.5251485598322141E-3</v>
      </c>
      <c r="J1189" s="4">
        <f t="shared" si="76"/>
        <v>-1.1629337455463977E-2</v>
      </c>
    </row>
    <row r="1190" spans="1:10" x14ac:dyDescent="0.3">
      <c r="A1190" s="7">
        <v>45751</v>
      </c>
      <c r="B1190">
        <f>_xlfn.XLOOKUP(A1190, RELIANCE!A:A, RELIANCE!B:B, "")</f>
        <v>1204.7</v>
      </c>
      <c r="C1190">
        <f>_xlfn.XLOOKUP(A1190,TCS!A:A,TCS!B:B,"")</f>
        <v>3299.4</v>
      </c>
      <c r="D1190">
        <f>_xlfn.XLOOKUP(A1190,HDFC!A:A,HDFC!B:B,"")</f>
        <v>1817.3</v>
      </c>
      <c r="E1190">
        <f>_xlfn.XLOOKUP(A1190,NIFTY50!A:A,NIFTY50!B:B,"")</f>
        <v>22904.45</v>
      </c>
      <c r="F1190" s="2">
        <f t="shared" si="73"/>
        <v>-3.5236646111956427E-2</v>
      </c>
      <c r="G1190" s="2">
        <f t="shared" si="74"/>
        <v>-3.0486461072829596E-2</v>
      </c>
      <c r="H1190" s="2">
        <f t="shared" si="75"/>
        <v>1.250800902582383E-2</v>
      </c>
      <c r="I1190" s="2">
        <f t="shared" si="75"/>
        <v>-1.4866602724289302E-2</v>
      </c>
      <c r="J1190" s="4">
        <f t="shared" si="76"/>
        <v>-1.9407657977701886E-2</v>
      </c>
    </row>
    <row r="1191" spans="1:10" x14ac:dyDescent="0.3">
      <c r="A1191" s="8">
        <v>45754</v>
      </c>
      <c r="B1191">
        <f>_xlfn.XLOOKUP(A1191, RELIANCE!A:A, RELIANCE!B:B, "")</f>
        <v>1165.7</v>
      </c>
      <c r="C1191">
        <f>_xlfn.XLOOKUP(A1191,TCS!A:A,TCS!B:B,"")</f>
        <v>3274.05</v>
      </c>
      <c r="D1191">
        <f>_xlfn.XLOOKUP(A1191,HDFC!A:A,HDFC!B:B,"")</f>
        <v>1757.7</v>
      </c>
      <c r="E1191">
        <f>_xlfn.XLOOKUP(A1191,NIFTY50!A:A,NIFTY50!B:B,"")</f>
        <v>22161.599999999999</v>
      </c>
      <c r="F1191" s="2">
        <f t="shared" si="73"/>
        <v>-3.2373204947289791E-2</v>
      </c>
      <c r="G1191" s="2">
        <f t="shared" si="74"/>
        <v>-7.6832151300235685E-3</v>
      </c>
      <c r="H1191" s="2">
        <f t="shared" si="75"/>
        <v>-3.2795906014416953E-2</v>
      </c>
      <c r="I1191" s="2">
        <f t="shared" si="75"/>
        <v>-3.2432562231356932E-2</v>
      </c>
      <c r="J1191" s="4">
        <f t="shared" si="76"/>
        <v>-2.6300087027415452E-2</v>
      </c>
    </row>
    <row r="1192" spans="1:10" x14ac:dyDescent="0.3">
      <c r="A1192" s="7">
        <v>45755</v>
      </c>
      <c r="B1192">
        <f>_xlfn.XLOOKUP(A1192, RELIANCE!A:A, RELIANCE!B:B, "")</f>
        <v>1182.2</v>
      </c>
      <c r="C1192">
        <f>_xlfn.XLOOKUP(A1192,TCS!A:A,TCS!B:B,"")</f>
        <v>3292.95</v>
      </c>
      <c r="D1192">
        <f>_xlfn.XLOOKUP(A1192,HDFC!A:A,HDFC!B:B,"")</f>
        <v>1769.15</v>
      </c>
      <c r="E1192">
        <f>_xlfn.XLOOKUP(A1192,NIFTY50!A:A,NIFTY50!B:B,"")</f>
        <v>22535.85</v>
      </c>
      <c r="F1192" s="2">
        <f t="shared" si="73"/>
        <v>1.4154585227760252E-2</v>
      </c>
      <c r="G1192" s="2">
        <f t="shared" si="74"/>
        <v>5.7726668804689574E-3</v>
      </c>
      <c r="H1192" s="2">
        <f t="shared" si="75"/>
        <v>6.5141946862377065E-3</v>
      </c>
      <c r="I1192" s="2">
        <f t="shared" si="75"/>
        <v>1.68873186051548E-2</v>
      </c>
      <c r="J1192" s="4">
        <f t="shared" si="76"/>
        <v>1.1214210876981556E-2</v>
      </c>
    </row>
    <row r="1193" spans="1:10" x14ac:dyDescent="0.3">
      <c r="A1193" s="8">
        <v>45756</v>
      </c>
      <c r="B1193">
        <f>_xlfn.XLOOKUP(A1193, RELIANCE!A:A, RELIANCE!B:B, "")</f>
        <v>1185.3499999999999</v>
      </c>
      <c r="C1193">
        <f>_xlfn.XLOOKUP(A1193,TCS!A:A,TCS!B:B,"")</f>
        <v>3246.6</v>
      </c>
      <c r="D1193">
        <f>_xlfn.XLOOKUP(A1193,HDFC!A:A,HDFC!B:B,"")</f>
        <v>1765</v>
      </c>
      <c r="E1193">
        <f>_xlfn.XLOOKUP(A1193,NIFTY50!A:A,NIFTY50!B:B,"")</f>
        <v>22399.15</v>
      </c>
      <c r="F1193" s="2">
        <f t="shared" si="73"/>
        <v>2.664523769243754E-3</v>
      </c>
      <c r="G1193" s="2">
        <f t="shared" si="74"/>
        <v>-1.4075524985195598E-2</v>
      </c>
      <c r="H1193" s="2">
        <f t="shared" si="75"/>
        <v>-2.3457592629229085E-3</v>
      </c>
      <c r="I1193" s="2">
        <f t="shared" si="75"/>
        <v>-6.0658905699140231E-3</v>
      </c>
      <c r="J1193" s="4">
        <f t="shared" si="76"/>
        <v>-4.70514861058886E-3</v>
      </c>
    </row>
    <row r="1194" spans="1:10" x14ac:dyDescent="0.3">
      <c r="A1194" s="7">
        <v>45758</v>
      </c>
      <c r="B1194">
        <f>_xlfn.XLOOKUP(A1194, RELIANCE!A:A, RELIANCE!B:B, "")</f>
        <v>1218.95</v>
      </c>
      <c r="C1194">
        <f>_xlfn.XLOOKUP(A1194,TCS!A:A,TCS!B:B,"")</f>
        <v>3231.5</v>
      </c>
      <c r="D1194">
        <f>_xlfn.XLOOKUP(A1194,HDFC!A:A,HDFC!B:B,"")</f>
        <v>1806.75</v>
      </c>
      <c r="E1194">
        <f>_xlfn.XLOOKUP(A1194,NIFTY50!A:A,NIFTY50!B:B,"")</f>
        <v>22828.55</v>
      </c>
      <c r="F1194" s="2">
        <f t="shared" si="73"/>
        <v>2.8346058126291984E-2</v>
      </c>
      <c r="G1194" s="2">
        <f t="shared" si="74"/>
        <v>-4.651019528121747E-3</v>
      </c>
      <c r="H1194" s="2">
        <f t="shared" si="75"/>
        <v>2.3654390934844116E-2</v>
      </c>
      <c r="I1194" s="2">
        <f t="shared" si="75"/>
        <v>1.91703703042303E-2</v>
      </c>
      <c r="J1194" s="4">
        <f t="shared" si="76"/>
        <v>1.6864533318883556E-2</v>
      </c>
    </row>
    <row r="1195" spans="1:10" x14ac:dyDescent="0.3">
      <c r="A1195" s="8">
        <v>45762</v>
      </c>
      <c r="B1195">
        <f>_xlfn.XLOOKUP(A1195, RELIANCE!A:A, RELIANCE!B:B, "")</f>
        <v>1240.0999999999999</v>
      </c>
      <c r="C1195">
        <f>_xlfn.XLOOKUP(A1195,TCS!A:A,TCS!B:B,"")</f>
        <v>3248.2</v>
      </c>
      <c r="D1195">
        <f>_xlfn.XLOOKUP(A1195,HDFC!A:A,HDFC!B:B,"")</f>
        <v>1864.9</v>
      </c>
      <c r="E1195">
        <f>_xlfn.XLOOKUP(A1195,NIFTY50!A:A,NIFTY50!B:B,"")</f>
        <v>23328.55</v>
      </c>
      <c r="F1195" s="2">
        <f t="shared" si="73"/>
        <v>1.7350998810451435E-2</v>
      </c>
      <c r="G1195" s="2">
        <f t="shared" si="74"/>
        <v>5.1678786941049548E-3</v>
      </c>
      <c r="H1195" s="2">
        <f t="shared" si="75"/>
        <v>3.2184862321848584E-2</v>
      </c>
      <c r="I1195" s="2">
        <f t="shared" si="75"/>
        <v>2.1902398531663314E-2</v>
      </c>
      <c r="J1195" s="4">
        <f t="shared" si="76"/>
        <v>1.8409841413947213E-2</v>
      </c>
    </row>
    <row r="1196" spans="1:10" x14ac:dyDescent="0.3">
      <c r="A1196" s="7">
        <v>45763</v>
      </c>
      <c r="B1196">
        <f>_xlfn.XLOOKUP(A1196, RELIANCE!A:A, RELIANCE!B:B, "")</f>
        <v>1239.3</v>
      </c>
      <c r="C1196">
        <f>_xlfn.XLOOKUP(A1196,TCS!A:A,TCS!B:B,"")</f>
        <v>3273.8</v>
      </c>
      <c r="D1196">
        <f>_xlfn.XLOOKUP(A1196,HDFC!A:A,HDFC!B:B,"")</f>
        <v>1878</v>
      </c>
      <c r="E1196">
        <f>_xlfn.XLOOKUP(A1196,NIFTY50!A:A,NIFTY50!B:B,"")</f>
        <v>23437.200000000001</v>
      </c>
      <c r="F1196" s="2">
        <f t="shared" si="73"/>
        <v>-6.4510926538174918E-4</v>
      </c>
      <c r="G1196" s="2">
        <f t="shared" si="74"/>
        <v>7.8812880980236866E-3</v>
      </c>
      <c r="H1196" s="2">
        <f t="shared" si="75"/>
        <v>7.0245053354067721E-3</v>
      </c>
      <c r="I1196" s="2">
        <f t="shared" si="75"/>
        <v>4.6573833350123106E-3</v>
      </c>
      <c r="J1196" s="4">
        <f t="shared" si="76"/>
        <v>4.3460361457258291E-3</v>
      </c>
    </row>
    <row r="1197" spans="1:10" x14ac:dyDescent="0.3">
      <c r="A1197" s="8">
        <v>45764</v>
      </c>
      <c r="B1197">
        <f>_xlfn.XLOOKUP(A1197, RELIANCE!A:A, RELIANCE!B:B, "")</f>
        <v>1274.5</v>
      </c>
      <c r="C1197">
        <f>_xlfn.XLOOKUP(A1197,TCS!A:A,TCS!B:B,"")</f>
        <v>3298.9</v>
      </c>
      <c r="D1197">
        <f>_xlfn.XLOOKUP(A1197,HDFC!A:A,HDFC!B:B,"")</f>
        <v>1906.7</v>
      </c>
      <c r="E1197">
        <f>_xlfn.XLOOKUP(A1197,NIFTY50!A:A,NIFTY50!B:B,"")</f>
        <v>23851.65</v>
      </c>
      <c r="F1197" s="2">
        <f t="shared" si="73"/>
        <v>2.8403130799645071E-2</v>
      </c>
      <c r="G1197" s="2">
        <f t="shared" si="74"/>
        <v>7.6669313947095308E-3</v>
      </c>
      <c r="H1197" s="2">
        <f t="shared" si="75"/>
        <v>1.5282215122470744E-2</v>
      </c>
      <c r="I1197" s="2">
        <f t="shared" si="75"/>
        <v>1.7683426347857356E-2</v>
      </c>
      <c r="J1197" s="4">
        <f t="shared" si="76"/>
        <v>1.791497170002939E-2</v>
      </c>
    </row>
    <row r="1198" spans="1:10" x14ac:dyDescent="0.3">
      <c r="A1198" s="7">
        <v>45768</v>
      </c>
      <c r="B1198">
        <f>_xlfn.XLOOKUP(A1198, RELIANCE!A:A, RELIANCE!B:B, "")</f>
        <v>1295.5</v>
      </c>
      <c r="C1198">
        <f>_xlfn.XLOOKUP(A1198,TCS!A:A,TCS!B:B,"")</f>
        <v>3321.6</v>
      </c>
      <c r="D1198">
        <f>_xlfn.XLOOKUP(A1198,HDFC!A:A,HDFC!B:B,"")</f>
        <v>1927.1</v>
      </c>
      <c r="E1198">
        <f>_xlfn.XLOOKUP(A1198,NIFTY50!A:A,NIFTY50!B:B,"")</f>
        <v>24125.55</v>
      </c>
      <c r="F1198" s="2">
        <f t="shared" si="73"/>
        <v>1.6477049823460099E-2</v>
      </c>
      <c r="G1198" s="2">
        <f t="shared" si="74"/>
        <v>6.8810815726454422E-3</v>
      </c>
      <c r="H1198" s="2">
        <f t="shared" si="75"/>
        <v>1.0699113651859271E-2</v>
      </c>
      <c r="I1198" s="2">
        <f t="shared" si="75"/>
        <v>1.1483482274811108E-2</v>
      </c>
      <c r="J1198" s="4">
        <f t="shared" si="76"/>
        <v>1.1674078639274022E-2</v>
      </c>
    </row>
    <row r="1199" spans="1:10" x14ac:dyDescent="0.3">
      <c r="A1199" s="8">
        <v>45769</v>
      </c>
      <c r="B1199">
        <f>_xlfn.XLOOKUP(A1199, RELIANCE!A:A, RELIANCE!B:B, "")</f>
        <v>1291.2</v>
      </c>
      <c r="C1199">
        <f>_xlfn.XLOOKUP(A1199,TCS!A:A,TCS!B:B,"")</f>
        <v>3314.4</v>
      </c>
      <c r="D1199">
        <f>_xlfn.XLOOKUP(A1199,HDFC!A:A,HDFC!B:B,"")</f>
        <v>1961.7</v>
      </c>
      <c r="E1199">
        <f>_xlfn.XLOOKUP(A1199,NIFTY50!A:A,NIFTY50!B:B,"")</f>
        <v>24167.25</v>
      </c>
      <c r="F1199" s="2">
        <f t="shared" si="73"/>
        <v>-3.3191817830953152E-3</v>
      </c>
      <c r="G1199" s="2">
        <f t="shared" si="74"/>
        <v>-2.1676300578034047E-3</v>
      </c>
      <c r="H1199" s="2">
        <f t="shared" si="75"/>
        <v>1.7954439312957371E-2</v>
      </c>
      <c r="I1199" s="2">
        <f t="shared" si="75"/>
        <v>1.7284580040661801E-3</v>
      </c>
      <c r="J1199" s="4">
        <f t="shared" si="76"/>
        <v>2.4853403142285737E-3</v>
      </c>
    </row>
    <row r="1200" spans="1:10" x14ac:dyDescent="0.3">
      <c r="A1200" s="7">
        <v>45770</v>
      </c>
      <c r="B1200">
        <f>_xlfn.XLOOKUP(A1200, RELIANCE!A:A, RELIANCE!B:B, "")</f>
        <v>1300</v>
      </c>
      <c r="C1200">
        <f>_xlfn.XLOOKUP(A1200,TCS!A:A,TCS!B:B,"")</f>
        <v>3413</v>
      </c>
      <c r="D1200">
        <f>_xlfn.XLOOKUP(A1200,HDFC!A:A,HDFC!B:B,"")</f>
        <v>1923.9</v>
      </c>
      <c r="E1200">
        <f>_xlfn.XLOOKUP(A1200,NIFTY50!A:A,NIFTY50!B:B,"")</f>
        <v>24328.95</v>
      </c>
      <c r="F1200" s="2">
        <f t="shared" si="73"/>
        <v>6.8153655514249234E-3</v>
      </c>
      <c r="G1200" s="2">
        <f t="shared" si="74"/>
        <v>2.9748974173304354E-2</v>
      </c>
      <c r="H1200" s="2">
        <f t="shared" si="75"/>
        <v>-1.9269001376357231E-2</v>
      </c>
      <c r="I1200" s="2">
        <f t="shared" si="75"/>
        <v>6.6908729789281196E-3</v>
      </c>
      <c r="J1200" s="4">
        <f t="shared" si="76"/>
        <v>7.3007711782141485E-3</v>
      </c>
    </row>
    <row r="1201" spans="1:10" x14ac:dyDescent="0.3">
      <c r="A1201" s="8">
        <v>45771</v>
      </c>
      <c r="B1201">
        <f>_xlfn.XLOOKUP(A1201, RELIANCE!A:A, RELIANCE!B:B, "")</f>
        <v>1301.5999999999999</v>
      </c>
      <c r="C1201">
        <f>_xlfn.XLOOKUP(A1201,TCS!A:A,TCS!B:B,"")</f>
        <v>3401.6</v>
      </c>
      <c r="D1201">
        <f>_xlfn.XLOOKUP(A1201,HDFC!A:A,HDFC!B:B,"")</f>
        <v>1916.8</v>
      </c>
      <c r="E1201">
        <f>_xlfn.XLOOKUP(A1201,NIFTY50!A:A,NIFTY50!B:B,"")</f>
        <v>24246.7</v>
      </c>
      <c r="F1201" s="2">
        <f t="shared" si="73"/>
        <v>1.2307692307691465E-3</v>
      </c>
      <c r="G1201" s="2">
        <f t="shared" si="74"/>
        <v>-3.3401699384705275E-3</v>
      </c>
      <c r="H1201" s="2">
        <f t="shared" si="75"/>
        <v>-3.6904205000261037E-3</v>
      </c>
      <c r="I1201" s="2">
        <f t="shared" si="75"/>
        <v>-3.380745983694311E-3</v>
      </c>
      <c r="J1201" s="4">
        <f t="shared" si="76"/>
        <v>-2.0490823113156866E-3</v>
      </c>
    </row>
    <row r="1202" spans="1:10" x14ac:dyDescent="0.3">
      <c r="A1202" s="7">
        <v>45772</v>
      </c>
      <c r="B1202">
        <f>_xlfn.XLOOKUP(A1202, RELIANCE!A:A, RELIANCE!B:B, "")</f>
        <v>1300.4000000000001</v>
      </c>
      <c r="C1202">
        <f>_xlfn.XLOOKUP(A1202,TCS!A:A,TCS!B:B,"")</f>
        <v>3448</v>
      </c>
      <c r="D1202">
        <f>_xlfn.XLOOKUP(A1202,HDFC!A:A,HDFC!B:B,"")</f>
        <v>1911.2</v>
      </c>
      <c r="E1202">
        <f>_xlfn.XLOOKUP(A1202,NIFTY50!A:A,NIFTY50!B:B,"")</f>
        <v>24039.35</v>
      </c>
      <c r="F1202" s="2">
        <f t="shared" si="73"/>
        <v>-9.2194222495378675E-4</v>
      </c>
      <c r="G1202" s="2">
        <f t="shared" si="74"/>
        <v>1.3640639698965229E-2</v>
      </c>
      <c r="H1202" s="2">
        <f t="shared" si="75"/>
        <v>-2.9215358931552471E-3</v>
      </c>
      <c r="I1202" s="2">
        <f t="shared" si="75"/>
        <v>-8.5516791975815964E-3</v>
      </c>
      <c r="J1202" s="4">
        <f t="shared" si="76"/>
        <v>4.1135027922872304E-4</v>
      </c>
    </row>
    <row r="1203" spans="1:10" x14ac:dyDescent="0.3">
      <c r="A1203" s="8">
        <v>45775</v>
      </c>
      <c r="B1203">
        <f>_xlfn.XLOOKUP(A1203, RELIANCE!A:A, RELIANCE!B:B, "")</f>
        <v>1368.8</v>
      </c>
      <c r="C1203">
        <f>_xlfn.XLOOKUP(A1203,TCS!A:A,TCS!B:B,"")</f>
        <v>3443.5</v>
      </c>
      <c r="D1203">
        <f>_xlfn.XLOOKUP(A1203,HDFC!A:A,HDFC!B:B,"")</f>
        <v>1920.2</v>
      </c>
      <c r="E1203">
        <f>_xlfn.XLOOKUP(A1203,NIFTY50!A:A,NIFTY50!B:B,"")</f>
        <v>24328.5</v>
      </c>
      <c r="F1203" s="2">
        <f t="shared" si="73"/>
        <v>5.2599200246078004E-2</v>
      </c>
      <c r="G1203" s="2">
        <f t="shared" si="74"/>
        <v>-1.3051044083526309E-3</v>
      </c>
      <c r="H1203" s="2">
        <f t="shared" si="75"/>
        <v>4.709083298451322E-3</v>
      </c>
      <c r="I1203" s="2">
        <f t="shared" si="75"/>
        <v>1.2028195437896683E-2</v>
      </c>
      <c r="J1203" s="4">
        <f t="shared" si="76"/>
        <v>1.9402349490899678E-2</v>
      </c>
    </row>
    <row r="1204" spans="1:10" x14ac:dyDescent="0.3">
      <c r="A1204" s="7">
        <v>45776</v>
      </c>
      <c r="B1204">
        <f>_xlfn.XLOOKUP(A1204, RELIANCE!A:A, RELIANCE!B:B, "")</f>
        <v>1399.7</v>
      </c>
      <c r="C1204">
        <f>_xlfn.XLOOKUP(A1204,TCS!A:A,TCS!B:B,"")</f>
        <v>3472.5</v>
      </c>
      <c r="D1204">
        <f>_xlfn.XLOOKUP(A1204,HDFC!A:A,HDFC!B:B,"")</f>
        <v>1908.8</v>
      </c>
      <c r="E1204">
        <f>_xlfn.XLOOKUP(A1204,NIFTY50!A:A,NIFTY50!B:B,"")</f>
        <v>24335.95</v>
      </c>
      <c r="F1204" s="2">
        <f t="shared" si="73"/>
        <v>2.2574517825832974E-2</v>
      </c>
      <c r="G1204" s="2">
        <f t="shared" si="74"/>
        <v>8.4216640046463898E-3</v>
      </c>
      <c r="H1204" s="2">
        <f t="shared" si="75"/>
        <v>-5.9368815748359616E-3</v>
      </c>
      <c r="I1204" s="2">
        <f t="shared" si="75"/>
        <v>3.0622520911682827E-4</v>
      </c>
      <c r="J1204" s="4">
        <f t="shared" si="76"/>
        <v>7.7669513362235041E-3</v>
      </c>
    </row>
    <row r="1205" spans="1:10" x14ac:dyDescent="0.3">
      <c r="A1205" s="8">
        <v>45777</v>
      </c>
      <c r="B1205">
        <f>_xlfn.XLOOKUP(A1205, RELIANCE!A:A, RELIANCE!B:B, "")</f>
        <v>1405</v>
      </c>
      <c r="C1205">
        <f>_xlfn.XLOOKUP(A1205,TCS!A:A,TCS!B:B,"")</f>
        <v>3453.7</v>
      </c>
      <c r="D1205">
        <f>_xlfn.XLOOKUP(A1205,HDFC!A:A,HDFC!B:B,"")</f>
        <v>1925</v>
      </c>
      <c r="E1205">
        <f>_xlfn.XLOOKUP(A1205,NIFTY50!A:A,NIFTY50!B:B,"")</f>
        <v>24334.2</v>
      </c>
      <c r="F1205" s="2">
        <f t="shared" si="73"/>
        <v>3.7865256840752259E-3</v>
      </c>
      <c r="G1205" s="2">
        <f t="shared" si="74"/>
        <v>-5.4139668826493903E-3</v>
      </c>
      <c r="H1205" s="2">
        <f t="shared" si="75"/>
        <v>8.4870075440066639E-3</v>
      </c>
      <c r="I1205" s="2">
        <f t="shared" si="75"/>
        <v>-7.1910075423398112E-5</v>
      </c>
      <c r="J1205" s="4">
        <f t="shared" si="76"/>
        <v>1.4618899745057036E-3</v>
      </c>
    </row>
    <row r="1206" spans="1:10" x14ac:dyDescent="0.3">
      <c r="A1206" s="7">
        <v>45779</v>
      </c>
      <c r="B1206">
        <f>_xlfn.XLOOKUP(A1206, RELIANCE!A:A, RELIANCE!B:B, "")</f>
        <v>1422.4</v>
      </c>
      <c r="C1206">
        <f>_xlfn.XLOOKUP(A1206,TCS!A:A,TCS!B:B,"")</f>
        <v>3444.7</v>
      </c>
      <c r="D1206">
        <f>_xlfn.XLOOKUP(A1206,HDFC!A:A,HDFC!B:B,"")</f>
        <v>1925</v>
      </c>
      <c r="E1206">
        <f>_xlfn.XLOOKUP(A1206,NIFTY50!A:A,NIFTY50!B:B,"")</f>
        <v>24346.7</v>
      </c>
      <c r="F1206" s="2">
        <f t="shared" si="73"/>
        <v>1.2384341637010632E-2</v>
      </c>
      <c r="G1206" s="2">
        <f t="shared" si="74"/>
        <v>-2.6059009178561743E-3</v>
      </c>
      <c r="H1206" s="2">
        <f t="shared" si="75"/>
        <v>0</v>
      </c>
      <c r="I1206" s="2">
        <f t="shared" si="75"/>
        <v>5.1368033467302787E-4</v>
      </c>
      <c r="J1206" s="4">
        <f t="shared" si="76"/>
        <v>3.192247345307403E-3</v>
      </c>
    </row>
    <row r="1207" spans="1:10" x14ac:dyDescent="0.3">
      <c r="A1207" s="8">
        <v>45782</v>
      </c>
      <c r="B1207">
        <f>_xlfn.XLOOKUP(A1207, RELIANCE!A:A, RELIANCE!B:B, "")</f>
        <v>1431.3</v>
      </c>
      <c r="C1207">
        <f>_xlfn.XLOOKUP(A1207,TCS!A:A,TCS!B:B,"")</f>
        <v>3454.3</v>
      </c>
      <c r="D1207">
        <f>_xlfn.XLOOKUP(A1207,HDFC!A:A,HDFC!B:B,"")</f>
        <v>1936.8</v>
      </c>
      <c r="E1207">
        <f>_xlfn.XLOOKUP(A1207,NIFTY50!A:A,NIFTY50!B:B,"")</f>
        <v>24461.15</v>
      </c>
      <c r="F1207" s="2">
        <f t="shared" si="73"/>
        <v>6.2570303712035091E-3</v>
      </c>
      <c r="G1207" s="2">
        <f t="shared" si="74"/>
        <v>2.7868900049352607E-3</v>
      </c>
      <c r="H1207" s="2">
        <f t="shared" si="75"/>
        <v>6.1298701298702074E-3</v>
      </c>
      <c r="I1207" s="2">
        <f t="shared" si="75"/>
        <v>4.7008424139616256E-3</v>
      </c>
      <c r="J1207" s="4">
        <f t="shared" si="76"/>
        <v>4.9750162420593158E-3</v>
      </c>
    </row>
    <row r="1208" spans="1:10" x14ac:dyDescent="0.3">
      <c r="A1208" s="7">
        <v>45783</v>
      </c>
      <c r="B1208">
        <f>_xlfn.XLOOKUP(A1208, RELIANCE!A:A, RELIANCE!B:B, "")</f>
        <v>1420.9</v>
      </c>
      <c r="C1208">
        <f>_xlfn.XLOOKUP(A1208,TCS!A:A,TCS!B:B,"")</f>
        <v>3460</v>
      </c>
      <c r="D1208">
        <f>_xlfn.XLOOKUP(A1208,HDFC!A:A,HDFC!B:B,"")</f>
        <v>1931.7</v>
      </c>
      <c r="E1208">
        <f>_xlfn.XLOOKUP(A1208,NIFTY50!A:A,NIFTY50!B:B,"")</f>
        <v>24379.599999999999</v>
      </c>
      <c r="F1208" s="2">
        <f t="shared" si="73"/>
        <v>-7.2661217075384865E-3</v>
      </c>
      <c r="G1208" s="2">
        <f t="shared" si="74"/>
        <v>1.6501172451726109E-3</v>
      </c>
      <c r="H1208" s="2">
        <f t="shared" si="75"/>
        <v>-2.6332094175960385E-3</v>
      </c>
      <c r="I1208" s="2">
        <f t="shared" si="75"/>
        <v>-3.3338579747886898E-3</v>
      </c>
      <c r="J1208" s="4">
        <f t="shared" si="76"/>
        <v>-3.1274135781847734E-3</v>
      </c>
    </row>
    <row r="1209" spans="1:10" x14ac:dyDescent="0.3">
      <c r="A1209" s="8">
        <v>45784</v>
      </c>
      <c r="B1209">
        <f>_xlfn.XLOOKUP(A1209, RELIANCE!A:A, RELIANCE!B:B, "")</f>
        <v>1406</v>
      </c>
      <c r="C1209">
        <f>_xlfn.XLOOKUP(A1209,TCS!A:A,TCS!B:B,"")</f>
        <v>3445.1</v>
      </c>
      <c r="D1209">
        <f>_xlfn.XLOOKUP(A1209,HDFC!A:A,HDFC!B:B,"")</f>
        <v>1945.6</v>
      </c>
      <c r="E1209">
        <f>_xlfn.XLOOKUP(A1209,NIFTY50!A:A,NIFTY50!B:B,"")</f>
        <v>24414.400000000001</v>
      </c>
      <c r="F1209" s="2">
        <f t="shared" si="73"/>
        <v>-1.048631149271595E-2</v>
      </c>
      <c r="G1209" s="2">
        <f t="shared" si="74"/>
        <v>-4.3063583815029505E-3</v>
      </c>
      <c r="H1209" s="2">
        <f t="shared" si="75"/>
        <v>7.1957343272763818E-3</v>
      </c>
      <c r="I1209" s="2">
        <f t="shared" si="75"/>
        <v>1.4274229273656402E-3</v>
      </c>
      <c r="J1209" s="4">
        <f t="shared" si="76"/>
        <v>-2.4264804458938357E-3</v>
      </c>
    </row>
    <row r="1210" spans="1:10" x14ac:dyDescent="0.3">
      <c r="A1210" s="7">
        <v>45785</v>
      </c>
      <c r="B1210">
        <f>_xlfn.XLOOKUP(A1210, RELIANCE!A:A, RELIANCE!B:B, "")</f>
        <v>1407</v>
      </c>
      <c r="C1210">
        <f>_xlfn.XLOOKUP(A1210,TCS!A:A,TCS!B:B,"")</f>
        <v>3448.9</v>
      </c>
      <c r="D1210">
        <f>_xlfn.XLOOKUP(A1210,HDFC!A:A,HDFC!B:B,"")</f>
        <v>1928.5</v>
      </c>
      <c r="E1210">
        <f>_xlfn.XLOOKUP(A1210,NIFTY50!A:A,NIFTY50!B:B,"")</f>
        <v>24273.8</v>
      </c>
      <c r="F1210" s="2">
        <f t="shared" si="73"/>
        <v>7.1123755334290273E-4</v>
      </c>
      <c r="G1210" s="2">
        <f t="shared" si="74"/>
        <v>1.1030158776232923E-3</v>
      </c>
      <c r="H1210" s="2">
        <f t="shared" si="75"/>
        <v>-8.7890625E-3</v>
      </c>
      <c r="I1210" s="2">
        <f t="shared" si="75"/>
        <v>-5.758896389016388E-3</v>
      </c>
      <c r="J1210" s="4">
        <f t="shared" si="76"/>
        <v>-2.708411361845403E-3</v>
      </c>
    </row>
    <row r="1211" spans="1:10" x14ac:dyDescent="0.3">
      <c r="A1211" s="8">
        <v>45786</v>
      </c>
      <c r="B1211">
        <f>_xlfn.XLOOKUP(A1211, RELIANCE!A:A, RELIANCE!B:B, "")</f>
        <v>1377.2</v>
      </c>
      <c r="C1211">
        <f>_xlfn.XLOOKUP(A1211,TCS!A:A,TCS!B:B,"")</f>
        <v>3440.3</v>
      </c>
      <c r="D1211">
        <f>_xlfn.XLOOKUP(A1211,HDFC!A:A,HDFC!B:B,"")</f>
        <v>1889.7</v>
      </c>
      <c r="E1211">
        <f>_xlfn.XLOOKUP(A1211,NIFTY50!A:A,NIFTY50!B:B,"")</f>
        <v>24008</v>
      </c>
      <c r="F1211" s="2">
        <f t="shared" si="73"/>
        <v>-2.1179815209665942E-2</v>
      </c>
      <c r="G1211" s="2">
        <f t="shared" si="74"/>
        <v>-2.4935486676911367E-3</v>
      </c>
      <c r="H1211" s="2">
        <f t="shared" si="75"/>
        <v>-2.0119263676432464E-2</v>
      </c>
      <c r="I1211" s="2">
        <f t="shared" si="75"/>
        <v>-1.0950077861727414E-2</v>
      </c>
      <c r="J1211" s="4">
        <f t="shared" si="76"/>
        <v>-1.3738703930540913E-2</v>
      </c>
    </row>
    <row r="1212" spans="1:10" x14ac:dyDescent="0.3">
      <c r="A1212" s="7">
        <v>45789</v>
      </c>
      <c r="B1212">
        <f>_xlfn.XLOOKUP(A1212, RELIANCE!A:A, RELIANCE!B:B, "")</f>
        <v>1436.5</v>
      </c>
      <c r="C1212">
        <f>_xlfn.XLOOKUP(A1212,TCS!A:A,TCS!B:B,"")</f>
        <v>3620.4</v>
      </c>
      <c r="D1212">
        <f>_xlfn.XLOOKUP(A1212,HDFC!A:A,HDFC!B:B,"")</f>
        <v>1957.2</v>
      </c>
      <c r="E1212">
        <f>_xlfn.XLOOKUP(A1212,NIFTY50!A:A,NIFTY50!B:B,"")</f>
        <v>24924.7</v>
      </c>
      <c r="F1212" s="2">
        <f t="shared" si="73"/>
        <v>4.3058379320360052E-2</v>
      </c>
      <c r="G1212" s="2">
        <f t="shared" si="74"/>
        <v>5.2350085748335884E-2</v>
      </c>
      <c r="H1212" s="2">
        <f t="shared" si="75"/>
        <v>3.5719955548499716E-2</v>
      </c>
      <c r="I1212" s="2">
        <f t="shared" si="75"/>
        <v>3.8183105631456105E-2</v>
      </c>
      <c r="J1212" s="4">
        <f t="shared" si="76"/>
        <v>4.2694802750755954E-2</v>
      </c>
    </row>
    <row r="1213" spans="1:10" x14ac:dyDescent="0.3">
      <c r="A1213" s="8">
        <v>45790</v>
      </c>
      <c r="B1213">
        <f>_xlfn.XLOOKUP(A1213, RELIANCE!A:A, RELIANCE!B:B, "")</f>
        <v>1415.7</v>
      </c>
      <c r="C1213">
        <f>_xlfn.XLOOKUP(A1213,TCS!A:A,TCS!B:B,"")</f>
        <v>3515</v>
      </c>
      <c r="D1213">
        <f>_xlfn.XLOOKUP(A1213,HDFC!A:A,HDFC!B:B,"")</f>
        <v>1922.6</v>
      </c>
      <c r="E1213">
        <f>_xlfn.XLOOKUP(A1213,NIFTY50!A:A,NIFTY50!B:B,"")</f>
        <v>24578.35</v>
      </c>
      <c r="F1213" s="2">
        <f t="shared" si="73"/>
        <v>-1.4479638009049722E-2</v>
      </c>
      <c r="G1213" s="2">
        <f t="shared" si="74"/>
        <v>-2.9112805214893456E-2</v>
      </c>
      <c r="H1213" s="2">
        <f t="shared" si="75"/>
        <v>-1.7678315961577873E-2</v>
      </c>
      <c r="I1213" s="2">
        <f t="shared" si="75"/>
        <v>-1.3895854313191403E-2</v>
      </c>
      <c r="J1213" s="4">
        <f t="shared" si="76"/>
        <v>-1.8631719477051705E-2</v>
      </c>
    </row>
    <row r="1214" spans="1:10" x14ac:dyDescent="0.3">
      <c r="A1214" s="7">
        <v>45791</v>
      </c>
      <c r="B1214">
        <f>_xlfn.XLOOKUP(A1214, RELIANCE!A:A, RELIANCE!B:B, "")</f>
        <v>1424.4</v>
      </c>
      <c r="C1214">
        <f>_xlfn.XLOOKUP(A1214,TCS!A:A,TCS!B:B,"")</f>
        <v>3548.7</v>
      </c>
      <c r="D1214">
        <f>_xlfn.XLOOKUP(A1214,HDFC!A:A,HDFC!B:B,"")</f>
        <v>1910.6</v>
      </c>
      <c r="E1214">
        <f>_xlfn.XLOOKUP(A1214,NIFTY50!A:A,NIFTY50!B:B,"")</f>
        <v>24666.9</v>
      </c>
      <c r="F1214" s="2">
        <f t="shared" si="73"/>
        <v>6.1453697817335229E-3</v>
      </c>
      <c r="G1214" s="2">
        <f t="shared" si="74"/>
        <v>9.5874822190611386E-3</v>
      </c>
      <c r="H1214" s="2">
        <f t="shared" si="75"/>
        <v>-6.2415479038802069E-3</v>
      </c>
      <c r="I1214" s="2">
        <f t="shared" si="75"/>
        <v>3.602764221357635E-3</v>
      </c>
      <c r="J1214" s="4">
        <f t="shared" si="76"/>
        <v>3.8928629638487087E-3</v>
      </c>
    </row>
    <row r="1215" spans="1:10" x14ac:dyDescent="0.3">
      <c r="A1215" s="8">
        <v>45792</v>
      </c>
      <c r="B1215">
        <f>_xlfn.XLOOKUP(A1215, RELIANCE!A:A, RELIANCE!B:B, "")</f>
        <v>1454.2</v>
      </c>
      <c r="C1215">
        <f>_xlfn.XLOOKUP(A1215,TCS!A:A,TCS!B:B,"")</f>
        <v>3579.9</v>
      </c>
      <c r="D1215">
        <f>_xlfn.XLOOKUP(A1215,HDFC!A:A,HDFC!B:B,"")</f>
        <v>1933.8</v>
      </c>
      <c r="E1215">
        <f>_xlfn.XLOOKUP(A1215,NIFTY50!A:A,NIFTY50!B:B,"")</f>
        <v>25062.1</v>
      </c>
      <c r="F1215" s="2">
        <f t="shared" si="73"/>
        <v>2.0921089581578123E-2</v>
      </c>
      <c r="G1215" s="2">
        <f t="shared" si="74"/>
        <v>8.791951982416224E-3</v>
      </c>
      <c r="H1215" s="2">
        <f t="shared" si="75"/>
        <v>1.2142782372029703E-2</v>
      </c>
      <c r="I1215" s="2">
        <f t="shared" si="75"/>
        <v>1.6021470067175025E-2</v>
      </c>
      <c r="J1215" s="4">
        <f t="shared" si="76"/>
        <v>1.4908238861277189E-2</v>
      </c>
    </row>
    <row r="1216" spans="1:10" x14ac:dyDescent="0.3">
      <c r="A1216" s="7">
        <v>45793</v>
      </c>
      <c r="B1216">
        <f>_xlfn.XLOOKUP(A1216, RELIANCE!A:A, RELIANCE!B:B, "")</f>
        <v>1456.4</v>
      </c>
      <c r="C1216">
        <f>_xlfn.XLOOKUP(A1216,TCS!A:A,TCS!B:B,"")</f>
        <v>3561.3</v>
      </c>
      <c r="D1216">
        <f>_xlfn.XLOOKUP(A1216,HDFC!A:A,HDFC!B:B,"")</f>
        <v>1934.7</v>
      </c>
      <c r="E1216">
        <f>_xlfn.XLOOKUP(A1216,NIFTY50!A:A,NIFTY50!B:B,"")</f>
        <v>25019.8</v>
      </c>
      <c r="F1216" s="2">
        <f t="shared" si="73"/>
        <v>1.5128593040847349E-3</v>
      </c>
      <c r="G1216" s="2">
        <f t="shared" si="74"/>
        <v>-5.1956758568675321E-3</v>
      </c>
      <c r="H1216" s="2">
        <f t="shared" si="75"/>
        <v>4.6540490226498754E-4</v>
      </c>
      <c r="I1216" s="2">
        <f t="shared" si="75"/>
        <v>-1.6878074862042292E-3</v>
      </c>
      <c r="J1216" s="4">
        <f t="shared" si="76"/>
        <v>-1.1739320640895222E-3</v>
      </c>
    </row>
    <row r="1217" spans="1:10" x14ac:dyDescent="0.3">
      <c r="A1217" s="8">
        <v>45796</v>
      </c>
      <c r="B1217">
        <f>_xlfn.XLOOKUP(A1217, RELIANCE!A:A, RELIANCE!B:B, "")</f>
        <v>1440.8</v>
      </c>
      <c r="C1217">
        <f>_xlfn.XLOOKUP(A1217,TCS!A:A,TCS!B:B,"")</f>
        <v>3518.8</v>
      </c>
      <c r="D1217">
        <f>_xlfn.XLOOKUP(A1217,HDFC!A:A,HDFC!B:B,"")</f>
        <v>1938.7</v>
      </c>
      <c r="E1217">
        <f>_xlfn.XLOOKUP(A1217,NIFTY50!A:A,NIFTY50!B:B,"")</f>
        <v>24945.45</v>
      </c>
      <c r="F1217" s="2">
        <f t="shared" si="73"/>
        <v>-1.0711343037627108E-2</v>
      </c>
      <c r="G1217" s="2">
        <f t="shared" si="74"/>
        <v>-1.1933844382669201E-2</v>
      </c>
      <c r="H1217" s="2">
        <f t="shared" si="75"/>
        <v>2.0675040057889227E-3</v>
      </c>
      <c r="I1217" s="2">
        <f t="shared" si="75"/>
        <v>-2.9716464560067823E-3</v>
      </c>
      <c r="J1217" s="4">
        <f t="shared" si="76"/>
        <v>-6.5262748197993433E-3</v>
      </c>
    </row>
    <row r="1218" spans="1:10" x14ac:dyDescent="0.3">
      <c r="A1218" s="7">
        <v>45797</v>
      </c>
      <c r="B1218">
        <f>_xlfn.XLOOKUP(A1218, RELIANCE!A:A, RELIANCE!B:B, "")</f>
        <v>1424.6</v>
      </c>
      <c r="C1218">
        <f>_xlfn.XLOOKUP(A1218,TCS!A:A,TCS!B:B,"")</f>
        <v>3498.3</v>
      </c>
      <c r="D1218">
        <f>_xlfn.XLOOKUP(A1218,HDFC!A:A,HDFC!B:B,"")</f>
        <v>1914.9</v>
      </c>
      <c r="E1218">
        <f>_xlfn.XLOOKUP(A1218,NIFTY50!A:A,NIFTY50!B:B,"")</f>
        <v>24683.9</v>
      </c>
      <c r="F1218" s="2">
        <f t="shared" si="73"/>
        <v>-1.1243753470294271E-2</v>
      </c>
      <c r="G1218" s="2">
        <f t="shared" si="74"/>
        <v>-5.8258497214959126E-3</v>
      </c>
      <c r="H1218" s="2">
        <f t="shared" si="75"/>
        <v>-1.227626760200129E-2</v>
      </c>
      <c r="I1218" s="2">
        <f t="shared" si="75"/>
        <v>-1.0484878003804265E-2</v>
      </c>
      <c r="J1218" s="4">
        <f t="shared" si="76"/>
        <v>-9.9060614928135841E-3</v>
      </c>
    </row>
    <row r="1219" spans="1:10" x14ac:dyDescent="0.3">
      <c r="A1219" s="8">
        <v>45798</v>
      </c>
      <c r="B1219">
        <f>_xlfn.XLOOKUP(A1219, RELIANCE!A:A, RELIANCE!B:B, "")</f>
        <v>1429.2</v>
      </c>
      <c r="C1219">
        <f>_xlfn.XLOOKUP(A1219,TCS!A:A,TCS!B:B,"")</f>
        <v>3525.8</v>
      </c>
      <c r="D1219">
        <f>_xlfn.XLOOKUP(A1219,HDFC!A:A,HDFC!B:B,"")</f>
        <v>1926.8</v>
      </c>
      <c r="E1219">
        <f>_xlfn.XLOOKUP(A1219,NIFTY50!A:A,NIFTY50!B:B,"")</f>
        <v>24813.45</v>
      </c>
      <c r="F1219" s="2">
        <f t="shared" si="73"/>
        <v>3.2289765548225713E-3</v>
      </c>
      <c r="G1219" s="2">
        <f t="shared" si="74"/>
        <v>7.8609610382185391E-3</v>
      </c>
      <c r="H1219" s="2">
        <f t="shared" si="75"/>
        <v>6.2144237296986038E-3</v>
      </c>
      <c r="I1219" s="2">
        <f t="shared" si="75"/>
        <v>5.2483602672186436E-3</v>
      </c>
      <c r="J1219" s="4">
        <f t="shared" si="76"/>
        <v>5.4889080387457876E-3</v>
      </c>
    </row>
    <row r="1220" spans="1:10" x14ac:dyDescent="0.3">
      <c r="A1220" s="7">
        <v>45799</v>
      </c>
      <c r="B1220">
        <f>_xlfn.XLOOKUP(A1220, RELIANCE!A:A, RELIANCE!B:B, "")</f>
        <v>1409.4</v>
      </c>
      <c r="C1220">
        <f>_xlfn.XLOOKUP(A1220,TCS!A:A,TCS!B:B,"")</f>
        <v>3477</v>
      </c>
      <c r="D1220">
        <f>_xlfn.XLOOKUP(A1220,HDFC!A:A,HDFC!B:B,"")</f>
        <v>1919.9</v>
      </c>
      <c r="E1220">
        <f>_xlfn.XLOOKUP(A1220,NIFTY50!A:A,NIFTY50!B:B,"")</f>
        <v>24609.7</v>
      </c>
      <c r="F1220" s="2">
        <f t="shared" ref="F1220:F1245" si="77">B1220/B1219-1</f>
        <v>-1.3853904282115859E-2</v>
      </c>
      <c r="G1220" s="2">
        <f t="shared" ref="G1220:G1245" si="78">C1220/C1219-1</f>
        <v>-1.3840830449827091E-2</v>
      </c>
      <c r="H1220" s="2">
        <f t="shared" ref="H1220:I1245" si="79">D1220/D1219-1</f>
        <v>-3.5810670541830403E-3</v>
      </c>
      <c r="I1220" s="2">
        <f t="shared" si="79"/>
        <v>-8.2112725155107924E-3</v>
      </c>
      <c r="J1220" s="4">
        <f t="shared" ref="J1220:J1245" si="80">F1220*$M$10 +G1220*$M$11+H1220*$M$12+I1220*$M$13</f>
        <v>-1.0385410436805836E-2</v>
      </c>
    </row>
    <row r="1221" spans="1:10" x14ac:dyDescent="0.3">
      <c r="A1221" s="8">
        <v>45800</v>
      </c>
      <c r="B1221">
        <f>_xlfn.XLOOKUP(A1221, RELIANCE!A:A, RELIANCE!B:B, "")</f>
        <v>1426.8</v>
      </c>
      <c r="C1221">
        <f>_xlfn.XLOOKUP(A1221,TCS!A:A,TCS!B:B,"")</f>
        <v>3514.6</v>
      </c>
      <c r="D1221">
        <f>_xlfn.XLOOKUP(A1221,HDFC!A:A,HDFC!B:B,"")</f>
        <v>1933.6</v>
      </c>
      <c r="E1221">
        <f>_xlfn.XLOOKUP(A1221,NIFTY50!A:A,NIFTY50!B:B,"")</f>
        <v>24853.15</v>
      </c>
      <c r="F1221" s="2">
        <f t="shared" si="77"/>
        <v>1.2345679012345512E-2</v>
      </c>
      <c r="G1221" s="2">
        <f t="shared" si="78"/>
        <v>1.0813920046016667E-2</v>
      </c>
      <c r="H1221" s="2">
        <f t="shared" si="79"/>
        <v>7.135788322308434E-3</v>
      </c>
      <c r="I1221" s="2">
        <f t="shared" si="79"/>
        <v>9.8924407855438545E-3</v>
      </c>
      <c r="J1221" s="4">
        <f t="shared" si="80"/>
        <v>1.0307451576055471E-2</v>
      </c>
    </row>
    <row r="1222" spans="1:10" x14ac:dyDescent="0.3">
      <c r="A1222" s="7">
        <v>45803</v>
      </c>
      <c r="B1222">
        <f>_xlfn.XLOOKUP(A1222, RELIANCE!A:A, RELIANCE!B:B, "")</f>
        <v>1434.8</v>
      </c>
      <c r="C1222">
        <f>_xlfn.XLOOKUP(A1222,TCS!A:A,TCS!B:B,"")</f>
        <v>3537.3</v>
      </c>
      <c r="D1222">
        <f>_xlfn.XLOOKUP(A1222,HDFC!A:A,HDFC!B:B,"")</f>
        <v>1940.2</v>
      </c>
      <c r="E1222">
        <f>_xlfn.XLOOKUP(A1222,NIFTY50!A:A,NIFTY50!B:B,"")</f>
        <v>25001.15</v>
      </c>
      <c r="F1222" s="2">
        <f t="shared" si="77"/>
        <v>5.6069526212503273E-3</v>
      </c>
      <c r="G1222" s="2">
        <f t="shared" si="78"/>
        <v>6.458771979741762E-3</v>
      </c>
      <c r="H1222" s="2">
        <f t="shared" si="79"/>
        <v>3.4133223003725011E-3</v>
      </c>
      <c r="I1222" s="2">
        <f t="shared" si="79"/>
        <v>5.954979549875894E-3</v>
      </c>
      <c r="J1222" s="4">
        <f t="shared" si="80"/>
        <v>5.4681881288540122E-3</v>
      </c>
    </row>
    <row r="1223" spans="1:10" x14ac:dyDescent="0.3">
      <c r="A1223" s="8">
        <v>45804</v>
      </c>
      <c r="B1223">
        <f>_xlfn.XLOOKUP(A1223, RELIANCE!A:A, RELIANCE!B:B, "")</f>
        <v>1422.1</v>
      </c>
      <c r="C1223">
        <f>_xlfn.XLOOKUP(A1223,TCS!A:A,TCS!B:B,"")</f>
        <v>3498.7</v>
      </c>
      <c r="D1223">
        <f>_xlfn.XLOOKUP(A1223,HDFC!A:A,HDFC!B:B,"")</f>
        <v>1926.3</v>
      </c>
      <c r="E1223">
        <f>_xlfn.XLOOKUP(A1223,NIFTY50!A:A,NIFTY50!B:B,"")</f>
        <v>24826.2</v>
      </c>
      <c r="F1223" s="2">
        <f t="shared" si="77"/>
        <v>-8.8514078617228931E-3</v>
      </c>
      <c r="G1223" s="2">
        <f t="shared" si="78"/>
        <v>-1.0912277725949271E-2</v>
      </c>
      <c r="H1223" s="2">
        <f t="shared" si="79"/>
        <v>-7.1642098752706662E-3</v>
      </c>
      <c r="I1223" s="2">
        <f t="shared" si="79"/>
        <v>-6.9976781068070704E-3</v>
      </c>
      <c r="J1223" s="4">
        <f t="shared" si="80"/>
        <v>-8.5657532917600872E-3</v>
      </c>
    </row>
    <row r="1224" spans="1:10" x14ac:dyDescent="0.3">
      <c r="A1224" s="7">
        <v>45805</v>
      </c>
      <c r="B1224">
        <f>_xlfn.XLOOKUP(A1224, RELIANCE!A:A, RELIANCE!B:B, "")</f>
        <v>1412.9</v>
      </c>
      <c r="C1224">
        <f>_xlfn.XLOOKUP(A1224,TCS!A:A,TCS!B:B,"")</f>
        <v>3497.7</v>
      </c>
      <c r="D1224">
        <f>_xlfn.XLOOKUP(A1224,HDFC!A:A,HDFC!B:B,"")</f>
        <v>1923.5</v>
      </c>
      <c r="E1224">
        <f>_xlfn.XLOOKUP(A1224,NIFTY50!A:A,NIFTY50!B:B,"")</f>
        <v>24752.45</v>
      </c>
      <c r="F1224" s="2">
        <f t="shared" si="77"/>
        <v>-6.4693059559804977E-3</v>
      </c>
      <c r="G1224" s="2">
        <f t="shared" si="78"/>
        <v>-2.8582044759484226E-4</v>
      </c>
      <c r="H1224" s="2">
        <f t="shared" si="79"/>
        <v>-1.4535638270258833E-3</v>
      </c>
      <c r="I1224" s="2">
        <f t="shared" si="79"/>
        <v>-2.9706519725128944E-3</v>
      </c>
      <c r="J1224" s="4">
        <f t="shared" si="80"/>
        <v>-3.04562265722626E-3</v>
      </c>
    </row>
    <row r="1225" spans="1:10" x14ac:dyDescent="0.3">
      <c r="A1225" s="8">
        <v>45806</v>
      </c>
      <c r="B1225">
        <f>_xlfn.XLOOKUP(A1225, RELIANCE!A:A, RELIANCE!B:B, "")</f>
        <v>1417.8</v>
      </c>
      <c r="C1225">
        <f>_xlfn.XLOOKUP(A1225,TCS!A:A,TCS!B:B,"")</f>
        <v>3498.1</v>
      </c>
      <c r="D1225">
        <f>_xlfn.XLOOKUP(A1225,HDFC!A:A,HDFC!B:B,"")</f>
        <v>1927.5</v>
      </c>
      <c r="E1225">
        <f>_xlfn.XLOOKUP(A1225,NIFTY50!A:A,NIFTY50!B:B,"")</f>
        <v>24833.599999999999</v>
      </c>
      <c r="F1225" s="2">
        <f t="shared" si="77"/>
        <v>3.4680444475898575E-3</v>
      </c>
      <c r="G1225" s="2">
        <f t="shared" si="78"/>
        <v>1.1436086571170456E-4</v>
      </c>
      <c r="H1225" s="2">
        <f t="shared" si="79"/>
        <v>2.0795425006499002E-3</v>
      </c>
      <c r="I1225" s="2">
        <f t="shared" si="79"/>
        <v>3.2784633440325894E-3</v>
      </c>
      <c r="J1225" s="4">
        <f t="shared" si="80"/>
        <v>2.3045278868430107E-3</v>
      </c>
    </row>
    <row r="1226" spans="1:10" x14ac:dyDescent="0.3">
      <c r="A1226" s="7">
        <v>45807</v>
      </c>
      <c r="B1226">
        <f>_xlfn.XLOOKUP(A1226, RELIANCE!A:A, RELIANCE!B:B, "")</f>
        <v>1420.9</v>
      </c>
      <c r="C1226">
        <f>_xlfn.XLOOKUP(A1226,TCS!A:A,TCS!B:B,"")</f>
        <v>3463.4</v>
      </c>
      <c r="D1226">
        <f>_xlfn.XLOOKUP(A1226,HDFC!A:A,HDFC!B:B,"")</f>
        <v>1944.9</v>
      </c>
      <c r="E1226">
        <f>_xlfn.XLOOKUP(A1226,NIFTY50!A:A,NIFTY50!B:B,"")</f>
        <v>24750.7</v>
      </c>
      <c r="F1226" s="2">
        <f t="shared" si="77"/>
        <v>2.1864861052336426E-3</v>
      </c>
      <c r="G1226" s="2">
        <f t="shared" si="78"/>
        <v>-9.9196706783681865E-3</v>
      </c>
      <c r="H1226" s="2">
        <f t="shared" si="79"/>
        <v>9.0272373540856155E-3</v>
      </c>
      <c r="I1226" s="2">
        <f t="shared" si="79"/>
        <v>-3.3382191869080202E-3</v>
      </c>
      <c r="J1226" s="4">
        <f t="shared" si="80"/>
        <v>-8.5307916393183585E-4</v>
      </c>
    </row>
    <row r="1227" spans="1:10" x14ac:dyDescent="0.3">
      <c r="A1227" s="8">
        <v>45810</v>
      </c>
      <c r="B1227">
        <f>_xlfn.XLOOKUP(A1227, RELIANCE!A:A, RELIANCE!B:B, "")</f>
        <v>1413.7</v>
      </c>
      <c r="C1227">
        <f>_xlfn.XLOOKUP(A1227,TCS!A:A,TCS!B:B,"")</f>
        <v>3449.8</v>
      </c>
      <c r="D1227">
        <f>_xlfn.XLOOKUP(A1227,HDFC!A:A,HDFC!B:B,"")</f>
        <v>1932.1</v>
      </c>
      <c r="E1227">
        <f>_xlfn.XLOOKUP(A1227,NIFTY50!A:A,NIFTY50!B:B,"")</f>
        <v>24716.6</v>
      </c>
      <c r="F1227" s="2">
        <f t="shared" si="77"/>
        <v>-5.0672109226547191E-3</v>
      </c>
      <c r="G1227" s="2">
        <f t="shared" si="78"/>
        <v>-3.9267771553963549E-3</v>
      </c>
      <c r="H1227" s="2">
        <f t="shared" si="79"/>
        <v>-6.5813152347165005E-3</v>
      </c>
      <c r="I1227" s="2">
        <f t="shared" si="79"/>
        <v>-1.3777388114276645E-3</v>
      </c>
      <c r="J1227" s="4">
        <f t="shared" si="80"/>
        <v>-4.16255531544572E-3</v>
      </c>
    </row>
    <row r="1228" spans="1:10" x14ac:dyDescent="0.3">
      <c r="A1228" s="7">
        <v>45811</v>
      </c>
      <c r="B1228">
        <f>_xlfn.XLOOKUP(A1228, RELIANCE!A:A, RELIANCE!B:B, "")</f>
        <v>1405.5</v>
      </c>
      <c r="C1228">
        <f>_xlfn.XLOOKUP(A1228,TCS!A:A,TCS!B:B,"")</f>
        <v>3405.2</v>
      </c>
      <c r="D1228">
        <f>_xlfn.XLOOKUP(A1228,HDFC!A:A,HDFC!B:B,"")</f>
        <v>1924.6</v>
      </c>
      <c r="E1228">
        <f>_xlfn.XLOOKUP(A1228,NIFTY50!A:A,NIFTY50!B:B,"")</f>
        <v>24542.5</v>
      </c>
      <c r="F1228" s="2">
        <f t="shared" si="77"/>
        <v>-5.8003819763741138E-3</v>
      </c>
      <c r="G1228" s="2">
        <f t="shared" si="78"/>
        <v>-1.2928285697721753E-2</v>
      </c>
      <c r="H1228" s="2">
        <f t="shared" si="79"/>
        <v>-3.8817866570053372E-3</v>
      </c>
      <c r="I1228" s="2">
        <f t="shared" si="79"/>
        <v>-7.0438490730925229E-3</v>
      </c>
      <c r="J1228" s="4">
        <f t="shared" si="80"/>
        <v>-7.5095056170168704E-3</v>
      </c>
    </row>
    <row r="1229" spans="1:10" x14ac:dyDescent="0.3">
      <c r="A1229" s="8">
        <v>45812</v>
      </c>
      <c r="B1229">
        <f>_xlfn.XLOOKUP(A1229, RELIANCE!A:A, RELIANCE!B:B, "")</f>
        <v>1423.5</v>
      </c>
      <c r="C1229">
        <f>_xlfn.XLOOKUP(A1229,TCS!A:A,TCS!B:B,"")</f>
        <v>3380.9</v>
      </c>
      <c r="D1229">
        <f>_xlfn.XLOOKUP(A1229,HDFC!A:A,HDFC!B:B,"")</f>
        <v>1941.2</v>
      </c>
      <c r="E1229">
        <f>_xlfn.XLOOKUP(A1229,NIFTY50!A:A,NIFTY50!B:B,"")</f>
        <v>24620.2</v>
      </c>
      <c r="F1229" s="2">
        <f t="shared" si="77"/>
        <v>1.2806830309498363E-2</v>
      </c>
      <c r="G1229" s="2">
        <f t="shared" si="78"/>
        <v>-7.1361447198401429E-3</v>
      </c>
      <c r="H1229" s="2">
        <f t="shared" si="79"/>
        <v>8.6251688662579706E-3</v>
      </c>
      <c r="I1229" s="2">
        <f t="shared" si="79"/>
        <v>3.1659366405216716E-3</v>
      </c>
      <c r="J1229" s="4">
        <f t="shared" si="80"/>
        <v>4.5745308462714854E-3</v>
      </c>
    </row>
    <row r="1230" spans="1:10" x14ac:dyDescent="0.3">
      <c r="A1230" s="7">
        <v>45813</v>
      </c>
      <c r="B1230">
        <f>_xlfn.XLOOKUP(A1230, RELIANCE!A:A, RELIANCE!B:B, "")</f>
        <v>1442.4</v>
      </c>
      <c r="C1230">
        <f>_xlfn.XLOOKUP(A1230,TCS!A:A,TCS!B:B,"")</f>
        <v>3371.1</v>
      </c>
      <c r="D1230">
        <f>_xlfn.XLOOKUP(A1230,HDFC!A:A,HDFC!B:B,"")</f>
        <v>1949.6</v>
      </c>
      <c r="E1230">
        <f>_xlfn.XLOOKUP(A1230,NIFTY50!A:A,NIFTY50!B:B,"")</f>
        <v>24750.9</v>
      </c>
      <c r="F1230" s="2">
        <f t="shared" si="77"/>
        <v>1.3277133825079002E-2</v>
      </c>
      <c r="G1230" s="2">
        <f t="shared" si="78"/>
        <v>-2.8986364577480161E-3</v>
      </c>
      <c r="H1230" s="2">
        <f t="shared" si="79"/>
        <v>4.3272202761177603E-3</v>
      </c>
      <c r="I1230" s="2">
        <f t="shared" si="79"/>
        <v>5.3086489955402882E-3</v>
      </c>
      <c r="J1230" s="4">
        <f t="shared" si="80"/>
        <v>5.4510873371953206E-3</v>
      </c>
    </row>
    <row r="1231" spans="1:10" x14ac:dyDescent="0.3">
      <c r="A1231" s="8">
        <v>45814</v>
      </c>
      <c r="B1231">
        <f>_xlfn.XLOOKUP(A1231, RELIANCE!A:A, RELIANCE!B:B, "")</f>
        <v>1443.5</v>
      </c>
      <c r="C1231">
        <f>_xlfn.XLOOKUP(A1231,TCS!A:A,TCS!B:B,"")</f>
        <v>3384.2</v>
      </c>
      <c r="D1231">
        <f>_xlfn.XLOOKUP(A1231,HDFC!A:A,HDFC!B:B,"")</f>
        <v>1978.7</v>
      </c>
      <c r="E1231">
        <f>_xlfn.XLOOKUP(A1231,NIFTY50!A:A,NIFTY50!B:B,"")</f>
        <v>25003.05</v>
      </c>
      <c r="F1231" s="2">
        <f t="shared" si="77"/>
        <v>7.6261785912357105E-4</v>
      </c>
      <c r="G1231" s="2">
        <f t="shared" si="78"/>
        <v>3.8859719379431557E-3</v>
      </c>
      <c r="H1231" s="2">
        <f t="shared" si="79"/>
        <v>1.4926138695116942E-2</v>
      </c>
      <c r="I1231" s="2">
        <f t="shared" si="79"/>
        <v>1.0187508333030282E-2</v>
      </c>
      <c r="J1231" s="4">
        <f t="shared" si="80"/>
        <v>6.7323831645038192E-3</v>
      </c>
    </row>
    <row r="1232" spans="1:10" x14ac:dyDescent="0.3">
      <c r="A1232" s="7">
        <v>45817</v>
      </c>
      <c r="B1232">
        <f>_xlfn.XLOOKUP(A1232, RELIANCE!A:A, RELIANCE!B:B, "")</f>
        <v>1448.8</v>
      </c>
      <c r="C1232">
        <f>_xlfn.XLOOKUP(A1232,TCS!A:A,TCS!B:B,"")</f>
        <v>3421.9</v>
      </c>
      <c r="D1232">
        <f>_xlfn.XLOOKUP(A1232,HDFC!A:A,HDFC!B:B,"")</f>
        <v>1978.9</v>
      </c>
      <c r="E1232">
        <f>_xlfn.XLOOKUP(A1232,NIFTY50!A:A,NIFTY50!B:B,"")</f>
        <v>25103.200000000001</v>
      </c>
      <c r="F1232" s="2">
        <f t="shared" si="77"/>
        <v>3.6716314513334236E-3</v>
      </c>
      <c r="G1232" s="2">
        <f t="shared" si="78"/>
        <v>1.1140003545889732E-2</v>
      </c>
      <c r="H1232" s="2">
        <f t="shared" si="79"/>
        <v>1.0107646434520667E-4</v>
      </c>
      <c r="I1232" s="2">
        <f t="shared" si="79"/>
        <v>4.0055113276180609E-3</v>
      </c>
      <c r="J1232" s="4">
        <f t="shared" si="80"/>
        <v>4.9080834466460168E-3</v>
      </c>
    </row>
    <row r="1233" spans="1:10" x14ac:dyDescent="0.3">
      <c r="A1233" s="8">
        <v>45818</v>
      </c>
      <c r="B1233">
        <f>_xlfn.XLOOKUP(A1233, RELIANCE!A:A, RELIANCE!B:B, "")</f>
        <v>1438.5</v>
      </c>
      <c r="C1233">
        <f>_xlfn.XLOOKUP(A1233,TCS!A:A,TCS!B:B,"")</f>
        <v>3462.9</v>
      </c>
      <c r="D1233">
        <f>_xlfn.XLOOKUP(A1233,HDFC!A:A,HDFC!B:B,"")</f>
        <v>1965.3</v>
      </c>
      <c r="E1233">
        <f>_xlfn.XLOOKUP(A1233,NIFTY50!A:A,NIFTY50!B:B,"")</f>
        <v>25104.25</v>
      </c>
      <c r="F1233" s="2">
        <f t="shared" si="77"/>
        <v>-7.1093318608502765E-3</v>
      </c>
      <c r="G1233" s="2">
        <f t="shared" si="78"/>
        <v>1.1981647622665736E-2</v>
      </c>
      <c r="H1233" s="2">
        <f t="shared" si="79"/>
        <v>-6.8725049269796612E-3</v>
      </c>
      <c r="I1233" s="2">
        <f t="shared" si="79"/>
        <v>4.1827336753952338E-5</v>
      </c>
      <c r="J1233" s="4">
        <f t="shared" si="80"/>
        <v>-5.0143180379609272E-4</v>
      </c>
    </row>
    <row r="1234" spans="1:10" x14ac:dyDescent="0.3">
      <c r="A1234" s="7">
        <v>45819</v>
      </c>
      <c r="B1234">
        <f>_xlfn.XLOOKUP(A1234, RELIANCE!A:A, RELIANCE!B:B, "")</f>
        <v>1448.9</v>
      </c>
      <c r="C1234">
        <f>_xlfn.XLOOKUP(A1234,TCS!A:A,TCS!B:B,"")</f>
        <v>3471.9</v>
      </c>
      <c r="D1234">
        <f>_xlfn.XLOOKUP(A1234,HDFC!A:A,HDFC!B:B,"")</f>
        <v>1950.4</v>
      </c>
      <c r="E1234">
        <f>_xlfn.XLOOKUP(A1234,NIFTY50!A:A,NIFTY50!B:B,"")</f>
        <v>25141.4</v>
      </c>
      <c r="F1234" s="2">
        <f t="shared" si="77"/>
        <v>7.2297532151548438E-3</v>
      </c>
      <c r="G1234" s="2">
        <f t="shared" si="78"/>
        <v>2.5989777354240573E-3</v>
      </c>
      <c r="H1234" s="2">
        <f t="shared" si="79"/>
        <v>-7.581539714038521E-3</v>
      </c>
      <c r="I1234" s="2">
        <f t="shared" si="79"/>
        <v>1.4798291126005836E-3</v>
      </c>
      <c r="J1234" s="4">
        <f t="shared" si="80"/>
        <v>1.672319733744909E-3</v>
      </c>
    </row>
    <row r="1235" spans="1:10" x14ac:dyDescent="0.3">
      <c r="A1235" s="8">
        <v>45820</v>
      </c>
      <c r="B1235">
        <f>_xlfn.XLOOKUP(A1235, RELIANCE!A:A, RELIANCE!B:B, "")</f>
        <v>1441.6</v>
      </c>
      <c r="C1235">
        <f>_xlfn.XLOOKUP(A1235,TCS!A:A,TCS!B:B,"")</f>
        <v>3434.2</v>
      </c>
      <c r="D1235">
        <f>_xlfn.XLOOKUP(A1235,HDFC!A:A,HDFC!B:B,"")</f>
        <v>1943.4</v>
      </c>
      <c r="E1235">
        <f>_xlfn.XLOOKUP(A1235,NIFTY50!A:A,NIFTY50!B:B,"")</f>
        <v>24888.2</v>
      </c>
      <c r="F1235" s="2">
        <f t="shared" si="77"/>
        <v>-5.0383049209746789E-3</v>
      </c>
      <c r="G1235" s="2">
        <f t="shared" si="78"/>
        <v>-1.0858607678792653E-2</v>
      </c>
      <c r="H1235" s="2">
        <f t="shared" si="79"/>
        <v>-3.5890073831008618E-3</v>
      </c>
      <c r="I1235" s="2">
        <f t="shared" si="79"/>
        <v>-1.0071038207896121E-2</v>
      </c>
      <c r="J1235" s="4">
        <f t="shared" si="80"/>
        <v>-7.4617044245847697E-3</v>
      </c>
    </row>
    <row r="1236" spans="1:10" x14ac:dyDescent="0.3">
      <c r="A1236" s="7">
        <v>45821</v>
      </c>
      <c r="B1236">
        <f>_xlfn.XLOOKUP(A1236, RELIANCE!A:A, RELIANCE!B:B, "")</f>
        <v>1427.9</v>
      </c>
      <c r="C1236">
        <f>_xlfn.XLOOKUP(A1236,TCS!A:A,TCS!B:B,"")</f>
        <v>3445.7</v>
      </c>
      <c r="D1236">
        <f>_xlfn.XLOOKUP(A1236,HDFC!A:A,HDFC!B:B,"")</f>
        <v>1917.6</v>
      </c>
      <c r="E1236">
        <f>_xlfn.XLOOKUP(A1236,NIFTY50!A:A,NIFTY50!B:B,"")</f>
        <v>24718.6</v>
      </c>
      <c r="F1236" s="2">
        <f t="shared" si="77"/>
        <v>-9.5033296337401207E-3</v>
      </c>
      <c r="G1236" s="2">
        <f t="shared" si="78"/>
        <v>3.3486692679518537E-3</v>
      </c>
      <c r="H1236" s="2">
        <f t="shared" si="79"/>
        <v>-1.3275702377277043E-2</v>
      </c>
      <c r="I1236" s="2">
        <f t="shared" si="79"/>
        <v>-6.8144743292002374E-3</v>
      </c>
      <c r="J1236" s="4">
        <f t="shared" si="80"/>
        <v>-6.3725906308895412E-3</v>
      </c>
    </row>
    <row r="1237" spans="1:10" x14ac:dyDescent="0.3">
      <c r="A1237" s="8">
        <v>45824</v>
      </c>
      <c r="B1237">
        <f>_xlfn.XLOOKUP(A1237, RELIANCE!A:A, RELIANCE!B:B, "")</f>
        <v>1437.8</v>
      </c>
      <c r="C1237">
        <f>_xlfn.XLOOKUP(A1237,TCS!A:A,TCS!B:B,"")</f>
        <v>3496.3</v>
      </c>
      <c r="D1237">
        <f>_xlfn.XLOOKUP(A1237,HDFC!A:A,HDFC!B:B,"")</f>
        <v>1935.4</v>
      </c>
      <c r="E1237">
        <f>_xlfn.XLOOKUP(A1237,NIFTY50!A:A,NIFTY50!B:B,"")</f>
        <v>24946.5</v>
      </c>
      <c r="F1237" s="2">
        <f t="shared" si="77"/>
        <v>6.9332586315566935E-3</v>
      </c>
      <c r="G1237" s="2">
        <f t="shared" si="78"/>
        <v>1.4684969672345449E-2</v>
      </c>
      <c r="H1237" s="2">
        <f t="shared" si="79"/>
        <v>9.2824363788068798E-3</v>
      </c>
      <c r="I1237" s="2">
        <f t="shared" si="79"/>
        <v>9.2197778191323021E-3</v>
      </c>
      <c r="J1237" s="4">
        <f t="shared" si="80"/>
        <v>9.9126517380978222E-3</v>
      </c>
    </row>
    <row r="1238" spans="1:10" x14ac:dyDescent="0.3">
      <c r="A1238" s="7">
        <v>45825</v>
      </c>
      <c r="B1238">
        <f>_xlfn.XLOOKUP(A1238, RELIANCE!A:A, RELIANCE!B:B, "")</f>
        <v>1431.2</v>
      </c>
      <c r="C1238">
        <f>_xlfn.XLOOKUP(A1238,TCS!A:A,TCS!B:B,"")</f>
        <v>3515.3</v>
      </c>
      <c r="D1238">
        <f>_xlfn.XLOOKUP(A1238,HDFC!A:A,HDFC!B:B,"")</f>
        <v>1929.6</v>
      </c>
      <c r="E1238">
        <f>_xlfn.XLOOKUP(A1238,NIFTY50!A:A,NIFTY50!B:B,"")</f>
        <v>24853.4</v>
      </c>
      <c r="F1238" s="2">
        <f t="shared" si="77"/>
        <v>-4.590346362498221E-3</v>
      </c>
      <c r="G1238" s="2">
        <f t="shared" si="78"/>
        <v>5.4343162772072517E-3</v>
      </c>
      <c r="H1238" s="2">
        <f t="shared" si="79"/>
        <v>-2.9967965278496767E-3</v>
      </c>
      <c r="I1238" s="2">
        <f t="shared" si="79"/>
        <v>-3.7319864510051426E-3</v>
      </c>
      <c r="J1238" s="4">
        <f t="shared" si="80"/>
        <v>-1.5508807577688743E-3</v>
      </c>
    </row>
    <row r="1239" spans="1:10" x14ac:dyDescent="0.3">
      <c r="A1239" s="8">
        <v>45826</v>
      </c>
      <c r="B1239">
        <f>_xlfn.XLOOKUP(A1239, RELIANCE!A:A, RELIANCE!B:B, "")</f>
        <v>1430.1</v>
      </c>
      <c r="C1239">
        <f>_xlfn.XLOOKUP(A1239,TCS!A:A,TCS!B:B,"")</f>
        <v>3451.4</v>
      </c>
      <c r="D1239">
        <f>_xlfn.XLOOKUP(A1239,HDFC!A:A,HDFC!B:B,"")</f>
        <v>1933.9</v>
      </c>
      <c r="E1239">
        <f>_xlfn.XLOOKUP(A1239,NIFTY50!A:A,NIFTY50!B:B,"")</f>
        <v>24812.05</v>
      </c>
      <c r="F1239" s="2">
        <f t="shared" si="77"/>
        <v>-7.6858580212413319E-4</v>
      </c>
      <c r="G1239" s="2">
        <f t="shared" si="78"/>
        <v>-1.8177680425568221E-2</v>
      </c>
      <c r="H1239" s="2">
        <f t="shared" si="79"/>
        <v>2.2284411276949356E-3</v>
      </c>
      <c r="I1239" s="2">
        <f t="shared" si="79"/>
        <v>-1.6637562667483063E-3</v>
      </c>
      <c r="J1239" s="4">
        <f t="shared" si="80"/>
        <v>-4.7452466881773847E-3</v>
      </c>
    </row>
    <row r="1240" spans="1:10" x14ac:dyDescent="0.3">
      <c r="A1240" s="7">
        <v>45827</v>
      </c>
      <c r="B1240">
        <f>_xlfn.XLOOKUP(A1240, RELIANCE!A:A, RELIANCE!B:B, "")</f>
        <v>1433.3</v>
      </c>
      <c r="C1240">
        <f>_xlfn.XLOOKUP(A1240,TCS!A:A,TCS!B:B,"")</f>
        <v>3424</v>
      </c>
      <c r="D1240">
        <f>_xlfn.XLOOKUP(A1240,HDFC!A:A,HDFC!B:B,"")</f>
        <v>1935.3</v>
      </c>
      <c r="E1240">
        <f>_xlfn.XLOOKUP(A1240,NIFTY50!A:A,NIFTY50!B:B,"")</f>
        <v>24793.25</v>
      </c>
      <c r="F1240" s="2">
        <f t="shared" si="77"/>
        <v>2.2376057618349598E-3</v>
      </c>
      <c r="G1240" s="2">
        <f t="shared" si="78"/>
        <v>-7.9388074404589393E-3</v>
      </c>
      <c r="H1240" s="2">
        <f t="shared" si="79"/>
        <v>7.2392574590196546E-4</v>
      </c>
      <c r="I1240" s="2">
        <f t="shared" si="79"/>
        <v>-7.5769636124378703E-4</v>
      </c>
      <c r="J1240" s="4">
        <f t="shared" si="80"/>
        <v>-1.3580590726948007E-3</v>
      </c>
    </row>
    <row r="1241" spans="1:10" x14ac:dyDescent="0.3">
      <c r="A1241" s="8">
        <v>45828</v>
      </c>
      <c r="B1241">
        <f>_xlfn.XLOOKUP(A1241, RELIANCE!A:A, RELIANCE!B:B, "")</f>
        <v>1466.2</v>
      </c>
      <c r="C1241">
        <f>_xlfn.XLOOKUP(A1241,TCS!A:A,TCS!B:B,"")</f>
        <v>3435.7</v>
      </c>
      <c r="D1241">
        <f>_xlfn.XLOOKUP(A1241,HDFC!A:A,HDFC!B:B,"")</f>
        <v>1964.7</v>
      </c>
      <c r="E1241">
        <f>_xlfn.XLOOKUP(A1241,NIFTY50!A:A,NIFTY50!B:B,"")</f>
        <v>25112.400000000001</v>
      </c>
      <c r="F1241" s="2">
        <f t="shared" si="77"/>
        <v>2.2954022186562506E-2</v>
      </c>
      <c r="G1241" s="2">
        <f t="shared" si="78"/>
        <v>3.4170560747663892E-3</v>
      </c>
      <c r="H1241" s="2">
        <f t="shared" si="79"/>
        <v>1.5191443187102749E-2</v>
      </c>
      <c r="I1241" s="2">
        <f t="shared" si="79"/>
        <v>1.2872455204541611E-2</v>
      </c>
      <c r="J1241" s="4">
        <f t="shared" si="80"/>
        <v>1.3996873113216301E-2</v>
      </c>
    </row>
    <row r="1242" spans="1:10" x14ac:dyDescent="0.3">
      <c r="A1242" s="7">
        <v>45831</v>
      </c>
      <c r="B1242">
        <f>_xlfn.XLOOKUP(A1242, RELIANCE!A:A, RELIANCE!B:B, "")</f>
        <v>1456.8</v>
      </c>
      <c r="C1242">
        <f>_xlfn.XLOOKUP(A1242,TCS!A:A,TCS!B:B,"")</f>
        <v>3393.6</v>
      </c>
      <c r="D1242">
        <f>_xlfn.XLOOKUP(A1242,HDFC!A:A,HDFC!B:B,"")</f>
        <v>1948.4</v>
      </c>
      <c r="E1242">
        <f>_xlfn.XLOOKUP(A1242,NIFTY50!A:A,NIFTY50!B:B,"")</f>
        <v>24971.9</v>
      </c>
      <c r="F1242" s="2">
        <f t="shared" si="77"/>
        <v>-6.4111308143500745E-3</v>
      </c>
      <c r="G1242" s="2">
        <f t="shared" si="78"/>
        <v>-1.225368920452885E-2</v>
      </c>
      <c r="H1242" s="2">
        <f t="shared" si="79"/>
        <v>-8.2964320252455481E-3</v>
      </c>
      <c r="I1242" s="2">
        <f t="shared" si="79"/>
        <v>-5.594845574297902E-3</v>
      </c>
      <c r="J1242" s="4">
        <f t="shared" si="80"/>
        <v>-8.04475934406082E-3</v>
      </c>
    </row>
    <row r="1243" spans="1:10" x14ac:dyDescent="0.3">
      <c r="A1243" s="8">
        <v>45832</v>
      </c>
      <c r="B1243">
        <f>_xlfn.XLOOKUP(A1243, RELIANCE!A:A, RELIANCE!B:B, "")</f>
        <v>1450.8</v>
      </c>
      <c r="C1243">
        <f>_xlfn.XLOOKUP(A1243,TCS!A:A,TCS!B:B,"")</f>
        <v>3390.4</v>
      </c>
      <c r="D1243">
        <f>_xlfn.XLOOKUP(A1243,HDFC!A:A,HDFC!B:B,"")</f>
        <v>1960.9</v>
      </c>
      <c r="E1243">
        <f>_xlfn.XLOOKUP(A1243,NIFTY50!A:A,NIFTY50!B:B,"")</f>
        <v>25044.35</v>
      </c>
      <c r="F1243" s="2">
        <f t="shared" si="77"/>
        <v>-4.1186161449753289E-3</v>
      </c>
      <c r="G1243" s="2">
        <f t="shared" si="78"/>
        <v>-9.429514380009385E-4</v>
      </c>
      <c r="H1243" s="2">
        <f t="shared" si="79"/>
        <v>6.4155204270170962E-3</v>
      </c>
      <c r="I1243" s="2">
        <f t="shared" si="79"/>
        <v>2.9012610173835274E-3</v>
      </c>
      <c r="J1243" s="4">
        <f t="shared" si="80"/>
        <v>5.3709663675646801E-4</v>
      </c>
    </row>
    <row r="1244" spans="1:10" x14ac:dyDescent="0.3">
      <c r="A1244" s="7">
        <v>45833</v>
      </c>
      <c r="B1244">
        <f>_xlfn.XLOOKUP(A1244, RELIANCE!A:A, RELIANCE!B:B, "")</f>
        <v>1467.3</v>
      </c>
      <c r="C1244">
        <f>_xlfn.XLOOKUP(A1244,TCS!A:A,TCS!B:B,"")</f>
        <v>3444.8</v>
      </c>
      <c r="D1244">
        <f>_xlfn.XLOOKUP(A1244,HDFC!A:A,HDFC!B:B,"")</f>
        <v>1980.2</v>
      </c>
      <c r="E1244">
        <f>_xlfn.XLOOKUP(A1244,NIFTY50!A:A,NIFTY50!B:B,"")</f>
        <v>25244.75</v>
      </c>
      <c r="F1244" s="2">
        <f t="shared" si="77"/>
        <v>1.1373035566583978E-2</v>
      </c>
      <c r="G1244" s="2">
        <f t="shared" si="78"/>
        <v>1.6045304388862647E-2</v>
      </c>
      <c r="H1244" s="2">
        <f t="shared" si="79"/>
        <v>9.8424192972614843E-3</v>
      </c>
      <c r="I1244" s="2">
        <f t="shared" si="79"/>
        <v>8.001804798287937E-3</v>
      </c>
      <c r="J1244" s="4">
        <f t="shared" si="80"/>
        <v>1.1392171826215136E-2</v>
      </c>
    </row>
    <row r="1245" spans="1:10" x14ac:dyDescent="0.3">
      <c r="A1245" s="8">
        <v>45834</v>
      </c>
      <c r="B1245">
        <f>_xlfn.XLOOKUP(A1245, RELIANCE!A:A, RELIANCE!B:B, "")</f>
        <v>1495.3</v>
      </c>
      <c r="C1245">
        <f>_xlfn.XLOOKUP(A1245,TCS!A:A,TCS!B:B,"")</f>
        <v>3441.8</v>
      </c>
      <c r="D1245">
        <f>_xlfn.XLOOKUP(A1245,HDFC!A:A,HDFC!B:B,"")</f>
        <v>2021.8</v>
      </c>
      <c r="E1245">
        <f>_xlfn.XLOOKUP(A1245,NIFTY50!A:A,NIFTY50!B:B,"")</f>
        <v>25549</v>
      </c>
      <c r="F1245" s="2">
        <f t="shared" si="77"/>
        <v>1.9082668847543172E-2</v>
      </c>
      <c r="G1245" s="2">
        <f t="shared" si="78"/>
        <v>-8.7087784486761244E-4</v>
      </c>
      <c r="H1245" s="2">
        <f t="shared" si="79"/>
        <v>2.1007978992021004E-2</v>
      </c>
      <c r="I1245" s="2">
        <f t="shared" si="79"/>
        <v>1.2052010814129765E-2</v>
      </c>
      <c r="J1245" s="4">
        <f t="shared" si="80"/>
        <v>1.2721679694982691E-2</v>
      </c>
    </row>
  </sheetData>
  <sortState xmlns:xlrd2="http://schemas.microsoft.com/office/spreadsheetml/2017/richdata2" ref="A2:E1245">
    <sortCondition ref="A2:A1245"/>
  </sortState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43B8-A97A-45C2-9334-3C495C43E1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8AEF6-2E27-4242-ABFB-CB5B37F1C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RELIANCE</vt:lpstr>
      <vt:lpstr>TCS</vt:lpstr>
      <vt:lpstr>HDFC</vt:lpstr>
      <vt:lpstr>NIFTY50</vt:lpstr>
      <vt:lpstr>portfolio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selvi Sekar</dc:creator>
  <cp:lastModifiedBy>Tamil selvi Sekar</cp:lastModifiedBy>
  <dcterms:created xsi:type="dcterms:W3CDTF">2025-06-26T19:51:52Z</dcterms:created>
  <dcterms:modified xsi:type="dcterms:W3CDTF">2025-06-26T22:54:53Z</dcterms:modified>
</cp:coreProperties>
</file>