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styles.xml" ContentType="application/vnd.openxmlformats-officedocument.spreadsheetml.styles+xml"/>
  <Override PartName="/xl/worksheets/_rels/sheet8.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comments8.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TATUS" sheetId="1" state="visible" r:id="rId2"/>
    <sheet name="Inference rules" sheetId="2" state="visible" r:id="rId3"/>
    <sheet name="Logics" sheetId="3" state="visible" r:id="rId4"/>
    <sheet name="Evaluation 1.0" sheetId="4" state="visible" r:id="rId5"/>
    <sheet name="Evaluation 2.0" sheetId="5" state="visible" r:id="rId6"/>
    <sheet name="ISSUES" sheetId="6" state="visible" r:id="rId7"/>
    <sheet name="Bugs" sheetId="7" state="visible" r:id="rId8"/>
    <sheet name="Evaluation 3.0" sheetId="8" state="visible" r:id="rId9"/>
  </sheet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 </author>
  </authors>
  <commentList>
    <comment ref="B5"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Needs discussion</t>
        </r>
      </text>
    </comment>
    <comment ref="B6" authorId="0">
      <text>
        <r>
          <rPr>
            <sz val="12"/>
            <color rgb="FF000000"/>
            <rFont val="Calibri"/>
            <family val="2"/>
            <charset val="1"/>
          </rPr>
          <t xml:space="preserve">Samveg:
</t>
        </r>
        <r>
          <rPr>
            <sz val="10"/>
            <color rgb="FF000000"/>
            <rFont val="Tahoma"/>
            <family val="2"/>
            <charset val="1"/>
          </rPr>
          <t xml:space="preserve">Why did we not consider 273 - 279, if we considered stale one as a rule.
</t>
        </r>
      </text>
    </comment>
    <comment ref="B15"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Confirm the user input perform part</t>
        </r>
      </text>
    </comment>
    <comment ref="B16"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Tbd</t>
        </r>
      </text>
    </comment>
    <comment ref="B18"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Yet to discuss</t>
        </r>
      </text>
    </comment>
    <comment ref="G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the when trigger as it would be covered by default in the rule flow.</t>
        </r>
      </text>
    </comment>
    <comment ref="O2" authorId="0">
      <text>
        <r>
          <rPr>
            <sz val="12"/>
            <color rgb="FF000000"/>
            <rFont val="Calibri"/>
            <family val="2"/>
            <charset val="1"/>
          </rPr>
          <t xml:space="preserve">Samveg:
</t>
        </r>
        <r>
          <rPr>
            <sz val="10"/>
            <color rgb="FF000000"/>
            <rFont val="Tahoma"/>
            <family val="2"/>
            <charset val="1"/>
          </rPr>
          <t xml:space="preserve">Precision = +ve predicted / Total Predicted</t>
        </r>
      </text>
    </comment>
    <comment ref="P2" authorId="0">
      <text>
        <r>
          <rPr>
            <sz val="12"/>
            <color rgb="FF000000"/>
            <rFont val="Calibri"/>
            <family val="2"/>
            <charset val="1"/>
          </rPr>
          <t xml:space="preserve">Samveg:
</t>
        </r>
        <r>
          <rPr>
            <sz val="10"/>
            <color rgb="FF000000"/>
            <rFont val="Tahoma"/>
            <family val="2"/>
            <charset val="1"/>
          </rPr>
          <t xml:space="preserve">Recall = +ve Predicted / Golden Truth</t>
        </r>
      </text>
    </comment>
    <comment ref="Q2" authorId="0">
      <text>
        <r>
          <rPr>
            <sz val="12"/>
            <color rgb="FF000000"/>
            <rFont val="Calibri"/>
            <family val="2"/>
            <charset val="1"/>
          </rPr>
          <t xml:space="preserve">Samveg:
</t>
        </r>
        <r>
          <rPr>
            <sz val="10"/>
            <color rgb="FF000000"/>
            <rFont val="Tahoma"/>
            <family val="2"/>
            <charset val="1"/>
          </rPr>
          <t xml:space="preserve">f1-score = (2 * precision * recall) / (precision + recall)</t>
        </r>
      </text>
    </comment>
  </commentList>
</comments>
</file>

<file path=xl/sharedStrings.xml><?xml version="1.0" encoding="utf-8"?>
<sst xmlns="http://schemas.openxmlformats.org/spreadsheetml/2006/main" count="480" uniqueCount="320">
  <si>
    <t xml:space="preserve">Sr.No.</t>
  </si>
  <si>
    <t xml:space="preserve">COBOL FILE</t>
  </si>
  <si>
    <t xml:space="preserve">1° variables</t>
  </si>
  <si>
    <t xml:space="preserve">2° variables</t>
  </si>
  <si>
    <t xml:space="preserve">AST Check</t>
  </si>
  <si>
    <t xml:space="preserve">CFG Check</t>
  </si>
  <si>
    <t xml:space="preserve">IR Check</t>
  </si>
  <si>
    <t xml:space="preserve">BR Check</t>
  </si>
  <si>
    <t xml:space="preserve">Validation of BRs</t>
  </si>
  <si>
    <t xml:space="preserve">Final Status</t>
  </si>
  <si>
    <t xml:space="preserve">shop.cbl</t>
  </si>
  <si>
    <t xml:space="preserve">MONEY, BAG</t>
  </si>
  <si>
    <t xml:space="preserve">QT-X,PR-X ; X = { VEG,MEAT, FRUIT,MILK,BREAD}</t>
  </si>
  <si>
    <t xml:space="preserve">GOOD!</t>
  </si>
  <si>
    <t xml:space="preserve">OK!</t>
  </si>
  <si>
    <t xml:space="preserve">GOOD!  :: 5 rules + 6 subrules</t>
  </si>
  <si>
    <t xml:space="preserve">ATM.cbl</t>
  </si>
  <si>
    <t xml:space="preserve">BALANCE,PIN-NUMBER</t>
  </si>
  <si>
    <t xml:space="preserve">AMOUNT,DENOMINATIONS</t>
  </si>
  <si>
    <t xml:space="preserve">OK! - 2 rules + 2 subrules</t>
  </si>
  <si>
    <t xml:space="preserve">BF-RUN.cbl</t>
  </si>
  <si>
    <t xml:space="preserve">LOOP-STATE, DONE, BF-CELL</t>
  </si>
  <si>
    <t xml:space="preserve">CURRENT-CELL, CURRENT-INSTRUCTION, BF-X ; X = {LEFT,RIGHT,DEC,INC,IN,OUT,BEGIN, END, ESCAPE, DIE, CODE }</t>
  </si>
  <si>
    <t xml:space="preserve">OK! Issue 7</t>
  </si>
  <si>
    <t xml:space="preserve">OK! - Issue 2 : 14 subrules</t>
  </si>
  <si>
    <t xml:space="preserve">LUHN.cbl</t>
  </si>
  <si>
    <t xml:space="preserve">CHECKSUM,PASS</t>
  </si>
  <si>
    <t xml:space="preserve">TEST-NUM,ODD-DIGIT,DBL-DIGIT</t>
  </si>
  <si>
    <t xml:space="preserve">OK! - Issue 2 : 3 subrules</t>
  </si>
  <si>
    <t xml:space="preserve">CARRENT.cbl</t>
  </si>
  <si>
    <t xml:space="preserve">PAYMENT, CAR_TYPE</t>
  </si>
  <si>
    <t xml:space="preserve">KILOMETERS, NUM_DAYS</t>
  </si>
  <si>
    <t xml:space="preserve">OK! Issue 10</t>
  </si>
  <si>
    <t xml:space="preserve">OK! Issue 11 : 1 subrule</t>
  </si>
  <si>
    <t xml:space="preserve">POKER.cbl</t>
  </si>
  <si>
    <t xml:space="preserve">CARD-VALUE,CARD-SUIT</t>
  </si>
  <si>
    <t xml:space="preserve">FOUR-COUNT, STRAIGHT-FLAG, FLUSH-FLAG, THREE-COUNT, PAIR-COUNT</t>
  </si>
  <si>
    <t xml:space="preserve">OK! Issue 12</t>
  </si>
  <si>
    <t xml:space="preserve">OK! Issue 2,11 : 4 subrules</t>
  </si>
  <si>
    <t xml:space="preserve">TICTACTOBOL.cbl</t>
  </si>
  <si>
    <t xml:space="preserve">WS-CELL, WS-MOVE-OUTCOME</t>
  </si>
  <si>
    <t xml:space="preserve">WS-PLAYER, WS-STATE, WS-COL, WS-ROW, WS-GAMES, WS-COMPUTER-MOVE</t>
  </si>
  <si>
    <t xml:space="preserve">OK! Issue 2 : 7 subrules</t>
  </si>
  <si>
    <t xml:space="preserve">Branch Logic</t>
  </si>
  <si>
    <t xml:space="preserve">Building Block 1</t>
  </si>
  <si>
    <t xml:space="preserve">Building Block 2</t>
  </si>
  <si>
    <t xml:space="preserve">Intersection</t>
  </si>
  <si>
    <t xml:space="preserve">Inferences</t>
  </si>
  <si>
    <t xml:space="preserve">SrNo</t>
  </si>
  <si>
    <t xml:space="preserve">P1</t>
  </si>
  <si>
    <t xml:space="preserve">S1</t>
  </si>
  <si>
    <t xml:space="preserve">P2</t>
  </si>
  <si>
    <t xml:space="preserve">S2</t>
  </si>
  <si>
    <t xml:space="preserve">P1 ∩ P2</t>
  </si>
  <si>
    <t xml:space="preserve">S1 ∩ S2</t>
  </si>
  <si>
    <t xml:space="preserve">RESULT</t>
  </si>
  <si>
    <t xml:space="preserve">Remark</t>
  </si>
  <si>
    <t xml:space="preserve">log advantage</t>
  </si>
  <si>
    <t xml:space="preserve">Only Secondary Working</t>
  </si>
  <si>
    <t xml:space="preserve">Conclusion: 25 Inference Rules</t>
  </si>
  <si>
    <t xml:space="preserve">17 Unique Rules</t>
  </si>
  <si>
    <t xml:space="preserve">8 worth of being inference</t>
  </si>
  <si>
    <t xml:space="preserve">clear merger</t>
  </si>
  <si>
    <t xml:space="preserve">Sequential Logic</t>
  </si>
  <si>
    <t xml:space="preserve">Building block 1</t>
  </si>
  <si>
    <t xml:space="preserve">Inference</t>
  </si>
  <si>
    <t xml:space="preserve">R1</t>
  </si>
  <si>
    <t xml:space="preserve">W1</t>
  </si>
  <si>
    <t xml:space="preserve">C1</t>
  </si>
  <si>
    <t xml:space="preserve">R2</t>
  </si>
  <si>
    <t xml:space="preserve">W2</t>
  </si>
  <si>
    <t xml:space="preserve">C2</t>
  </si>
  <si>
    <t xml:space="preserve">R1 ∩ R2</t>
  </si>
  <si>
    <t xml:space="preserve">W1 ∩ W2</t>
  </si>
  <si>
    <t xml:space="preserve">C1 ∩ C2</t>
  </si>
  <si>
    <t xml:space="preserve">Construct</t>
  </si>
  <si>
    <t xml:space="preserve">Logic</t>
  </si>
  <si>
    <t xml:space="preserve">Name</t>
  </si>
  <si>
    <t xml:space="preserve">Issues Before BRR</t>
  </si>
  <si>
    <t xml:space="preserve"># of subrules extracted</t>
  </si>
  <si>
    <t xml:space="preserve"># of rules extracted</t>
  </si>
  <si>
    <t xml:space="preserve"># of subrules manually</t>
  </si>
  <si>
    <t xml:space="preserve"># of rules manually</t>
  </si>
  <si>
    <t xml:space="preserve">Issues in the existing logic</t>
  </si>
  <si>
    <t xml:space="preserve">Possible solutions</t>
  </si>
  <si>
    <t xml:space="preserve">Correctness</t>
  </si>
  <si>
    <t xml:space="preserve">Coverage</t>
  </si>
  <si>
    <t xml:space="preserve">MONEY
BAG</t>
  </si>
  <si>
    <t xml:space="preserve">PR-VEG
QT-VEG
PR-MEAT
QT-MEAT
PR-FRUIT
QT-FRUIT
PR-MILK
QT-MILK
PR-BREAD
QT-BREAD
MAX-CAP</t>
  </si>
  <si>
    <t xml:space="preserve">NONE!</t>
  </si>
  <si>
    <t xml:space="preserve">NA</t>
  </si>
  <si>
    <t xml:space="preserve">PIN-NUMBER
BALANCE</t>
  </si>
  <si>
    <t xml:space="preserve">AMOUNT, DENOMINATIONS, DENOMINATIONS(I)</t>
  </si>
  <si>
    <t xml:space="preserve">2'</t>
  </si>
  <si>
    <t xml:space="preserve">1. Sequential Merging (SM)
2. display management  (DM)
3. array variables (AV)</t>
  </si>
  <si>
    <t xml:space="preserve">1,2. In a sequence if one rule is not doing any computation and just logging stuffs than we can merge it with the parent rule. 
3. This needs to be sorted at AST to statement conversion level.</t>
  </si>
  <si>
    <t xml:space="preserve">NOT OK!</t>
  </si>
  <si>
    <t xml:space="preserve">IMPROVEMEMTNS!</t>
  </si>
  <si>
    <t xml:space="preserve">BF-RUN.cob</t>
  </si>
  <si>
    <t xml:space="preserve">LOOP-STATE, DONE, BF-CELL, BF-CELL(CURRENT-CELL)</t>
  </si>
  <si>
    <t xml:space="preserve">1. sn from last line to Para
2. sn of end-if at if block</t>
  </si>
  <si>
    <t xml:space="preserve">NEED TO DISCUSS</t>
  </si>
  <si>
    <t xml:space="preserve">TEST-NUM, ODD-DIGIT, DBL-DIGIT, TEST-NUM(DIGIT-COUNTER:1), ODD-DIGIT(ODD-IDX), DBL-DIGIT(EVEN-IDX), EVEN-DIGIT(EVEN-IDX)</t>
  </si>
  <si>
    <t xml:space="preserve">1. SM
2. PERFORM TO RULE MERGING (PM)</t>
  </si>
  <si>
    <t xml:space="preserve">&gt; SM need to explore the DF
&gt; See if a perform is there and in it only one rule is there and is it safe to merge everything into one?</t>
  </si>
  <si>
    <t xml:space="preserve">NOT ACCURATE!</t>
  </si>
  <si>
    <t xml:space="preserve">NONE!
NEED TO CNF AGAIN!</t>
  </si>
  <si>
    <t xml:space="preserve">1. WHEN triggering Rule Not working (WR)</t>
  </si>
  <si>
    <t xml:space="preserve">&gt; Can be solved using the logic 2 of the nested one</t>
  </si>
  <si>
    <t xml:space="preserve">HEATINDX.cbl</t>
  </si>
  <si>
    <t xml:space="preserve">heat-index</t>
  </si>
  <si>
    <t xml:space="preserve">outside-temp, relative-humidity</t>
  </si>
  <si>
    <t xml:space="preserve">ERROR!!! : out of bound
&gt; WR
&gt; SM</t>
  </si>
  <si>
    <t xml:space="preserve">&gt; debug the issue, it is in when merging out of bound</t>
  </si>
  <si>
    <t xml:space="preserve">CALC.cbl</t>
  </si>
  <si>
    <t xml:space="preserve">NUM1, NUM2, INCOME, TAX, GST</t>
  </si>
  <si>
    <t xml:space="preserve">YET TO SEE!</t>
  </si>
  <si>
    <t xml:space="preserve">&gt; WR
&gt; SM
&gt; Else-If Ladder Managemet</t>
  </si>
  <si>
    <t xml:space="preserve">&gt; same as above</t>
  </si>
  <si>
    <t xml:space="preserve">CELEVEN.cbl</t>
  </si>
  <si>
    <t xml:space="preserve">WS-TOTAL, WS-PER</t>
  </si>
  <si>
    <t xml:space="preserve">WS-SUB1, WS-SUB2, WS-SUB3</t>
  </si>
  <si>
    <t xml:space="preserve">CFG COMPLETELY INCORRECT.</t>
  </si>
  <si>
    <t xml:space="preserve">&gt; Else-if Ladder Management (EIM)</t>
  </si>
  <si>
    <t xml:space="preserve">Phonenum.cbl</t>
  </si>
  <si>
    <t xml:space="preserve">CODEH</t>
  </si>
  <si>
    <t xml:space="preserve">ADDRESSH, ADDRESSH(1:5), PHONE-NUMBER, PHONE-NUMBER(1:5)</t>
  </si>
  <si>
    <t xml:space="preserve">THE CFG GENERATED IS WRONG, BECAUSE THE CODE WRITTEN IS NOT CORRECT.</t>
  </si>
  <si>
    <t xml:space="preserve">... Aftere the fix of the CFG …
&gt; SM (Think of working and worked upon by )
&gt; PM</t>
  </si>
  <si>
    <t xml:space="preserve">&gt; For SM think of something like these variables are worked upon and these set of variables are working on them.
&gt; For PM, two things if it is loop or a just a para call, if in loop apply the SM logic and eventually if it results into one rule block then merge it. same for the call as well.
&gt; SM need to be thought of case to case basis?</t>
  </si>
  <si>
    <t xml:space="preserve">PRIME.cbl</t>
  </si>
  <si>
    <t xml:space="preserve">N</t>
  </si>
  <si>
    <t xml:space="preserve">FLAG, I</t>
  </si>
  <si>
    <t xml:space="preserve">ERROR!!! : out of bound</t>
  </si>
  <si>
    <t xml:space="preserve">PRODUCT_calc.cbl</t>
  </si>
  <si>
    <t xml:space="preserve">TOTAL</t>
  </si>
  <si>
    <t xml:space="preserve">UNIT-PRICE, TAX-RATE, SUBTOTAL, QUANTITY, DISCOUNT</t>
  </si>
  <si>
    <t xml:space="preserve">ERROR!!! : CANNOT GENERATE CFG</t>
  </si>
  <si>
    <t xml:space="preserve">TAX.cbl</t>
  </si>
  <si>
    <t xml:space="preserve">TOTAL-INCOME, TOTAL-EXPENSE, TAXABLE-INCOME, TAX-AMOUNT</t>
  </si>
  <si>
    <t xml:space="preserve">ACCOUNT-BALANCE, ACCOUNT-TYPE</t>
  </si>
  <si>
    <t xml:space="preserve">&gt; SM
&gt; PM</t>
  </si>
  <si>
    <t xml:space="preserve">MERGESORT.cbl</t>
  </si>
  <si>
    <t xml:space="preserve">ARRAY</t>
  </si>
  <si>
    <t xml:space="preserve">TEMP, I, J, K, L, M, N</t>
  </si>
  <si>
    <t xml:space="preserve">FUELSAVE.cbl</t>
  </si>
  <si>
    <t xml:space="preserve">pcteff</t>
  </si>
  <si>
    <t xml:space="preserve">oldeff, neweff</t>
  </si>
  <si>
    <t xml:space="preserve">FLIGHT_SIM.cbl</t>
  </si>
  <si>
    <t xml:space="preserve">FLIGHT-NUMBER</t>
  </si>
  <si>
    <t xml:space="preserve">ORIGIN-CITY, DESTINATION-CITY</t>
  </si>
  <si>
    <t xml:space="preserve">CARD-VALUE, CARD-VALUE(I), CARD-VALUE(J), CARD-SUIT, CARD-SUIT(I), CARD-SUIT(J)</t>
  </si>
  <si>
    <t xml:space="preserve">WS-CELL, WS-CELL(WS-ROW,WS-COL), WS-MOVE-OUTCOME</t>
  </si>
  <si>
    <t xml:space="preserve">WS-PLAYER, WS-STATE, WS-COL, WS-ROW, WS-COMPUTER-MOVE, WS-MASK-DETECTED, WS-FLAT-GAME-GRID</t>
  </si>
  <si>
    <t xml:space="preserve">format of o/p in benchmark</t>
  </si>
  <si>
    <t xml:space="preserve">1° and 2° automation</t>
  </si>
  <si>
    <t xml:space="preserve">Comparing o/p</t>
  </si>
  <si>
    <t xml:space="preserve">New Subruels</t>
  </si>
  <si>
    <t xml:space="preserve">New Rules</t>
  </si>
  <si>
    <t xml:space="preserve">ISSUES</t>
  </si>
  <si>
    <t xml:space="preserve">Description</t>
  </si>
  <si>
    <t xml:space="preserve">Status</t>
  </si>
  <si>
    <t xml:space="preserve">CFG - Endif issue</t>
  </si>
  <si>
    <t xml:space="preserve">After End-if, if we have evaluate when it is leading to some issue , NOT IN CARRENT.cbl but in BELTLEN.cbl</t>
  </si>
  <si>
    <t xml:space="preserve">The analysis is that when we have a jump through if into the upward paragraphs and when it is followed by (evaluate) in this case, it might lead to such situations. This thing can happen with any statement post if not necessary evaluate only, as long as there is a perform in one of the branch of the if statement. This issue exist in the pdfs that are submitted as a part of paper as well.</t>
  </si>
  <si>
    <t xml:space="preserve">.</t>
  </si>
  <si>
    <t xml:space="preserve">BRR - Sequential</t>
  </si>
  <si>
    <t xml:space="preserve">NO Sequential Logic exist for BRR</t>
  </si>
  <si>
    <t xml:space="preserve">Need to figure out a way to do the sequential merger of two given subrules.</t>
  </si>
  <si>
    <t xml:space="preserve">BRR - Inconsistency</t>
  </si>
  <si>
    <t xml:space="preserve">For same i/p getting different o/ps</t>
  </si>
  <si>
    <t xml:space="preserve">Was issue because I was using set notation while choosing left and right child</t>
  </si>
  <si>
    <t xml:space="preserve">UIDs for end-if</t>
  </si>
  <si>
    <t xml:space="preserve">Linemapping of uid to end-if not solid</t>
  </si>
  <si>
    <t xml:space="preserve">Not a necessity to be addressed right now. We can take it up while final refactoring is being done.</t>
  </si>
  <si>
    <t xml:space="preserve">Only cbl</t>
  </si>
  <si>
    <t xml:space="preserve">Linemaking class define static use of .cbl needs to have path there</t>
  </si>
  <si>
    <t xml:space="preserve">Need to pass actual and not pre-processed path as one of the parameters</t>
  </si>
  <si>
    <t xml:space="preserve">copybook issue</t>
  </si>
  <si>
    <t xml:space="preserve">Programs having copybook is leading to issues in AST stage itself</t>
  </si>
  <si>
    <t xml:space="preserve">para-end SNs</t>
  </si>
  <si>
    <t xml:space="preserve">You can observe SNs from last line of para to paraName, even though the ctrl doesn’t flow in that manner [Hint ies in the paraa_link Ig]</t>
  </si>
  <si>
    <t xml:space="preserve">One of the possible solution for this problem, is removing the paragraph links which would ensure  that it won't happen but we need to make sure that it doesnot really disturb the flow.</t>
  </si>
  <si>
    <t xml:space="preserve">Variable Name Issue</t>
  </si>
  <si>
    <t xml:space="preserve">so If there is a variable like COUNT(I) cobrex considers it as one variable</t>
  </si>
  <si>
    <t xml:space="preserve">It is a bigger set so no worries, but issue is at the user input level.</t>
  </si>
  <si>
    <t xml:space="preserve">BRR - Display Inclusion</t>
  </si>
  <si>
    <t xml:space="preserve">Logic to include Displays always in the rule needs to be incorporated</t>
  </si>
  <si>
    <t xml:space="preserve">Evaluate when issue</t>
  </si>
  <si>
    <t xml:space="preserve">The new logic of evaluate-when, needs to handle the case when, others one is not there</t>
  </si>
  <si>
    <t xml:space="preserve">BRR - Merge When Rule</t>
  </si>
  <si>
    <t xml:space="preserve">The rule is considering the when as of now but sometimes, your when would have only values and your evaluate will be having the set values</t>
  </si>
  <si>
    <t xml:space="preserve">CFG - Exit Section</t>
  </si>
  <si>
    <t xml:space="preserve">In POKER.cbl, we can observe that CFG is wrong for the case of exit section</t>
  </si>
  <si>
    <t xml:space="preserve">Needs to be tackled else might lead up to some issues.</t>
  </si>
  <si>
    <t xml:space="preserve">TASKS</t>
  </si>
  <si>
    <t xml:space="preserve">Priorities</t>
  </si>
  <si>
    <t xml:space="preserve">Perform loop merge logic where the iteration is giving a sn to the node, which is making it have 2 parents instead of 1</t>
  </si>
  <si>
    <t xml:space="preserve">High</t>
  </si>
  <si>
    <t xml:space="preserve">Come up with a representative example program which can easily convey the merging logic to the spectators.</t>
  </si>
  <si>
    <t xml:space="preserve">Medium</t>
  </si>
  <si>
    <t xml:space="preserve">Come up with a way to remove those rules which are not contributing to the rule.</t>
  </si>
  <si>
    <t xml:space="preserve">Find out more examples to test your logic and manually come up with a benchmark suite and a metrics to evaluate it</t>
  </si>
  <si>
    <t xml:space="preserve">What all to formailse in paper and structuring of the paper</t>
  </si>
  <si>
    <t xml:space="preserve">Presentation with the product team, prepare well</t>
  </si>
  <si>
    <t xml:space="preserve">chatgpt validation should be done</t>
  </si>
  <si>
    <t xml:space="preserve">Representation of Golden Truth for the benchmark suite ( snippets + activation flow )</t>
  </si>
  <si>
    <t xml:space="preserve">Finalise the evaluation Metrics</t>
  </si>
  <si>
    <t xml:space="preserve">Run on the 10 programs, we decided.</t>
  </si>
  <si>
    <t xml:space="preserve">Start writing the paper</t>
  </si>
  <si>
    <t xml:space="preserve">Complete all the formalities for the internship report :: Share feedback with them to fill</t>
  </si>
  <si>
    <t xml:space="preserve">Make the code more modular</t>
  </si>
  <si>
    <t xml:space="preserve">Complete the modifications of the experiment mentioned by srikanth</t>
  </si>
  <si>
    <t xml:space="preserve">Think of para-perform merge, proposed solution is that if the paragraph has only one rule in it, then it is safe to check with the sequentially above rule/subrule.</t>
  </si>
  <si>
    <t xml:space="preserve">Represent the extracted rules in a manner that it can be consumed by ODM.</t>
  </si>
  <si>
    <t xml:space="preserve">Low</t>
  </si>
  <si>
    <t xml:space="preserve">Come up with a heuristic to determine the 1° and 2° variable of the program
- Also we might need to use the notion of expanding 1° and 2° set (later part)</t>
  </si>
  <si>
    <t xml:space="preserve">Transfer all things to my PC</t>
  </si>
  <si>
    <t xml:space="preserve">ANALYSIS CUM ITERATION 3 RESULTS</t>
  </si>
  <si>
    <t xml:space="preserve">File Name</t>
  </si>
  <si>
    <t xml:space="preserve">Primary variables</t>
  </si>
  <si>
    <t xml:space="preserve">Secondary Variables</t>
  </si>
  <si>
    <t xml:space="preserve">Cyclomatic complexity of the program</t>
  </si>
  <si>
    <t xml:space="preserve">Subrules
Golden Truth </t>
  </si>
  <si>
    <t xml:space="preserve">Rules
Golden Truth</t>
  </si>
  <si>
    <t xml:space="preserve">Subrules
Extracted</t>
  </si>
  <si>
    <t xml:space="preserve">Rules
Extracted</t>
  </si>
  <si>
    <t xml:space="preserve">Correct Rules Extracted</t>
  </si>
  <si>
    <t xml:space="preserve">Any issues before BRR</t>
  </si>
  <si>
    <t xml:space="preserve">Currently Modifications Possible</t>
  </si>
  <si>
    <t xml:space="preserve">Constructs Existing</t>
  </si>
  <si>
    <t xml:space="preserve">Constructs Addressed</t>
  </si>
  <si>
    <t xml:space="preserve">Precision</t>
  </si>
  <si>
    <t xml:space="preserve">Recall</t>
  </si>
  <si>
    <t xml:space="preserve">f1-score</t>
  </si>
  <si>
    <t xml:space="preserve">LOC of Rules / total LOC</t>
  </si>
  <si>
    <t xml:space="preserve">simple if, nested ifs, go to</t>
  </si>
  <si>
    <t xml:space="preserve">AMOUNT
DENOMINATIONS
DENOMINATIONS(I)</t>
  </si>
  <si>
    <t xml:space="preserve">Currently, when trigger is in repeatition</t>
  </si>
  <si>
    <t xml:space="preserve">evaluate-when, perform loops, perform paras,  simple if, only ifs</t>
  </si>
  <si>
    <t xml:space="preserve">outside-temp
relative-humidity</t>
  </si>
  <si>
    <t xml:space="preserve">evaluate-when, only ifs, go tos, perform</t>
  </si>
  <si>
    <t xml:space="preserve">WS-CELL
WS-CELL(WS-ROW,WS-COL)
WS-MOVE-OUTCOME</t>
  </si>
  <si>
    <t xml:space="preserve">WS-PLAYER
WS-STATE
WS-COL
WS-ROW
WS-COMPUTER-MOVE
WS-MASK-DETECTED
WS-FLAT-GAME-GRID</t>
  </si>
  <si>
    <t xml:space="preserve">Because when branches separate so, not so good outcome, also did not consider sub-rule waale rules</t>
  </si>
  <si>
    <t xml:space="preserve">evaluates, perform loops, perform paras, if, nested ifs, …</t>
  </si>
  <si>
    <t xml:space="preserve">Average Precision</t>
  </si>
  <si>
    <t xml:space="preserve">CARD-VALUE
CARD-VALUE(I)
CARD-VALUE(J)
CARD-SUIT
CARD-SUIT(I)
CARD-SUIT(J)</t>
  </si>
  <si>
    <t xml:space="preserve">FOUR-COUNT
STRAIGHT-FLAG
FLUSH-FLAG
THREE-COUNT
PAIR-COUNT</t>
  </si>
  <si>
    <t xml:space="preserve">Average Recall</t>
  </si>
  <si>
    <t xml:space="preserve">NUM1
NUM2
INCOME
TAX
GST</t>
  </si>
  <si>
    <t xml:space="preserve">paracall, whens, else-if ladders, ifs</t>
  </si>
  <si>
    <t xml:space="preserve">Average loc of Rules in Code</t>
  </si>
  <si>
    <t xml:space="preserve">PAYMENT
CAR_TYPE</t>
  </si>
  <si>
    <t xml:space="preserve">KILOMETERS
NUM_DAYS</t>
  </si>
  <si>
    <t xml:space="preserve">evaluate-when, simple-ifs</t>
  </si>
  <si>
    <t xml:space="preserve">Average Cyclomatic Complexity</t>
  </si>
  <si>
    <t xml:space="preserve">CHECKSUM
PASS</t>
  </si>
  <si>
    <t xml:space="preserve">TEST-NUM
ODD-DIGIT
DBL-DIGIT
TEST-NUM(DIGIT-COUNTER:1)
ODD-DIGIT(ODD-IDX)
DBL-DIGIT(EVEN-IDX)
EVEN-DIGIT(EVEN-IDX)</t>
  </si>
  <si>
    <t xml:space="preserve">perform loops, ifs.</t>
  </si>
  <si>
    <t xml:space="preserve">Average f1-score</t>
  </si>
  <si>
    <t xml:space="preserve">knuth-shuffle.cbl</t>
  </si>
  <si>
    <t xml:space="preserve">ttable(i)
ttable(j)</t>
  </si>
  <si>
    <t xml:space="preserve">Table-Len</t>
  </si>
  <si>
    <t xml:space="preserve">perform loop</t>
  </si>
  <si>
    <t xml:space="preserve">TAXABLE-INCOME
ACCOUNT-TYPE</t>
  </si>
  <si>
    <t xml:space="preserve">ACCOUNT-BALANCE
TAX-AMOUNT
TOTAL-INCOME
TOTAL-EXPENSE</t>
  </si>
  <si>
    <t xml:space="preserve">else if ladder</t>
  </si>
  <si>
    <t xml:space="preserve">BMI.cbl</t>
  </si>
  <si>
    <t xml:space="preserve">BMI
HEART-RATE
BLOOD-PRESSURE</t>
  </si>
  <si>
    <t xml:space="preserve">HEIGHTT
WEIGHT
AGE
GENDER</t>
  </si>
  <si>
    <t xml:space="preserve">when, else-if ladder</t>
  </si>
  <si>
    <t xml:space="preserve">FLAG
I</t>
  </si>
  <si>
    <t xml:space="preserve">Entire program given as rule, though still makes sense</t>
  </si>
  <si>
    <t xml:space="preserve">loop, simple ifs</t>
  </si>
  <si>
    <t xml:space="preserve">didzorchcancelmovienight.cbl</t>
  </si>
  <si>
    <t xml:space="preserve">ISMOVIENIGHT
ISCANCELLED</t>
  </si>
  <si>
    <t xml:space="preserve">TODAY</t>
  </si>
  <si>
    <t xml:space="preserve">nested - ifs, perform loops</t>
  </si>
  <si>
    <t xml:space="preserve">REPCNTRY.cbl</t>
  </si>
  <si>
    <t xml:space="preserve">testgen.cbl</t>
  </si>
  <si>
    <t xml:space="preserve">waro.cbl</t>
  </si>
  <si>
    <t xml:space="preserve">worker.cob</t>
  </si>
  <si>
    <t xml:space="preserve">LOANPYMT.cbl</t>
  </si>
  <si>
    <t xml:space="preserve">testparser.cbl</t>
  </si>
  <si>
    <t xml:space="preserve">TOTCNTRY.cbl</t>
  </si>
  <si>
    <t xml:space="preserve">IB4OP01</t>
  </si>
  <si>
    <t xml:space="preserve">OK</t>
  </si>
  <si>
    <t xml:space="preserve">BR Fails</t>
  </si>
  <si>
    <t xml:space="preserve">CWBWCOBX.cbl</t>
  </si>
  <si>
    <t xml:space="preserve">CWBWDATE.cbl</t>
  </si>
  <si>
    <t xml:space="preserve">CWBWSUBC.cbl</t>
  </si>
  <si>
    <t xml:space="preserve">AESCORE.cbl</t>
  </si>
  <si>
    <t xml:space="preserve">BR fails</t>
  </si>
  <si>
    <t xml:space="preserve">AESMAIN.cbl</t>
  </si>
  <si>
    <t xml:space="preserve">AESMPUT.cbl</t>
  </si>
  <si>
    <t xml:space="preserve">BR FAILS</t>
  </si>
  <si>
    <t xml:space="preserve">AESTEST.cbl</t>
  </si>
  <si>
    <t xml:space="preserve">AESTGET.cbl</t>
  </si>
  <si>
    <t xml:space="preserve">AESTPUT.cbl</t>
  </si>
  <si>
    <t xml:space="preserve">AESXGET.cbl</t>
  </si>
  <si>
    <t xml:space="preserve">CTXTA3B.cob</t>
  </si>
  <si>
    <t xml:space="preserve">CTXTA3N.cob</t>
  </si>
  <si>
    <t xml:space="preserve">CWTCOBX.cbl</t>
  </si>
  <si>
    <t xml:space="preserve">eleve.cob</t>
  </si>
  <si>
    <t xml:space="preserve">epscsmrt.cbl</t>
  </si>
  <si>
    <t xml:space="preserve">epsmpmt.cbl</t>
  </si>
  <si>
    <t xml:space="preserve">epsnbrvl.cbl</t>
  </si>
  <si>
    <t xml:space="preserve">INF Loop at getLeaf</t>
  </si>
  <si>
    <t xml:space="preserve">FAKADDR.cob</t>
  </si>
  <si>
    <t xml:space="preserve">FAKBANK.cob</t>
  </si>
  <si>
    <t xml:space="preserve">FAKCOMP.cob</t>
  </si>
  <si>
    <t xml:space="preserve">FAKER.cob</t>
  </si>
  <si>
    <t xml:space="preserve">FAKERGEN.cob</t>
  </si>
  <si>
    <t xml:space="preserve">FAKERTST.cob</t>
  </si>
  <si>
    <t xml:space="preserve">FAKPERS.cob</t>
  </si>
  <si>
    <t xml:space="preserve">FAKPHON.cob</t>
  </si>
  <si>
    <t xml:space="preserve">FAKRAND.cob</t>
  </si>
  <si>
    <t xml:space="preserve">FAKTXID.cob</t>
  </si>
  <si>
    <t xml:space="preserve">SHA1HEX.cbl</t>
  </si>
</sst>
</file>

<file path=xl/styles.xml><?xml version="1.0" encoding="utf-8"?>
<styleSheet xmlns="http://schemas.openxmlformats.org/spreadsheetml/2006/main">
  <numFmts count="5">
    <numFmt numFmtId="164" formatCode="General"/>
    <numFmt numFmtId="165" formatCode="0%"/>
    <numFmt numFmtId="166" formatCode="0.00%"/>
    <numFmt numFmtId="167" formatCode="General"/>
    <numFmt numFmtId="168" formatCode="0.00"/>
  </numFmts>
  <fonts count="29">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sz val="12"/>
      <color rgb="FF006100"/>
      <name val="Calibri"/>
      <family val="2"/>
      <charset val="1"/>
    </font>
    <font>
      <sz val="12"/>
      <color rgb="FF9C5700"/>
      <name val="Calibri"/>
      <family val="2"/>
      <charset val="1"/>
    </font>
    <font>
      <b val="true"/>
      <sz val="12"/>
      <color rgb="FF000000"/>
      <name val="Calibri"/>
      <family val="2"/>
      <charset val="1"/>
    </font>
    <font>
      <sz val="14"/>
      <color rgb="FF000000"/>
      <name val="Calibri"/>
      <family val="2"/>
      <charset val="1"/>
    </font>
    <font>
      <b val="true"/>
      <sz val="14"/>
      <color rgb="FF44546A"/>
      <name val="Calibri"/>
      <family val="2"/>
      <charset val="1"/>
    </font>
    <font>
      <b val="true"/>
      <sz val="11"/>
      <color rgb="FF44546A"/>
      <name val="Calibri"/>
      <family val="2"/>
      <charset val="1"/>
    </font>
    <font>
      <b val="true"/>
      <sz val="12"/>
      <color rgb="FF3F3F3F"/>
      <name val="Calibri"/>
      <family val="2"/>
      <charset val="1"/>
    </font>
    <font>
      <sz val="10"/>
      <color rgb="FF000000"/>
      <name val="Consolas"/>
      <family val="2"/>
      <charset val="1"/>
    </font>
    <font>
      <b val="true"/>
      <sz val="14"/>
      <color rgb="FFFFC000"/>
      <name val="Calibri"/>
      <family val="2"/>
      <charset val="1"/>
    </font>
    <font>
      <b val="true"/>
      <sz val="16"/>
      <color rgb="FF000000"/>
      <name val="Calibri"/>
      <family val="2"/>
      <charset val="1"/>
    </font>
    <font>
      <sz val="16"/>
      <color rgb="FF000000"/>
      <name val="Calibri"/>
      <family val="2"/>
      <charset val="1"/>
    </font>
    <font>
      <sz val="16"/>
      <color rgb="FF9C5700"/>
      <name val="Calibri"/>
      <family val="2"/>
      <charset val="1"/>
    </font>
    <font>
      <sz val="16"/>
      <color rgb="FF006100"/>
      <name val="Calibri"/>
      <family val="2"/>
      <charset val="1"/>
    </font>
    <font>
      <sz val="13"/>
      <color rgb="FF000000"/>
      <name val="Helvetica Neue"/>
      <family val="2"/>
      <charset val="1"/>
    </font>
    <font>
      <sz val="12"/>
      <color rgb="FF9C0006"/>
      <name val="Calibri"/>
      <family val="2"/>
      <charset val="1"/>
    </font>
    <font>
      <sz val="12"/>
      <color rgb="FF000000"/>
      <name val="Century Gothic"/>
      <family val="2"/>
      <charset val="1"/>
    </font>
    <font>
      <b val="true"/>
      <sz val="12"/>
      <color rgb="FF000000"/>
      <name val="Century Gothic"/>
      <family val="2"/>
      <charset val="1"/>
    </font>
    <font>
      <b val="true"/>
      <sz val="14"/>
      <color rgb="FF000000"/>
      <name val="ArimaMadurai-Regular"/>
      <family val="0"/>
      <charset val="1"/>
    </font>
    <font>
      <b val="true"/>
      <sz val="14"/>
      <color rgb="FF5B696B"/>
      <name val="ArimaMadurai-Regular"/>
      <family val="0"/>
      <charset val="1"/>
    </font>
    <font>
      <sz val="14"/>
      <color rgb="FF000000"/>
      <name val="Century Gothic"/>
      <family val="2"/>
      <charset val="1"/>
    </font>
    <font>
      <sz val="12"/>
      <color rgb="FFFFFFFF"/>
      <name val="Century Gothic"/>
      <family val="2"/>
      <charset val="1"/>
    </font>
    <font>
      <b val="true"/>
      <sz val="14"/>
      <color rgb="FF000000"/>
      <name val="Century Gothic"/>
      <family val="1"/>
      <charset val="1"/>
    </font>
    <font>
      <sz val="14"/>
      <color rgb="FF000000"/>
      <name val="Century Gothic"/>
      <family val="1"/>
      <charset val="1"/>
    </font>
    <font>
      <sz val="10"/>
      <color rgb="FF000000"/>
      <name val="Tahoma"/>
      <family val="2"/>
      <charset val="1"/>
    </font>
  </fonts>
  <fills count="13">
    <fill>
      <patternFill patternType="none"/>
    </fill>
    <fill>
      <patternFill patternType="gray125"/>
    </fill>
    <fill>
      <patternFill patternType="solid">
        <fgColor rgb="FFC6EFCE"/>
        <bgColor rgb="FFE4E8E8"/>
      </patternFill>
    </fill>
    <fill>
      <patternFill patternType="solid">
        <fgColor rgb="FFFFEB9C"/>
        <bgColor rgb="FFFEFFCA"/>
      </patternFill>
    </fill>
    <fill>
      <patternFill patternType="solid">
        <fgColor rgb="FFF2F2F2"/>
        <bgColor rgb="FFE4E8E8"/>
      </patternFill>
    </fill>
    <fill>
      <patternFill patternType="solid">
        <fgColor rgb="FFBDD7EE"/>
        <bgColor rgb="FFB5CDD3"/>
      </patternFill>
    </fill>
    <fill>
      <patternFill patternType="solid">
        <fgColor rgb="FFFFC7CE"/>
        <bgColor rgb="FFE4E8E8"/>
      </patternFill>
    </fill>
    <fill>
      <patternFill patternType="solid">
        <fgColor rgb="FFF4B183"/>
        <bgColor rgb="FFFFC7CE"/>
      </patternFill>
    </fill>
    <fill>
      <patternFill patternType="solid">
        <fgColor rgb="FFFEFFCA"/>
        <bgColor rgb="FFFFFFFF"/>
      </patternFill>
    </fill>
    <fill>
      <patternFill patternType="solid">
        <fgColor rgb="FF9DC3E6"/>
        <bgColor rgb="FFB5CDD3"/>
      </patternFill>
    </fill>
    <fill>
      <patternFill patternType="solid">
        <fgColor rgb="FFE4E8E8"/>
        <bgColor rgb="FFF2F2F2"/>
      </patternFill>
    </fill>
    <fill>
      <patternFill patternType="solid">
        <fgColor rgb="FF588894"/>
        <bgColor rgb="FF5B696B"/>
      </patternFill>
    </fill>
    <fill>
      <patternFill patternType="solid">
        <fgColor rgb="FFB5CDD3"/>
        <bgColor rgb="FFBDD7EE"/>
      </patternFill>
    </fill>
  </fills>
  <borders count="6">
    <border diagonalUp="false" diagonalDown="false">
      <left/>
      <right/>
      <top/>
      <bottom/>
      <diagonal/>
    </border>
    <border diagonalUp="false" diagonalDown="false">
      <left/>
      <right/>
      <top/>
      <bottom style="medium">
        <color rgb="FF8FAADC"/>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10" fillId="0" borderId="1" applyFont="true" applyBorder="true" applyAlignment="true" applyProtection="false">
      <alignment horizontal="general" vertical="bottom" textRotation="0" wrapText="false" indent="0" shrinkToFit="false"/>
    </xf>
    <xf numFmtId="164" fontId="11" fillId="4" borderId="2" applyFont="true" applyBorder="tru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19" fillId="6"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3" borderId="0" xfId="21"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7" fillId="7"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3" xfId="22"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11" fillId="4" borderId="2" xfId="23" applyFont="true" applyBorder="tru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center" vertical="bottom" textRotation="0" wrapText="false" indent="0" shrinkToFit="false"/>
      <protection locked="true" hidden="false"/>
    </xf>
    <xf numFmtId="164" fontId="10" fillId="0" borderId="0" xfId="22" applyFont="true" applyBorder="true" applyAlignment="true" applyProtection="true">
      <alignment horizontal="center" vertical="bottom" textRotation="0" wrapText="false" indent="0" shrinkToFit="false"/>
      <protection locked="true" hidden="false"/>
    </xf>
    <xf numFmtId="164" fontId="10" fillId="0" borderId="0" xfId="22"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6" fillId="3" borderId="0" xfId="21"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6" fillId="3" borderId="0" xfId="21" applyFont="true" applyBorder="true" applyAlignment="true" applyProtection="true">
      <alignment horizontal="center" vertical="center"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6" fillId="3" borderId="0" xfId="21"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5" borderId="0" xfId="24"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6" borderId="0" xfId="25"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6" fontId="20" fillId="0" borderId="0" xfId="19" applyFont="true" applyBorder="true" applyAlignment="true" applyProtection="true">
      <alignment horizontal="general" vertical="bottom" textRotation="0" wrapText="false" indent="0" shrinkToFit="false"/>
      <protection locked="true" hidden="false"/>
    </xf>
    <xf numFmtId="164" fontId="21" fillId="1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general" vertical="top" textRotation="0" wrapText="fals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5" fillId="11" borderId="4" xfId="0" applyFont="true" applyBorder="true" applyAlignment="true" applyProtection="true">
      <alignment horizontal="general" vertical="bottom" textRotation="0" wrapText="false" indent="0" shrinkToFit="false"/>
      <protection locked="true" hidden="false"/>
    </xf>
    <xf numFmtId="167" fontId="25" fillId="12" borderId="4" xfId="0" applyFont="true" applyBorder="true" applyAlignment="true" applyProtection="true">
      <alignment horizontal="general" vertical="bottom" textRotation="0" wrapText="false" indent="0" shrinkToFit="false"/>
      <protection locked="true" hidden="false"/>
    </xf>
    <xf numFmtId="166" fontId="25" fillId="12" borderId="4" xfId="0" applyFont="true" applyBorder="true" applyAlignment="true" applyProtection="true">
      <alignment horizontal="general" vertical="bottom" textRotation="0" wrapText="false" indent="0" shrinkToFit="false"/>
      <protection locked="true" hidden="false"/>
    </xf>
    <xf numFmtId="168" fontId="25" fillId="12" borderId="4"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Neutral" xfId="21"/>
    <cellStyle name="Excel Built-in Heading 3" xfId="22"/>
    <cellStyle name="Excel Built-in Output" xfId="23"/>
    <cellStyle name="Excel Built-in 40% - Accent5" xfId="24"/>
    <cellStyle name="Excel Built-in Bad" xfId="2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5CDD3"/>
      <rgbColor rgb="FF588894"/>
      <rgbColor rgb="FF8FAADC"/>
      <rgbColor rgb="FF993366"/>
      <rgbColor rgb="FFFEFFCA"/>
      <rgbColor rgb="FFE4E8E8"/>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F2F2F2"/>
      <rgbColor rgb="FFC6EFCE"/>
      <rgbColor rgb="FFFFEB9C"/>
      <rgbColor rgb="FF9DC3E6"/>
      <rgbColor rgb="FFF4B183"/>
      <rgbColor rgb="FFCC99FF"/>
      <rgbColor rgb="FFFFC7CE"/>
      <rgbColor rgb="FF3366FF"/>
      <rgbColor rgb="FF33CCCC"/>
      <rgbColor rgb="FF99CC00"/>
      <rgbColor rgb="FFFFC000"/>
      <rgbColor rgb="FFFF9900"/>
      <rgbColor rgb="FFFF6600"/>
      <rgbColor rgb="FF5B696B"/>
      <rgbColor rgb="FF969696"/>
      <rgbColor rgb="FF003366"/>
      <rgbColor rgb="FF339966"/>
      <rgbColor rgb="FF003300"/>
      <rgbColor rgb="FF333300"/>
      <rgbColor rgb="FF9C5700"/>
      <rgbColor rgb="FF993366"/>
      <rgbColor rgb="FF44546A"/>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tables/table1.xml><?xml version="1.0" encoding="utf-8"?>
<table xmlns="http://schemas.openxmlformats.org/spreadsheetml/2006/main" id="1" name="Table1" displayName="Table1" ref="B6:J31" headerRowCount="1" totalsRowCount="0" totalsRowShown="0">
  <autoFilter ref="B6:J31"/>
  <tableColumns count="9">
    <tableColumn id="1" name="SrNo"/>
    <tableColumn id="2" name="P1"/>
    <tableColumn id="3" name="S1"/>
    <tableColumn id="4" name="P2"/>
    <tableColumn id="5" name="S2"/>
    <tableColumn id="6" name="P1 ∩ P2"/>
    <tableColumn id="7" name="S1 ∩ S2"/>
    <tableColumn id="8" name="RESULT"/>
    <tableColumn id="9" name="Remark"/>
  </tableColumns>
</table>
</file>

<file path=xl/tables/table2.xml><?xml version="1.0" encoding="utf-8"?>
<table xmlns="http://schemas.openxmlformats.org/spreadsheetml/2006/main" id="2" name="Table4" displayName="Table4" ref="C42:L167" headerRowCount="1" totalsRowCount="0" totalsRowShown="0">
  <autoFilter ref="C42:L167"/>
  <tableColumns count="10">
    <tableColumn id="1" name="R1"/>
    <tableColumn id="2" name="W1"/>
    <tableColumn id="3" name="C1"/>
    <tableColumn id="4" name="R2"/>
    <tableColumn id="5" name="W2"/>
    <tableColumn id="6" name="C2"/>
    <tableColumn id="7" name="R1 ∩ R2"/>
    <tableColumn id="8" name="W1 ∩ W2"/>
    <tableColumn id="9" name="C1 ∩ C2"/>
    <tableColumn id="10" name="RESULT"/>
  </tableColumns>
</table>
</file>

<file path=xl/worksheets/_rels/sheet2.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0.4921875" defaultRowHeight="15.75" zeroHeight="false" outlineLevelRow="0" outlineLevelCol="0"/>
  <cols>
    <col collapsed="false" customWidth="true" hidden="false" outlineLevel="0" max="2" min="2" style="1" width="16.5"/>
    <col collapsed="false" customWidth="true" hidden="false" outlineLevel="0" max="3" min="3" style="1" width="15.67"/>
    <col collapsed="false" customWidth="true" hidden="false" outlineLevel="0" max="4" min="4" style="1" width="16"/>
    <col collapsed="false" customWidth="true" hidden="false" outlineLevel="0" max="5" min="5" style="1" width="18.67"/>
    <col collapsed="false" customWidth="true" hidden="false" outlineLevel="0" max="6" min="6" style="1" width="17.83"/>
    <col collapsed="false" customWidth="true" hidden="false" outlineLevel="0" max="7" min="7" style="1" width="18.33"/>
    <col collapsed="false" customWidth="true" hidden="false" outlineLevel="0" max="8" min="8" style="1" width="25.67"/>
    <col collapsed="false" customWidth="true" hidden="false" outlineLevel="0" max="9" min="9" style="1" width="24.83"/>
    <col collapsed="false" customWidth="true" hidden="false" outlineLevel="0" max="10" min="10" style="1" width="13.67"/>
  </cols>
  <sheetData>
    <row r="1" customFormat="false" ht="18.75" hidden="false" customHeight="false" outlineLevel="0" collapsed="false">
      <c r="A1" s="2" t="s">
        <v>0</v>
      </c>
      <c r="B1" s="2" t="s">
        <v>1</v>
      </c>
      <c r="C1" s="2" t="s">
        <v>2</v>
      </c>
      <c r="D1" s="2" t="s">
        <v>3</v>
      </c>
      <c r="E1" s="2" t="s">
        <v>4</v>
      </c>
      <c r="F1" s="2" t="s">
        <v>5</v>
      </c>
      <c r="G1" s="2" t="s">
        <v>6</v>
      </c>
      <c r="H1" s="2" t="s">
        <v>7</v>
      </c>
      <c r="I1" s="2" t="s">
        <v>8</v>
      </c>
      <c r="J1" s="2" t="s">
        <v>9</v>
      </c>
    </row>
    <row r="2" customFormat="false" ht="15.75" hidden="false" customHeight="false" outlineLevel="0" collapsed="false">
      <c r="A2" s="1" t="n">
        <v>1</v>
      </c>
      <c r="B2" s="1" t="s">
        <v>10</v>
      </c>
      <c r="C2" s="1" t="s">
        <v>11</v>
      </c>
      <c r="D2" s="1" t="s">
        <v>12</v>
      </c>
      <c r="E2" s="3" t="s">
        <v>13</v>
      </c>
      <c r="F2" s="4" t="s">
        <v>14</v>
      </c>
      <c r="G2" s="4" t="s">
        <v>14</v>
      </c>
      <c r="H2" s="3" t="s">
        <v>15</v>
      </c>
    </row>
    <row r="3" customFormat="false" ht="15.75" hidden="false" customHeight="false" outlineLevel="0" collapsed="false">
      <c r="A3" s="1" t="n">
        <v>2</v>
      </c>
      <c r="B3" s="1" t="s">
        <v>16</v>
      </c>
      <c r="C3" s="1" t="s">
        <v>17</v>
      </c>
      <c r="D3" s="1" t="s">
        <v>18</v>
      </c>
      <c r="E3" s="3" t="s">
        <v>13</v>
      </c>
      <c r="F3" s="3" t="s">
        <v>13</v>
      </c>
      <c r="G3" s="3" t="s">
        <v>13</v>
      </c>
      <c r="H3" s="4" t="s">
        <v>19</v>
      </c>
    </row>
    <row r="4" customFormat="false" ht="15.75" hidden="false" customHeight="false" outlineLevel="0" collapsed="false">
      <c r="A4" s="1" t="n">
        <v>3</v>
      </c>
      <c r="B4" s="1" t="s">
        <v>20</v>
      </c>
      <c r="C4" s="1" t="s">
        <v>21</v>
      </c>
      <c r="D4" s="1" t="s">
        <v>22</v>
      </c>
      <c r="E4" s="3" t="s">
        <v>13</v>
      </c>
      <c r="F4" s="4" t="s">
        <v>23</v>
      </c>
      <c r="G4" s="4" t="s">
        <v>23</v>
      </c>
      <c r="H4" s="4" t="s">
        <v>24</v>
      </c>
    </row>
    <row r="5" customFormat="false" ht="15.75" hidden="false" customHeight="false" outlineLevel="0" collapsed="false">
      <c r="A5" s="1" t="n">
        <v>4</v>
      </c>
      <c r="B5" s="1" t="s">
        <v>25</v>
      </c>
      <c r="C5" s="1" t="s">
        <v>26</v>
      </c>
      <c r="D5" s="1" t="s">
        <v>27</v>
      </c>
      <c r="E5" s="3" t="s">
        <v>13</v>
      </c>
      <c r="F5" s="3" t="s">
        <v>13</v>
      </c>
      <c r="G5" s="3" t="s">
        <v>13</v>
      </c>
      <c r="H5" s="4" t="s">
        <v>28</v>
      </c>
    </row>
    <row r="6" customFormat="false" ht="15.75" hidden="false" customHeight="false" outlineLevel="0" collapsed="false">
      <c r="A6" s="1" t="n">
        <v>5</v>
      </c>
      <c r="B6" s="1" t="s">
        <v>29</v>
      </c>
      <c r="C6" s="1" t="s">
        <v>30</v>
      </c>
      <c r="D6" s="5" t="s">
        <v>31</v>
      </c>
      <c r="E6" s="3" t="s">
        <v>13</v>
      </c>
      <c r="F6" s="4" t="s">
        <v>32</v>
      </c>
      <c r="G6" s="4" t="s">
        <v>32</v>
      </c>
      <c r="H6" s="4" t="s">
        <v>33</v>
      </c>
    </row>
    <row r="7" customFormat="false" ht="15.75" hidden="false" customHeight="false" outlineLevel="0" collapsed="false">
      <c r="A7" s="1" t="n">
        <v>6</v>
      </c>
      <c r="B7" s="1" t="s">
        <v>34</v>
      </c>
      <c r="C7" s="1" t="s">
        <v>35</v>
      </c>
      <c r="D7" s="1" t="s">
        <v>36</v>
      </c>
      <c r="E7" s="3" t="s">
        <v>13</v>
      </c>
      <c r="F7" s="4" t="s">
        <v>37</v>
      </c>
      <c r="G7" s="4" t="s">
        <v>37</v>
      </c>
      <c r="H7" s="4" t="s">
        <v>38</v>
      </c>
    </row>
    <row r="8" customFormat="false" ht="15.75" hidden="false" customHeight="false" outlineLevel="0" collapsed="false">
      <c r="A8" s="5" t="n">
        <v>7</v>
      </c>
      <c r="B8" s="5" t="s">
        <v>39</v>
      </c>
      <c r="C8" s="5" t="s">
        <v>40</v>
      </c>
      <c r="D8" s="5" t="s">
        <v>41</v>
      </c>
      <c r="E8" s="6" t="s">
        <v>13</v>
      </c>
      <c r="F8" s="7" t="s">
        <v>14</v>
      </c>
      <c r="G8" s="7" t="s">
        <v>14</v>
      </c>
      <c r="H8" s="7"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M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5.75" zeroHeight="false" outlineLevelRow="0" outlineLevelCol="0"/>
  <cols>
    <col collapsed="false" customWidth="true" hidden="false" outlineLevel="0" max="2" min="2" style="1" width="11.33"/>
    <col collapsed="false" customWidth="true" hidden="false" outlineLevel="0" max="3" min="3" style="1" width="11.5"/>
    <col collapsed="false" customWidth="true" hidden="false" outlineLevel="0" max="9" min="9" style="1" width="12.5"/>
    <col collapsed="false" customWidth="true" hidden="false" outlineLevel="0" max="10" min="10" style="1" width="24.67"/>
    <col collapsed="false" customWidth="true" hidden="false" outlineLevel="0" max="13" min="13" style="1" width="26.33"/>
  </cols>
  <sheetData>
    <row r="2" customFormat="false" ht="15.75" hidden="false" customHeight="false" outlineLevel="0" collapsed="false">
      <c r="B2" s="8" t="s">
        <v>43</v>
      </c>
      <c r="C2" s="8"/>
      <c r="D2" s="8"/>
      <c r="E2" s="8"/>
      <c r="F2" s="8"/>
      <c r="G2" s="8"/>
      <c r="H2" s="8"/>
      <c r="I2" s="8"/>
      <c r="J2" s="8"/>
    </row>
    <row r="5" customFormat="false" ht="18.75" hidden="false" customHeight="false" outlineLevel="0" collapsed="false">
      <c r="B5" s="9"/>
      <c r="C5" s="10" t="s">
        <v>44</v>
      </c>
      <c r="D5" s="10"/>
      <c r="E5" s="10" t="s">
        <v>45</v>
      </c>
      <c r="F5" s="10"/>
      <c r="G5" s="10" t="s">
        <v>46</v>
      </c>
      <c r="H5" s="10"/>
      <c r="I5" s="11" t="s">
        <v>47</v>
      </c>
    </row>
    <row r="6" customFormat="false" ht="18.75" hidden="false" customHeight="false" outlineLevel="0" collapsed="false">
      <c r="B6" s="12" t="s">
        <v>48</v>
      </c>
      <c r="C6" s="13" t="s">
        <v>49</v>
      </c>
      <c r="D6" s="13" t="s">
        <v>50</v>
      </c>
      <c r="E6" s="13" t="s">
        <v>51</v>
      </c>
      <c r="F6" s="13" t="s">
        <v>52</v>
      </c>
      <c r="G6" s="13" t="s">
        <v>53</v>
      </c>
      <c r="H6" s="13" t="s">
        <v>54</v>
      </c>
      <c r="I6" s="13" t="s">
        <v>55</v>
      </c>
      <c r="J6" s="14" t="s">
        <v>56</v>
      </c>
    </row>
    <row r="7" customFormat="false" ht="18.75" hidden="false" customHeight="false" outlineLevel="0" collapsed="false">
      <c r="A7" s="15"/>
      <c r="B7" s="9" t="n">
        <v>1</v>
      </c>
      <c r="C7" s="9" t="n">
        <v>0</v>
      </c>
      <c r="D7" s="9" t="n">
        <v>0</v>
      </c>
      <c r="E7" s="9" t="n">
        <v>0</v>
      </c>
      <c r="F7" s="9" t="n">
        <v>0</v>
      </c>
      <c r="G7" s="9" t="n">
        <v>0</v>
      </c>
      <c r="H7" s="9" t="n">
        <v>0</v>
      </c>
      <c r="I7" s="9" t="n">
        <v>1</v>
      </c>
      <c r="J7" s="9" t="s">
        <v>57</v>
      </c>
    </row>
    <row r="8" customFormat="false" ht="18.75" hidden="false" customHeight="false" outlineLevel="0" collapsed="false">
      <c r="A8" s="15"/>
      <c r="B8" s="9" t="n">
        <v>2</v>
      </c>
      <c r="C8" s="9" t="n">
        <v>0</v>
      </c>
      <c r="D8" s="9" t="n">
        <v>0</v>
      </c>
      <c r="E8" s="9" t="n">
        <v>0</v>
      </c>
      <c r="F8" s="9" t="n">
        <v>1</v>
      </c>
      <c r="G8" s="9" t="n">
        <v>0</v>
      </c>
      <c r="H8" s="9" t="n">
        <v>0</v>
      </c>
      <c r="I8" s="9" t="n">
        <v>1</v>
      </c>
      <c r="J8" s="9" t="s">
        <v>57</v>
      </c>
    </row>
    <row r="9" customFormat="false" ht="18.75" hidden="false" customHeight="false" outlineLevel="0" collapsed="false">
      <c r="A9" s="15"/>
      <c r="B9" s="9" t="n">
        <v>3</v>
      </c>
      <c r="C9" s="9" t="n">
        <v>0</v>
      </c>
      <c r="D9" s="9" t="n">
        <v>0</v>
      </c>
      <c r="E9" s="9" t="n">
        <v>1</v>
      </c>
      <c r="F9" s="9" t="n">
        <v>0</v>
      </c>
      <c r="G9" s="9" t="n">
        <v>0</v>
      </c>
      <c r="H9" s="9" t="n">
        <v>0</v>
      </c>
      <c r="I9" s="9" t="n">
        <v>1</v>
      </c>
      <c r="J9" s="9" t="s">
        <v>57</v>
      </c>
    </row>
    <row r="10" customFormat="false" ht="18.75" hidden="false" customHeight="false" outlineLevel="0" collapsed="false">
      <c r="A10" s="15"/>
      <c r="B10" s="9" t="n">
        <v>4</v>
      </c>
      <c r="C10" s="9" t="n">
        <v>0</v>
      </c>
      <c r="D10" s="9" t="n">
        <v>0</v>
      </c>
      <c r="E10" s="9" t="n">
        <v>1</v>
      </c>
      <c r="F10" s="9" t="n">
        <v>1</v>
      </c>
      <c r="G10" s="9" t="n">
        <v>0</v>
      </c>
      <c r="H10" s="9" t="n">
        <v>0</v>
      </c>
      <c r="I10" s="9" t="n">
        <v>1</v>
      </c>
      <c r="J10" s="9" t="s">
        <v>57</v>
      </c>
    </row>
    <row r="11" customFormat="false" ht="18.75" hidden="false" customHeight="false" outlineLevel="0" collapsed="false">
      <c r="B11" s="9" t="n">
        <v>5</v>
      </c>
      <c r="C11" s="9" t="n">
        <v>0</v>
      </c>
      <c r="D11" s="9" t="n">
        <v>1</v>
      </c>
      <c r="E11" s="9" t="n">
        <v>0</v>
      </c>
      <c r="F11" s="9" t="n">
        <v>0</v>
      </c>
      <c r="G11" s="9" t="n">
        <v>0</v>
      </c>
      <c r="H11" s="9" t="n">
        <v>0</v>
      </c>
      <c r="I11" s="9" t="n">
        <v>1</v>
      </c>
      <c r="J11" s="9" t="s">
        <v>57</v>
      </c>
    </row>
    <row r="12" customFormat="false" ht="18.75" hidden="false" customHeight="false" outlineLevel="0" collapsed="false">
      <c r="A12" s="15"/>
      <c r="B12" s="9" t="n">
        <v>6</v>
      </c>
      <c r="C12" s="12" t="n">
        <v>0</v>
      </c>
      <c r="D12" s="12" t="n">
        <v>1</v>
      </c>
      <c r="E12" s="12" t="n">
        <v>0</v>
      </c>
      <c r="F12" s="12" t="n">
        <v>1</v>
      </c>
      <c r="G12" s="9" t="n">
        <v>0</v>
      </c>
      <c r="H12" s="12" t="n">
        <v>1</v>
      </c>
      <c r="I12" s="9" t="n">
        <v>1</v>
      </c>
      <c r="J12" s="9" t="s">
        <v>58</v>
      </c>
    </row>
    <row r="13" customFormat="false" ht="18.75" hidden="false" customHeight="false" outlineLevel="0" collapsed="false">
      <c r="A13" s="15"/>
      <c r="B13" s="9" t="n">
        <v>7</v>
      </c>
      <c r="C13" s="12" t="n">
        <v>0</v>
      </c>
      <c r="D13" s="12" t="n">
        <v>1</v>
      </c>
      <c r="E13" s="12" t="n">
        <v>0</v>
      </c>
      <c r="F13" s="12" t="n">
        <v>1</v>
      </c>
      <c r="G13" s="9" t="n">
        <v>0</v>
      </c>
      <c r="H13" s="12" t="n">
        <v>0</v>
      </c>
      <c r="I13" s="9" t="n">
        <v>0</v>
      </c>
      <c r="J13" s="9"/>
      <c r="K13" s="16"/>
    </row>
    <row r="14" customFormat="false" ht="18.75" hidden="false" customHeight="false" outlineLevel="0" collapsed="false">
      <c r="A14" s="17"/>
      <c r="B14" s="9" t="n">
        <v>8</v>
      </c>
      <c r="C14" s="9" t="n">
        <v>0</v>
      </c>
      <c r="D14" s="9" t="n">
        <v>1</v>
      </c>
      <c r="E14" s="9" t="n">
        <v>1</v>
      </c>
      <c r="F14" s="9" t="n">
        <v>0</v>
      </c>
      <c r="G14" s="9" t="n">
        <v>0</v>
      </c>
      <c r="H14" s="9" t="n">
        <v>0</v>
      </c>
      <c r="I14" s="9" t="n">
        <v>1</v>
      </c>
      <c r="J14" s="9" t="s">
        <v>57</v>
      </c>
    </row>
    <row r="15" customFormat="false" ht="18.75" hidden="false" customHeight="false" outlineLevel="0" collapsed="false">
      <c r="A15" s="17"/>
      <c r="B15" s="9" t="n">
        <v>9</v>
      </c>
      <c r="C15" s="12" t="n">
        <v>0</v>
      </c>
      <c r="D15" s="12" t="n">
        <v>1</v>
      </c>
      <c r="E15" s="12" t="n">
        <v>1</v>
      </c>
      <c r="F15" s="12" t="n">
        <v>1</v>
      </c>
      <c r="G15" s="9" t="n">
        <v>0</v>
      </c>
      <c r="H15" s="12" t="n">
        <v>1</v>
      </c>
      <c r="I15" s="9" t="n">
        <v>1</v>
      </c>
      <c r="J15" s="9"/>
    </row>
    <row r="16" customFormat="false" ht="18.75" hidden="false" customHeight="false" outlineLevel="0" collapsed="false">
      <c r="A16" s="17"/>
      <c r="B16" s="9" t="n">
        <v>10</v>
      </c>
      <c r="C16" s="12" t="n">
        <v>0</v>
      </c>
      <c r="D16" s="12" t="n">
        <v>1</v>
      </c>
      <c r="E16" s="12" t="n">
        <v>1</v>
      </c>
      <c r="F16" s="12" t="n">
        <v>1</v>
      </c>
      <c r="G16" s="9" t="n">
        <v>0</v>
      </c>
      <c r="H16" s="12" t="n">
        <v>0</v>
      </c>
      <c r="I16" s="9" t="n">
        <v>0</v>
      </c>
      <c r="J16" s="9"/>
      <c r="M16" s="18" t="s">
        <v>59</v>
      </c>
    </row>
    <row r="17" customFormat="false" ht="18.75" hidden="false" customHeight="false" outlineLevel="0" collapsed="false">
      <c r="B17" s="9" t="n">
        <v>11</v>
      </c>
      <c r="C17" s="9" t="n">
        <v>1</v>
      </c>
      <c r="D17" s="9" t="n">
        <v>0</v>
      </c>
      <c r="E17" s="9" t="n">
        <v>0</v>
      </c>
      <c r="F17" s="9" t="n">
        <v>0</v>
      </c>
      <c r="G17" s="9" t="n">
        <v>0</v>
      </c>
      <c r="H17" s="9" t="n">
        <v>0</v>
      </c>
      <c r="I17" s="9" t="n">
        <v>1</v>
      </c>
      <c r="J17" s="9" t="s">
        <v>57</v>
      </c>
      <c r="M17" s="18" t="s">
        <v>60</v>
      </c>
    </row>
    <row r="18" customFormat="false" ht="18.75" hidden="false" customHeight="false" outlineLevel="0" collapsed="false">
      <c r="B18" s="9" t="n">
        <v>12</v>
      </c>
      <c r="C18" s="9" t="n">
        <v>1</v>
      </c>
      <c r="D18" s="9" t="n">
        <v>0</v>
      </c>
      <c r="E18" s="9" t="n">
        <v>0</v>
      </c>
      <c r="F18" s="9" t="n">
        <v>1</v>
      </c>
      <c r="G18" s="9" t="n">
        <v>0</v>
      </c>
      <c r="H18" s="9" t="n">
        <v>0</v>
      </c>
      <c r="I18" s="9" t="n">
        <v>1</v>
      </c>
      <c r="J18" s="9" t="s">
        <v>57</v>
      </c>
      <c r="M18" s="18" t="s">
        <v>61</v>
      </c>
    </row>
    <row r="19" customFormat="false" ht="18.75" hidden="false" customHeight="false" outlineLevel="0" collapsed="false">
      <c r="A19" s="15"/>
      <c r="B19" s="9" t="n">
        <v>13</v>
      </c>
      <c r="C19" s="12" t="n">
        <v>1</v>
      </c>
      <c r="D19" s="12" t="n">
        <v>0</v>
      </c>
      <c r="E19" s="12" t="n">
        <v>1</v>
      </c>
      <c r="F19" s="12" t="n">
        <v>0</v>
      </c>
      <c r="G19" s="12" t="n">
        <v>1</v>
      </c>
      <c r="H19" s="9" t="n">
        <v>0</v>
      </c>
      <c r="I19" s="9" t="n">
        <v>1</v>
      </c>
      <c r="J19" s="9"/>
    </row>
    <row r="20" customFormat="false" ht="18.75" hidden="false" customHeight="false" outlineLevel="0" collapsed="false">
      <c r="A20" s="15"/>
      <c r="B20" s="9" t="n">
        <v>14</v>
      </c>
      <c r="C20" s="12" t="n">
        <v>1</v>
      </c>
      <c r="D20" s="12" t="n">
        <v>0</v>
      </c>
      <c r="E20" s="12" t="n">
        <v>1</v>
      </c>
      <c r="F20" s="12" t="n">
        <v>0</v>
      </c>
      <c r="G20" s="12" t="n">
        <v>0</v>
      </c>
      <c r="H20" s="9" t="n">
        <v>0</v>
      </c>
      <c r="I20" s="9" t="n">
        <v>0</v>
      </c>
      <c r="J20" s="9"/>
    </row>
    <row r="21" customFormat="false" ht="18.75" hidden="false" customHeight="false" outlineLevel="0" collapsed="false">
      <c r="A21" s="17"/>
      <c r="B21" s="9" t="n">
        <v>15</v>
      </c>
      <c r="C21" s="12" t="n">
        <v>1</v>
      </c>
      <c r="D21" s="12" t="n">
        <v>0</v>
      </c>
      <c r="E21" s="12" t="n">
        <v>1</v>
      </c>
      <c r="F21" s="12" t="n">
        <v>1</v>
      </c>
      <c r="G21" s="12" t="n">
        <v>1</v>
      </c>
      <c r="H21" s="9" t="n">
        <v>0</v>
      </c>
      <c r="I21" s="9" t="n">
        <v>1</v>
      </c>
      <c r="J21" s="9"/>
    </row>
    <row r="22" customFormat="false" ht="18.75" hidden="false" customHeight="false" outlineLevel="0" collapsed="false">
      <c r="A22" s="17"/>
      <c r="B22" s="9" t="n">
        <v>16</v>
      </c>
      <c r="C22" s="12" t="n">
        <v>1</v>
      </c>
      <c r="D22" s="12" t="n">
        <v>0</v>
      </c>
      <c r="E22" s="12" t="n">
        <v>1</v>
      </c>
      <c r="F22" s="12" t="n">
        <v>1</v>
      </c>
      <c r="G22" s="12" t="n">
        <v>0</v>
      </c>
      <c r="H22" s="9" t="n">
        <v>0</v>
      </c>
      <c r="I22" s="9" t="n">
        <v>0</v>
      </c>
      <c r="J22" s="9"/>
    </row>
    <row r="23" customFormat="false" ht="18.75" hidden="false" customHeight="false" outlineLevel="0" collapsed="false">
      <c r="B23" s="9" t="n">
        <v>17</v>
      </c>
      <c r="C23" s="9" t="n">
        <v>1</v>
      </c>
      <c r="D23" s="9" t="n">
        <v>1</v>
      </c>
      <c r="E23" s="9" t="n">
        <v>0</v>
      </c>
      <c r="F23" s="9" t="n">
        <v>0</v>
      </c>
      <c r="G23" s="9" t="n">
        <v>0</v>
      </c>
      <c r="H23" s="9" t="n">
        <v>0</v>
      </c>
      <c r="I23" s="9" t="n">
        <v>1</v>
      </c>
      <c r="J23" s="9" t="s">
        <v>57</v>
      </c>
    </row>
    <row r="24" customFormat="false" ht="18.75" hidden="false" customHeight="false" outlineLevel="0" collapsed="false">
      <c r="B24" s="9" t="n">
        <v>18</v>
      </c>
      <c r="C24" s="12" t="n">
        <v>1</v>
      </c>
      <c r="D24" s="12" t="n">
        <v>1</v>
      </c>
      <c r="E24" s="12" t="n">
        <v>0</v>
      </c>
      <c r="F24" s="12" t="n">
        <v>1</v>
      </c>
      <c r="G24" s="9" t="n">
        <v>0</v>
      </c>
      <c r="H24" s="12" t="n">
        <v>1</v>
      </c>
      <c r="I24" s="9" t="n">
        <v>1</v>
      </c>
      <c r="J24" s="9"/>
    </row>
    <row r="25" customFormat="false" ht="18.75" hidden="false" customHeight="false" outlineLevel="0" collapsed="false">
      <c r="B25" s="9" t="n">
        <v>19</v>
      </c>
      <c r="C25" s="12" t="n">
        <v>1</v>
      </c>
      <c r="D25" s="12" t="n">
        <v>1</v>
      </c>
      <c r="E25" s="12" t="n">
        <v>0</v>
      </c>
      <c r="F25" s="12" t="n">
        <v>1</v>
      </c>
      <c r="G25" s="9" t="n">
        <v>0</v>
      </c>
      <c r="H25" s="12" t="n">
        <v>0</v>
      </c>
      <c r="I25" s="9" t="n">
        <v>0</v>
      </c>
      <c r="J25" s="9"/>
    </row>
    <row r="26" customFormat="false" ht="18.75" hidden="false" customHeight="false" outlineLevel="0" collapsed="false">
      <c r="B26" s="9" t="n">
        <v>20</v>
      </c>
      <c r="C26" s="12" t="n">
        <v>1</v>
      </c>
      <c r="D26" s="12" t="n">
        <v>1</v>
      </c>
      <c r="E26" s="12" t="n">
        <v>1</v>
      </c>
      <c r="F26" s="12" t="n">
        <v>0</v>
      </c>
      <c r="G26" s="12" t="n">
        <v>1</v>
      </c>
      <c r="H26" s="9" t="n">
        <v>0</v>
      </c>
      <c r="I26" s="9" t="n">
        <v>1</v>
      </c>
      <c r="J26" s="9"/>
    </row>
    <row r="27" customFormat="false" ht="18.75" hidden="false" customHeight="false" outlineLevel="0" collapsed="false">
      <c r="B27" s="9" t="n">
        <v>21</v>
      </c>
      <c r="C27" s="12" t="n">
        <v>1</v>
      </c>
      <c r="D27" s="12" t="n">
        <v>1</v>
      </c>
      <c r="E27" s="12" t="n">
        <v>1</v>
      </c>
      <c r="F27" s="12" t="n">
        <v>0</v>
      </c>
      <c r="G27" s="12" t="n">
        <v>0</v>
      </c>
      <c r="H27" s="9" t="n">
        <v>0</v>
      </c>
      <c r="I27" s="9" t="n">
        <v>0</v>
      </c>
      <c r="J27" s="9"/>
    </row>
    <row r="28" customFormat="false" ht="18.75" hidden="false" customHeight="false" outlineLevel="0" collapsed="false">
      <c r="A28" s="17"/>
      <c r="B28" s="9" t="n">
        <v>22</v>
      </c>
      <c r="C28" s="12" t="n">
        <v>1</v>
      </c>
      <c r="D28" s="12" t="n">
        <v>1</v>
      </c>
      <c r="E28" s="12" t="n">
        <v>1</v>
      </c>
      <c r="F28" s="12" t="n">
        <v>1</v>
      </c>
      <c r="G28" s="9" t="n">
        <v>1</v>
      </c>
      <c r="H28" s="9" t="n">
        <v>1</v>
      </c>
      <c r="I28" s="9" t="n">
        <v>1</v>
      </c>
      <c r="J28" s="9" t="s">
        <v>62</v>
      </c>
    </row>
    <row r="29" customFormat="false" ht="18.75" hidden="false" customHeight="false" outlineLevel="0" collapsed="false">
      <c r="A29" s="17"/>
      <c r="B29" s="9" t="n">
        <v>23</v>
      </c>
      <c r="C29" s="12" t="n">
        <v>1</v>
      </c>
      <c r="D29" s="12" t="n">
        <v>1</v>
      </c>
      <c r="E29" s="12" t="n">
        <v>1</v>
      </c>
      <c r="F29" s="12" t="n">
        <v>1</v>
      </c>
      <c r="G29" s="9" t="n">
        <v>1</v>
      </c>
      <c r="H29" s="9" t="n">
        <v>0</v>
      </c>
      <c r="I29" s="9" t="n">
        <v>0</v>
      </c>
      <c r="J29" s="9"/>
    </row>
    <row r="30" customFormat="false" ht="18.75" hidden="false" customHeight="false" outlineLevel="0" collapsed="false">
      <c r="A30" s="17"/>
      <c r="B30" s="9" t="n">
        <v>24</v>
      </c>
      <c r="C30" s="12" t="n">
        <v>1</v>
      </c>
      <c r="D30" s="12" t="n">
        <v>1</v>
      </c>
      <c r="E30" s="12" t="n">
        <v>1</v>
      </c>
      <c r="F30" s="12" t="n">
        <v>1</v>
      </c>
      <c r="G30" s="9" t="n">
        <v>0</v>
      </c>
      <c r="H30" s="9" t="n">
        <v>1</v>
      </c>
      <c r="I30" s="9" t="n">
        <v>0</v>
      </c>
      <c r="J30" s="9"/>
    </row>
    <row r="31" customFormat="false" ht="18.75" hidden="false" customHeight="false" outlineLevel="0" collapsed="false">
      <c r="A31" s="15"/>
      <c r="B31" s="9" t="n">
        <v>25</v>
      </c>
      <c r="C31" s="12" t="n">
        <v>1</v>
      </c>
      <c r="D31" s="12" t="n">
        <v>1</v>
      </c>
      <c r="E31" s="12" t="n">
        <v>1</v>
      </c>
      <c r="F31" s="12" t="n">
        <v>1</v>
      </c>
      <c r="G31" s="9" t="n">
        <v>0</v>
      </c>
      <c r="H31" s="9" t="n">
        <v>0</v>
      </c>
      <c r="I31" s="9" t="n">
        <v>0</v>
      </c>
      <c r="J31" s="9"/>
    </row>
    <row r="38" customFormat="false" ht="15.75" hidden="false" customHeight="false" outlineLevel="0" collapsed="false">
      <c r="B38" s="19" t="s">
        <v>63</v>
      </c>
      <c r="C38" s="19"/>
      <c r="D38" s="19"/>
      <c r="E38" s="19"/>
      <c r="F38" s="19"/>
      <c r="G38" s="19"/>
      <c r="H38" s="19"/>
      <c r="I38" s="19"/>
      <c r="J38" s="19"/>
      <c r="K38" s="19"/>
      <c r="L38" s="19"/>
    </row>
    <row r="41" customFormat="false" ht="15.75" hidden="false" customHeight="false" outlineLevel="0" collapsed="false">
      <c r="C41" s="20" t="s">
        <v>64</v>
      </c>
      <c r="D41" s="20"/>
      <c r="E41" s="20"/>
      <c r="F41" s="20" t="s">
        <v>45</v>
      </c>
      <c r="G41" s="20"/>
      <c r="H41" s="20"/>
      <c r="I41" s="20" t="s">
        <v>46</v>
      </c>
      <c r="J41" s="20"/>
      <c r="K41" s="20"/>
      <c r="L41" s="21" t="s">
        <v>65</v>
      </c>
    </row>
    <row r="42" customFormat="false" ht="15.75" hidden="false" customHeight="false" outlineLevel="0" collapsed="false">
      <c r="B42" s="1" t="s">
        <v>48</v>
      </c>
      <c r="C42" s="5" t="s">
        <v>66</v>
      </c>
      <c r="D42" s="5" t="s">
        <v>67</v>
      </c>
      <c r="E42" s="5" t="s">
        <v>68</v>
      </c>
      <c r="F42" s="5" t="s">
        <v>69</v>
      </c>
      <c r="G42" s="5" t="s">
        <v>70</v>
      </c>
      <c r="H42" s="5" t="s">
        <v>71</v>
      </c>
      <c r="I42" s="5" t="s">
        <v>72</v>
      </c>
      <c r="J42" s="5" t="s">
        <v>73</v>
      </c>
      <c r="K42" s="5" t="s">
        <v>74</v>
      </c>
      <c r="L42" s="5" t="s">
        <v>55</v>
      </c>
    </row>
    <row r="43" customFormat="false" ht="15.75" hidden="false" customHeight="false" outlineLevel="0" collapsed="false">
      <c r="B43" s="1" t="n">
        <v>1</v>
      </c>
      <c r="C43" s="1" t="n">
        <v>0</v>
      </c>
      <c r="D43" s="1" t="n">
        <v>0</v>
      </c>
      <c r="E43" s="1" t="n">
        <v>0</v>
      </c>
      <c r="F43" s="1" t="n">
        <v>0</v>
      </c>
      <c r="G43" s="1" t="n">
        <v>0</v>
      </c>
      <c r="H43" s="1" t="n">
        <v>0</v>
      </c>
      <c r="I43" s="22" t="n">
        <v>0</v>
      </c>
      <c r="J43" s="1" t="n">
        <f aca="false">IF(OR(D43=0,G43=0),0,2)</f>
        <v>0</v>
      </c>
      <c r="K43" s="1" t="n">
        <v>0</v>
      </c>
    </row>
    <row r="44" customFormat="false" ht="15.75" hidden="false" customHeight="false" outlineLevel="0" collapsed="false">
      <c r="B44" s="1" t="n">
        <v>2</v>
      </c>
      <c r="C44" s="1" t="n">
        <v>0</v>
      </c>
      <c r="D44" s="1" t="n">
        <v>0</v>
      </c>
      <c r="E44" s="1" t="n">
        <v>0</v>
      </c>
      <c r="F44" s="1" t="n">
        <v>0</v>
      </c>
      <c r="G44" s="1" t="n">
        <v>0</v>
      </c>
      <c r="H44" s="1" t="n">
        <v>1</v>
      </c>
      <c r="I44" s="22" t="n">
        <v>0</v>
      </c>
      <c r="J44" s="1" t="n">
        <f aca="false">IF(OR(D44=0,G44=0),0,2)</f>
        <v>0</v>
      </c>
      <c r="K44" s="1" t="n">
        <v>0</v>
      </c>
    </row>
    <row r="45" customFormat="false" ht="15.75" hidden="false" customHeight="false" outlineLevel="0" collapsed="false">
      <c r="B45" s="1" t="n">
        <v>3</v>
      </c>
      <c r="C45" s="1" t="n">
        <v>0</v>
      </c>
      <c r="D45" s="1" t="n">
        <v>0</v>
      </c>
      <c r="E45" s="1" t="n">
        <v>0</v>
      </c>
      <c r="F45" s="1" t="n">
        <v>0</v>
      </c>
      <c r="G45" s="1" t="n">
        <v>1</v>
      </c>
      <c r="H45" s="1" t="n">
        <v>0</v>
      </c>
      <c r="I45" s="22" t="n">
        <v>0</v>
      </c>
      <c r="J45" s="1" t="n">
        <f aca="false">IF(OR(D45=0,G45=0),0,2)</f>
        <v>0</v>
      </c>
      <c r="K45" s="1" t="n">
        <v>0</v>
      </c>
    </row>
    <row r="46" customFormat="false" ht="15.75" hidden="false" customHeight="false" outlineLevel="0" collapsed="false">
      <c r="B46" s="1" t="n">
        <v>4</v>
      </c>
      <c r="C46" s="1" t="n">
        <v>0</v>
      </c>
      <c r="D46" s="1" t="n">
        <v>0</v>
      </c>
      <c r="E46" s="1" t="n">
        <v>0</v>
      </c>
      <c r="F46" s="1" t="n">
        <v>0</v>
      </c>
      <c r="G46" s="1" t="n">
        <v>1</v>
      </c>
      <c r="H46" s="1" t="n">
        <v>1</v>
      </c>
      <c r="I46" s="22" t="n">
        <v>0</v>
      </c>
      <c r="J46" s="1" t="n">
        <f aca="false">IF(OR(D46=0,G46=0),0,2)</f>
        <v>0</v>
      </c>
      <c r="K46" s="1" t="n">
        <v>0</v>
      </c>
    </row>
    <row r="47" customFormat="false" ht="15.75" hidden="false" customHeight="false" outlineLevel="0" collapsed="false">
      <c r="B47" s="1" t="n">
        <v>5</v>
      </c>
      <c r="C47" s="1" t="n">
        <v>0</v>
      </c>
      <c r="D47" s="1" t="n">
        <v>0</v>
      </c>
      <c r="E47" s="1" t="n">
        <v>0</v>
      </c>
      <c r="F47" s="1" t="n">
        <v>1</v>
      </c>
      <c r="G47" s="1" t="n">
        <v>0</v>
      </c>
      <c r="H47" s="1" t="n">
        <v>0</v>
      </c>
      <c r="I47" s="22" t="n">
        <v>0</v>
      </c>
      <c r="J47" s="1" t="n">
        <f aca="false">IF(OR(D47=0,G47=0),0,2)</f>
        <v>0</v>
      </c>
      <c r="K47" s="1" t="n">
        <v>0</v>
      </c>
    </row>
    <row r="48" customFormat="false" ht="15.75" hidden="false" customHeight="false" outlineLevel="0" collapsed="false">
      <c r="B48" s="1" t="n">
        <v>6</v>
      </c>
      <c r="C48" s="1" t="n">
        <v>0</v>
      </c>
      <c r="D48" s="1" t="n">
        <v>0</v>
      </c>
      <c r="E48" s="1" t="n">
        <v>0</v>
      </c>
      <c r="F48" s="1" t="n">
        <v>1</v>
      </c>
      <c r="G48" s="1" t="n">
        <v>0</v>
      </c>
      <c r="H48" s="1" t="n">
        <v>1</v>
      </c>
      <c r="I48" s="22" t="n">
        <f aca="false">IF(OR(C48=0,F48=0),0,2)</f>
        <v>0</v>
      </c>
      <c r="J48" s="1" t="n">
        <f aca="false">IF(OR(D48=0,G48=0),0,2)</f>
        <v>0</v>
      </c>
      <c r="K48" s="1" t="n">
        <v>0</v>
      </c>
    </row>
    <row r="49" customFormat="false" ht="15.75" hidden="false" customHeight="false" outlineLevel="0" collapsed="false">
      <c r="B49" s="1" t="n">
        <v>7</v>
      </c>
      <c r="C49" s="1" t="n">
        <v>0</v>
      </c>
      <c r="D49" s="1" t="n">
        <v>0</v>
      </c>
      <c r="E49" s="1" t="n">
        <v>0</v>
      </c>
      <c r="F49" s="1" t="n">
        <v>1</v>
      </c>
      <c r="G49" s="1" t="n">
        <v>1</v>
      </c>
      <c r="H49" s="1" t="n">
        <v>0</v>
      </c>
      <c r="I49" s="22" t="n">
        <v>0</v>
      </c>
      <c r="J49" s="1" t="n">
        <f aca="false">IF(OR(D49=0,G49=0),0,2)</f>
        <v>0</v>
      </c>
      <c r="K49" s="1" t="n">
        <v>0</v>
      </c>
    </row>
    <row r="50" customFormat="false" ht="15.75" hidden="false" customHeight="false" outlineLevel="0" collapsed="false">
      <c r="B50" s="1" t="n">
        <v>8</v>
      </c>
      <c r="C50" s="1" t="n">
        <v>0</v>
      </c>
      <c r="D50" s="1" t="n">
        <v>0</v>
      </c>
      <c r="E50" s="1" t="n">
        <v>0</v>
      </c>
      <c r="F50" s="1" t="n">
        <v>1</v>
      </c>
      <c r="G50" s="1" t="n">
        <v>1</v>
      </c>
      <c r="H50" s="1" t="n">
        <v>1</v>
      </c>
      <c r="I50" s="22" t="n">
        <v>0</v>
      </c>
      <c r="J50" s="1" t="n">
        <f aca="false">IF(OR(D50=0,G50=0),0,2)</f>
        <v>0</v>
      </c>
      <c r="K50" s="1" t="n">
        <v>0</v>
      </c>
    </row>
    <row r="51" customFormat="false" ht="15.75" hidden="false" customHeight="false" outlineLevel="0" collapsed="false">
      <c r="B51" s="1" t="n">
        <v>9</v>
      </c>
      <c r="C51" s="1" t="n">
        <v>0</v>
      </c>
      <c r="D51" s="1" t="n">
        <v>0</v>
      </c>
      <c r="E51" s="1" t="n">
        <v>1</v>
      </c>
      <c r="F51" s="1" t="n">
        <v>0</v>
      </c>
      <c r="G51" s="1" t="n">
        <v>0</v>
      </c>
      <c r="H51" s="1" t="n">
        <v>0</v>
      </c>
      <c r="I51" s="22" t="n">
        <v>0</v>
      </c>
      <c r="J51" s="1" t="n">
        <f aca="false">IF(OR(D51=0,G51=0),0,2)</f>
        <v>0</v>
      </c>
      <c r="K51" s="1" t="n">
        <v>0</v>
      </c>
    </row>
    <row r="52" customFormat="false" ht="15.75" hidden="false" customHeight="false" outlineLevel="0" collapsed="false">
      <c r="B52" s="1" t="n">
        <v>10</v>
      </c>
      <c r="C52" s="1" t="n">
        <v>0</v>
      </c>
      <c r="D52" s="1" t="n">
        <v>0</v>
      </c>
      <c r="E52" s="1" t="n">
        <v>1</v>
      </c>
      <c r="F52" s="1" t="n">
        <v>0</v>
      </c>
      <c r="G52" s="1" t="n">
        <v>0</v>
      </c>
      <c r="H52" s="1" t="n">
        <v>1</v>
      </c>
      <c r="I52" s="22" t="n">
        <v>0</v>
      </c>
      <c r="J52" s="1" t="n">
        <f aca="false">IF(OR(D52=0,G52=0),0,2)</f>
        <v>0</v>
      </c>
      <c r="K52" s="1" t="n">
        <v>1</v>
      </c>
    </row>
    <row r="53" customFormat="false" ht="15.75" hidden="false" customHeight="false" outlineLevel="0" collapsed="false">
      <c r="B53" s="1" t="n">
        <v>11</v>
      </c>
      <c r="C53" s="1" t="n">
        <v>0</v>
      </c>
      <c r="D53" s="1" t="n">
        <v>0</v>
      </c>
      <c r="E53" s="1" t="n">
        <v>1</v>
      </c>
      <c r="F53" s="1" t="n">
        <v>0</v>
      </c>
      <c r="G53" s="1" t="n">
        <v>0</v>
      </c>
      <c r="H53" s="1" t="n">
        <v>1</v>
      </c>
      <c r="I53" s="22" t="n">
        <v>0</v>
      </c>
      <c r="J53" s="1" t="n">
        <f aca="false">IF(OR(D53=0,G53=0),0,2)</f>
        <v>0</v>
      </c>
      <c r="K53" s="1" t="n">
        <v>0</v>
      </c>
    </row>
    <row r="54" customFormat="false" ht="15.75" hidden="false" customHeight="false" outlineLevel="0" collapsed="false">
      <c r="B54" s="1" t="n">
        <v>12</v>
      </c>
      <c r="C54" s="1" t="n">
        <v>0</v>
      </c>
      <c r="D54" s="1" t="n">
        <v>0</v>
      </c>
      <c r="E54" s="1" t="n">
        <v>1</v>
      </c>
      <c r="F54" s="1" t="n">
        <v>0</v>
      </c>
      <c r="G54" s="1" t="n">
        <v>1</v>
      </c>
      <c r="H54" s="1" t="n">
        <v>0</v>
      </c>
      <c r="I54" s="22" t="n">
        <f aca="false">IF(OR(C54=0,F54=0),0,2)</f>
        <v>0</v>
      </c>
      <c r="J54" s="1" t="n">
        <f aca="false">IF(OR(D54=0,G54=0),0,2)</f>
        <v>0</v>
      </c>
      <c r="K54" s="1" t="n">
        <f aca="false">IF(OR(E54=0,H54=0),0,2)</f>
        <v>0</v>
      </c>
    </row>
    <row r="55" customFormat="false" ht="15.75" hidden="false" customHeight="false" outlineLevel="0" collapsed="false">
      <c r="B55" s="1" t="n">
        <v>13</v>
      </c>
      <c r="C55" s="1" t="n">
        <v>0</v>
      </c>
      <c r="D55" s="1" t="n">
        <v>0</v>
      </c>
      <c r="E55" s="1" t="n">
        <v>1</v>
      </c>
      <c r="F55" s="1" t="n">
        <v>0</v>
      </c>
      <c r="G55" s="1" t="n">
        <v>1</v>
      </c>
      <c r="H55" s="1" t="n">
        <v>1</v>
      </c>
      <c r="I55" s="22" t="n">
        <f aca="false">IF(OR(C55=0,F55=0),0,2)</f>
        <v>0</v>
      </c>
      <c r="J55" s="1" t="n">
        <f aca="false">IF(OR(D55=0,G55=0),0,2)</f>
        <v>0</v>
      </c>
      <c r="K55" s="1" t="n">
        <v>1</v>
      </c>
    </row>
    <row r="56" customFormat="false" ht="15.75" hidden="false" customHeight="false" outlineLevel="0" collapsed="false">
      <c r="B56" s="1" t="n">
        <v>14</v>
      </c>
      <c r="C56" s="1" t="n">
        <v>0</v>
      </c>
      <c r="D56" s="1" t="n">
        <v>0</v>
      </c>
      <c r="E56" s="1" t="n">
        <v>1</v>
      </c>
      <c r="F56" s="1" t="n">
        <v>0</v>
      </c>
      <c r="G56" s="1" t="n">
        <v>1</v>
      </c>
      <c r="H56" s="1" t="n">
        <v>1</v>
      </c>
      <c r="I56" s="22" t="n">
        <f aca="false">IF(OR(C56=0,F56=0),0,2)</f>
        <v>0</v>
      </c>
      <c r="J56" s="1" t="n">
        <f aca="false">IF(OR(D56=0,G56=0),0,2)</f>
        <v>0</v>
      </c>
      <c r="K56" s="1" t="n">
        <v>0</v>
      </c>
    </row>
    <row r="57" customFormat="false" ht="15.75" hidden="false" customHeight="false" outlineLevel="0" collapsed="false">
      <c r="B57" s="1" t="n">
        <v>15</v>
      </c>
      <c r="C57" s="1" t="n">
        <v>0</v>
      </c>
      <c r="D57" s="1" t="n">
        <v>0</v>
      </c>
      <c r="E57" s="1" t="n">
        <v>1</v>
      </c>
      <c r="F57" s="1" t="n">
        <v>1</v>
      </c>
      <c r="G57" s="1" t="n">
        <v>0</v>
      </c>
      <c r="H57" s="1" t="n">
        <v>0</v>
      </c>
      <c r="I57" s="22" t="n">
        <f aca="false">IF(OR(C57=0,F57=0),0,2)</f>
        <v>0</v>
      </c>
      <c r="J57" s="1" t="n">
        <f aca="false">IF(OR(D57=0,G57=0),0,2)</f>
        <v>0</v>
      </c>
      <c r="K57" s="1" t="n">
        <f aca="false">IF(OR(E57=0,H57=0),0,2)</f>
        <v>0</v>
      </c>
    </row>
    <row r="58" customFormat="false" ht="15.75" hidden="false" customHeight="false" outlineLevel="0" collapsed="false">
      <c r="B58" s="1" t="n">
        <v>16</v>
      </c>
      <c r="C58" s="1" t="n">
        <v>0</v>
      </c>
      <c r="D58" s="1" t="n">
        <v>0</v>
      </c>
      <c r="E58" s="1" t="n">
        <v>1</v>
      </c>
      <c r="F58" s="1" t="n">
        <v>1</v>
      </c>
      <c r="G58" s="1" t="n">
        <v>0</v>
      </c>
      <c r="H58" s="1" t="n">
        <v>1</v>
      </c>
      <c r="I58" s="22" t="n">
        <f aca="false">IF(OR(C58=0,F58=0),0,2)</f>
        <v>0</v>
      </c>
      <c r="J58" s="1" t="n">
        <f aca="false">IF(OR(D58=0,G58=0),0,2)</f>
        <v>0</v>
      </c>
      <c r="K58" s="1" t="n">
        <v>1</v>
      </c>
    </row>
    <row r="59" customFormat="false" ht="15.75" hidden="false" customHeight="false" outlineLevel="0" collapsed="false">
      <c r="B59" s="1" t="n">
        <v>17</v>
      </c>
      <c r="C59" s="1" t="n">
        <v>0</v>
      </c>
      <c r="D59" s="1" t="n">
        <v>0</v>
      </c>
      <c r="E59" s="1" t="n">
        <v>1</v>
      </c>
      <c r="F59" s="1" t="n">
        <v>1</v>
      </c>
      <c r="G59" s="1" t="n">
        <v>0</v>
      </c>
      <c r="H59" s="1" t="n">
        <v>1</v>
      </c>
      <c r="I59" s="22" t="n">
        <f aca="false">IF(OR(C59=0,F59=0),0,2)</f>
        <v>0</v>
      </c>
      <c r="J59" s="1" t="n">
        <f aca="false">IF(OR(D59=0,G59=0),0,2)</f>
        <v>0</v>
      </c>
      <c r="K59" s="1" t="n">
        <v>0</v>
      </c>
    </row>
    <row r="60" customFormat="false" ht="15.75" hidden="false" customHeight="false" outlineLevel="0" collapsed="false">
      <c r="B60" s="1" t="n">
        <v>18</v>
      </c>
      <c r="C60" s="1" t="n">
        <v>0</v>
      </c>
      <c r="D60" s="1" t="n">
        <v>0</v>
      </c>
      <c r="E60" s="1" t="n">
        <v>1</v>
      </c>
      <c r="F60" s="1" t="n">
        <v>1</v>
      </c>
      <c r="G60" s="1" t="n">
        <v>1</v>
      </c>
      <c r="H60" s="1" t="n">
        <v>0</v>
      </c>
      <c r="I60" s="22" t="n">
        <f aca="false">IF(OR(C60=0,F60=0),0,2)</f>
        <v>0</v>
      </c>
      <c r="J60" s="1" t="n">
        <f aca="false">IF(OR(D60=0,G60=0),0,2)</f>
        <v>0</v>
      </c>
      <c r="K60" s="1" t="n">
        <f aca="false">IF(OR(E60=0,H60=0),0,2)</f>
        <v>0</v>
      </c>
    </row>
    <row r="61" customFormat="false" ht="15.75" hidden="false" customHeight="false" outlineLevel="0" collapsed="false">
      <c r="B61" s="1" t="n">
        <v>19</v>
      </c>
      <c r="C61" s="1" t="n">
        <v>0</v>
      </c>
      <c r="D61" s="1" t="n">
        <v>0</v>
      </c>
      <c r="E61" s="1" t="n">
        <v>1</v>
      </c>
      <c r="F61" s="1" t="n">
        <v>1</v>
      </c>
      <c r="G61" s="1" t="n">
        <v>1</v>
      </c>
      <c r="H61" s="1" t="n">
        <v>1</v>
      </c>
      <c r="I61" s="22" t="n">
        <f aca="false">IF(OR(C61=0,F61=0),0,2)</f>
        <v>0</v>
      </c>
      <c r="J61" s="1" t="n">
        <f aca="false">IF(OR(D61=0,G61=0),0,2)</f>
        <v>0</v>
      </c>
      <c r="K61" s="1" t="n">
        <v>1</v>
      </c>
    </row>
    <row r="62" customFormat="false" ht="15.75" hidden="false" customHeight="false" outlineLevel="0" collapsed="false">
      <c r="B62" s="1" t="n">
        <v>20</v>
      </c>
      <c r="C62" s="1" t="n">
        <v>0</v>
      </c>
      <c r="D62" s="1" t="n">
        <v>0</v>
      </c>
      <c r="E62" s="1" t="n">
        <v>1</v>
      </c>
      <c r="F62" s="1" t="n">
        <v>1</v>
      </c>
      <c r="G62" s="1" t="n">
        <v>1</v>
      </c>
      <c r="H62" s="1" t="n">
        <v>1</v>
      </c>
      <c r="I62" s="22" t="n">
        <f aca="false">IF(OR(C62=0,F62=0),0,2)</f>
        <v>0</v>
      </c>
      <c r="J62" s="1" t="n">
        <f aca="false">IF(OR(D62=0,G62=0),0,2)</f>
        <v>0</v>
      </c>
      <c r="K62" s="1" t="n">
        <v>0</v>
      </c>
    </row>
    <row r="63" customFormat="false" ht="15.75" hidden="false" customHeight="false" outlineLevel="0" collapsed="false">
      <c r="B63" s="1" t="n">
        <v>21</v>
      </c>
      <c r="C63" s="1" t="n">
        <v>0</v>
      </c>
      <c r="D63" s="1" t="n">
        <v>1</v>
      </c>
      <c r="E63" s="1" t="n">
        <v>0</v>
      </c>
      <c r="F63" s="1" t="n">
        <v>0</v>
      </c>
      <c r="G63" s="1" t="n">
        <v>0</v>
      </c>
      <c r="H63" s="1" t="n">
        <v>0</v>
      </c>
      <c r="I63" s="22" t="n">
        <f aca="false">IF(OR(C63=0,F63=0),0,2)</f>
        <v>0</v>
      </c>
      <c r="J63" s="1" t="n">
        <f aca="false">IF(OR(D63=0,G63=0),0,2)</f>
        <v>0</v>
      </c>
      <c r="K63" s="1" t="n">
        <f aca="false">IF(OR(E63=0,H63=0),0,2)</f>
        <v>0</v>
      </c>
    </row>
    <row r="64" customFormat="false" ht="15.75" hidden="false" customHeight="false" outlineLevel="0" collapsed="false">
      <c r="B64" s="1" t="n">
        <v>22</v>
      </c>
      <c r="C64" s="1" t="n">
        <v>0</v>
      </c>
      <c r="D64" s="1" t="n">
        <v>1</v>
      </c>
      <c r="E64" s="1" t="n">
        <v>0</v>
      </c>
      <c r="F64" s="1" t="n">
        <v>0</v>
      </c>
      <c r="G64" s="1" t="n">
        <v>0</v>
      </c>
      <c r="H64" s="1" t="n">
        <v>1</v>
      </c>
      <c r="I64" s="22" t="n">
        <f aca="false">IF(OR(C64=0,F64=0),0,2)</f>
        <v>0</v>
      </c>
      <c r="J64" s="1" t="n">
        <f aca="false">IF(OR(D64=0,G64=0),0,2)</f>
        <v>0</v>
      </c>
      <c r="K64" s="1" t="n">
        <f aca="false">IF(OR(E64=0,H64=0),0,2)</f>
        <v>0</v>
      </c>
    </row>
    <row r="65" customFormat="false" ht="15.75" hidden="false" customHeight="false" outlineLevel="0" collapsed="false">
      <c r="B65" s="1" t="n">
        <v>23</v>
      </c>
      <c r="C65" s="1" t="n">
        <v>0</v>
      </c>
      <c r="D65" s="1" t="n">
        <v>1</v>
      </c>
      <c r="E65" s="1" t="n">
        <v>0</v>
      </c>
      <c r="F65" s="1" t="n">
        <v>0</v>
      </c>
      <c r="G65" s="1" t="n">
        <v>1</v>
      </c>
      <c r="H65" s="1" t="n">
        <v>0</v>
      </c>
      <c r="I65" s="22" t="n">
        <f aca="false">IF(OR(C65=0,F65=0),0,2)</f>
        <v>0</v>
      </c>
      <c r="J65" s="1" t="n">
        <v>1</v>
      </c>
      <c r="K65" s="1" t="n">
        <f aca="false">IF(OR(E65=0,H65=0),0,2)</f>
        <v>0</v>
      </c>
    </row>
    <row r="66" customFormat="false" ht="15.75" hidden="false" customHeight="false" outlineLevel="0" collapsed="false">
      <c r="B66" s="1" t="n">
        <v>24</v>
      </c>
      <c r="C66" s="1" t="n">
        <v>0</v>
      </c>
      <c r="D66" s="1" t="n">
        <v>1</v>
      </c>
      <c r="E66" s="1" t="n">
        <v>0</v>
      </c>
      <c r="F66" s="1" t="n">
        <v>0</v>
      </c>
      <c r="G66" s="1" t="n">
        <v>1</v>
      </c>
      <c r="H66" s="1" t="n">
        <v>0</v>
      </c>
      <c r="I66" s="22" t="n">
        <f aca="false">IF(OR(C66=0,F66=0),0,2)</f>
        <v>0</v>
      </c>
      <c r="J66" s="1" t="n">
        <v>0</v>
      </c>
      <c r="K66" s="1" t="n">
        <f aca="false">IF(OR(E66=0,H66=0),0,2)</f>
        <v>0</v>
      </c>
    </row>
    <row r="67" customFormat="false" ht="15.75" hidden="false" customHeight="false" outlineLevel="0" collapsed="false">
      <c r="B67" s="1" t="n">
        <v>25</v>
      </c>
      <c r="C67" s="1" t="n">
        <v>0</v>
      </c>
      <c r="D67" s="1" t="n">
        <v>1</v>
      </c>
      <c r="E67" s="1" t="n">
        <v>0</v>
      </c>
      <c r="F67" s="1" t="n">
        <v>0</v>
      </c>
      <c r="G67" s="1" t="n">
        <v>1</v>
      </c>
      <c r="H67" s="1" t="n">
        <v>1</v>
      </c>
      <c r="I67" s="22" t="n">
        <f aca="false">IF(OR(C67=0,F67=0),0,2)</f>
        <v>0</v>
      </c>
      <c r="J67" s="1" t="n">
        <v>1</v>
      </c>
      <c r="K67" s="1" t="n">
        <f aca="false">IF(OR(E67=0,H67=0),0,2)</f>
        <v>0</v>
      </c>
    </row>
    <row r="68" customFormat="false" ht="15.75" hidden="false" customHeight="false" outlineLevel="0" collapsed="false">
      <c r="B68" s="1" t="n">
        <v>26</v>
      </c>
      <c r="C68" s="1" t="n">
        <v>0</v>
      </c>
      <c r="D68" s="1" t="n">
        <v>1</v>
      </c>
      <c r="E68" s="1" t="n">
        <v>0</v>
      </c>
      <c r="F68" s="1" t="n">
        <v>0</v>
      </c>
      <c r="G68" s="1" t="n">
        <v>1</v>
      </c>
      <c r="H68" s="1" t="n">
        <v>1</v>
      </c>
      <c r="I68" s="22" t="n">
        <f aca="false">IF(OR(C68=0,F68=0),0,2)</f>
        <v>0</v>
      </c>
      <c r="J68" s="1" t="n">
        <v>0</v>
      </c>
      <c r="K68" s="1" t="n">
        <f aca="false">IF(OR(E68=0,H68=0),0,2)</f>
        <v>0</v>
      </c>
    </row>
    <row r="69" customFormat="false" ht="15.75" hidden="false" customHeight="false" outlineLevel="0" collapsed="false">
      <c r="B69" s="1" t="n">
        <v>27</v>
      </c>
      <c r="C69" s="1" t="n">
        <v>0</v>
      </c>
      <c r="D69" s="1" t="n">
        <v>1</v>
      </c>
      <c r="E69" s="1" t="n">
        <v>0</v>
      </c>
      <c r="F69" s="1" t="n">
        <v>1</v>
      </c>
      <c r="G69" s="1" t="n">
        <v>0</v>
      </c>
      <c r="H69" s="1" t="n">
        <v>0</v>
      </c>
      <c r="I69" s="22" t="n">
        <f aca="false">IF(OR(C69=0,F69=0),0,2)</f>
        <v>0</v>
      </c>
      <c r="J69" s="1" t="n">
        <f aca="false">IF(OR(D69=0,G69=0),0,2)</f>
        <v>0</v>
      </c>
      <c r="K69" s="1" t="n">
        <f aca="false">IF(OR(E69=0,H69=0),0,2)</f>
        <v>0</v>
      </c>
    </row>
    <row r="70" customFormat="false" ht="15.75" hidden="false" customHeight="false" outlineLevel="0" collapsed="false">
      <c r="B70" s="1" t="n">
        <v>28</v>
      </c>
      <c r="C70" s="1" t="n">
        <v>0</v>
      </c>
      <c r="D70" s="1" t="n">
        <v>1</v>
      </c>
      <c r="E70" s="1" t="n">
        <v>0</v>
      </c>
      <c r="F70" s="1" t="n">
        <v>1</v>
      </c>
      <c r="G70" s="1" t="n">
        <v>0</v>
      </c>
      <c r="H70" s="1" t="n">
        <v>1</v>
      </c>
      <c r="I70" s="22" t="n">
        <f aca="false">IF(OR(C70=0,F70=0),0,2)</f>
        <v>0</v>
      </c>
      <c r="J70" s="1" t="n">
        <f aca="false">IF(OR(D70=0,G70=0),0,2)</f>
        <v>0</v>
      </c>
      <c r="K70" s="1" t="n">
        <f aca="false">IF(OR(E70=0,H70=0),0,2)</f>
        <v>0</v>
      </c>
    </row>
    <row r="71" customFormat="false" ht="15.75" hidden="false" customHeight="false" outlineLevel="0" collapsed="false">
      <c r="B71" s="1" t="n">
        <v>29</v>
      </c>
      <c r="C71" s="1" t="n">
        <v>0</v>
      </c>
      <c r="D71" s="1" t="n">
        <v>1</v>
      </c>
      <c r="E71" s="1" t="n">
        <v>0</v>
      </c>
      <c r="F71" s="1" t="n">
        <v>1</v>
      </c>
      <c r="G71" s="1" t="n">
        <v>1</v>
      </c>
      <c r="H71" s="1" t="n">
        <v>0</v>
      </c>
      <c r="I71" s="22" t="n">
        <f aca="false">IF(OR(C71=0,F71=0),0,2)</f>
        <v>0</v>
      </c>
      <c r="J71" s="1" t="n">
        <v>1</v>
      </c>
      <c r="K71" s="1" t="n">
        <f aca="false">IF(OR(E71=0,H71=0),0,2)</f>
        <v>0</v>
      </c>
    </row>
    <row r="72" customFormat="false" ht="15.75" hidden="false" customHeight="false" outlineLevel="0" collapsed="false">
      <c r="B72" s="1" t="n">
        <v>30</v>
      </c>
      <c r="C72" s="1" t="n">
        <v>0</v>
      </c>
      <c r="D72" s="1" t="n">
        <v>1</v>
      </c>
      <c r="E72" s="1" t="n">
        <v>0</v>
      </c>
      <c r="F72" s="1" t="n">
        <v>1</v>
      </c>
      <c r="G72" s="1" t="n">
        <v>1</v>
      </c>
      <c r="H72" s="1" t="n">
        <v>0</v>
      </c>
      <c r="I72" s="22" t="n">
        <f aca="false">IF(OR(C72=0,F72=0),0,2)</f>
        <v>0</v>
      </c>
      <c r="J72" s="1" t="n">
        <v>0</v>
      </c>
      <c r="K72" s="1" t="n">
        <f aca="false">IF(OR(E72=0,H72=0),0,2)</f>
        <v>0</v>
      </c>
    </row>
    <row r="73" customFormat="false" ht="15.75" hidden="false" customHeight="false" outlineLevel="0" collapsed="false">
      <c r="B73" s="1" t="n">
        <v>31</v>
      </c>
      <c r="C73" s="1" t="n">
        <v>0</v>
      </c>
      <c r="D73" s="1" t="n">
        <v>1</v>
      </c>
      <c r="E73" s="1" t="n">
        <v>0</v>
      </c>
      <c r="F73" s="1" t="n">
        <v>1</v>
      </c>
      <c r="G73" s="1" t="n">
        <v>1</v>
      </c>
      <c r="H73" s="1" t="n">
        <v>1</v>
      </c>
      <c r="I73" s="22" t="n">
        <f aca="false">IF(OR(C73=0,F73=0),0,2)</f>
        <v>0</v>
      </c>
      <c r="J73" s="1" t="n">
        <v>1</v>
      </c>
      <c r="K73" s="1" t="n">
        <f aca="false">IF(OR(E73=0,H73=0),0,2)</f>
        <v>0</v>
      </c>
    </row>
    <row r="74" customFormat="false" ht="15.75" hidden="false" customHeight="false" outlineLevel="0" collapsed="false">
      <c r="B74" s="1" t="n">
        <v>32</v>
      </c>
      <c r="C74" s="1" t="n">
        <v>0</v>
      </c>
      <c r="D74" s="1" t="n">
        <v>1</v>
      </c>
      <c r="E74" s="1" t="n">
        <v>0</v>
      </c>
      <c r="F74" s="1" t="n">
        <v>1</v>
      </c>
      <c r="G74" s="1" t="n">
        <v>1</v>
      </c>
      <c r="H74" s="1" t="n">
        <v>1</v>
      </c>
      <c r="I74" s="22" t="n">
        <f aca="false">IF(OR(C74=0,F74=0),0,2)</f>
        <v>0</v>
      </c>
      <c r="J74" s="1" t="n">
        <v>0</v>
      </c>
      <c r="K74" s="1" t="n">
        <f aca="false">IF(OR(E74=0,H74=0),0,2)</f>
        <v>0</v>
      </c>
    </row>
    <row r="75" customFormat="false" ht="15.75" hidden="false" customHeight="false" outlineLevel="0" collapsed="false">
      <c r="B75" s="1" t="n">
        <v>33</v>
      </c>
      <c r="C75" s="1" t="n">
        <v>0</v>
      </c>
      <c r="D75" s="1" t="n">
        <v>1</v>
      </c>
      <c r="E75" s="1" t="n">
        <v>1</v>
      </c>
      <c r="F75" s="1" t="n">
        <v>0</v>
      </c>
      <c r="G75" s="1" t="n">
        <v>0</v>
      </c>
      <c r="H75" s="1" t="n">
        <v>0</v>
      </c>
      <c r="I75" s="22" t="n">
        <f aca="false">IF(OR(C75=0,F75=0),0,2)</f>
        <v>0</v>
      </c>
      <c r="J75" s="1" t="n">
        <f aca="false">IF(OR(D75=0,G75=0),0,2)</f>
        <v>0</v>
      </c>
      <c r="K75" s="1" t="n">
        <f aca="false">IF(OR(E75=0,H75=0),0,2)</f>
        <v>0</v>
      </c>
    </row>
    <row r="76" customFormat="false" ht="15.75" hidden="false" customHeight="false" outlineLevel="0" collapsed="false">
      <c r="B76" s="1" t="n">
        <v>34</v>
      </c>
      <c r="C76" s="1" t="n">
        <v>0</v>
      </c>
      <c r="D76" s="1" t="n">
        <v>1</v>
      </c>
      <c r="E76" s="1" t="n">
        <v>1</v>
      </c>
      <c r="F76" s="1" t="n">
        <v>0</v>
      </c>
      <c r="G76" s="1" t="n">
        <v>0</v>
      </c>
      <c r="H76" s="1" t="n">
        <v>1</v>
      </c>
      <c r="I76" s="22" t="n">
        <f aca="false">IF(OR(C76=0,F76=0),0,2)</f>
        <v>0</v>
      </c>
      <c r="J76" s="1" t="n">
        <f aca="false">IF(OR(D76=0,G76=0),0,2)</f>
        <v>0</v>
      </c>
      <c r="K76" s="1" t="n">
        <v>1</v>
      </c>
    </row>
    <row r="77" customFormat="false" ht="15.75" hidden="false" customHeight="false" outlineLevel="0" collapsed="false">
      <c r="B77" s="1" t="n">
        <v>35</v>
      </c>
      <c r="C77" s="1" t="n">
        <v>0</v>
      </c>
      <c r="D77" s="1" t="n">
        <v>1</v>
      </c>
      <c r="E77" s="1" t="n">
        <v>1</v>
      </c>
      <c r="F77" s="1" t="n">
        <v>0</v>
      </c>
      <c r="G77" s="1" t="n">
        <v>0</v>
      </c>
      <c r="H77" s="1" t="n">
        <v>1</v>
      </c>
      <c r="I77" s="22" t="n">
        <f aca="false">IF(OR(C77=0,F77=0),0,2)</f>
        <v>0</v>
      </c>
      <c r="J77" s="1" t="n">
        <f aca="false">IF(OR(D77=0,G77=0),0,2)</f>
        <v>0</v>
      </c>
      <c r="K77" s="1" t="n">
        <v>0</v>
      </c>
    </row>
    <row r="78" customFormat="false" ht="15.75" hidden="false" customHeight="false" outlineLevel="0" collapsed="false">
      <c r="B78" s="1" t="n">
        <v>36</v>
      </c>
      <c r="C78" s="1" t="n">
        <v>0</v>
      </c>
      <c r="D78" s="1" t="n">
        <v>1</v>
      </c>
      <c r="E78" s="1" t="n">
        <v>1</v>
      </c>
      <c r="F78" s="1" t="n">
        <v>0</v>
      </c>
      <c r="G78" s="1" t="n">
        <v>1</v>
      </c>
      <c r="H78" s="1" t="n">
        <v>0</v>
      </c>
      <c r="I78" s="22" t="n">
        <f aca="false">IF(OR(C78=0,F78=0),0,2)</f>
        <v>0</v>
      </c>
      <c r="J78" s="1" t="n">
        <v>1</v>
      </c>
      <c r="K78" s="1" t="n">
        <f aca="false">IF(OR(E78=0,H78=0),0,2)</f>
        <v>0</v>
      </c>
    </row>
    <row r="79" customFormat="false" ht="15.75" hidden="false" customHeight="false" outlineLevel="0" collapsed="false">
      <c r="B79" s="1" t="n">
        <v>37</v>
      </c>
      <c r="C79" s="1" t="n">
        <v>0</v>
      </c>
      <c r="D79" s="1" t="n">
        <v>1</v>
      </c>
      <c r="E79" s="1" t="n">
        <v>1</v>
      </c>
      <c r="F79" s="1" t="n">
        <v>0</v>
      </c>
      <c r="G79" s="1" t="n">
        <v>1</v>
      </c>
      <c r="H79" s="1" t="n">
        <v>0</v>
      </c>
      <c r="I79" s="22" t="n">
        <f aca="false">IF(OR(C79=0,F79=0),0,2)</f>
        <v>0</v>
      </c>
      <c r="J79" s="1" t="n">
        <v>0</v>
      </c>
      <c r="K79" s="1" t="n">
        <f aca="false">IF(OR(E79=0,H79=0),0,2)</f>
        <v>0</v>
      </c>
    </row>
    <row r="80" customFormat="false" ht="15.75" hidden="false" customHeight="false" outlineLevel="0" collapsed="false">
      <c r="B80" s="1" t="n">
        <v>38</v>
      </c>
      <c r="C80" s="1" t="n">
        <v>0</v>
      </c>
      <c r="D80" s="1" t="n">
        <v>1</v>
      </c>
      <c r="E80" s="1" t="n">
        <v>1</v>
      </c>
      <c r="F80" s="1" t="n">
        <v>0</v>
      </c>
      <c r="G80" s="1" t="n">
        <v>1</v>
      </c>
      <c r="H80" s="1" t="n">
        <v>1</v>
      </c>
      <c r="I80" s="22" t="n">
        <f aca="false">IF(OR(C80=0,F80=0),0,2)</f>
        <v>0</v>
      </c>
      <c r="J80" s="1" t="n">
        <v>0</v>
      </c>
      <c r="K80" s="1" t="n">
        <v>1</v>
      </c>
    </row>
    <row r="81" customFormat="false" ht="15.75" hidden="false" customHeight="false" outlineLevel="0" collapsed="false">
      <c r="B81" s="1" t="n">
        <v>39</v>
      </c>
      <c r="C81" s="1" t="n">
        <v>0</v>
      </c>
      <c r="D81" s="1" t="n">
        <v>1</v>
      </c>
      <c r="E81" s="1" t="n">
        <v>1</v>
      </c>
      <c r="F81" s="1" t="n">
        <v>0</v>
      </c>
      <c r="G81" s="1" t="n">
        <v>1</v>
      </c>
      <c r="H81" s="1" t="n">
        <v>1</v>
      </c>
      <c r="I81" s="22" t="n">
        <f aca="false">IF(OR(C81=0,F81=0),0,2)</f>
        <v>0</v>
      </c>
      <c r="J81" s="1" t="n">
        <v>1</v>
      </c>
      <c r="K81" s="1" t="n">
        <v>0</v>
      </c>
    </row>
    <row r="82" customFormat="false" ht="15.75" hidden="false" customHeight="false" outlineLevel="0" collapsed="false">
      <c r="B82" s="1" t="n">
        <v>40</v>
      </c>
      <c r="C82" s="1" t="n">
        <v>0</v>
      </c>
      <c r="D82" s="1" t="n">
        <v>1</v>
      </c>
      <c r="E82" s="1" t="n">
        <v>1</v>
      </c>
      <c r="F82" s="1" t="n">
        <v>0</v>
      </c>
      <c r="G82" s="1" t="n">
        <v>1</v>
      </c>
      <c r="H82" s="1" t="n">
        <v>1</v>
      </c>
      <c r="I82" s="22" t="n">
        <f aca="false">IF(OR(C82=0,F82=0),0,2)</f>
        <v>0</v>
      </c>
      <c r="J82" s="1" t="n">
        <v>1</v>
      </c>
      <c r="K82" s="1" t="n">
        <v>1</v>
      </c>
    </row>
    <row r="83" customFormat="false" ht="15.75" hidden="false" customHeight="false" outlineLevel="0" collapsed="false">
      <c r="B83" s="1" t="n">
        <v>41</v>
      </c>
      <c r="C83" s="1" t="n">
        <v>0</v>
      </c>
      <c r="D83" s="1" t="n">
        <v>1</v>
      </c>
      <c r="E83" s="1" t="n">
        <v>1</v>
      </c>
      <c r="F83" s="1" t="n">
        <v>0</v>
      </c>
      <c r="G83" s="1" t="n">
        <v>1</v>
      </c>
      <c r="H83" s="1" t="n">
        <v>1</v>
      </c>
      <c r="I83" s="22" t="n">
        <f aca="false">IF(OR(C83=0,F83=0),0,2)</f>
        <v>0</v>
      </c>
      <c r="J83" s="1" t="n">
        <v>0</v>
      </c>
      <c r="K83" s="1" t="n">
        <v>0</v>
      </c>
    </row>
    <row r="84" customFormat="false" ht="15.75" hidden="false" customHeight="false" outlineLevel="0" collapsed="false">
      <c r="B84" s="1" t="n">
        <v>42</v>
      </c>
      <c r="C84" s="1" t="n">
        <v>0</v>
      </c>
      <c r="D84" s="1" t="n">
        <v>1</v>
      </c>
      <c r="E84" s="1" t="n">
        <v>1</v>
      </c>
      <c r="F84" s="1" t="n">
        <v>1</v>
      </c>
      <c r="G84" s="1" t="n">
        <v>0</v>
      </c>
      <c r="H84" s="1" t="n">
        <v>0</v>
      </c>
      <c r="I84" s="22" t="n">
        <f aca="false">IF(OR(C84=0,F84=0),0,2)</f>
        <v>0</v>
      </c>
      <c r="J84" s="1" t="n">
        <f aca="false">IF(OR(D84=0,G84=0),0,2)</f>
        <v>0</v>
      </c>
      <c r="K84" s="1" t="n">
        <f aca="false">IF(OR(E84=0,H84=0),0,2)</f>
        <v>0</v>
      </c>
    </row>
    <row r="85" customFormat="false" ht="15.75" hidden="false" customHeight="false" outlineLevel="0" collapsed="false">
      <c r="B85" s="1" t="n">
        <v>43</v>
      </c>
      <c r="C85" s="1" t="n">
        <v>0</v>
      </c>
      <c r="D85" s="1" t="n">
        <v>1</v>
      </c>
      <c r="E85" s="1" t="n">
        <v>1</v>
      </c>
      <c r="F85" s="1" t="n">
        <v>1</v>
      </c>
      <c r="G85" s="1" t="n">
        <v>0</v>
      </c>
      <c r="H85" s="1" t="n">
        <v>1</v>
      </c>
      <c r="I85" s="22" t="n">
        <f aca="false">IF(OR(C85=0,F85=0),0,2)</f>
        <v>0</v>
      </c>
      <c r="J85" s="1" t="n">
        <f aca="false">IF(OR(D85=0,G85=0),0,2)</f>
        <v>0</v>
      </c>
      <c r="K85" s="1" t="n">
        <v>1</v>
      </c>
    </row>
    <row r="86" customFormat="false" ht="15.75" hidden="false" customHeight="false" outlineLevel="0" collapsed="false">
      <c r="B86" s="1" t="n">
        <v>44</v>
      </c>
      <c r="C86" s="1" t="n">
        <v>0</v>
      </c>
      <c r="D86" s="1" t="n">
        <v>1</v>
      </c>
      <c r="E86" s="1" t="n">
        <v>1</v>
      </c>
      <c r="F86" s="1" t="n">
        <v>1</v>
      </c>
      <c r="G86" s="1" t="n">
        <v>0</v>
      </c>
      <c r="H86" s="1" t="n">
        <v>1</v>
      </c>
      <c r="I86" s="22" t="n">
        <f aca="false">IF(OR(C86=0,F86=0),0,2)</f>
        <v>0</v>
      </c>
      <c r="J86" s="1" t="n">
        <f aca="false">IF(OR(D86=0,G86=0),0,2)</f>
        <v>0</v>
      </c>
      <c r="K86" s="1" t="n">
        <v>0</v>
      </c>
    </row>
    <row r="87" customFormat="false" ht="15.75" hidden="false" customHeight="false" outlineLevel="0" collapsed="false">
      <c r="B87" s="1" t="n">
        <v>45</v>
      </c>
      <c r="C87" s="1" t="n">
        <v>0</v>
      </c>
      <c r="D87" s="1" t="n">
        <v>1</v>
      </c>
      <c r="E87" s="1" t="n">
        <v>1</v>
      </c>
      <c r="F87" s="1" t="n">
        <v>1</v>
      </c>
      <c r="G87" s="1" t="n">
        <v>1</v>
      </c>
      <c r="H87" s="1" t="n">
        <v>0</v>
      </c>
      <c r="I87" s="22" t="n">
        <f aca="false">IF(OR(C87=0,F87=0),0,2)</f>
        <v>0</v>
      </c>
      <c r="J87" s="1" t="n">
        <v>1</v>
      </c>
      <c r="K87" s="1" t="n">
        <f aca="false">IF(OR(E87=0,H87=0),0,2)</f>
        <v>0</v>
      </c>
    </row>
    <row r="88" customFormat="false" ht="15.75" hidden="false" customHeight="false" outlineLevel="0" collapsed="false">
      <c r="B88" s="1" t="n">
        <v>46</v>
      </c>
      <c r="C88" s="1" t="n">
        <v>0</v>
      </c>
      <c r="D88" s="1" t="n">
        <v>1</v>
      </c>
      <c r="E88" s="1" t="n">
        <v>1</v>
      </c>
      <c r="F88" s="1" t="n">
        <v>1</v>
      </c>
      <c r="G88" s="1" t="n">
        <v>1</v>
      </c>
      <c r="H88" s="1" t="n">
        <v>0</v>
      </c>
      <c r="I88" s="22" t="n">
        <f aca="false">IF(OR(C88=0,F88=0),0,2)</f>
        <v>0</v>
      </c>
      <c r="J88" s="1" t="n">
        <v>0</v>
      </c>
      <c r="K88" s="1" t="n">
        <f aca="false">IF(OR(E88=0,H88=0),0,2)</f>
        <v>0</v>
      </c>
    </row>
    <row r="89" customFormat="false" ht="15.75" hidden="false" customHeight="false" outlineLevel="0" collapsed="false">
      <c r="B89" s="1" t="n">
        <v>47</v>
      </c>
      <c r="C89" s="1" t="n">
        <v>0</v>
      </c>
      <c r="D89" s="1" t="n">
        <v>1</v>
      </c>
      <c r="E89" s="1" t="n">
        <v>1</v>
      </c>
      <c r="F89" s="1" t="n">
        <v>1</v>
      </c>
      <c r="G89" s="1" t="n">
        <v>1</v>
      </c>
      <c r="H89" s="1" t="n">
        <v>1</v>
      </c>
      <c r="I89" s="22" t="n">
        <f aca="false">IF(OR(C89=0,F89=0),0,2)</f>
        <v>0</v>
      </c>
      <c r="J89" s="1" t="n">
        <v>0</v>
      </c>
      <c r="K89" s="1" t="n">
        <v>0</v>
      </c>
    </row>
    <row r="90" customFormat="false" ht="15.75" hidden="false" customHeight="false" outlineLevel="0" collapsed="false">
      <c r="B90" s="1" t="n">
        <v>48</v>
      </c>
      <c r="C90" s="1" t="n">
        <v>0</v>
      </c>
      <c r="D90" s="1" t="n">
        <v>1</v>
      </c>
      <c r="E90" s="1" t="n">
        <v>1</v>
      </c>
      <c r="F90" s="1" t="n">
        <v>1</v>
      </c>
      <c r="G90" s="1" t="n">
        <v>1</v>
      </c>
      <c r="H90" s="1" t="n">
        <v>1</v>
      </c>
      <c r="I90" s="22" t="n">
        <f aca="false">IF(OR(C90=0,F90=0),0,2)</f>
        <v>0</v>
      </c>
      <c r="J90" s="1" t="n">
        <v>0</v>
      </c>
      <c r="K90" s="1" t="n">
        <v>1</v>
      </c>
    </row>
    <row r="91" customFormat="false" ht="15.75" hidden="false" customHeight="false" outlineLevel="0" collapsed="false">
      <c r="B91" s="1" t="n">
        <v>49</v>
      </c>
      <c r="C91" s="1" t="n">
        <v>0</v>
      </c>
      <c r="D91" s="1" t="n">
        <v>1</v>
      </c>
      <c r="E91" s="1" t="n">
        <v>1</v>
      </c>
      <c r="F91" s="1" t="n">
        <v>1</v>
      </c>
      <c r="G91" s="1" t="n">
        <v>1</v>
      </c>
      <c r="H91" s="1" t="n">
        <v>1</v>
      </c>
      <c r="I91" s="22" t="n">
        <f aca="false">IF(OR(C91=0,F91=0),0,2)</f>
        <v>0</v>
      </c>
      <c r="J91" s="1" t="n">
        <v>1</v>
      </c>
      <c r="K91" s="1" t="n">
        <v>0</v>
      </c>
    </row>
    <row r="92" customFormat="false" ht="15.75" hidden="false" customHeight="false" outlineLevel="0" collapsed="false">
      <c r="B92" s="1" t="n">
        <v>50</v>
      </c>
      <c r="C92" s="1" t="n">
        <v>0</v>
      </c>
      <c r="D92" s="1" t="n">
        <v>1</v>
      </c>
      <c r="E92" s="1" t="n">
        <v>1</v>
      </c>
      <c r="F92" s="1" t="n">
        <v>1</v>
      </c>
      <c r="G92" s="1" t="n">
        <v>1</v>
      </c>
      <c r="H92" s="1" t="n">
        <v>1</v>
      </c>
      <c r="I92" s="22" t="n">
        <f aca="false">IF(OR(C92=0,F92=0),0,2)</f>
        <v>0</v>
      </c>
      <c r="J92" s="1" t="n">
        <v>1</v>
      </c>
      <c r="K92" s="1" t="n">
        <v>1</v>
      </c>
    </row>
    <row r="93" customFormat="false" ht="15.75" hidden="false" customHeight="false" outlineLevel="0" collapsed="false">
      <c r="B93" s="1" t="n">
        <v>51</v>
      </c>
      <c r="C93" s="1" t="n">
        <v>1</v>
      </c>
      <c r="D93" s="1" t="n">
        <v>0</v>
      </c>
      <c r="E93" s="1" t="n">
        <v>0</v>
      </c>
      <c r="F93" s="1" t="n">
        <v>0</v>
      </c>
      <c r="G93" s="1" t="n">
        <v>0</v>
      </c>
      <c r="H93" s="1" t="n">
        <v>0</v>
      </c>
      <c r="I93" s="22" t="n">
        <f aca="false">IF(OR(C93=0,F93=0),0,2)</f>
        <v>0</v>
      </c>
      <c r="J93" s="1" t="n">
        <f aca="false">IF(OR(D93=0,G93=0),0,2)</f>
        <v>0</v>
      </c>
      <c r="K93" s="1" t="n">
        <f aca="false">IF(OR(E93=0,H93=0),0,2)</f>
        <v>0</v>
      </c>
    </row>
    <row r="94" customFormat="false" ht="15.75" hidden="false" customHeight="false" outlineLevel="0" collapsed="false">
      <c r="B94" s="1" t="n">
        <v>52</v>
      </c>
      <c r="C94" s="1" t="n">
        <v>1</v>
      </c>
      <c r="D94" s="1" t="n">
        <v>0</v>
      </c>
      <c r="E94" s="1" t="n">
        <v>0</v>
      </c>
      <c r="F94" s="1" t="n">
        <v>0</v>
      </c>
      <c r="G94" s="1" t="n">
        <v>0</v>
      </c>
      <c r="H94" s="1" t="n">
        <v>1</v>
      </c>
      <c r="I94" s="22" t="n">
        <f aca="false">IF(OR(C94=0,F94=0),0,2)</f>
        <v>0</v>
      </c>
      <c r="J94" s="1" t="n">
        <f aca="false">IF(OR(D94=0,G94=0),0,2)</f>
        <v>0</v>
      </c>
      <c r="K94" s="1" t="n">
        <f aca="false">IF(OR(E94=0,H94=0),0,2)</f>
        <v>0</v>
      </c>
    </row>
    <row r="95" customFormat="false" ht="15.75" hidden="false" customHeight="false" outlineLevel="0" collapsed="false">
      <c r="B95" s="1" t="n">
        <v>53</v>
      </c>
      <c r="C95" s="1" t="n">
        <v>1</v>
      </c>
      <c r="D95" s="1" t="n">
        <v>0</v>
      </c>
      <c r="E95" s="1" t="n">
        <v>0</v>
      </c>
      <c r="F95" s="1" t="n">
        <v>0</v>
      </c>
      <c r="G95" s="1" t="n">
        <v>1</v>
      </c>
      <c r="H95" s="1" t="n">
        <v>0</v>
      </c>
      <c r="I95" s="22" t="n">
        <f aca="false">IF(OR(C95=0,F95=0),0,2)</f>
        <v>0</v>
      </c>
      <c r="J95" s="1" t="n">
        <f aca="false">IF(OR(D95=0,G95=0),0,2)</f>
        <v>0</v>
      </c>
      <c r="K95" s="1" t="n">
        <f aca="false">IF(OR(E95=0,H95=0),0,2)</f>
        <v>0</v>
      </c>
    </row>
    <row r="96" customFormat="false" ht="15.75" hidden="false" customHeight="false" outlineLevel="0" collapsed="false">
      <c r="B96" s="1" t="n">
        <v>54</v>
      </c>
      <c r="C96" s="1" t="n">
        <v>1</v>
      </c>
      <c r="D96" s="1" t="n">
        <v>0</v>
      </c>
      <c r="E96" s="1" t="n">
        <v>0</v>
      </c>
      <c r="F96" s="1" t="n">
        <v>0</v>
      </c>
      <c r="G96" s="1" t="n">
        <v>1</v>
      </c>
      <c r="H96" s="1" t="n">
        <v>1</v>
      </c>
      <c r="I96" s="22" t="n">
        <f aca="false">IF(OR(C96=0,F96=0),0,2)</f>
        <v>0</v>
      </c>
      <c r="J96" s="1" t="n">
        <f aca="false">IF(OR(D96=0,G96=0),0,2)</f>
        <v>0</v>
      </c>
      <c r="K96" s="1" t="n">
        <f aca="false">IF(OR(E96=0,H96=0),0,2)</f>
        <v>0</v>
      </c>
    </row>
    <row r="97" customFormat="false" ht="15.75" hidden="false" customHeight="false" outlineLevel="0" collapsed="false">
      <c r="B97" s="1" t="n">
        <v>55</v>
      </c>
      <c r="C97" s="1" t="n">
        <v>1</v>
      </c>
      <c r="D97" s="1" t="n">
        <v>0</v>
      </c>
      <c r="E97" s="1" t="n">
        <v>0</v>
      </c>
      <c r="F97" s="1" t="n">
        <v>1</v>
      </c>
      <c r="G97" s="1" t="n">
        <v>0</v>
      </c>
      <c r="H97" s="1" t="n">
        <v>0</v>
      </c>
      <c r="I97" s="1" t="n">
        <v>1</v>
      </c>
      <c r="J97" s="1" t="n">
        <f aca="false">IF(OR(D97=0,G97=0),0,2)</f>
        <v>0</v>
      </c>
      <c r="K97" s="1" t="n">
        <f aca="false">IF(OR(E97=0,H97=0),0,2)</f>
        <v>0</v>
      </c>
    </row>
    <row r="98" customFormat="false" ht="15.75" hidden="false" customHeight="false" outlineLevel="0" collapsed="false">
      <c r="B98" s="1" t="n">
        <v>56</v>
      </c>
      <c r="C98" s="1" t="n">
        <v>1</v>
      </c>
      <c r="D98" s="1" t="n">
        <v>0</v>
      </c>
      <c r="E98" s="1" t="n">
        <v>0</v>
      </c>
      <c r="F98" s="1" t="n">
        <v>1</v>
      </c>
      <c r="G98" s="1" t="n">
        <v>0</v>
      </c>
      <c r="H98" s="1" t="n">
        <v>0</v>
      </c>
      <c r="I98" s="1" t="n">
        <v>0</v>
      </c>
      <c r="J98" s="1" t="n">
        <f aca="false">IF(OR(D98=0,G98=0),0,2)</f>
        <v>0</v>
      </c>
      <c r="K98" s="1" t="n">
        <f aca="false">IF(OR(E98=0,H98=0),0,2)</f>
        <v>0</v>
      </c>
    </row>
    <row r="99" customFormat="false" ht="15.75" hidden="false" customHeight="false" outlineLevel="0" collapsed="false">
      <c r="B99" s="1" t="n">
        <v>57</v>
      </c>
      <c r="C99" s="1" t="n">
        <v>1</v>
      </c>
      <c r="D99" s="1" t="n">
        <v>0</v>
      </c>
      <c r="E99" s="1" t="n">
        <v>0</v>
      </c>
      <c r="F99" s="1" t="n">
        <v>1</v>
      </c>
      <c r="G99" s="1" t="n">
        <v>0</v>
      </c>
      <c r="H99" s="1" t="n">
        <v>1</v>
      </c>
      <c r="I99" s="22" t="n">
        <v>1</v>
      </c>
      <c r="J99" s="1" t="n">
        <f aca="false">IF(OR(D99=0,G99=0),0,2)</f>
        <v>0</v>
      </c>
      <c r="K99" s="1" t="n">
        <f aca="false">IF(OR(E99=0,H99=0),0,2)</f>
        <v>0</v>
      </c>
    </row>
    <row r="100" customFormat="false" ht="15.75" hidden="false" customHeight="false" outlineLevel="0" collapsed="false">
      <c r="B100" s="1" t="n">
        <v>58</v>
      </c>
      <c r="C100" s="1" t="n">
        <v>1</v>
      </c>
      <c r="D100" s="1" t="n">
        <v>0</v>
      </c>
      <c r="E100" s="1" t="n">
        <v>0</v>
      </c>
      <c r="F100" s="1" t="n">
        <v>1</v>
      </c>
      <c r="G100" s="1" t="n">
        <v>0</v>
      </c>
      <c r="H100" s="1" t="n">
        <v>1</v>
      </c>
      <c r="I100" s="22" t="n">
        <v>0</v>
      </c>
      <c r="J100" s="1" t="n">
        <f aca="false">IF(OR(D100=0,G100=0),0,2)</f>
        <v>0</v>
      </c>
      <c r="K100" s="1" t="n">
        <f aca="false">IF(OR(E100=0,H100=0),0,2)</f>
        <v>0</v>
      </c>
    </row>
    <row r="101" customFormat="false" ht="15.75" hidden="false" customHeight="false" outlineLevel="0" collapsed="false">
      <c r="B101" s="1" t="n">
        <v>59</v>
      </c>
      <c r="C101" s="1" t="n">
        <v>1</v>
      </c>
      <c r="D101" s="1" t="n">
        <v>0</v>
      </c>
      <c r="E101" s="1" t="n">
        <v>0</v>
      </c>
      <c r="F101" s="1" t="n">
        <v>1</v>
      </c>
      <c r="G101" s="1" t="n">
        <v>1</v>
      </c>
      <c r="H101" s="1" t="n">
        <v>0</v>
      </c>
      <c r="I101" s="22" t="n">
        <v>1</v>
      </c>
      <c r="J101" s="1" t="n">
        <f aca="false">IF(OR(D101=0,G101=0),0,2)</f>
        <v>0</v>
      </c>
      <c r="K101" s="1" t="n">
        <f aca="false">IF(OR(E101=0,H101=0),0,2)</f>
        <v>0</v>
      </c>
    </row>
    <row r="102" customFormat="false" ht="15.75" hidden="false" customHeight="false" outlineLevel="0" collapsed="false">
      <c r="B102" s="1" t="n">
        <v>60</v>
      </c>
      <c r="C102" s="1" t="n">
        <v>1</v>
      </c>
      <c r="D102" s="1" t="n">
        <v>0</v>
      </c>
      <c r="E102" s="1" t="n">
        <v>0</v>
      </c>
      <c r="F102" s="1" t="n">
        <v>1</v>
      </c>
      <c r="G102" s="1" t="n">
        <v>1</v>
      </c>
      <c r="H102" s="1" t="n">
        <v>0</v>
      </c>
      <c r="I102" s="22" t="n">
        <v>0</v>
      </c>
      <c r="J102" s="1" t="n">
        <f aca="false">IF(OR(D102=0,G102=0),0,2)</f>
        <v>0</v>
      </c>
      <c r="K102" s="1" t="n">
        <f aca="false">IF(OR(E102=0,H102=0),0,2)</f>
        <v>0</v>
      </c>
    </row>
    <row r="103" customFormat="false" ht="15.75" hidden="false" customHeight="false" outlineLevel="0" collapsed="false">
      <c r="B103" s="1" t="n">
        <v>61</v>
      </c>
      <c r="C103" s="1" t="n">
        <v>1</v>
      </c>
      <c r="D103" s="1" t="n">
        <v>0</v>
      </c>
      <c r="E103" s="1" t="n">
        <v>0</v>
      </c>
      <c r="F103" s="1" t="n">
        <v>1</v>
      </c>
      <c r="G103" s="1" t="n">
        <v>1</v>
      </c>
      <c r="H103" s="1" t="n">
        <v>1</v>
      </c>
      <c r="I103" s="22" t="n">
        <v>1</v>
      </c>
      <c r="J103" s="1" t="n">
        <f aca="false">IF(OR(D103=0,G103=0),0,2)</f>
        <v>0</v>
      </c>
      <c r="K103" s="1" t="n">
        <f aca="false">IF(OR(E103=0,H103=0),0,2)</f>
        <v>0</v>
      </c>
    </row>
    <row r="104" customFormat="false" ht="15.75" hidden="false" customHeight="false" outlineLevel="0" collapsed="false">
      <c r="B104" s="1" t="n">
        <v>62</v>
      </c>
      <c r="C104" s="1" t="n">
        <v>1</v>
      </c>
      <c r="D104" s="1" t="n">
        <v>0</v>
      </c>
      <c r="E104" s="1" t="n">
        <v>0</v>
      </c>
      <c r="F104" s="1" t="n">
        <v>1</v>
      </c>
      <c r="G104" s="1" t="n">
        <v>1</v>
      </c>
      <c r="H104" s="1" t="n">
        <v>1</v>
      </c>
      <c r="I104" s="22" t="n">
        <v>0</v>
      </c>
      <c r="J104" s="1" t="n">
        <f aca="false">IF(OR(D104=0,G104=0),0,2)</f>
        <v>0</v>
      </c>
      <c r="K104" s="1" t="n">
        <f aca="false">IF(OR(E104=0,H104=0),0,2)</f>
        <v>0</v>
      </c>
    </row>
    <row r="105" customFormat="false" ht="15.75" hidden="false" customHeight="false" outlineLevel="0" collapsed="false">
      <c r="B105" s="1" t="n">
        <v>63</v>
      </c>
      <c r="C105" s="1" t="n">
        <v>1</v>
      </c>
      <c r="D105" s="1" t="n">
        <v>0</v>
      </c>
      <c r="E105" s="1" t="n">
        <v>1</v>
      </c>
      <c r="F105" s="1" t="n">
        <v>0</v>
      </c>
      <c r="G105" s="1" t="n">
        <v>0</v>
      </c>
      <c r="H105" s="1" t="n">
        <v>0</v>
      </c>
      <c r="I105" s="1" t="n">
        <f aca="false">IF(OR(C105=0,F105=0),0,2)</f>
        <v>0</v>
      </c>
      <c r="J105" s="1" t="n">
        <f aca="false">IF(OR(D105=0,G105=0),0,2)</f>
        <v>0</v>
      </c>
      <c r="K105" s="1" t="n">
        <f aca="false">IF(OR(E105=0,H105=0),0,2)</f>
        <v>0</v>
      </c>
    </row>
    <row r="106" customFormat="false" ht="15.75" hidden="false" customHeight="false" outlineLevel="0" collapsed="false">
      <c r="B106" s="1" t="n">
        <v>64</v>
      </c>
      <c r="C106" s="1" t="n">
        <v>1</v>
      </c>
      <c r="D106" s="1" t="n">
        <v>0</v>
      </c>
      <c r="E106" s="1" t="n">
        <v>1</v>
      </c>
      <c r="F106" s="1" t="n">
        <v>0</v>
      </c>
      <c r="G106" s="1" t="n">
        <v>0</v>
      </c>
      <c r="H106" s="1" t="n">
        <v>1</v>
      </c>
      <c r="I106" s="1" t="n">
        <f aca="false">IF(OR(C106=0,F106=0),0,2)</f>
        <v>0</v>
      </c>
      <c r="J106" s="1" t="n">
        <f aca="false">IF(OR(D106=0,G106=0),0,2)</f>
        <v>0</v>
      </c>
      <c r="K106" s="1" t="n">
        <v>1</v>
      </c>
    </row>
    <row r="107" customFormat="false" ht="15.75" hidden="false" customHeight="false" outlineLevel="0" collapsed="false">
      <c r="B107" s="1" t="n">
        <v>65</v>
      </c>
      <c r="C107" s="1" t="n">
        <v>1</v>
      </c>
      <c r="D107" s="1" t="n">
        <v>0</v>
      </c>
      <c r="E107" s="1" t="n">
        <v>1</v>
      </c>
      <c r="F107" s="1" t="n">
        <v>0</v>
      </c>
      <c r="G107" s="1" t="n">
        <v>0</v>
      </c>
      <c r="H107" s="1" t="n">
        <v>1</v>
      </c>
      <c r="I107" s="1" t="n">
        <f aca="false">IF(OR(C107=0,F107=0),0,2)</f>
        <v>0</v>
      </c>
      <c r="J107" s="1" t="n">
        <f aca="false">IF(OR(D107=0,G107=0),0,2)</f>
        <v>0</v>
      </c>
      <c r="K107" s="1" t="n">
        <v>0</v>
      </c>
    </row>
    <row r="108" customFormat="false" ht="15.75" hidden="false" customHeight="false" outlineLevel="0" collapsed="false">
      <c r="B108" s="1" t="n">
        <v>66</v>
      </c>
      <c r="C108" s="1" t="n">
        <v>1</v>
      </c>
      <c r="D108" s="1" t="n">
        <v>0</v>
      </c>
      <c r="E108" s="1" t="n">
        <v>1</v>
      </c>
      <c r="F108" s="1" t="n">
        <v>0</v>
      </c>
      <c r="G108" s="1" t="n">
        <v>1</v>
      </c>
      <c r="H108" s="1" t="n">
        <v>0</v>
      </c>
      <c r="I108" s="1" t="n">
        <f aca="false">IF(OR(C108=0,F108=0),0,2)</f>
        <v>0</v>
      </c>
      <c r="J108" s="1" t="n">
        <f aca="false">IF(OR(D108=0,G108=0),0,2)</f>
        <v>0</v>
      </c>
      <c r="K108" s="1" t="n">
        <f aca="false">IF(OR(E108=0,H108=0),0,2)</f>
        <v>0</v>
      </c>
    </row>
    <row r="109" customFormat="false" ht="15.75" hidden="false" customHeight="false" outlineLevel="0" collapsed="false">
      <c r="B109" s="1" t="n">
        <v>67</v>
      </c>
      <c r="C109" s="1" t="n">
        <v>1</v>
      </c>
      <c r="D109" s="1" t="n">
        <v>0</v>
      </c>
      <c r="E109" s="1" t="n">
        <v>1</v>
      </c>
      <c r="F109" s="1" t="n">
        <v>0</v>
      </c>
      <c r="G109" s="1" t="n">
        <v>1</v>
      </c>
      <c r="H109" s="1" t="n">
        <v>1</v>
      </c>
      <c r="I109" s="1" t="n">
        <f aca="false">IF(OR(C109=0,F109=0),0,2)</f>
        <v>0</v>
      </c>
      <c r="J109" s="1" t="n">
        <f aca="false">IF(OR(D109=0,G109=0),0,2)</f>
        <v>0</v>
      </c>
      <c r="K109" s="1" t="n">
        <v>1</v>
      </c>
    </row>
    <row r="110" customFormat="false" ht="15.75" hidden="false" customHeight="false" outlineLevel="0" collapsed="false">
      <c r="B110" s="1" t="n">
        <v>68</v>
      </c>
      <c r="C110" s="1" t="n">
        <v>1</v>
      </c>
      <c r="D110" s="1" t="n">
        <v>0</v>
      </c>
      <c r="E110" s="1" t="n">
        <v>1</v>
      </c>
      <c r="F110" s="1" t="n">
        <v>0</v>
      </c>
      <c r="G110" s="1" t="n">
        <v>1</v>
      </c>
      <c r="H110" s="1" t="n">
        <v>1</v>
      </c>
      <c r="I110" s="1" t="n">
        <f aca="false">IF(OR(C110=0,F110=0),0,2)</f>
        <v>0</v>
      </c>
      <c r="J110" s="1" t="n">
        <f aca="false">IF(OR(D110=0,G110=0),0,2)</f>
        <v>0</v>
      </c>
      <c r="K110" s="1" t="n">
        <v>0</v>
      </c>
    </row>
    <row r="111" customFormat="false" ht="15.75" hidden="false" customHeight="false" outlineLevel="0" collapsed="false">
      <c r="B111" s="1" t="n">
        <v>69</v>
      </c>
      <c r="C111" s="1" t="n">
        <v>1</v>
      </c>
      <c r="D111" s="1" t="n">
        <v>0</v>
      </c>
      <c r="E111" s="1" t="n">
        <v>1</v>
      </c>
      <c r="F111" s="1" t="n">
        <v>1</v>
      </c>
      <c r="G111" s="1" t="n">
        <v>0</v>
      </c>
      <c r="H111" s="1" t="n">
        <v>0</v>
      </c>
      <c r="I111" s="1" t="n">
        <v>1</v>
      </c>
      <c r="J111" s="1" t="n">
        <f aca="false">IF(OR(D111=0,G111=0),0,2)</f>
        <v>0</v>
      </c>
      <c r="K111" s="1" t="n">
        <f aca="false">IF(OR(E111=0,H111=0),0,2)</f>
        <v>0</v>
      </c>
    </row>
    <row r="112" customFormat="false" ht="15.75" hidden="false" customHeight="false" outlineLevel="0" collapsed="false">
      <c r="B112" s="1" t="n">
        <v>70</v>
      </c>
      <c r="C112" s="1" t="n">
        <v>1</v>
      </c>
      <c r="D112" s="1" t="n">
        <v>0</v>
      </c>
      <c r="E112" s="1" t="n">
        <v>1</v>
      </c>
      <c r="F112" s="1" t="n">
        <v>1</v>
      </c>
      <c r="G112" s="1" t="n">
        <v>0</v>
      </c>
      <c r="H112" s="1" t="n">
        <v>0</v>
      </c>
      <c r="I112" s="1" t="n">
        <v>0</v>
      </c>
      <c r="J112" s="1" t="n">
        <f aca="false">IF(OR(D112=0,G112=0),0,2)</f>
        <v>0</v>
      </c>
      <c r="K112" s="1" t="n">
        <f aca="false">IF(OR(E112=0,H112=0),0,2)</f>
        <v>0</v>
      </c>
    </row>
    <row r="113" customFormat="false" ht="15.75" hidden="false" customHeight="false" outlineLevel="0" collapsed="false">
      <c r="B113" s="1" t="n">
        <v>71</v>
      </c>
      <c r="C113" s="1" t="n">
        <v>1</v>
      </c>
      <c r="D113" s="1" t="n">
        <v>0</v>
      </c>
      <c r="E113" s="1" t="n">
        <v>1</v>
      </c>
      <c r="F113" s="1" t="n">
        <v>1</v>
      </c>
      <c r="G113" s="1" t="n">
        <v>0</v>
      </c>
      <c r="H113" s="1" t="n">
        <v>1</v>
      </c>
      <c r="I113" s="1" t="n">
        <v>0</v>
      </c>
      <c r="J113" s="1" t="n">
        <f aca="false">IF(OR(D113=0,G113=0),0,2)</f>
        <v>0</v>
      </c>
      <c r="K113" s="1" t="n">
        <v>0</v>
      </c>
    </row>
    <row r="114" customFormat="false" ht="15.75" hidden="false" customHeight="false" outlineLevel="0" collapsed="false">
      <c r="B114" s="1" t="n">
        <v>72</v>
      </c>
      <c r="C114" s="1" t="n">
        <v>1</v>
      </c>
      <c r="D114" s="1" t="n">
        <v>0</v>
      </c>
      <c r="E114" s="1" t="n">
        <v>1</v>
      </c>
      <c r="F114" s="1" t="n">
        <v>1</v>
      </c>
      <c r="G114" s="1" t="n">
        <v>0</v>
      </c>
      <c r="H114" s="1" t="n">
        <v>1</v>
      </c>
      <c r="I114" s="1" t="n">
        <v>0</v>
      </c>
      <c r="J114" s="1" t="n">
        <f aca="false">IF(OR(D114=0,G114=0),0,2)</f>
        <v>0</v>
      </c>
      <c r="K114" s="1" t="n">
        <v>1</v>
      </c>
    </row>
    <row r="115" customFormat="false" ht="15.75" hidden="false" customHeight="false" outlineLevel="0" collapsed="false">
      <c r="B115" s="1" t="n">
        <v>73</v>
      </c>
      <c r="C115" s="1" t="n">
        <v>1</v>
      </c>
      <c r="D115" s="1" t="n">
        <v>0</v>
      </c>
      <c r="E115" s="1" t="n">
        <v>1</v>
      </c>
      <c r="F115" s="1" t="n">
        <v>1</v>
      </c>
      <c r="G115" s="1" t="n">
        <v>0</v>
      </c>
      <c r="H115" s="1" t="n">
        <v>1</v>
      </c>
      <c r="I115" s="1" t="n">
        <v>1</v>
      </c>
      <c r="J115" s="1" t="n">
        <f aca="false">IF(OR(D115=0,G115=0),0,2)</f>
        <v>0</v>
      </c>
      <c r="K115" s="1" t="n">
        <v>0</v>
      </c>
    </row>
    <row r="116" customFormat="false" ht="15.75" hidden="false" customHeight="false" outlineLevel="0" collapsed="false">
      <c r="B116" s="1" t="n">
        <v>74</v>
      </c>
      <c r="C116" s="1" t="n">
        <v>1</v>
      </c>
      <c r="D116" s="1" t="n">
        <v>0</v>
      </c>
      <c r="E116" s="1" t="n">
        <v>1</v>
      </c>
      <c r="F116" s="1" t="n">
        <v>1</v>
      </c>
      <c r="G116" s="1" t="n">
        <v>0</v>
      </c>
      <c r="H116" s="1" t="n">
        <v>1</v>
      </c>
      <c r="I116" s="1" t="n">
        <v>1</v>
      </c>
      <c r="J116" s="1" t="n">
        <f aca="false">IF(OR(D116=0,G116=0),0,2)</f>
        <v>0</v>
      </c>
      <c r="K116" s="1" t="n">
        <v>1</v>
      </c>
    </row>
    <row r="117" customFormat="false" ht="15.75" hidden="false" customHeight="false" outlineLevel="0" collapsed="false">
      <c r="B117" s="1" t="n">
        <v>75</v>
      </c>
      <c r="C117" s="1" t="n">
        <v>1</v>
      </c>
      <c r="D117" s="1" t="n">
        <v>0</v>
      </c>
      <c r="E117" s="1" t="n">
        <v>1</v>
      </c>
      <c r="F117" s="1" t="n">
        <v>1</v>
      </c>
      <c r="G117" s="1" t="n">
        <v>1</v>
      </c>
      <c r="H117" s="1" t="n">
        <v>0</v>
      </c>
      <c r="I117" s="1" t="n">
        <v>1</v>
      </c>
      <c r="J117" s="1" t="n">
        <f aca="false">IF(OR(D117=0,G117=0),0,2)</f>
        <v>0</v>
      </c>
      <c r="K117" s="1" t="n">
        <f aca="false">IF(OR(E117=0,H117=0),0,2)</f>
        <v>0</v>
      </c>
    </row>
    <row r="118" customFormat="false" ht="15.75" hidden="false" customHeight="false" outlineLevel="0" collapsed="false">
      <c r="B118" s="1" t="n">
        <v>76</v>
      </c>
      <c r="C118" s="1" t="n">
        <v>1</v>
      </c>
      <c r="D118" s="1" t="n">
        <v>0</v>
      </c>
      <c r="E118" s="1" t="n">
        <v>1</v>
      </c>
      <c r="F118" s="1" t="n">
        <v>1</v>
      </c>
      <c r="G118" s="1" t="n">
        <v>1</v>
      </c>
      <c r="H118" s="1" t="n">
        <v>0</v>
      </c>
      <c r="I118" s="1" t="n">
        <v>0</v>
      </c>
      <c r="J118" s="1" t="n">
        <f aca="false">IF(OR(D118=0,G118=0),0,2)</f>
        <v>0</v>
      </c>
      <c r="K118" s="1" t="n">
        <f aca="false">IF(OR(E118=0,H118=0),0,2)</f>
        <v>0</v>
      </c>
    </row>
    <row r="119" customFormat="false" ht="15.75" hidden="false" customHeight="false" outlineLevel="0" collapsed="false">
      <c r="B119" s="1" t="n">
        <v>77</v>
      </c>
      <c r="C119" s="1" t="n">
        <v>1</v>
      </c>
      <c r="D119" s="1" t="n">
        <v>0</v>
      </c>
      <c r="E119" s="1" t="n">
        <v>1</v>
      </c>
      <c r="F119" s="1" t="n">
        <v>1</v>
      </c>
      <c r="G119" s="1" t="n">
        <v>1</v>
      </c>
      <c r="H119" s="1" t="n">
        <v>1</v>
      </c>
      <c r="I119" s="1" t="n">
        <v>0</v>
      </c>
      <c r="J119" s="1" t="n">
        <f aca="false">IF(OR(D119=0,G119=0),0,2)</f>
        <v>0</v>
      </c>
      <c r="K119" s="1" t="n">
        <v>0</v>
      </c>
    </row>
    <row r="120" customFormat="false" ht="15.75" hidden="false" customHeight="false" outlineLevel="0" collapsed="false">
      <c r="B120" s="1" t="n">
        <v>78</v>
      </c>
      <c r="C120" s="1" t="n">
        <v>1</v>
      </c>
      <c r="D120" s="1" t="n">
        <v>0</v>
      </c>
      <c r="E120" s="1" t="n">
        <v>1</v>
      </c>
      <c r="F120" s="1" t="n">
        <v>1</v>
      </c>
      <c r="G120" s="1" t="n">
        <v>1</v>
      </c>
      <c r="H120" s="1" t="n">
        <v>1</v>
      </c>
      <c r="I120" s="1" t="n">
        <v>0</v>
      </c>
      <c r="J120" s="1" t="n">
        <f aca="false">IF(OR(D120=0,G120=0),0,2)</f>
        <v>0</v>
      </c>
      <c r="K120" s="1" t="n">
        <v>1</v>
      </c>
    </row>
    <row r="121" customFormat="false" ht="15.75" hidden="false" customHeight="false" outlineLevel="0" collapsed="false">
      <c r="B121" s="1" t="n">
        <v>79</v>
      </c>
      <c r="C121" s="1" t="n">
        <v>1</v>
      </c>
      <c r="D121" s="1" t="n">
        <v>0</v>
      </c>
      <c r="E121" s="1" t="n">
        <v>1</v>
      </c>
      <c r="F121" s="1" t="n">
        <v>1</v>
      </c>
      <c r="G121" s="1" t="n">
        <v>1</v>
      </c>
      <c r="H121" s="1" t="n">
        <v>1</v>
      </c>
      <c r="I121" s="1" t="n">
        <v>1</v>
      </c>
      <c r="J121" s="1" t="n">
        <f aca="false">IF(OR(D121=0,G121=0),0,2)</f>
        <v>0</v>
      </c>
      <c r="K121" s="1" t="n">
        <v>0</v>
      </c>
    </row>
    <row r="122" customFormat="false" ht="15.75" hidden="false" customHeight="false" outlineLevel="0" collapsed="false">
      <c r="B122" s="1" t="n">
        <v>80</v>
      </c>
      <c r="C122" s="1" t="n">
        <v>1</v>
      </c>
      <c r="D122" s="1" t="n">
        <v>0</v>
      </c>
      <c r="E122" s="1" t="n">
        <v>1</v>
      </c>
      <c r="F122" s="1" t="n">
        <v>1</v>
      </c>
      <c r="G122" s="1" t="n">
        <v>1</v>
      </c>
      <c r="H122" s="1" t="n">
        <v>1</v>
      </c>
      <c r="I122" s="1" t="n">
        <v>1</v>
      </c>
      <c r="J122" s="1" t="n">
        <f aca="false">IF(OR(D122=0,G122=0),0,2)</f>
        <v>0</v>
      </c>
      <c r="K122" s="1" t="n">
        <v>1</v>
      </c>
    </row>
    <row r="123" customFormat="false" ht="15.75" hidden="false" customHeight="false" outlineLevel="0" collapsed="false">
      <c r="B123" s="1" t="n">
        <v>81</v>
      </c>
      <c r="C123" s="1" t="n">
        <v>1</v>
      </c>
      <c r="D123" s="1" t="n">
        <v>1</v>
      </c>
      <c r="E123" s="1" t="n">
        <v>0</v>
      </c>
      <c r="F123" s="1" t="n">
        <v>0</v>
      </c>
      <c r="G123" s="1" t="n">
        <v>0</v>
      </c>
      <c r="H123" s="1" t="n">
        <v>0</v>
      </c>
      <c r="I123" s="1" t="n">
        <f aca="false">IF(OR(C123=0,F123=0),0,2)</f>
        <v>0</v>
      </c>
      <c r="J123" s="1" t="n">
        <f aca="false">IF(OR(D123=0,G123=0),0,2)</f>
        <v>0</v>
      </c>
      <c r="K123" s="1" t="n">
        <f aca="false">IF(OR(E123=0,H123=0),0,2)</f>
        <v>0</v>
      </c>
    </row>
    <row r="124" customFormat="false" ht="15.75" hidden="false" customHeight="false" outlineLevel="0" collapsed="false">
      <c r="B124" s="1" t="n">
        <v>82</v>
      </c>
      <c r="C124" s="1" t="n">
        <v>1</v>
      </c>
      <c r="D124" s="1" t="n">
        <v>1</v>
      </c>
      <c r="E124" s="1" t="n">
        <v>0</v>
      </c>
      <c r="F124" s="1" t="n">
        <v>0</v>
      </c>
      <c r="G124" s="1" t="n">
        <v>0</v>
      </c>
      <c r="H124" s="1" t="n">
        <v>1</v>
      </c>
      <c r="I124" s="1" t="n">
        <f aca="false">IF(OR(C124=0,F124=0),0,2)</f>
        <v>0</v>
      </c>
      <c r="J124" s="1" t="n">
        <f aca="false">IF(OR(D124=0,G124=0),0,2)</f>
        <v>0</v>
      </c>
      <c r="K124" s="1" t="n">
        <f aca="false">IF(OR(E124=0,H124=0),0,2)</f>
        <v>0</v>
      </c>
    </row>
    <row r="125" customFormat="false" ht="15.75" hidden="false" customHeight="false" outlineLevel="0" collapsed="false">
      <c r="B125" s="1" t="n">
        <v>83</v>
      </c>
      <c r="C125" s="1" t="n">
        <v>1</v>
      </c>
      <c r="D125" s="1" t="n">
        <v>1</v>
      </c>
      <c r="E125" s="1" t="n">
        <v>0</v>
      </c>
      <c r="F125" s="1" t="n">
        <v>0</v>
      </c>
      <c r="G125" s="1" t="n">
        <v>1</v>
      </c>
      <c r="H125" s="1" t="n">
        <v>0</v>
      </c>
      <c r="I125" s="1" t="n">
        <f aca="false">IF(OR(C125=0,F125=0),0,2)</f>
        <v>0</v>
      </c>
      <c r="J125" s="1" t="n">
        <v>1</v>
      </c>
      <c r="K125" s="1" t="n">
        <f aca="false">IF(OR(E125=0,H125=0),0,2)</f>
        <v>0</v>
      </c>
    </row>
    <row r="126" customFormat="false" ht="15.75" hidden="false" customHeight="false" outlineLevel="0" collapsed="false">
      <c r="B126" s="1" t="n">
        <v>84</v>
      </c>
      <c r="C126" s="1" t="n">
        <v>1</v>
      </c>
      <c r="D126" s="1" t="n">
        <v>1</v>
      </c>
      <c r="E126" s="1" t="n">
        <v>0</v>
      </c>
      <c r="F126" s="1" t="n">
        <v>0</v>
      </c>
      <c r="G126" s="1" t="n">
        <v>1</v>
      </c>
      <c r="H126" s="1" t="n">
        <v>0</v>
      </c>
      <c r="I126" s="1" t="n">
        <f aca="false">IF(OR(C126=0,F126=0),0,2)</f>
        <v>0</v>
      </c>
      <c r="J126" s="1" t="n">
        <v>0</v>
      </c>
      <c r="K126" s="1" t="n">
        <f aca="false">IF(OR(E126=0,H126=0),0,2)</f>
        <v>0</v>
      </c>
    </row>
    <row r="127" customFormat="false" ht="15.75" hidden="false" customHeight="false" outlineLevel="0" collapsed="false">
      <c r="B127" s="1" t="n">
        <v>85</v>
      </c>
      <c r="C127" s="1" t="n">
        <v>1</v>
      </c>
      <c r="D127" s="1" t="n">
        <v>1</v>
      </c>
      <c r="E127" s="1" t="n">
        <v>0</v>
      </c>
      <c r="F127" s="1" t="n">
        <v>0</v>
      </c>
      <c r="G127" s="1" t="n">
        <v>1</v>
      </c>
      <c r="H127" s="1" t="n">
        <v>1</v>
      </c>
      <c r="I127" s="1" t="n">
        <f aca="false">IF(OR(C127=0,F127=0),0,2)</f>
        <v>0</v>
      </c>
      <c r="J127" s="1" t="n">
        <v>1</v>
      </c>
      <c r="K127" s="1" t="n">
        <f aca="false">IF(OR(E127=0,H127=0),0,2)</f>
        <v>0</v>
      </c>
    </row>
    <row r="128" customFormat="false" ht="15.75" hidden="false" customHeight="false" outlineLevel="0" collapsed="false">
      <c r="B128" s="1" t="n">
        <v>86</v>
      </c>
      <c r="C128" s="1" t="n">
        <v>1</v>
      </c>
      <c r="D128" s="1" t="n">
        <v>1</v>
      </c>
      <c r="E128" s="1" t="n">
        <v>0</v>
      </c>
      <c r="F128" s="1" t="n">
        <v>0</v>
      </c>
      <c r="G128" s="1" t="n">
        <v>1</v>
      </c>
      <c r="H128" s="1" t="n">
        <v>1</v>
      </c>
      <c r="I128" s="1" t="n">
        <f aca="false">IF(OR(C128=0,F128=0),0,2)</f>
        <v>0</v>
      </c>
      <c r="J128" s="1" t="n">
        <v>0</v>
      </c>
      <c r="K128" s="1" t="n">
        <f aca="false">IF(OR(E128=0,H128=0),0,2)</f>
        <v>0</v>
      </c>
    </row>
    <row r="129" customFormat="false" ht="15.75" hidden="false" customHeight="false" outlineLevel="0" collapsed="false">
      <c r="B129" s="1" t="n">
        <v>87</v>
      </c>
      <c r="C129" s="1" t="n">
        <v>1</v>
      </c>
      <c r="D129" s="1" t="n">
        <v>1</v>
      </c>
      <c r="E129" s="1" t="n">
        <v>0</v>
      </c>
      <c r="F129" s="1" t="n">
        <v>1</v>
      </c>
      <c r="G129" s="1" t="n">
        <v>0</v>
      </c>
      <c r="H129" s="1" t="n">
        <v>0</v>
      </c>
      <c r="I129" s="1" t="n">
        <v>1</v>
      </c>
      <c r="J129" s="1" t="n">
        <f aca="false">IF(OR(D129=0,G129=0),0,2)</f>
        <v>0</v>
      </c>
      <c r="K129" s="1" t="n">
        <f aca="false">IF(OR(E129=0,H129=0),0,2)</f>
        <v>0</v>
      </c>
    </row>
    <row r="130" customFormat="false" ht="15.75" hidden="false" customHeight="false" outlineLevel="0" collapsed="false">
      <c r="B130" s="1" t="n">
        <v>88</v>
      </c>
      <c r="C130" s="1" t="n">
        <v>1</v>
      </c>
      <c r="D130" s="1" t="n">
        <v>1</v>
      </c>
      <c r="E130" s="1" t="n">
        <v>0</v>
      </c>
      <c r="F130" s="1" t="n">
        <v>1</v>
      </c>
      <c r="G130" s="1" t="n">
        <v>0</v>
      </c>
      <c r="H130" s="1" t="n">
        <v>0</v>
      </c>
      <c r="I130" s="1" t="n">
        <v>0</v>
      </c>
      <c r="J130" s="1" t="n">
        <f aca="false">IF(OR(D130=0,G130=0),0,2)</f>
        <v>0</v>
      </c>
      <c r="K130" s="1" t="n">
        <f aca="false">IF(OR(E130=0,H130=0),0,2)</f>
        <v>0</v>
      </c>
    </row>
    <row r="131" customFormat="false" ht="15.75" hidden="false" customHeight="false" outlineLevel="0" collapsed="false">
      <c r="B131" s="1" t="n">
        <v>89</v>
      </c>
      <c r="C131" s="1" t="n">
        <v>1</v>
      </c>
      <c r="D131" s="1" t="n">
        <v>1</v>
      </c>
      <c r="E131" s="1" t="n">
        <v>0</v>
      </c>
      <c r="F131" s="1" t="n">
        <v>1</v>
      </c>
      <c r="G131" s="1" t="n">
        <v>0</v>
      </c>
      <c r="H131" s="1" t="n">
        <v>1</v>
      </c>
      <c r="I131" s="1" t="n">
        <v>1</v>
      </c>
      <c r="J131" s="1" t="n">
        <f aca="false">IF(OR(D131=0,G131=0),0,2)</f>
        <v>0</v>
      </c>
      <c r="K131" s="1" t="n">
        <f aca="false">IF(OR(E131=0,H131=0),0,2)</f>
        <v>0</v>
      </c>
    </row>
    <row r="132" customFormat="false" ht="15.75" hidden="false" customHeight="false" outlineLevel="0" collapsed="false">
      <c r="B132" s="1" t="n">
        <v>90</v>
      </c>
      <c r="C132" s="1" t="n">
        <v>1</v>
      </c>
      <c r="D132" s="1" t="n">
        <v>1</v>
      </c>
      <c r="E132" s="1" t="n">
        <v>0</v>
      </c>
      <c r="F132" s="1" t="n">
        <v>1</v>
      </c>
      <c r="G132" s="1" t="n">
        <v>0</v>
      </c>
      <c r="H132" s="1" t="n">
        <v>1</v>
      </c>
      <c r="I132" s="1" t="n">
        <v>0</v>
      </c>
      <c r="J132" s="1" t="n">
        <f aca="false">IF(OR(D132=0,G132=0),0,2)</f>
        <v>0</v>
      </c>
      <c r="K132" s="1" t="n">
        <f aca="false">IF(OR(E132=0,H132=0),0,2)</f>
        <v>0</v>
      </c>
    </row>
    <row r="133" customFormat="false" ht="15.75" hidden="false" customHeight="false" outlineLevel="0" collapsed="false">
      <c r="B133" s="1" t="n">
        <v>91</v>
      </c>
      <c r="C133" s="1" t="n">
        <v>1</v>
      </c>
      <c r="D133" s="1" t="n">
        <v>1</v>
      </c>
      <c r="E133" s="1" t="n">
        <v>0</v>
      </c>
      <c r="F133" s="1" t="n">
        <v>1</v>
      </c>
      <c r="G133" s="1" t="n">
        <v>1</v>
      </c>
      <c r="H133" s="1" t="n">
        <v>0</v>
      </c>
      <c r="I133" s="1" t="n">
        <v>0</v>
      </c>
      <c r="J133" s="1" t="n">
        <v>0</v>
      </c>
      <c r="K133" s="1" t="n">
        <f aca="false">IF(OR(E133=0,H133=0),0,2)</f>
        <v>0</v>
      </c>
    </row>
    <row r="134" customFormat="false" ht="15.75" hidden="false" customHeight="false" outlineLevel="0" collapsed="false">
      <c r="B134" s="1" t="n">
        <v>92</v>
      </c>
      <c r="C134" s="1" t="n">
        <v>1</v>
      </c>
      <c r="D134" s="1" t="n">
        <v>1</v>
      </c>
      <c r="E134" s="1" t="n">
        <v>0</v>
      </c>
      <c r="F134" s="1" t="n">
        <v>1</v>
      </c>
      <c r="G134" s="1" t="n">
        <v>1</v>
      </c>
      <c r="H134" s="1" t="n">
        <v>0</v>
      </c>
      <c r="I134" s="1" t="n">
        <v>0</v>
      </c>
      <c r="J134" s="1" t="n">
        <v>1</v>
      </c>
      <c r="K134" s="1" t="n">
        <f aca="false">IF(OR(E134=0,H134=0),0,2)</f>
        <v>0</v>
      </c>
    </row>
    <row r="135" customFormat="false" ht="15.75" hidden="false" customHeight="false" outlineLevel="0" collapsed="false">
      <c r="B135" s="1" t="n">
        <v>93</v>
      </c>
      <c r="C135" s="1" t="n">
        <v>1</v>
      </c>
      <c r="D135" s="1" t="n">
        <v>1</v>
      </c>
      <c r="E135" s="1" t="n">
        <v>0</v>
      </c>
      <c r="F135" s="1" t="n">
        <v>1</v>
      </c>
      <c r="G135" s="1" t="n">
        <v>1</v>
      </c>
      <c r="H135" s="1" t="n">
        <v>0</v>
      </c>
      <c r="I135" s="1" t="n">
        <v>1</v>
      </c>
      <c r="J135" s="1" t="n">
        <v>0</v>
      </c>
      <c r="K135" s="1" t="n">
        <f aca="false">IF(OR(E135=0,H135=0),0,2)</f>
        <v>0</v>
      </c>
    </row>
    <row r="136" customFormat="false" ht="15.75" hidden="false" customHeight="false" outlineLevel="0" collapsed="false">
      <c r="B136" s="1" t="n">
        <v>94</v>
      </c>
      <c r="C136" s="1" t="n">
        <v>1</v>
      </c>
      <c r="D136" s="1" t="n">
        <v>1</v>
      </c>
      <c r="E136" s="1" t="n">
        <v>0</v>
      </c>
      <c r="F136" s="1" t="n">
        <v>1</v>
      </c>
      <c r="G136" s="1" t="n">
        <v>1</v>
      </c>
      <c r="H136" s="1" t="n">
        <v>0</v>
      </c>
      <c r="I136" s="1" t="n">
        <v>1</v>
      </c>
      <c r="J136" s="1" t="n">
        <v>1</v>
      </c>
      <c r="K136" s="1" t="n">
        <f aca="false">IF(OR(E136=0,H136=0),0,2)</f>
        <v>0</v>
      </c>
    </row>
    <row r="137" customFormat="false" ht="15.75" hidden="false" customHeight="false" outlineLevel="0" collapsed="false">
      <c r="B137" s="1" t="n">
        <v>95</v>
      </c>
      <c r="C137" s="1" t="n">
        <v>1</v>
      </c>
      <c r="D137" s="1" t="n">
        <v>1</v>
      </c>
      <c r="E137" s="1" t="n">
        <v>0</v>
      </c>
      <c r="F137" s="1" t="n">
        <v>1</v>
      </c>
      <c r="G137" s="1" t="n">
        <v>1</v>
      </c>
      <c r="H137" s="1" t="n">
        <v>1</v>
      </c>
      <c r="I137" s="1" t="n">
        <v>0</v>
      </c>
      <c r="J137" s="1" t="n">
        <v>0</v>
      </c>
      <c r="K137" s="1" t="n">
        <f aca="false">IF(OR(E137=0,H137=0),0,2)</f>
        <v>0</v>
      </c>
    </row>
    <row r="138" customFormat="false" ht="15.75" hidden="false" customHeight="false" outlineLevel="0" collapsed="false">
      <c r="B138" s="1" t="n">
        <v>96</v>
      </c>
      <c r="C138" s="1" t="n">
        <v>1</v>
      </c>
      <c r="D138" s="1" t="n">
        <v>1</v>
      </c>
      <c r="E138" s="1" t="n">
        <v>0</v>
      </c>
      <c r="F138" s="1" t="n">
        <v>1</v>
      </c>
      <c r="G138" s="1" t="n">
        <v>1</v>
      </c>
      <c r="H138" s="1" t="n">
        <v>1</v>
      </c>
      <c r="I138" s="1" t="n">
        <v>0</v>
      </c>
      <c r="J138" s="1" t="n">
        <v>1</v>
      </c>
      <c r="K138" s="1" t="n">
        <f aca="false">IF(OR(E138=0,H138=0),0,2)</f>
        <v>0</v>
      </c>
    </row>
    <row r="139" customFormat="false" ht="15.75" hidden="false" customHeight="false" outlineLevel="0" collapsed="false">
      <c r="B139" s="1" t="n">
        <v>97</v>
      </c>
      <c r="C139" s="1" t="n">
        <v>1</v>
      </c>
      <c r="D139" s="1" t="n">
        <v>1</v>
      </c>
      <c r="E139" s="1" t="n">
        <v>0</v>
      </c>
      <c r="F139" s="1" t="n">
        <v>1</v>
      </c>
      <c r="G139" s="1" t="n">
        <v>1</v>
      </c>
      <c r="H139" s="1" t="n">
        <v>1</v>
      </c>
      <c r="I139" s="1" t="n">
        <v>1</v>
      </c>
      <c r="J139" s="1" t="n">
        <v>0</v>
      </c>
      <c r="K139" s="1" t="n">
        <f aca="false">IF(OR(E139=0,H139=0),0,2)</f>
        <v>0</v>
      </c>
    </row>
    <row r="140" customFormat="false" ht="15.75" hidden="false" customHeight="false" outlineLevel="0" collapsed="false">
      <c r="B140" s="1" t="n">
        <v>98</v>
      </c>
      <c r="C140" s="1" t="n">
        <v>1</v>
      </c>
      <c r="D140" s="1" t="n">
        <v>1</v>
      </c>
      <c r="E140" s="1" t="n">
        <v>0</v>
      </c>
      <c r="F140" s="1" t="n">
        <v>1</v>
      </c>
      <c r="G140" s="1" t="n">
        <v>1</v>
      </c>
      <c r="H140" s="1" t="n">
        <v>1</v>
      </c>
      <c r="I140" s="1" t="n">
        <v>1</v>
      </c>
      <c r="J140" s="1" t="n">
        <v>1</v>
      </c>
      <c r="K140" s="1" t="n">
        <f aca="false">IF(OR(E140=0,H140=0),0,2)</f>
        <v>0</v>
      </c>
    </row>
    <row r="141" customFormat="false" ht="15.75" hidden="false" customHeight="false" outlineLevel="0" collapsed="false">
      <c r="B141" s="1" t="n">
        <v>99</v>
      </c>
      <c r="C141" s="1" t="n">
        <v>1</v>
      </c>
      <c r="D141" s="1" t="n">
        <v>1</v>
      </c>
      <c r="E141" s="1" t="n">
        <v>1</v>
      </c>
      <c r="F141" s="1" t="n">
        <v>0</v>
      </c>
      <c r="G141" s="1" t="n">
        <v>0</v>
      </c>
      <c r="H141" s="1" t="n">
        <v>0</v>
      </c>
      <c r="I141" s="1" t="n">
        <f aca="false">IF(OR(C141=0,F141=0),0,2)</f>
        <v>0</v>
      </c>
      <c r="J141" s="1" t="n">
        <f aca="false">IF(OR(D141=0,G141=0),0,2)</f>
        <v>0</v>
      </c>
      <c r="K141" s="1" t="n">
        <f aca="false">IF(OR(E141=0,H141=0),0,2)</f>
        <v>0</v>
      </c>
    </row>
    <row r="142" customFormat="false" ht="15.75" hidden="false" customHeight="false" outlineLevel="0" collapsed="false">
      <c r="B142" s="1" t="n">
        <v>100</v>
      </c>
      <c r="C142" s="1" t="n">
        <v>1</v>
      </c>
      <c r="D142" s="1" t="n">
        <v>1</v>
      </c>
      <c r="E142" s="1" t="n">
        <v>1</v>
      </c>
      <c r="F142" s="1" t="n">
        <v>0</v>
      </c>
      <c r="G142" s="1" t="n">
        <v>0</v>
      </c>
      <c r="H142" s="1" t="n">
        <v>1</v>
      </c>
      <c r="I142" s="1" t="n">
        <f aca="false">IF(OR(C142=0,F142=0),0,2)</f>
        <v>0</v>
      </c>
      <c r="J142" s="1" t="n">
        <f aca="false">IF(OR(D142=0,G142=0),0,2)</f>
        <v>0</v>
      </c>
      <c r="K142" s="1" t="n">
        <v>1</v>
      </c>
    </row>
    <row r="143" customFormat="false" ht="15.75" hidden="false" customHeight="false" outlineLevel="0" collapsed="false">
      <c r="B143" s="1" t="n">
        <v>101</v>
      </c>
      <c r="C143" s="1" t="n">
        <v>1</v>
      </c>
      <c r="D143" s="1" t="n">
        <v>1</v>
      </c>
      <c r="E143" s="1" t="n">
        <v>1</v>
      </c>
      <c r="F143" s="1" t="n">
        <v>0</v>
      </c>
      <c r="G143" s="1" t="n">
        <v>0</v>
      </c>
      <c r="H143" s="1" t="n">
        <v>1</v>
      </c>
      <c r="I143" s="1" t="n">
        <f aca="false">IF(OR(C143=0,F143=0),0,2)</f>
        <v>0</v>
      </c>
      <c r="J143" s="1" t="n">
        <f aca="false">IF(OR(D143=0,G143=0),0,2)</f>
        <v>0</v>
      </c>
      <c r="K143" s="1" t="n">
        <v>0</v>
      </c>
    </row>
    <row r="144" customFormat="false" ht="15.75" hidden="false" customHeight="false" outlineLevel="0" collapsed="false">
      <c r="B144" s="1" t="n">
        <v>102</v>
      </c>
      <c r="C144" s="1" t="n">
        <v>1</v>
      </c>
      <c r="D144" s="1" t="n">
        <v>1</v>
      </c>
      <c r="E144" s="1" t="n">
        <v>1</v>
      </c>
      <c r="F144" s="1" t="n">
        <v>0</v>
      </c>
      <c r="G144" s="1" t="n">
        <v>1</v>
      </c>
      <c r="H144" s="1" t="n">
        <v>0</v>
      </c>
      <c r="I144" s="1" t="n">
        <f aca="false">IF(OR(C144=0,F144=0),0,2)</f>
        <v>0</v>
      </c>
      <c r="J144" s="1" t="n">
        <v>1</v>
      </c>
      <c r="K144" s="1" t="n">
        <f aca="false">IF(OR(E144=0,H144=0),0,2)</f>
        <v>0</v>
      </c>
    </row>
    <row r="145" customFormat="false" ht="15.75" hidden="false" customHeight="false" outlineLevel="0" collapsed="false">
      <c r="B145" s="1" t="n">
        <v>103</v>
      </c>
      <c r="C145" s="1" t="n">
        <v>1</v>
      </c>
      <c r="D145" s="1" t="n">
        <v>1</v>
      </c>
      <c r="E145" s="1" t="n">
        <v>1</v>
      </c>
      <c r="F145" s="1" t="n">
        <v>0</v>
      </c>
      <c r="G145" s="1" t="n">
        <v>1</v>
      </c>
      <c r="H145" s="1" t="n">
        <v>0</v>
      </c>
      <c r="I145" s="1" t="n">
        <f aca="false">IF(OR(C145=0,F145=0),0,2)</f>
        <v>0</v>
      </c>
      <c r="J145" s="1" t="n">
        <v>0</v>
      </c>
      <c r="K145" s="1" t="n">
        <f aca="false">IF(OR(E145=0,H145=0),0,2)</f>
        <v>0</v>
      </c>
    </row>
    <row r="146" customFormat="false" ht="15.75" hidden="false" customHeight="false" outlineLevel="0" collapsed="false">
      <c r="B146" s="1" t="n">
        <v>104</v>
      </c>
      <c r="C146" s="1" t="n">
        <v>1</v>
      </c>
      <c r="D146" s="1" t="n">
        <v>1</v>
      </c>
      <c r="E146" s="1" t="n">
        <v>1</v>
      </c>
      <c r="F146" s="1" t="n">
        <v>0</v>
      </c>
      <c r="G146" s="1" t="n">
        <v>1</v>
      </c>
      <c r="H146" s="1" t="n">
        <v>1</v>
      </c>
      <c r="I146" s="1" t="n">
        <f aca="false">IF(OR(C146=0,F146=0),0,2)</f>
        <v>0</v>
      </c>
      <c r="J146" s="1" t="n">
        <v>0</v>
      </c>
      <c r="K146" s="1" t="n">
        <v>0</v>
      </c>
    </row>
    <row r="147" customFormat="false" ht="15.75" hidden="false" customHeight="false" outlineLevel="0" collapsed="false">
      <c r="B147" s="1" t="n">
        <v>105</v>
      </c>
      <c r="C147" s="1" t="n">
        <v>1</v>
      </c>
      <c r="D147" s="1" t="n">
        <v>1</v>
      </c>
      <c r="E147" s="1" t="n">
        <v>1</v>
      </c>
      <c r="F147" s="1" t="n">
        <v>0</v>
      </c>
      <c r="G147" s="1" t="n">
        <v>1</v>
      </c>
      <c r="H147" s="1" t="n">
        <v>1</v>
      </c>
      <c r="I147" s="1" t="n">
        <f aca="false">IF(OR(C147=0,F147=0),0,2)</f>
        <v>0</v>
      </c>
      <c r="J147" s="1" t="n">
        <v>0</v>
      </c>
      <c r="K147" s="1" t="n">
        <v>1</v>
      </c>
    </row>
    <row r="148" customFormat="false" ht="15.75" hidden="false" customHeight="false" outlineLevel="0" collapsed="false">
      <c r="B148" s="1" t="n">
        <v>106</v>
      </c>
      <c r="C148" s="1" t="n">
        <v>1</v>
      </c>
      <c r="D148" s="1" t="n">
        <v>1</v>
      </c>
      <c r="E148" s="1" t="n">
        <v>1</v>
      </c>
      <c r="F148" s="1" t="n">
        <v>0</v>
      </c>
      <c r="G148" s="1" t="n">
        <v>1</v>
      </c>
      <c r="H148" s="1" t="n">
        <v>1</v>
      </c>
      <c r="I148" s="1" t="n">
        <f aca="false">IF(OR(C148=0,F148=0),0,2)</f>
        <v>0</v>
      </c>
      <c r="J148" s="1" t="n">
        <v>1</v>
      </c>
      <c r="K148" s="1" t="n">
        <v>0</v>
      </c>
    </row>
    <row r="149" customFormat="false" ht="15.75" hidden="false" customHeight="false" outlineLevel="0" collapsed="false">
      <c r="B149" s="1" t="n">
        <v>107</v>
      </c>
      <c r="C149" s="1" t="n">
        <v>1</v>
      </c>
      <c r="D149" s="1" t="n">
        <v>1</v>
      </c>
      <c r="E149" s="1" t="n">
        <v>1</v>
      </c>
      <c r="F149" s="1" t="n">
        <v>0</v>
      </c>
      <c r="G149" s="1" t="n">
        <v>1</v>
      </c>
      <c r="H149" s="1" t="n">
        <v>1</v>
      </c>
      <c r="I149" s="1" t="n">
        <f aca="false">IF(OR(C149=0,F149=0),0,2)</f>
        <v>0</v>
      </c>
      <c r="J149" s="1" t="n">
        <v>1</v>
      </c>
      <c r="K149" s="1" t="n">
        <v>1</v>
      </c>
    </row>
    <row r="150" customFormat="false" ht="15.75" hidden="false" customHeight="false" outlineLevel="0" collapsed="false">
      <c r="B150" s="1" t="n">
        <v>108</v>
      </c>
      <c r="C150" s="1" t="n">
        <v>1</v>
      </c>
      <c r="D150" s="1" t="n">
        <v>1</v>
      </c>
      <c r="E150" s="1" t="n">
        <v>1</v>
      </c>
      <c r="F150" s="1" t="n">
        <v>1</v>
      </c>
      <c r="G150" s="1" t="n">
        <v>0</v>
      </c>
      <c r="H150" s="1" t="n">
        <v>0</v>
      </c>
      <c r="I150" s="1" t="n">
        <v>1</v>
      </c>
      <c r="J150" s="1" t="n">
        <f aca="false">IF(OR(D150=0,G150=0),0,2)</f>
        <v>0</v>
      </c>
      <c r="K150" s="1" t="n">
        <f aca="false">IF(OR(E150=0,H150=0),0,2)</f>
        <v>0</v>
      </c>
    </row>
    <row r="151" customFormat="false" ht="15.75" hidden="false" customHeight="false" outlineLevel="0" collapsed="false">
      <c r="B151" s="1" t="n">
        <v>109</v>
      </c>
      <c r="C151" s="1" t="n">
        <v>1</v>
      </c>
      <c r="D151" s="1" t="n">
        <v>1</v>
      </c>
      <c r="E151" s="1" t="n">
        <v>1</v>
      </c>
      <c r="F151" s="1" t="n">
        <v>1</v>
      </c>
      <c r="G151" s="1" t="n">
        <v>0</v>
      </c>
      <c r="H151" s="1" t="n">
        <v>0</v>
      </c>
      <c r="I151" s="1" t="n">
        <v>0</v>
      </c>
      <c r="J151" s="1" t="n">
        <f aca="false">IF(OR(D151=0,G151=0),0,2)</f>
        <v>0</v>
      </c>
      <c r="K151" s="1" t="n">
        <f aca="false">IF(OR(E151=0,H151=0),0,2)</f>
        <v>0</v>
      </c>
    </row>
    <row r="152" customFormat="false" ht="15.75" hidden="false" customHeight="false" outlineLevel="0" collapsed="false">
      <c r="B152" s="1" t="n">
        <v>110</v>
      </c>
      <c r="C152" s="1" t="n">
        <v>1</v>
      </c>
      <c r="D152" s="1" t="n">
        <v>1</v>
      </c>
      <c r="E152" s="1" t="n">
        <v>1</v>
      </c>
      <c r="F152" s="1" t="n">
        <v>1</v>
      </c>
      <c r="G152" s="1" t="n">
        <v>0</v>
      </c>
      <c r="H152" s="1" t="n">
        <v>1</v>
      </c>
      <c r="I152" s="1" t="n">
        <v>0</v>
      </c>
      <c r="J152" s="1" t="n">
        <f aca="false">IF(OR(D152=0,G152=0),0,2)</f>
        <v>0</v>
      </c>
      <c r="K152" s="1" t="n">
        <v>0</v>
      </c>
    </row>
    <row r="153" customFormat="false" ht="15.75" hidden="false" customHeight="false" outlineLevel="0" collapsed="false">
      <c r="B153" s="1" t="n">
        <v>111</v>
      </c>
      <c r="C153" s="1" t="n">
        <v>1</v>
      </c>
      <c r="D153" s="1" t="n">
        <v>1</v>
      </c>
      <c r="E153" s="1" t="n">
        <v>1</v>
      </c>
      <c r="F153" s="1" t="n">
        <v>1</v>
      </c>
      <c r="G153" s="1" t="n">
        <v>0</v>
      </c>
      <c r="H153" s="1" t="n">
        <v>1</v>
      </c>
      <c r="I153" s="1" t="n">
        <v>0</v>
      </c>
      <c r="J153" s="1" t="n">
        <f aca="false">IF(OR(D153=0,G153=0),0,2)</f>
        <v>0</v>
      </c>
      <c r="K153" s="1" t="n">
        <v>1</v>
      </c>
    </row>
    <row r="154" customFormat="false" ht="15.75" hidden="false" customHeight="false" outlineLevel="0" collapsed="false">
      <c r="B154" s="1" t="n">
        <v>112</v>
      </c>
      <c r="C154" s="1" t="n">
        <v>1</v>
      </c>
      <c r="D154" s="1" t="n">
        <v>1</v>
      </c>
      <c r="E154" s="1" t="n">
        <v>1</v>
      </c>
      <c r="F154" s="1" t="n">
        <v>1</v>
      </c>
      <c r="G154" s="1" t="n">
        <v>0</v>
      </c>
      <c r="H154" s="1" t="n">
        <v>1</v>
      </c>
      <c r="I154" s="1" t="n">
        <v>1</v>
      </c>
      <c r="J154" s="1" t="n">
        <f aca="false">IF(OR(D154=0,G154=0),0,2)</f>
        <v>0</v>
      </c>
      <c r="K154" s="1" t="n">
        <v>0</v>
      </c>
    </row>
    <row r="155" customFormat="false" ht="15.75" hidden="false" customHeight="false" outlineLevel="0" collapsed="false">
      <c r="B155" s="1" t="n">
        <v>113</v>
      </c>
      <c r="C155" s="1" t="n">
        <v>1</v>
      </c>
      <c r="D155" s="1" t="n">
        <v>1</v>
      </c>
      <c r="E155" s="1" t="n">
        <v>1</v>
      </c>
      <c r="F155" s="1" t="n">
        <v>1</v>
      </c>
      <c r="G155" s="1" t="n">
        <v>0</v>
      </c>
      <c r="H155" s="1" t="n">
        <v>1</v>
      </c>
      <c r="I155" s="1" t="n">
        <v>1</v>
      </c>
      <c r="J155" s="1" t="n">
        <f aca="false">IF(OR(D155=0,G155=0),0,2)</f>
        <v>0</v>
      </c>
      <c r="K155" s="1" t="n">
        <v>1</v>
      </c>
    </row>
    <row r="156" customFormat="false" ht="15.75" hidden="false" customHeight="false" outlineLevel="0" collapsed="false">
      <c r="B156" s="1" t="n">
        <v>114</v>
      </c>
      <c r="C156" s="1" t="n">
        <v>1</v>
      </c>
      <c r="D156" s="1" t="n">
        <v>1</v>
      </c>
      <c r="E156" s="1" t="n">
        <v>1</v>
      </c>
      <c r="F156" s="1" t="n">
        <v>1</v>
      </c>
      <c r="G156" s="1" t="n">
        <v>1</v>
      </c>
      <c r="H156" s="1" t="n">
        <v>0</v>
      </c>
      <c r="I156" s="1" t="n">
        <v>0</v>
      </c>
      <c r="J156" s="1" t="n">
        <v>0</v>
      </c>
      <c r="K156" s="1" t="n">
        <f aca="false">IF(OR(E156=0,H156=0),0,2)</f>
        <v>0</v>
      </c>
    </row>
    <row r="157" customFormat="false" ht="15.75" hidden="false" customHeight="false" outlineLevel="0" collapsed="false">
      <c r="B157" s="1" t="n">
        <v>115</v>
      </c>
      <c r="C157" s="1" t="n">
        <v>1</v>
      </c>
      <c r="D157" s="1" t="n">
        <v>1</v>
      </c>
      <c r="E157" s="1" t="n">
        <v>1</v>
      </c>
      <c r="F157" s="1" t="n">
        <v>1</v>
      </c>
      <c r="G157" s="1" t="n">
        <v>1</v>
      </c>
      <c r="H157" s="1" t="n">
        <v>0</v>
      </c>
      <c r="I157" s="1" t="n">
        <v>0</v>
      </c>
      <c r="J157" s="1" t="n">
        <v>1</v>
      </c>
      <c r="K157" s="1" t="n">
        <f aca="false">IF(OR(E157=0,H157=0),0,2)</f>
        <v>0</v>
      </c>
    </row>
    <row r="158" customFormat="false" ht="15.75" hidden="false" customHeight="false" outlineLevel="0" collapsed="false">
      <c r="B158" s="1" t="n">
        <v>116</v>
      </c>
      <c r="C158" s="1" t="n">
        <v>1</v>
      </c>
      <c r="D158" s="1" t="n">
        <v>1</v>
      </c>
      <c r="E158" s="1" t="n">
        <v>1</v>
      </c>
      <c r="F158" s="1" t="n">
        <v>1</v>
      </c>
      <c r="G158" s="1" t="n">
        <v>1</v>
      </c>
      <c r="H158" s="1" t="n">
        <v>0</v>
      </c>
      <c r="I158" s="1" t="n">
        <v>1</v>
      </c>
      <c r="J158" s="1" t="n">
        <v>0</v>
      </c>
      <c r="K158" s="1" t="n">
        <f aca="false">IF(OR(E158=0,H158=0),0,2)</f>
        <v>0</v>
      </c>
    </row>
    <row r="159" customFormat="false" ht="15.75" hidden="false" customHeight="false" outlineLevel="0" collapsed="false">
      <c r="B159" s="1" t="n">
        <v>117</v>
      </c>
      <c r="C159" s="1" t="n">
        <v>1</v>
      </c>
      <c r="D159" s="1" t="n">
        <v>1</v>
      </c>
      <c r="E159" s="1" t="n">
        <v>1</v>
      </c>
      <c r="F159" s="1" t="n">
        <v>1</v>
      </c>
      <c r="G159" s="1" t="n">
        <v>1</v>
      </c>
      <c r="H159" s="1" t="n">
        <v>0</v>
      </c>
      <c r="I159" s="1" t="n">
        <v>1</v>
      </c>
      <c r="J159" s="1" t="n">
        <v>1</v>
      </c>
      <c r="K159" s="1" t="n">
        <f aca="false">IF(OR(E159=0,H159=0),0,2)</f>
        <v>0</v>
      </c>
    </row>
    <row r="160" customFormat="false" ht="15.75" hidden="false" customHeight="false" outlineLevel="0" collapsed="false">
      <c r="B160" s="1" t="n">
        <v>118</v>
      </c>
      <c r="C160" s="1" t="n">
        <v>1</v>
      </c>
      <c r="D160" s="1" t="n">
        <v>1</v>
      </c>
      <c r="E160" s="1" t="n">
        <v>1</v>
      </c>
      <c r="F160" s="1" t="n">
        <v>1</v>
      </c>
      <c r="G160" s="1" t="n">
        <v>1</v>
      </c>
      <c r="H160" s="1" t="n">
        <v>1</v>
      </c>
      <c r="I160" s="1" t="n">
        <v>0</v>
      </c>
      <c r="J160" s="1" t="n">
        <v>0</v>
      </c>
      <c r="K160" s="1" t="n">
        <v>0</v>
      </c>
    </row>
    <row r="161" customFormat="false" ht="15.75" hidden="false" customHeight="false" outlineLevel="0" collapsed="false">
      <c r="B161" s="1" t="n">
        <v>119</v>
      </c>
      <c r="C161" s="1" t="n">
        <v>1</v>
      </c>
      <c r="D161" s="1" t="n">
        <v>1</v>
      </c>
      <c r="E161" s="1" t="n">
        <v>1</v>
      </c>
      <c r="F161" s="1" t="n">
        <v>1</v>
      </c>
      <c r="G161" s="1" t="n">
        <v>1</v>
      </c>
      <c r="H161" s="1" t="n">
        <v>1</v>
      </c>
      <c r="I161" s="1" t="n">
        <v>0</v>
      </c>
      <c r="J161" s="1" t="n">
        <v>0</v>
      </c>
      <c r="K161" s="1" t="n">
        <v>1</v>
      </c>
    </row>
    <row r="162" customFormat="false" ht="15.75" hidden="false" customHeight="false" outlineLevel="0" collapsed="false">
      <c r="B162" s="1" t="n">
        <v>120</v>
      </c>
      <c r="C162" s="1" t="n">
        <v>1</v>
      </c>
      <c r="D162" s="1" t="n">
        <v>1</v>
      </c>
      <c r="E162" s="1" t="n">
        <v>1</v>
      </c>
      <c r="F162" s="1" t="n">
        <v>1</v>
      </c>
      <c r="G162" s="1" t="n">
        <v>1</v>
      </c>
      <c r="H162" s="1" t="n">
        <v>1</v>
      </c>
      <c r="I162" s="1" t="n">
        <v>0</v>
      </c>
      <c r="J162" s="1" t="n">
        <v>1</v>
      </c>
      <c r="K162" s="1" t="n">
        <v>0</v>
      </c>
    </row>
    <row r="163" customFormat="false" ht="15.75" hidden="false" customHeight="false" outlineLevel="0" collapsed="false">
      <c r="B163" s="1" t="n">
        <v>121</v>
      </c>
      <c r="C163" s="1" t="n">
        <v>1</v>
      </c>
      <c r="D163" s="1" t="n">
        <v>1</v>
      </c>
      <c r="E163" s="1" t="n">
        <v>1</v>
      </c>
      <c r="F163" s="1" t="n">
        <v>1</v>
      </c>
      <c r="G163" s="1" t="n">
        <v>1</v>
      </c>
      <c r="H163" s="1" t="n">
        <v>1</v>
      </c>
      <c r="I163" s="1" t="n">
        <v>0</v>
      </c>
      <c r="J163" s="1" t="n">
        <v>1</v>
      </c>
      <c r="K163" s="1" t="n">
        <v>1</v>
      </c>
    </row>
    <row r="164" customFormat="false" ht="15.75" hidden="false" customHeight="false" outlineLevel="0" collapsed="false">
      <c r="B164" s="1" t="n">
        <v>122</v>
      </c>
      <c r="C164" s="1" t="n">
        <v>1</v>
      </c>
      <c r="D164" s="1" t="n">
        <v>1</v>
      </c>
      <c r="E164" s="1" t="n">
        <v>1</v>
      </c>
      <c r="F164" s="1" t="n">
        <v>1</v>
      </c>
      <c r="G164" s="1" t="n">
        <v>1</v>
      </c>
      <c r="H164" s="1" t="n">
        <v>1</v>
      </c>
      <c r="I164" s="1" t="n">
        <v>1</v>
      </c>
      <c r="J164" s="1" t="n">
        <v>0</v>
      </c>
      <c r="K164" s="1" t="n">
        <v>0</v>
      </c>
    </row>
    <row r="165" customFormat="false" ht="15.75" hidden="false" customHeight="false" outlineLevel="0" collapsed="false">
      <c r="B165" s="1" t="n">
        <v>123</v>
      </c>
      <c r="C165" s="1" t="n">
        <v>1</v>
      </c>
      <c r="D165" s="1" t="n">
        <v>1</v>
      </c>
      <c r="E165" s="1" t="n">
        <v>1</v>
      </c>
      <c r="F165" s="1" t="n">
        <v>1</v>
      </c>
      <c r="G165" s="1" t="n">
        <v>1</v>
      </c>
      <c r="H165" s="1" t="n">
        <v>1</v>
      </c>
      <c r="I165" s="1" t="n">
        <v>1</v>
      </c>
      <c r="J165" s="1" t="n">
        <v>0</v>
      </c>
      <c r="K165" s="1" t="n">
        <v>1</v>
      </c>
    </row>
    <row r="166" customFormat="false" ht="15.75" hidden="false" customHeight="false" outlineLevel="0" collapsed="false">
      <c r="B166" s="1" t="n">
        <v>124</v>
      </c>
      <c r="C166" s="1" t="n">
        <v>1</v>
      </c>
      <c r="D166" s="1" t="n">
        <v>1</v>
      </c>
      <c r="E166" s="1" t="n">
        <v>1</v>
      </c>
      <c r="F166" s="1" t="n">
        <v>1</v>
      </c>
      <c r="G166" s="1" t="n">
        <v>1</v>
      </c>
      <c r="H166" s="1" t="n">
        <v>1</v>
      </c>
      <c r="I166" s="1" t="n">
        <v>1</v>
      </c>
      <c r="J166" s="1" t="n">
        <v>1</v>
      </c>
      <c r="K166" s="1" t="n">
        <v>0</v>
      </c>
    </row>
    <row r="167" customFormat="false" ht="15.75" hidden="false" customHeight="false" outlineLevel="0" collapsed="false">
      <c r="B167" s="1" t="n">
        <v>125</v>
      </c>
      <c r="C167" s="1" t="n">
        <v>1</v>
      </c>
      <c r="D167" s="1" t="n">
        <v>1</v>
      </c>
      <c r="E167" s="1" t="n">
        <v>1</v>
      </c>
      <c r="F167" s="1" t="n">
        <v>1</v>
      </c>
      <c r="G167" s="1" t="n">
        <v>1</v>
      </c>
      <c r="H167" s="1" t="n">
        <v>1</v>
      </c>
      <c r="I167" s="1" t="n">
        <v>1</v>
      </c>
      <c r="J167" s="1" t="n">
        <v>1</v>
      </c>
      <c r="K167" s="1" t="n">
        <v>1</v>
      </c>
    </row>
  </sheetData>
  <mergeCells count="8">
    <mergeCell ref="B2:J2"/>
    <mergeCell ref="C5:D5"/>
    <mergeCell ref="E5:F5"/>
    <mergeCell ref="G5:H5"/>
    <mergeCell ref="B38:L38"/>
    <mergeCell ref="C41:E41"/>
    <mergeCell ref="F41:H41"/>
    <mergeCell ref="I41:K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 activeCellId="0" sqref="C2"/>
    </sheetView>
  </sheetViews>
  <sheetFormatPr defaultColWidth="10.4921875" defaultRowHeight="15.75" zeroHeight="false" outlineLevelRow="0" outlineLevelCol="0"/>
  <cols>
    <col collapsed="false" customWidth="true" hidden="false" outlineLevel="0" max="1" min="1" style="1" width="7.33"/>
    <col collapsed="false" customWidth="true" hidden="false" outlineLevel="0" max="2" min="2" style="1" width="26.5"/>
    <col collapsed="false" customWidth="true" hidden="false" outlineLevel="0" max="3" min="3" style="1" width="119.33"/>
  </cols>
  <sheetData>
    <row r="1" customFormat="false" ht="18.75" hidden="false" customHeight="false" outlineLevel="0" collapsed="false">
      <c r="A1" s="2" t="s">
        <v>0</v>
      </c>
      <c r="B1" s="2" t="s">
        <v>75</v>
      </c>
      <c r="C1" s="2" t="s">
        <v>76</v>
      </c>
    </row>
    <row r="2" customFormat="false" ht="15.75" hidden="false" customHeight="false" outlineLevel="0" collapsed="false">
      <c r="A2" s="1"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1" activeCellId="0" sqref="D21"/>
    </sheetView>
  </sheetViews>
  <sheetFormatPr defaultColWidth="10.4921875" defaultRowHeight="15.75" zeroHeight="false" outlineLevelRow="0" outlineLevelCol="0"/>
  <cols>
    <col collapsed="false" customWidth="true" hidden="false" outlineLevel="0" max="1" min="1" style="1" width="7.33"/>
    <col collapsed="false" customWidth="true" hidden="false" outlineLevel="0" max="2" min="2" style="1" width="15.33"/>
    <col collapsed="false" customWidth="true" hidden="false" outlineLevel="0" max="3" min="3" style="23" width="14.83"/>
    <col collapsed="false" customWidth="true" hidden="false" outlineLevel="0" max="4" min="4" style="1" width="14.83"/>
    <col collapsed="false" customWidth="true" hidden="false" outlineLevel="0" max="5" min="5" style="1" width="23.16"/>
    <col collapsed="false" customWidth="true" hidden="false" outlineLevel="0" max="7" min="6" style="1" width="8.67"/>
    <col collapsed="false" customWidth="true" hidden="false" outlineLevel="0" max="8" min="8" style="1" width="8"/>
    <col collapsed="false" customWidth="true" hidden="false" outlineLevel="0" max="9" min="9" style="1" width="8.33"/>
    <col collapsed="false" customWidth="true" hidden="false" outlineLevel="0" max="10" min="10" style="23" width="33.16"/>
    <col collapsed="false" customWidth="true" hidden="false" outlineLevel="0" max="11" min="11" style="23" width="42.83"/>
    <col collapsed="false" customWidth="true" hidden="false" outlineLevel="0" max="12" min="12" style="1" width="12.83"/>
    <col collapsed="false" customWidth="true" hidden="false" outlineLevel="0" max="13" min="13" style="1" width="10.33"/>
  </cols>
  <sheetData>
    <row r="1" customFormat="false" ht="19.5" hidden="false" customHeight="false" outlineLevel="0" collapsed="false">
      <c r="A1" s="2" t="s">
        <v>0</v>
      </c>
      <c r="B1" s="2" t="s">
        <v>77</v>
      </c>
      <c r="C1" s="24" t="s">
        <v>2</v>
      </c>
      <c r="D1" s="2" t="s">
        <v>3</v>
      </c>
      <c r="E1" s="2" t="s">
        <v>78</v>
      </c>
      <c r="F1" s="25" t="s">
        <v>79</v>
      </c>
      <c r="G1" s="25" t="s">
        <v>80</v>
      </c>
      <c r="H1" s="26" t="s">
        <v>81</v>
      </c>
      <c r="I1" s="26" t="s">
        <v>82</v>
      </c>
      <c r="J1" s="24" t="s">
        <v>83</v>
      </c>
      <c r="K1" s="24" t="s">
        <v>84</v>
      </c>
      <c r="L1" s="25" t="s">
        <v>85</v>
      </c>
      <c r="M1" s="25" t="s">
        <v>86</v>
      </c>
    </row>
    <row r="2" customFormat="false" ht="27" hidden="false" customHeight="true" outlineLevel="0" collapsed="false">
      <c r="A2" s="9" t="n">
        <v>1</v>
      </c>
      <c r="B2" s="4" t="s">
        <v>10</v>
      </c>
      <c r="C2" s="23" t="s">
        <v>87</v>
      </c>
      <c r="D2" s="27" t="s">
        <v>88</v>
      </c>
      <c r="E2" s="9" t="s">
        <v>89</v>
      </c>
      <c r="F2" s="9" t="n">
        <v>6</v>
      </c>
      <c r="G2" s="9" t="n">
        <v>5</v>
      </c>
      <c r="H2" s="9" t="n">
        <v>6</v>
      </c>
      <c r="I2" s="9" t="n">
        <v>5</v>
      </c>
      <c r="J2" s="28" t="s">
        <v>89</v>
      </c>
      <c r="K2" s="28" t="s">
        <v>90</v>
      </c>
      <c r="L2" s="29" t="s">
        <v>14</v>
      </c>
      <c r="M2" s="29" t="s">
        <v>14</v>
      </c>
    </row>
    <row r="3" customFormat="false" ht="99.75" hidden="false" customHeight="false" outlineLevel="0" collapsed="false">
      <c r="A3" s="9" t="n">
        <v>2</v>
      </c>
      <c r="B3" s="4" t="s">
        <v>16</v>
      </c>
      <c r="C3" s="23" t="s">
        <v>91</v>
      </c>
      <c r="D3" s="1" t="s">
        <v>92</v>
      </c>
      <c r="E3" s="9" t="s">
        <v>89</v>
      </c>
      <c r="F3" s="9" t="n">
        <v>2</v>
      </c>
      <c r="G3" s="9" t="n">
        <v>2</v>
      </c>
      <c r="H3" s="9" t="n">
        <v>2</v>
      </c>
      <c r="I3" s="30" t="s">
        <v>93</v>
      </c>
      <c r="J3" s="31" t="s">
        <v>94</v>
      </c>
      <c r="K3" s="32" t="s">
        <v>95</v>
      </c>
      <c r="L3" s="9" t="s">
        <v>96</v>
      </c>
      <c r="M3" s="9" t="s">
        <v>97</v>
      </c>
    </row>
    <row r="4" customFormat="false" ht="85.5" hidden="false" customHeight="false" outlineLevel="0" collapsed="false">
      <c r="A4" s="9" t="n">
        <v>3</v>
      </c>
      <c r="B4" s="9" t="s">
        <v>98</v>
      </c>
      <c r="C4" s="23" t="s">
        <v>99</v>
      </c>
      <c r="D4" s="1" t="s">
        <v>22</v>
      </c>
      <c r="E4" s="28" t="s">
        <v>100</v>
      </c>
      <c r="F4" s="9" t="n">
        <v>14</v>
      </c>
      <c r="G4" s="9" t="n">
        <v>0</v>
      </c>
      <c r="H4" s="33" t="s">
        <v>101</v>
      </c>
      <c r="I4" s="33"/>
      <c r="J4" s="33"/>
      <c r="K4" s="33"/>
      <c r="L4" s="33"/>
      <c r="M4" s="33"/>
      <c r="N4" s="33"/>
    </row>
    <row r="5" customFormat="false" ht="79.5" hidden="false" customHeight="false" outlineLevel="0" collapsed="false">
      <c r="A5" s="9" t="n">
        <v>4</v>
      </c>
      <c r="B5" s="4" t="s">
        <v>25</v>
      </c>
      <c r="C5" s="23" t="s">
        <v>26</v>
      </c>
      <c r="D5" s="1" t="s">
        <v>102</v>
      </c>
      <c r="E5" s="9" t="s">
        <v>89</v>
      </c>
      <c r="F5" s="9" t="n">
        <v>3</v>
      </c>
      <c r="G5" s="9" t="n">
        <v>1</v>
      </c>
      <c r="H5" s="9" t="n">
        <v>3</v>
      </c>
      <c r="I5" s="9" t="n">
        <v>1</v>
      </c>
      <c r="J5" s="28" t="s">
        <v>103</v>
      </c>
      <c r="K5" s="28" t="s">
        <v>104</v>
      </c>
      <c r="L5" s="9" t="s">
        <v>105</v>
      </c>
      <c r="M5" s="9" t="s">
        <v>105</v>
      </c>
    </row>
    <row r="6" customFormat="false" ht="39.75" hidden="false" customHeight="false" outlineLevel="0" collapsed="false">
      <c r="A6" s="9" t="n">
        <v>5</v>
      </c>
      <c r="B6" s="4" t="s">
        <v>29</v>
      </c>
      <c r="C6" s="23" t="s">
        <v>30</v>
      </c>
      <c r="D6" s="1" t="s">
        <v>31</v>
      </c>
      <c r="E6" s="28" t="s">
        <v>106</v>
      </c>
      <c r="F6" s="9" t="n">
        <v>1</v>
      </c>
      <c r="G6" s="9" t="n">
        <v>0</v>
      </c>
      <c r="H6" s="9" t="n">
        <v>1</v>
      </c>
      <c r="I6" s="9" t="n">
        <v>3</v>
      </c>
      <c r="J6" s="28" t="s">
        <v>107</v>
      </c>
      <c r="K6" s="28" t="s">
        <v>108</v>
      </c>
      <c r="L6" s="9" t="s">
        <v>96</v>
      </c>
      <c r="M6" s="9" t="s">
        <v>96</v>
      </c>
    </row>
    <row r="7" customFormat="false" ht="60" hidden="false" customHeight="false" outlineLevel="0" collapsed="false">
      <c r="A7" s="9" t="n">
        <v>6</v>
      </c>
      <c r="B7" s="4" t="s">
        <v>109</v>
      </c>
      <c r="C7" s="23" t="s">
        <v>110</v>
      </c>
      <c r="D7" s="1" t="s">
        <v>111</v>
      </c>
      <c r="E7" s="28" t="s">
        <v>106</v>
      </c>
      <c r="F7" s="9" t="n">
        <v>7</v>
      </c>
      <c r="G7" s="9" t="n">
        <v>2</v>
      </c>
      <c r="H7" s="9" t="n">
        <v>8</v>
      </c>
      <c r="I7" s="9" t="n">
        <v>5</v>
      </c>
      <c r="J7" s="28" t="s">
        <v>112</v>
      </c>
      <c r="K7" s="28" t="s">
        <v>113</v>
      </c>
      <c r="L7" s="9" t="s">
        <v>96</v>
      </c>
      <c r="M7" s="9" t="s">
        <v>96</v>
      </c>
    </row>
    <row r="8" customFormat="false" ht="60" hidden="false" customHeight="false" outlineLevel="0" collapsed="false">
      <c r="A8" s="9" t="n">
        <v>7</v>
      </c>
      <c r="B8" s="4" t="s">
        <v>114</v>
      </c>
      <c r="C8" s="23" t="s">
        <v>55</v>
      </c>
      <c r="D8" s="1" t="s">
        <v>115</v>
      </c>
      <c r="E8" s="9" t="s">
        <v>116</v>
      </c>
      <c r="F8" s="9" t="n">
        <v>2</v>
      </c>
      <c r="G8" s="9" t="n">
        <v>1</v>
      </c>
      <c r="H8" s="9" t="n">
        <v>1</v>
      </c>
      <c r="I8" s="9" t="n">
        <v>5</v>
      </c>
      <c r="J8" s="28" t="s">
        <v>117</v>
      </c>
      <c r="K8" s="28" t="s">
        <v>118</v>
      </c>
      <c r="L8" s="9" t="s">
        <v>14</v>
      </c>
      <c r="M8" s="9" t="s">
        <v>96</v>
      </c>
    </row>
    <row r="9" customFormat="false" ht="39.75" hidden="false" customHeight="false" outlineLevel="0" collapsed="false">
      <c r="A9" s="9" t="n">
        <v>8</v>
      </c>
      <c r="B9" s="9" t="s">
        <v>119</v>
      </c>
      <c r="C9" s="23" t="s">
        <v>120</v>
      </c>
      <c r="D9" s="1" t="s">
        <v>121</v>
      </c>
      <c r="E9" s="12" t="s">
        <v>122</v>
      </c>
      <c r="F9" s="9" t="n">
        <v>0</v>
      </c>
      <c r="G9" s="9" t="n">
        <v>0</v>
      </c>
      <c r="H9" s="9" t="n">
        <v>1</v>
      </c>
      <c r="I9" s="9" t="n">
        <v>1</v>
      </c>
      <c r="J9" s="28" t="s">
        <v>123</v>
      </c>
      <c r="K9" s="28" t="s">
        <v>118</v>
      </c>
      <c r="L9" s="9" t="s">
        <v>96</v>
      </c>
      <c r="M9" s="9" t="s">
        <v>96</v>
      </c>
    </row>
    <row r="10" customFormat="false" ht="180" hidden="false" customHeight="false" outlineLevel="0" collapsed="false">
      <c r="A10" s="9" t="n">
        <v>9</v>
      </c>
      <c r="B10" s="9" t="s">
        <v>124</v>
      </c>
      <c r="C10" s="28" t="s">
        <v>125</v>
      </c>
      <c r="D10" s="9" t="s">
        <v>126</v>
      </c>
      <c r="E10" s="12" t="s">
        <v>127</v>
      </c>
      <c r="F10" s="9" t="n">
        <v>3</v>
      </c>
      <c r="G10" s="9" t="n">
        <v>0</v>
      </c>
      <c r="H10" s="9"/>
      <c r="I10" s="9"/>
      <c r="J10" s="28" t="s">
        <v>128</v>
      </c>
      <c r="K10" s="28" t="s">
        <v>129</v>
      </c>
      <c r="L10" s="9" t="s">
        <v>96</v>
      </c>
      <c r="M10" s="9" t="s">
        <v>96</v>
      </c>
    </row>
    <row r="11" customFormat="false" ht="19.5" hidden="false" customHeight="false" outlineLevel="0" collapsed="false">
      <c r="A11" s="9" t="n">
        <v>10</v>
      </c>
      <c r="B11" s="3" t="s">
        <v>130</v>
      </c>
      <c r="C11" s="28" t="s">
        <v>131</v>
      </c>
      <c r="D11" s="9" t="s">
        <v>132</v>
      </c>
      <c r="E11" s="9" t="s">
        <v>116</v>
      </c>
      <c r="F11" s="9" t="n">
        <v>2</v>
      </c>
      <c r="G11" s="9" t="n">
        <v>0</v>
      </c>
      <c r="H11" s="9"/>
      <c r="I11" s="9"/>
      <c r="J11" s="28" t="s">
        <v>133</v>
      </c>
      <c r="K11" s="28"/>
      <c r="L11" s="9"/>
      <c r="M11" s="9"/>
    </row>
    <row r="12" customFormat="false" ht="39.75" hidden="false" customHeight="false" outlineLevel="0" collapsed="false">
      <c r="A12" s="9" t="n">
        <v>11</v>
      </c>
      <c r="B12" s="9" t="s">
        <v>134</v>
      </c>
      <c r="C12" s="28" t="s">
        <v>135</v>
      </c>
      <c r="D12" s="9" t="s">
        <v>136</v>
      </c>
      <c r="E12" s="9" t="s">
        <v>116</v>
      </c>
      <c r="F12" s="9" t="s">
        <v>90</v>
      </c>
      <c r="G12" s="9" t="s">
        <v>90</v>
      </c>
      <c r="H12" s="9"/>
      <c r="I12" s="9"/>
      <c r="J12" s="28" t="s">
        <v>137</v>
      </c>
      <c r="K12" s="28"/>
      <c r="L12" s="9"/>
      <c r="M12" s="9"/>
    </row>
    <row r="13" customFormat="false" ht="139.5" hidden="false" customHeight="false" outlineLevel="0" collapsed="false">
      <c r="A13" s="9" t="n">
        <v>12</v>
      </c>
      <c r="B13" s="4" t="s">
        <v>138</v>
      </c>
      <c r="C13" s="28" t="s">
        <v>139</v>
      </c>
      <c r="D13" s="9" t="s">
        <v>140</v>
      </c>
      <c r="E13" s="9" t="s">
        <v>116</v>
      </c>
      <c r="F13" s="9" t="n">
        <v>1</v>
      </c>
      <c r="G13" s="9" t="n">
        <v>0</v>
      </c>
      <c r="H13" s="9" t="n">
        <v>1</v>
      </c>
      <c r="I13" s="9" t="n">
        <v>1</v>
      </c>
      <c r="J13" s="28" t="s">
        <v>141</v>
      </c>
      <c r="K13" s="28" t="s">
        <v>118</v>
      </c>
      <c r="L13" s="9"/>
      <c r="M13" s="9"/>
    </row>
    <row r="14" customFormat="false" ht="19.5" hidden="false" customHeight="false" outlineLevel="0" collapsed="false">
      <c r="A14" s="9" t="n">
        <v>13</v>
      </c>
      <c r="B14" s="9" t="s">
        <v>142</v>
      </c>
      <c r="C14" s="28" t="s">
        <v>143</v>
      </c>
      <c r="D14" s="9" t="s">
        <v>144</v>
      </c>
      <c r="E14" s="9" t="s">
        <v>116</v>
      </c>
      <c r="F14" s="9" t="n">
        <v>0</v>
      </c>
      <c r="G14" s="9" t="n">
        <v>0</v>
      </c>
      <c r="H14" s="9"/>
      <c r="I14" s="9"/>
      <c r="J14" s="28"/>
      <c r="K14" s="28"/>
      <c r="L14" s="9"/>
      <c r="M14" s="9"/>
    </row>
    <row r="15" customFormat="false" ht="19.5" hidden="false" customHeight="false" outlineLevel="0" collapsed="false">
      <c r="A15" s="9" t="n">
        <v>14</v>
      </c>
      <c r="B15" s="4" t="s">
        <v>145</v>
      </c>
      <c r="C15" s="28" t="s">
        <v>146</v>
      </c>
      <c r="D15" s="9" t="s">
        <v>147</v>
      </c>
      <c r="E15" s="9" t="s">
        <v>116</v>
      </c>
      <c r="F15" s="9" t="n">
        <v>10</v>
      </c>
      <c r="G15" s="9" t="n">
        <v>0</v>
      </c>
      <c r="H15" s="9"/>
      <c r="I15" s="9"/>
      <c r="J15" s="28" t="s">
        <v>133</v>
      </c>
      <c r="K15" s="28"/>
      <c r="L15" s="9"/>
      <c r="M15" s="9"/>
    </row>
    <row r="16" customFormat="false" ht="39.75" hidden="false" customHeight="false" outlineLevel="0" collapsed="false">
      <c r="A16" s="9" t="n">
        <v>15</v>
      </c>
      <c r="B16" s="4" t="s">
        <v>148</v>
      </c>
      <c r="C16" s="28" t="s">
        <v>149</v>
      </c>
      <c r="D16" s="9" t="s">
        <v>150</v>
      </c>
      <c r="E16" s="9" t="s">
        <v>116</v>
      </c>
      <c r="F16" s="9" t="n">
        <v>2</v>
      </c>
      <c r="G16" s="9" t="n">
        <v>0</v>
      </c>
      <c r="H16" s="9"/>
      <c r="I16" s="9"/>
      <c r="J16" s="28"/>
      <c r="K16" s="28"/>
      <c r="L16" s="9"/>
      <c r="M16" s="9"/>
    </row>
    <row r="17" customFormat="false" ht="159.75" hidden="false" customHeight="false" outlineLevel="0" collapsed="false">
      <c r="A17" s="9" t="n">
        <v>16</v>
      </c>
      <c r="B17" s="4" t="s">
        <v>34</v>
      </c>
      <c r="C17" s="28" t="s">
        <v>151</v>
      </c>
      <c r="D17" s="1" t="s">
        <v>36</v>
      </c>
      <c r="E17" s="9" t="s">
        <v>116</v>
      </c>
      <c r="F17" s="9" t="n">
        <v>4</v>
      </c>
      <c r="G17" s="9" t="n">
        <v>4</v>
      </c>
      <c r="H17" s="9"/>
      <c r="I17" s="9"/>
      <c r="J17" s="28"/>
      <c r="K17" s="28"/>
      <c r="L17" s="9"/>
      <c r="M17" s="9"/>
    </row>
    <row r="18" customFormat="false" ht="120" hidden="false" customHeight="false" outlineLevel="0" collapsed="false">
      <c r="A18" s="9" t="n">
        <v>17</v>
      </c>
      <c r="B18" s="4" t="s">
        <v>39</v>
      </c>
      <c r="C18" s="28" t="s">
        <v>152</v>
      </c>
      <c r="D18" s="5" t="s">
        <v>153</v>
      </c>
      <c r="E18" s="9" t="s">
        <v>116</v>
      </c>
      <c r="F18" s="9" t="n">
        <v>7</v>
      </c>
      <c r="G18" s="9" t="n">
        <v>2</v>
      </c>
      <c r="H18" s="9"/>
      <c r="I18" s="9"/>
      <c r="J18" s="28"/>
      <c r="K18" s="28"/>
      <c r="L18" s="9"/>
      <c r="M18" s="9"/>
    </row>
    <row r="19" customFormat="false" ht="18.75" hidden="false" customHeight="false" outlineLevel="0" collapsed="false">
      <c r="A19" s="9" t="n">
        <v>18</v>
      </c>
      <c r="B19" s="9"/>
      <c r="C19" s="28"/>
      <c r="D19" s="9"/>
      <c r="E19" s="9"/>
      <c r="F19" s="9"/>
      <c r="G19" s="9"/>
      <c r="H19" s="9"/>
      <c r="I19" s="9"/>
      <c r="J19" s="28"/>
      <c r="K19" s="28"/>
      <c r="L19" s="9"/>
      <c r="M19" s="9"/>
    </row>
    <row r="20" customFormat="false" ht="18.75" hidden="false" customHeight="false" outlineLevel="0" collapsed="false">
      <c r="A20" s="9" t="n">
        <v>19</v>
      </c>
      <c r="B20" s="9"/>
      <c r="C20" s="28"/>
      <c r="D20" s="9"/>
      <c r="E20" s="9"/>
      <c r="F20" s="9"/>
      <c r="G20" s="9"/>
      <c r="H20" s="9"/>
      <c r="I20" s="9"/>
      <c r="J20" s="28"/>
      <c r="K20" s="28"/>
      <c r="L20" s="9"/>
      <c r="M20" s="9"/>
    </row>
    <row r="21" customFormat="false" ht="18.75" hidden="false" customHeight="false" outlineLevel="0" collapsed="false">
      <c r="A21" s="9" t="n">
        <v>20</v>
      </c>
      <c r="B21" s="9"/>
      <c r="C21" s="28"/>
      <c r="D21" s="9"/>
      <c r="E21" s="9"/>
      <c r="F21" s="9"/>
      <c r="G21" s="9"/>
      <c r="H21" s="9"/>
      <c r="I21" s="9"/>
      <c r="J21" s="28"/>
      <c r="K21" s="28"/>
      <c r="L21" s="9"/>
      <c r="M21" s="9"/>
    </row>
    <row r="23" customFormat="false" ht="16.5" hidden="false" customHeight="false" outlineLevel="0" collapsed="false">
      <c r="J23" s="34" t="s">
        <v>154</v>
      </c>
    </row>
    <row r="24" customFormat="false" ht="16.5" hidden="false" customHeight="false" outlineLevel="0" collapsed="false">
      <c r="J24" s="34" t="s">
        <v>155</v>
      </c>
    </row>
    <row r="25" customFormat="false" ht="16.5" hidden="false" customHeight="false" outlineLevel="0" collapsed="false">
      <c r="J25" s="34" t="s">
        <v>156</v>
      </c>
    </row>
  </sheetData>
  <mergeCells count="1">
    <mergeCell ref="H4:N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4921875" defaultRowHeight="15.75" zeroHeight="false" outlineLevelRow="0" outlineLevelCol="0"/>
  <cols>
    <col collapsed="false" customWidth="true" hidden="false" outlineLevel="0" max="3" min="2" style="1" width="21.83"/>
    <col collapsed="false" customWidth="true" hidden="false" outlineLevel="0" max="11" min="10" style="1" width="32.33"/>
  </cols>
  <sheetData>
    <row r="1" customFormat="false" ht="21" hidden="false" customHeight="false" outlineLevel="0" collapsed="false">
      <c r="A1" s="35" t="s">
        <v>0</v>
      </c>
      <c r="B1" s="35" t="s">
        <v>77</v>
      </c>
      <c r="C1" s="35" t="s">
        <v>78</v>
      </c>
      <c r="D1" s="36" t="s">
        <v>79</v>
      </c>
      <c r="E1" s="36" t="s">
        <v>80</v>
      </c>
      <c r="F1" s="37" t="s">
        <v>157</v>
      </c>
      <c r="G1" s="37" t="s">
        <v>158</v>
      </c>
      <c r="H1" s="26"/>
      <c r="I1" s="26"/>
      <c r="J1" s="24"/>
      <c r="K1" s="24"/>
    </row>
    <row r="2" customFormat="false" ht="21" hidden="false" customHeight="false" outlineLevel="0" collapsed="false">
      <c r="A2" s="38" t="n">
        <v>1</v>
      </c>
      <c r="B2" s="39" t="s">
        <v>10</v>
      </c>
      <c r="C2" s="1" t="s">
        <v>89</v>
      </c>
      <c r="D2" s="40" t="n">
        <v>6</v>
      </c>
      <c r="E2" s="40" t="n">
        <v>5</v>
      </c>
      <c r="F2" s="40" t="n">
        <v>6</v>
      </c>
      <c r="G2" s="40" t="n">
        <v>12</v>
      </c>
      <c r="H2" s="40"/>
      <c r="I2" s="40"/>
    </row>
    <row r="3" customFormat="false" ht="21" hidden="false" customHeight="false" outlineLevel="0" collapsed="false">
      <c r="A3" s="38" t="n">
        <v>2</v>
      </c>
      <c r="B3" s="39" t="s">
        <v>16</v>
      </c>
      <c r="D3" s="40" t="n">
        <v>2</v>
      </c>
      <c r="E3" s="40" t="n">
        <v>2</v>
      </c>
      <c r="F3" s="40" t="n">
        <v>2</v>
      </c>
      <c r="G3" s="40" t="n">
        <v>4</v>
      </c>
    </row>
    <row r="4" customFormat="false" ht="21" hidden="false" customHeight="false" outlineLevel="0" collapsed="false">
      <c r="A4" s="38" t="n">
        <v>3</v>
      </c>
      <c r="B4" s="40" t="s">
        <v>98</v>
      </c>
      <c r="D4" s="40" t="n">
        <v>14</v>
      </c>
      <c r="E4" s="40" t="n">
        <v>0</v>
      </c>
      <c r="F4" s="40" t="n">
        <v>14</v>
      </c>
      <c r="G4" s="40" t="n">
        <v>16</v>
      </c>
    </row>
    <row r="5" customFormat="false" ht="21" hidden="false" customHeight="false" outlineLevel="0" collapsed="false">
      <c r="A5" s="38" t="n">
        <v>4</v>
      </c>
      <c r="B5" s="39" t="s">
        <v>25</v>
      </c>
      <c r="D5" s="40" t="n">
        <v>3</v>
      </c>
      <c r="E5" s="40" t="n">
        <v>1</v>
      </c>
      <c r="F5" s="40" t="n">
        <v>3</v>
      </c>
      <c r="G5" s="40" t="n">
        <v>3</v>
      </c>
    </row>
    <row r="6" customFormat="false" ht="21" hidden="false" customHeight="false" outlineLevel="0" collapsed="false">
      <c r="A6" s="38" t="n">
        <v>5</v>
      </c>
      <c r="B6" s="39" t="s">
        <v>29</v>
      </c>
      <c r="D6" s="40" t="n">
        <v>1</v>
      </c>
      <c r="E6" s="40" t="n">
        <v>0</v>
      </c>
      <c r="F6" s="40" t="n">
        <v>1</v>
      </c>
      <c r="G6" s="40" t="n">
        <v>0</v>
      </c>
    </row>
    <row r="7" customFormat="false" ht="21" hidden="false" customHeight="false" outlineLevel="0" collapsed="false">
      <c r="A7" s="38" t="n">
        <v>6</v>
      </c>
      <c r="B7" s="39" t="s">
        <v>109</v>
      </c>
      <c r="D7" s="40" t="n">
        <v>7</v>
      </c>
      <c r="E7" s="40" t="n">
        <v>2</v>
      </c>
      <c r="F7" s="40" t="n">
        <v>8</v>
      </c>
      <c r="G7" s="40" t="n">
        <v>5</v>
      </c>
    </row>
    <row r="8" customFormat="false" ht="21" hidden="false" customHeight="false" outlineLevel="0" collapsed="false">
      <c r="A8" s="38" t="n">
        <v>7</v>
      </c>
      <c r="B8" s="39" t="s">
        <v>114</v>
      </c>
      <c r="D8" s="40" t="n">
        <v>2</v>
      </c>
      <c r="E8" s="40" t="n">
        <v>1</v>
      </c>
      <c r="F8" s="40" t="n">
        <v>2</v>
      </c>
      <c r="G8" s="40" t="n">
        <v>4</v>
      </c>
    </row>
    <row r="9" customFormat="false" ht="21" hidden="false" customHeight="false" outlineLevel="0" collapsed="false">
      <c r="A9" s="38" t="n">
        <v>8</v>
      </c>
      <c r="B9" s="41" t="s">
        <v>130</v>
      </c>
      <c r="D9" s="40" t="n">
        <v>2</v>
      </c>
      <c r="E9" s="40" t="n">
        <v>0</v>
      </c>
      <c r="F9" s="40" t="n">
        <v>2</v>
      </c>
      <c r="G9" s="40" t="n">
        <v>3</v>
      </c>
    </row>
    <row r="10" customFormat="false" ht="21" hidden="false" customHeight="false" outlineLevel="0" collapsed="false">
      <c r="A10" s="38" t="n">
        <v>9</v>
      </c>
      <c r="B10" s="39" t="s">
        <v>138</v>
      </c>
      <c r="D10" s="40" t="n">
        <v>1</v>
      </c>
      <c r="E10" s="40" t="n">
        <v>1</v>
      </c>
      <c r="F10" s="40" t="n">
        <v>1</v>
      </c>
      <c r="G10" s="40" t="n">
        <v>1</v>
      </c>
    </row>
    <row r="11" customFormat="false" ht="21" hidden="false" customHeight="false" outlineLevel="0" collapsed="false">
      <c r="A11" s="38" t="n">
        <v>10</v>
      </c>
      <c r="B11" s="40" t="s">
        <v>142</v>
      </c>
      <c r="D11" s="40" t="n">
        <v>0</v>
      </c>
      <c r="E11" s="40" t="n">
        <v>0</v>
      </c>
      <c r="F11" s="40" t="n">
        <v>0</v>
      </c>
      <c r="G11" s="40" t="n">
        <v>1</v>
      </c>
    </row>
    <row r="12" customFormat="false" ht="21" hidden="false" customHeight="false" outlineLevel="0" collapsed="false">
      <c r="A12" s="38" t="n">
        <v>11</v>
      </c>
      <c r="B12" s="39" t="s">
        <v>145</v>
      </c>
      <c r="D12" s="40" t="n">
        <v>10</v>
      </c>
      <c r="E12" s="40" t="n">
        <v>0</v>
      </c>
      <c r="F12" s="40" t="n">
        <v>10</v>
      </c>
      <c r="G12" s="40" t="n">
        <v>1</v>
      </c>
    </row>
    <row r="13" customFormat="false" ht="21" hidden="false" customHeight="false" outlineLevel="0" collapsed="false">
      <c r="A13" s="38" t="n">
        <v>12</v>
      </c>
      <c r="B13" s="39" t="s">
        <v>148</v>
      </c>
      <c r="D13" s="40" t="n">
        <v>2</v>
      </c>
      <c r="E13" s="40" t="n">
        <v>0</v>
      </c>
      <c r="F13" s="40" t="n">
        <v>1</v>
      </c>
      <c r="G13" s="40" t="n">
        <v>1</v>
      </c>
    </row>
    <row r="14" customFormat="false" ht="21" hidden="false" customHeight="false" outlineLevel="0" collapsed="false">
      <c r="A14" s="38" t="n">
        <v>13</v>
      </c>
      <c r="B14" s="39" t="s">
        <v>34</v>
      </c>
      <c r="D14" s="40" t="n">
        <v>4</v>
      </c>
      <c r="E14" s="40" t="n">
        <v>4</v>
      </c>
      <c r="F14" s="40" t="n">
        <v>4</v>
      </c>
      <c r="G14" s="40" t="n">
        <v>17</v>
      </c>
    </row>
    <row r="15" customFormat="false" ht="21" hidden="false" customHeight="false" outlineLevel="0" collapsed="false">
      <c r="A15" s="38" t="n">
        <v>14</v>
      </c>
      <c r="B15" s="39" t="s">
        <v>39</v>
      </c>
      <c r="D15" s="40" t="n">
        <v>7</v>
      </c>
      <c r="E15" s="40" t="n">
        <v>2</v>
      </c>
      <c r="F15" s="40" t="n">
        <v>7</v>
      </c>
      <c r="G15" s="40" t="n">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0.4921875" defaultRowHeight="15.75" zeroHeight="false" outlineLevelRow="0" outlineLevelCol="0"/>
  <cols>
    <col collapsed="false" customWidth="true" hidden="false" outlineLevel="0" max="1" min="1" style="1" width="6.16"/>
    <col collapsed="false" customWidth="true" hidden="false" outlineLevel="0" max="2" min="2" style="1" width="20.67"/>
    <col collapsed="false" customWidth="true" hidden="false" outlineLevel="0" max="3" min="3" style="1" width="55.83"/>
    <col collapsed="false" customWidth="true" hidden="false" outlineLevel="0" max="4" min="4" style="1" width="41"/>
  </cols>
  <sheetData>
    <row r="1" customFormat="false" ht="15.75" hidden="false" customHeight="false" outlineLevel="0" collapsed="false">
      <c r="A1" s="42" t="s">
        <v>0</v>
      </c>
      <c r="B1" s="42" t="s">
        <v>159</v>
      </c>
      <c r="C1" s="42" t="s">
        <v>160</v>
      </c>
      <c r="D1" s="42" t="s">
        <v>56</v>
      </c>
      <c r="E1" s="42" t="s">
        <v>161</v>
      </c>
    </row>
    <row r="2" customFormat="false" ht="153" hidden="false" customHeight="false" outlineLevel="0" collapsed="false">
      <c r="A2" s="43" t="n">
        <v>1</v>
      </c>
      <c r="B2" s="43" t="s">
        <v>162</v>
      </c>
      <c r="C2" s="44" t="s">
        <v>163</v>
      </c>
      <c r="D2" s="44" t="s">
        <v>164</v>
      </c>
      <c r="E2" s="45" t="s">
        <v>165</v>
      </c>
    </row>
    <row r="3" customFormat="false" ht="33.75" hidden="false" customHeight="false" outlineLevel="0" collapsed="false">
      <c r="A3" s="44" t="n">
        <v>2</v>
      </c>
      <c r="B3" s="44" t="s">
        <v>166</v>
      </c>
      <c r="C3" s="44" t="s">
        <v>167</v>
      </c>
      <c r="D3" s="44" t="s">
        <v>168</v>
      </c>
      <c r="E3" s="44"/>
    </row>
    <row r="4" customFormat="false" ht="33.75" hidden="false" customHeight="false" outlineLevel="0" collapsed="false">
      <c r="A4" s="44" t="n">
        <v>3</v>
      </c>
      <c r="B4" s="44" t="s">
        <v>169</v>
      </c>
      <c r="C4" s="44" t="s">
        <v>170</v>
      </c>
      <c r="D4" s="44" t="s">
        <v>171</v>
      </c>
      <c r="E4" s="46" t="s">
        <v>14</v>
      </c>
    </row>
    <row r="5" customFormat="false" ht="51" hidden="false" customHeight="false" outlineLevel="0" collapsed="false">
      <c r="A5" s="44" t="n">
        <v>4</v>
      </c>
      <c r="B5" s="44" t="s">
        <v>172</v>
      </c>
      <c r="C5" s="44" t="s">
        <v>173</v>
      </c>
      <c r="D5" s="44" t="s">
        <v>174</v>
      </c>
      <c r="E5" s="47" t="s">
        <v>165</v>
      </c>
      <c r="F5" s="48"/>
    </row>
    <row r="6" customFormat="false" ht="33.75" hidden="false" customHeight="false" outlineLevel="0" collapsed="false">
      <c r="A6" s="44" t="n">
        <v>5</v>
      </c>
      <c r="B6" s="44" t="s">
        <v>175</v>
      </c>
      <c r="C6" s="44" t="s">
        <v>176</v>
      </c>
      <c r="D6" s="44" t="s">
        <v>177</v>
      </c>
      <c r="E6" s="46" t="s">
        <v>165</v>
      </c>
    </row>
    <row r="7" customFormat="false" ht="16.5" hidden="false" customHeight="false" outlineLevel="0" collapsed="false">
      <c r="A7" s="44" t="n">
        <v>6</v>
      </c>
      <c r="B7" s="44" t="s">
        <v>178</v>
      </c>
      <c r="C7" s="44" t="s">
        <v>179</v>
      </c>
      <c r="D7" s="44"/>
      <c r="E7" s="44"/>
    </row>
    <row r="8" customFormat="false" ht="84.75" hidden="false" customHeight="false" outlineLevel="0" collapsed="false">
      <c r="A8" s="44" t="n">
        <v>7</v>
      </c>
      <c r="B8" s="44" t="s">
        <v>180</v>
      </c>
      <c r="C8" s="44" t="s">
        <v>181</v>
      </c>
      <c r="D8" s="44" t="s">
        <v>182</v>
      </c>
      <c r="E8" s="49" t="s">
        <v>165</v>
      </c>
    </row>
    <row r="9" customFormat="false" ht="33.75" hidden="false" customHeight="false" outlineLevel="0" collapsed="false">
      <c r="A9" s="44" t="n">
        <v>8</v>
      </c>
      <c r="B9" s="44" t="s">
        <v>183</v>
      </c>
      <c r="C9" s="44" t="s">
        <v>184</v>
      </c>
      <c r="D9" s="44" t="s">
        <v>185</v>
      </c>
      <c r="E9" s="49" t="s">
        <v>165</v>
      </c>
    </row>
    <row r="10" customFormat="false" ht="33.75" hidden="false" customHeight="false" outlineLevel="0" collapsed="false">
      <c r="A10" s="44" t="n">
        <v>9</v>
      </c>
      <c r="B10" s="44" t="s">
        <v>186</v>
      </c>
      <c r="C10" s="44" t="s">
        <v>187</v>
      </c>
      <c r="D10" s="44"/>
      <c r="E10" s="44"/>
    </row>
    <row r="11" customFormat="false" ht="33.75" hidden="false" customHeight="false" outlineLevel="0" collapsed="false">
      <c r="A11" s="44" t="n">
        <v>10</v>
      </c>
      <c r="B11" s="44" t="s">
        <v>188</v>
      </c>
      <c r="C11" s="44" t="s">
        <v>189</v>
      </c>
      <c r="D11" s="44"/>
      <c r="E11" s="44"/>
    </row>
    <row r="12" customFormat="false" ht="51" hidden="false" customHeight="false" outlineLevel="0" collapsed="false">
      <c r="A12" s="44" t="n">
        <v>11</v>
      </c>
      <c r="B12" s="44" t="s">
        <v>190</v>
      </c>
      <c r="C12" s="44" t="s">
        <v>191</v>
      </c>
      <c r="D12" s="44"/>
      <c r="E12" s="44"/>
    </row>
    <row r="13" customFormat="false" ht="33.75" hidden="false" customHeight="false" outlineLevel="0" collapsed="false">
      <c r="A13" s="44" t="n">
        <v>12</v>
      </c>
      <c r="B13" s="44" t="s">
        <v>192</v>
      </c>
      <c r="C13" s="44" t="s">
        <v>193</v>
      </c>
      <c r="D13" s="44" t="s">
        <v>194</v>
      </c>
      <c r="E13" s="49" t="s">
        <v>165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0.4921875" defaultRowHeight="15.75" zeroHeight="false" outlineLevelRow="0" outlineLevelCol="0"/>
  <cols>
    <col collapsed="false" customWidth="true" hidden="false" outlineLevel="0" max="1" min="1" style="1" width="118.5"/>
  </cols>
  <sheetData>
    <row r="1" customFormat="false" ht="15.75" hidden="false" customHeight="false" outlineLevel="0" collapsed="false">
      <c r="A1" s="42" t="s">
        <v>195</v>
      </c>
      <c r="B1" s="16" t="s">
        <v>196</v>
      </c>
    </row>
    <row r="2" customFormat="false" ht="15.75" hidden="false" customHeight="false" outlineLevel="0" collapsed="false">
      <c r="A2" s="3" t="s">
        <v>197</v>
      </c>
      <c r="B2" s="3" t="s">
        <v>198</v>
      </c>
    </row>
    <row r="3" customFormat="false" ht="15.75" hidden="false" customHeight="false" outlineLevel="0" collapsed="false">
      <c r="A3" s="3" t="s">
        <v>199</v>
      </c>
      <c r="B3" s="3" t="s">
        <v>200</v>
      </c>
    </row>
    <row r="4" customFormat="false" ht="15.75" hidden="false" customHeight="false" outlineLevel="0" collapsed="false">
      <c r="A4" s="3" t="s">
        <v>201</v>
      </c>
      <c r="B4" s="3" t="s">
        <v>198</v>
      </c>
    </row>
    <row r="5" customFormat="false" ht="15.75" hidden="false" customHeight="false" outlineLevel="0" collapsed="false">
      <c r="A5" s="3" t="s">
        <v>202</v>
      </c>
      <c r="B5" s="3" t="s">
        <v>198</v>
      </c>
    </row>
    <row r="6" customFormat="false" ht="15.75" hidden="false" customHeight="false" outlineLevel="0" collapsed="false">
      <c r="A6" s="3" t="s">
        <v>203</v>
      </c>
      <c r="B6" s="3" t="s">
        <v>200</v>
      </c>
    </row>
    <row r="7" customFormat="false" ht="15.75" hidden="false" customHeight="false" outlineLevel="0" collapsed="false">
      <c r="A7" s="3" t="s">
        <v>204</v>
      </c>
      <c r="B7" s="3" t="s">
        <v>198</v>
      </c>
    </row>
    <row r="8" customFormat="false" ht="18" hidden="false" customHeight="true" outlineLevel="0" collapsed="false">
      <c r="A8" s="3" t="s">
        <v>205</v>
      </c>
      <c r="B8" s="3" t="s">
        <v>200</v>
      </c>
    </row>
    <row r="9" customFormat="false" ht="15.75" hidden="false" customHeight="false" outlineLevel="0" collapsed="false">
      <c r="A9" s="3" t="s">
        <v>206</v>
      </c>
      <c r="B9" s="3" t="s">
        <v>198</v>
      </c>
    </row>
    <row r="10" customFormat="false" ht="15.75" hidden="false" customHeight="false" outlineLevel="0" collapsed="false">
      <c r="A10" s="3" t="s">
        <v>207</v>
      </c>
      <c r="B10" s="3" t="s">
        <v>198</v>
      </c>
    </row>
    <row r="11" customFormat="false" ht="15.75" hidden="false" customHeight="false" outlineLevel="0" collapsed="false">
      <c r="A11" s="3" t="s">
        <v>208</v>
      </c>
      <c r="B11" s="3" t="s">
        <v>198</v>
      </c>
    </row>
    <row r="12" customFormat="false" ht="16.5" hidden="false" customHeight="false" outlineLevel="0" collapsed="false">
      <c r="A12" s="50" t="s">
        <v>209</v>
      </c>
      <c r="B12" s="1" t="s">
        <v>200</v>
      </c>
    </row>
    <row r="13" customFormat="false" ht="16.5" hidden="false" customHeight="false" outlineLevel="0" collapsed="false">
      <c r="A13" s="50" t="s">
        <v>210</v>
      </c>
      <c r="B13" s="51" t="s">
        <v>198</v>
      </c>
    </row>
    <row r="14" customFormat="false" ht="16.5" hidden="false" customHeight="false" outlineLevel="0" collapsed="false">
      <c r="A14" s="50" t="s">
        <v>211</v>
      </c>
      <c r="B14" s="1" t="s">
        <v>200</v>
      </c>
    </row>
    <row r="15" customFormat="false" ht="16.5" hidden="false" customHeight="false" outlineLevel="0" collapsed="false">
      <c r="A15" s="50" t="s">
        <v>212</v>
      </c>
      <c r="B15" s="1" t="s">
        <v>200</v>
      </c>
    </row>
    <row r="16" customFormat="false" ht="16.5" hidden="false" customHeight="false" outlineLevel="0" collapsed="false">
      <c r="A16" s="50" t="s">
        <v>213</v>
      </c>
      <c r="B16" s="1" t="s">
        <v>200</v>
      </c>
    </row>
    <row r="17" customFormat="false" ht="16.5" hidden="false" customHeight="false" outlineLevel="0" collapsed="false">
      <c r="A17" s="50" t="s">
        <v>214</v>
      </c>
      <c r="B17" s="1" t="s">
        <v>215</v>
      </c>
    </row>
    <row r="18" customFormat="false" ht="18" hidden="false" customHeight="true" outlineLevel="0" collapsed="false">
      <c r="A18" s="52" t="s">
        <v>216</v>
      </c>
      <c r="B18" s="1" t="s">
        <v>215</v>
      </c>
    </row>
    <row r="19" customFormat="false" ht="16.5" hidden="false" customHeight="false" outlineLevel="0" collapsed="false">
      <c r="A19" s="50" t="s">
        <v>217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8" activeCellId="0" sqref="C18"/>
    </sheetView>
  </sheetViews>
  <sheetFormatPr defaultColWidth="8.3671875" defaultRowHeight="15" zeroHeight="false" outlineLevelRow="0" outlineLevelCol="0"/>
  <cols>
    <col collapsed="false" customWidth="true" hidden="false" outlineLevel="0" max="1" min="1" style="1" width="8"/>
    <col collapsed="false" customWidth="true" hidden="false" outlineLevel="0" max="2" min="2" style="1" width="12.57"/>
    <col collapsed="false" customWidth="true" hidden="false" outlineLevel="0" max="3" min="3" style="1" width="12.71"/>
    <col collapsed="false" customWidth="true" hidden="false" outlineLevel="0" max="4" min="4" style="1" width="12.57"/>
    <col collapsed="false" customWidth="true" hidden="false" outlineLevel="0" max="7" min="5" style="1" width="10.49"/>
    <col collapsed="false" customWidth="true" hidden="false" outlineLevel="0" max="8" min="8" style="1" width="13"/>
    <col collapsed="false" customWidth="true" hidden="false" outlineLevel="0" max="9" min="9" style="1" width="11.29"/>
    <col collapsed="false" customWidth="true" hidden="false" outlineLevel="0" max="10" min="10" style="1" width="11.42"/>
    <col collapsed="false" customWidth="true" hidden="false" outlineLevel="0" max="11" min="11" style="1" width="19.57"/>
    <col collapsed="false" customWidth="true" hidden="false" outlineLevel="0" max="12" min="12" style="1" width="27.71"/>
    <col collapsed="false" customWidth="true" hidden="false" outlineLevel="0" max="13" min="13" style="1" width="13"/>
    <col collapsed="false" customWidth="true" hidden="false" outlineLevel="0" max="14" min="14" style="1" width="12.57"/>
    <col collapsed="false" customWidth="true" hidden="false" outlineLevel="0" max="17" min="15" style="1" width="10.49"/>
    <col collapsed="false" customWidth="true" hidden="false" outlineLevel="0" max="18" min="18" style="53" width="10.71"/>
    <col collapsed="false" customWidth="true" hidden="false" outlineLevel="0" max="19" min="19" style="1" width="10.49"/>
    <col collapsed="false" customWidth="true" hidden="false" outlineLevel="0" max="20" min="20" style="1" width="20.86"/>
    <col collapsed="false" customWidth="true" hidden="false" outlineLevel="0" max="22" min="21" style="1" width="10.49"/>
  </cols>
  <sheetData>
    <row r="1" customFormat="false" ht="15" hidden="false" customHeight="false" outlineLevel="0" collapsed="false">
      <c r="A1" s="54" t="s">
        <v>218</v>
      </c>
      <c r="B1" s="54"/>
      <c r="C1" s="54"/>
      <c r="D1" s="54"/>
      <c r="E1" s="54"/>
      <c r="F1" s="54"/>
      <c r="G1" s="54"/>
      <c r="H1" s="54"/>
      <c r="I1" s="54"/>
      <c r="J1" s="54"/>
      <c r="K1" s="54"/>
      <c r="L1" s="54"/>
      <c r="M1" s="54"/>
      <c r="N1" s="54"/>
      <c r="O1" s="54"/>
      <c r="P1" s="54"/>
      <c r="Q1" s="54"/>
      <c r="R1" s="54"/>
    </row>
    <row r="2" customFormat="false" ht="76.5" hidden="false" customHeight="true" outlineLevel="0" collapsed="false">
      <c r="A2" s="55" t="s">
        <v>0</v>
      </c>
      <c r="B2" s="55" t="s">
        <v>219</v>
      </c>
      <c r="C2" s="55" t="s">
        <v>220</v>
      </c>
      <c r="D2" s="55" t="s">
        <v>221</v>
      </c>
      <c r="E2" s="56" t="s">
        <v>222</v>
      </c>
      <c r="F2" s="57" t="s">
        <v>223</v>
      </c>
      <c r="G2" s="57" t="s">
        <v>224</v>
      </c>
      <c r="H2" s="56" t="s">
        <v>225</v>
      </c>
      <c r="I2" s="56" t="s">
        <v>226</v>
      </c>
      <c r="J2" s="56" t="s">
        <v>227</v>
      </c>
      <c r="K2" s="56" t="s">
        <v>228</v>
      </c>
      <c r="L2" s="55" t="s">
        <v>229</v>
      </c>
      <c r="M2" s="56" t="s">
        <v>230</v>
      </c>
      <c r="N2" s="56" t="s">
        <v>231</v>
      </c>
      <c r="O2" s="55" t="s">
        <v>232</v>
      </c>
      <c r="P2" s="55" t="s">
        <v>233</v>
      </c>
      <c r="Q2" s="55" t="s">
        <v>234</v>
      </c>
      <c r="R2" s="56" t="s">
        <v>235</v>
      </c>
      <c r="S2" s="58"/>
      <c r="T2" s="58"/>
      <c r="U2" s="58"/>
      <c r="V2" s="58"/>
    </row>
    <row r="3" customFormat="false" ht="18" hidden="false" customHeight="true" outlineLevel="0" collapsed="false">
      <c r="A3" s="59" t="n">
        <v>1</v>
      </c>
      <c r="B3" s="59" t="s">
        <v>10</v>
      </c>
      <c r="C3" s="23" t="s">
        <v>87</v>
      </c>
      <c r="D3" s="27" t="s">
        <v>88</v>
      </c>
      <c r="E3" s="27" t="n">
        <v>17</v>
      </c>
      <c r="F3" s="59" t="n">
        <v>6</v>
      </c>
      <c r="G3" s="59" t="n">
        <v>5</v>
      </c>
      <c r="H3" s="59" t="n">
        <v>6</v>
      </c>
      <c r="I3" s="59" t="n">
        <v>6</v>
      </c>
      <c r="J3" s="59" t="n">
        <v>5</v>
      </c>
      <c r="K3" s="59"/>
      <c r="L3" s="59"/>
      <c r="M3" s="59"/>
      <c r="N3" s="59" t="s">
        <v>236</v>
      </c>
      <c r="O3" s="59" t="n">
        <f aca="false">(J3/I3)*100</f>
        <v>83.3333333333333</v>
      </c>
      <c r="P3" s="59" t="n">
        <f aca="false">(J3/G3)*100</f>
        <v>100</v>
      </c>
      <c r="Q3" s="59" t="n">
        <f aca="false">(2*O3*P3)/(O3+P3)</f>
        <v>90.9090909090909</v>
      </c>
      <c r="R3" s="53" t="n">
        <f aca="false">55/(152-27)</f>
        <v>0.44</v>
      </c>
    </row>
    <row r="4" customFormat="false" ht="15.75" hidden="false" customHeight="true" outlineLevel="0" collapsed="false">
      <c r="A4" s="59" t="n">
        <v>2</v>
      </c>
      <c r="B4" s="59" t="s">
        <v>16</v>
      </c>
      <c r="C4" s="23" t="s">
        <v>91</v>
      </c>
      <c r="D4" s="23" t="s">
        <v>237</v>
      </c>
      <c r="E4" s="27" t="n">
        <v>17</v>
      </c>
      <c r="F4" s="59" t="n">
        <v>2</v>
      </c>
      <c r="G4" s="59" t="n">
        <v>3</v>
      </c>
      <c r="H4" s="59" t="n">
        <v>2</v>
      </c>
      <c r="I4" s="59" t="n">
        <v>6</v>
      </c>
      <c r="J4" s="59" t="n">
        <v>3</v>
      </c>
      <c r="K4" s="59" t="s">
        <v>238</v>
      </c>
      <c r="L4" s="59"/>
      <c r="M4" s="59"/>
      <c r="N4" s="59" t="s">
        <v>239</v>
      </c>
      <c r="O4" s="59" t="n">
        <f aca="false">(J4/I4)*100</f>
        <v>50</v>
      </c>
      <c r="P4" s="59" t="n">
        <f aca="false">(J4/G4)*100</f>
        <v>100</v>
      </c>
      <c r="Q4" s="59" t="n">
        <f aca="false">(2*O4*P4)/(O4+P4)</f>
        <v>66.6666666666667</v>
      </c>
      <c r="R4" s="53" t="n">
        <f aca="false">34/(90-11)</f>
        <v>0.430379746835443</v>
      </c>
    </row>
    <row r="5" customFormat="false" ht="16.5" hidden="false" customHeight="true" outlineLevel="0" collapsed="false">
      <c r="A5" s="59" t="n">
        <v>3</v>
      </c>
      <c r="B5" s="59" t="s">
        <v>109</v>
      </c>
      <c r="C5" s="23" t="s">
        <v>110</v>
      </c>
      <c r="D5" s="23" t="s">
        <v>240</v>
      </c>
      <c r="E5" s="23" t="n">
        <v>26</v>
      </c>
      <c r="F5" s="59" t="n">
        <v>8</v>
      </c>
      <c r="G5" s="59" t="n">
        <v>6</v>
      </c>
      <c r="H5" s="59" t="n">
        <v>8</v>
      </c>
      <c r="I5" s="59" t="n">
        <v>7</v>
      </c>
      <c r="J5" s="59" t="n">
        <v>3</v>
      </c>
      <c r="K5" s="59"/>
      <c r="L5" s="59"/>
      <c r="M5" s="59"/>
      <c r="N5" s="59" t="s">
        <v>241</v>
      </c>
      <c r="O5" s="59" t="n">
        <f aca="false">(J5/I5)*100</f>
        <v>42.8571428571429</v>
      </c>
      <c r="P5" s="59" t="n">
        <f aca="false">(J5/G5)*100</f>
        <v>50</v>
      </c>
      <c r="Q5" s="59" t="n">
        <f aca="false">(2*O5*P5)/(O5+P5)</f>
        <v>46.1538461538461</v>
      </c>
      <c r="R5" s="53" t="n">
        <f aca="false">106/(330-77)</f>
        <v>0.41897233201581</v>
      </c>
    </row>
    <row r="6" customFormat="false" ht="15.75" hidden="false" customHeight="true" outlineLevel="0" collapsed="false">
      <c r="A6" s="59" t="n">
        <v>4</v>
      </c>
      <c r="B6" s="59" t="s">
        <v>39</v>
      </c>
      <c r="C6" s="23" t="s">
        <v>242</v>
      </c>
      <c r="D6" s="60" t="s">
        <v>243</v>
      </c>
      <c r="E6" s="60" t="n">
        <v>28</v>
      </c>
      <c r="F6" s="59" t="n">
        <v>7</v>
      </c>
      <c r="G6" s="59" t="n">
        <v>5</v>
      </c>
      <c r="H6" s="59" t="n">
        <v>7</v>
      </c>
      <c r="I6" s="59" t="n">
        <v>16</v>
      </c>
      <c r="J6" s="59" t="n">
        <v>2</v>
      </c>
      <c r="K6" s="59" t="s">
        <v>244</v>
      </c>
      <c r="L6" s="59"/>
      <c r="M6" s="59"/>
      <c r="N6" s="59" t="s">
        <v>245</v>
      </c>
      <c r="O6" s="59" t="n">
        <f aca="false">(J6/I6)*100</f>
        <v>12.5</v>
      </c>
      <c r="P6" s="59" t="n">
        <f aca="false">(J6/G6)*100</f>
        <v>40</v>
      </c>
      <c r="Q6" s="59" t="n">
        <f aca="false">(2*O6*P6)/(O6+P6)</f>
        <v>19.047619047619</v>
      </c>
      <c r="R6" s="53" t="n">
        <f aca="false">61/(279-113)</f>
        <v>0.367469879518072</v>
      </c>
      <c r="T6" s="61" t="s">
        <v>246</v>
      </c>
      <c r="U6" s="62" t="n">
        <f aca="false">AVERAGE(O3:O12)</f>
        <v>62.202380952381</v>
      </c>
    </row>
    <row r="7" customFormat="false" ht="16.5" hidden="false" customHeight="true" outlineLevel="0" collapsed="false">
      <c r="A7" s="59" t="n">
        <v>5</v>
      </c>
      <c r="B7" s="59" t="s">
        <v>34</v>
      </c>
      <c r="C7" s="23" t="s">
        <v>247</v>
      </c>
      <c r="D7" s="23" t="s">
        <v>248</v>
      </c>
      <c r="E7" s="23" t="n">
        <v>29</v>
      </c>
      <c r="F7" s="59" t="n">
        <v>4</v>
      </c>
      <c r="G7" s="59" t="n">
        <v>12</v>
      </c>
      <c r="H7" s="59" t="n">
        <v>4</v>
      </c>
      <c r="I7" s="59" t="n">
        <v>18</v>
      </c>
      <c r="J7" s="59" t="n">
        <v>9</v>
      </c>
      <c r="K7" s="59"/>
      <c r="L7" s="59"/>
      <c r="M7" s="59"/>
      <c r="N7" s="59" t="s">
        <v>245</v>
      </c>
      <c r="O7" s="59" t="n">
        <f aca="false">(J7/I7)*100</f>
        <v>50</v>
      </c>
      <c r="P7" s="59" t="n">
        <f aca="false">(J7/G7)*100</f>
        <v>75</v>
      </c>
      <c r="Q7" s="59" t="n">
        <f aca="false">(2*O7*P7)/(O7+P7)</f>
        <v>60</v>
      </c>
      <c r="R7" s="53" t="n">
        <f aca="false">62/(106-22)</f>
        <v>0.738095238095238</v>
      </c>
      <c r="T7" s="61" t="s">
        <v>249</v>
      </c>
      <c r="U7" s="62" t="n">
        <f aca="false">AVERAGE(P3:P12)</f>
        <v>79</v>
      </c>
    </row>
    <row r="8" customFormat="false" ht="18" hidden="false" customHeight="true" outlineLevel="0" collapsed="false">
      <c r="A8" s="59" t="n">
        <v>6</v>
      </c>
      <c r="B8" s="59" t="s">
        <v>114</v>
      </c>
      <c r="C8" s="23" t="s">
        <v>55</v>
      </c>
      <c r="D8" s="23" t="s">
        <v>250</v>
      </c>
      <c r="E8" s="59" t="n">
        <v>17</v>
      </c>
      <c r="F8" s="59" t="n">
        <v>2</v>
      </c>
      <c r="G8" s="59" t="n">
        <v>5</v>
      </c>
      <c r="H8" s="59" t="n">
        <v>2</v>
      </c>
      <c r="I8" s="59" t="n">
        <v>6</v>
      </c>
      <c r="J8" s="59" t="n">
        <v>5</v>
      </c>
      <c r="K8" s="59"/>
      <c r="L8" s="59"/>
      <c r="M8" s="59"/>
      <c r="N8" s="59" t="s">
        <v>251</v>
      </c>
      <c r="O8" s="59" t="n">
        <f aca="false">(J8/I8)*100</f>
        <v>83.3333333333333</v>
      </c>
      <c r="P8" s="59" t="n">
        <f aca="false">(J8/G8)*100</f>
        <v>100</v>
      </c>
      <c r="Q8" s="59" t="n">
        <f aca="false">(2*O8*P8)/(O8+P8)</f>
        <v>90.9090909090909</v>
      </c>
      <c r="R8" s="53" t="n">
        <f aca="false">55/(109-11)</f>
        <v>0.561224489795918</v>
      </c>
      <c r="T8" s="61" t="s">
        <v>252</v>
      </c>
      <c r="U8" s="63" t="n">
        <f aca="false">AVERAGE(R3:R12)</f>
        <v>0.448778046789926</v>
      </c>
    </row>
    <row r="9" customFormat="false" ht="16.5" hidden="false" customHeight="true" outlineLevel="0" collapsed="false">
      <c r="A9" s="59" t="n">
        <v>7</v>
      </c>
      <c r="B9" s="59" t="s">
        <v>29</v>
      </c>
      <c r="C9" s="23" t="s">
        <v>253</v>
      </c>
      <c r="D9" s="23" t="s">
        <v>254</v>
      </c>
      <c r="E9" s="59" t="n">
        <v>8</v>
      </c>
      <c r="F9" s="59" t="n">
        <v>1</v>
      </c>
      <c r="G9" s="59" t="n">
        <v>4</v>
      </c>
      <c r="H9" s="59" t="n">
        <v>1</v>
      </c>
      <c r="I9" s="59" t="n">
        <v>3</v>
      </c>
      <c r="J9" s="59" t="n">
        <v>3</v>
      </c>
      <c r="K9" s="59"/>
      <c r="L9" s="59"/>
      <c r="M9" s="59"/>
      <c r="N9" s="59" t="s">
        <v>255</v>
      </c>
      <c r="O9" s="59" t="n">
        <f aca="false">(J9/I9)*100</f>
        <v>100</v>
      </c>
      <c r="P9" s="59" t="n">
        <f aca="false">(J9/G9)*100</f>
        <v>75</v>
      </c>
      <c r="Q9" s="59" t="n">
        <f aca="false">(2*O9*P9)/(O9+P9)</f>
        <v>85.7142857142857</v>
      </c>
      <c r="R9" s="53" t="n">
        <f aca="false">14/(135-72)</f>
        <v>0.222222222222222</v>
      </c>
      <c r="T9" s="61" t="s">
        <v>256</v>
      </c>
      <c r="U9" s="64" t="n">
        <f aca="false">AVERAGE(E3:E12)</f>
        <v>16.2</v>
      </c>
    </row>
    <row r="10" customFormat="false" ht="16.5" hidden="false" customHeight="true" outlineLevel="0" collapsed="false">
      <c r="A10" s="59" t="n">
        <v>8</v>
      </c>
      <c r="B10" s="59" t="s">
        <v>25</v>
      </c>
      <c r="C10" s="23" t="s">
        <v>257</v>
      </c>
      <c r="D10" s="23" t="s">
        <v>258</v>
      </c>
      <c r="E10" s="59" t="n">
        <v>8</v>
      </c>
      <c r="F10" s="59" t="n">
        <v>3</v>
      </c>
      <c r="G10" s="59" t="n">
        <v>1</v>
      </c>
      <c r="H10" s="59" t="n">
        <v>3</v>
      </c>
      <c r="I10" s="59" t="n">
        <v>2</v>
      </c>
      <c r="J10" s="59" t="n">
        <v>1</v>
      </c>
      <c r="K10" s="59"/>
      <c r="L10" s="59"/>
      <c r="M10" s="59"/>
      <c r="N10" s="59" t="s">
        <v>259</v>
      </c>
      <c r="O10" s="59" t="n">
        <f aca="false">(J10/I10)*100</f>
        <v>50</v>
      </c>
      <c r="P10" s="59" t="n">
        <f aca="false">(J10/G10)*100</f>
        <v>100</v>
      </c>
      <c r="Q10" s="59" t="n">
        <f aca="false">(2*O10*P10)/(O10+P10)</f>
        <v>66.6666666666667</v>
      </c>
      <c r="R10" s="53" t="n">
        <f aca="false">32/(99-25)</f>
        <v>0.432432432432432</v>
      </c>
      <c r="T10" s="61" t="s">
        <v>260</v>
      </c>
      <c r="U10" s="62" t="n">
        <f aca="false">AVERAGE(Q3:Q12)</f>
        <v>67.6067266067266</v>
      </c>
    </row>
    <row r="11" customFormat="false" ht="18" hidden="false" customHeight="true" outlineLevel="0" collapsed="false">
      <c r="A11" s="59" t="n">
        <v>9</v>
      </c>
      <c r="B11" s="59" t="s">
        <v>261</v>
      </c>
      <c r="C11" s="23" t="s">
        <v>262</v>
      </c>
      <c r="D11" s="23" t="s">
        <v>263</v>
      </c>
      <c r="E11" s="59" t="n">
        <v>2</v>
      </c>
      <c r="F11" s="59" t="n">
        <v>0</v>
      </c>
      <c r="G11" s="59" t="n">
        <v>1</v>
      </c>
      <c r="H11" s="59" t="n">
        <v>0</v>
      </c>
      <c r="I11" s="59" t="n">
        <v>1</v>
      </c>
      <c r="J11" s="59" t="n">
        <v>1</v>
      </c>
      <c r="K11" s="59"/>
      <c r="L11" s="59"/>
      <c r="M11" s="59"/>
      <c r="N11" s="59" t="s">
        <v>264</v>
      </c>
      <c r="O11" s="59" t="n">
        <f aca="false">(J11/I11)*100</f>
        <v>100</v>
      </c>
      <c r="P11" s="59" t="n">
        <f aca="false">(J11/G11)*100</f>
        <v>100</v>
      </c>
      <c r="Q11" s="59" t="n">
        <f aca="false">(2*O11*P11)/(O11+P11)</f>
        <v>100</v>
      </c>
      <c r="R11" s="53" t="n">
        <f aca="false">8/(30-16)</f>
        <v>0.571428571428571</v>
      </c>
    </row>
    <row r="12" customFormat="false" ht="18.75" hidden="false" customHeight="true" outlineLevel="0" collapsed="false">
      <c r="A12" s="59" t="n">
        <v>10</v>
      </c>
      <c r="B12" s="59" t="s">
        <v>138</v>
      </c>
      <c r="C12" s="23" t="s">
        <v>265</v>
      </c>
      <c r="D12" s="23" t="s">
        <v>266</v>
      </c>
      <c r="E12" s="59" t="n">
        <v>10</v>
      </c>
      <c r="F12" s="59" t="n">
        <v>1</v>
      </c>
      <c r="G12" s="59" t="n">
        <v>2</v>
      </c>
      <c r="H12" s="59" t="n">
        <v>1</v>
      </c>
      <c r="I12" s="59" t="n">
        <v>2</v>
      </c>
      <c r="J12" s="59" t="n">
        <v>1</v>
      </c>
      <c r="K12" s="59"/>
      <c r="L12" s="59"/>
      <c r="M12" s="59"/>
      <c r="N12" s="59" t="s">
        <v>267</v>
      </c>
      <c r="O12" s="59" t="n">
        <f aca="false">(J12/I12)*100</f>
        <v>50</v>
      </c>
      <c r="P12" s="59" t="n">
        <f aca="false">(J12/G12)*100</f>
        <v>50</v>
      </c>
      <c r="Q12" s="59" t="n">
        <f aca="false">(2*O12*P12)/(O12+P12)</f>
        <v>50</v>
      </c>
      <c r="R12" s="53" t="n">
        <f aca="false">11/(63-27)</f>
        <v>0.305555555555556</v>
      </c>
    </row>
    <row r="13" customFormat="false" ht="18.75" hidden="false" customHeight="true" outlineLevel="0" collapsed="false">
      <c r="A13" s="59" t="n">
        <v>11</v>
      </c>
      <c r="B13" s="59" t="s">
        <v>268</v>
      </c>
      <c r="C13" s="23" t="s">
        <v>269</v>
      </c>
      <c r="D13" s="23" t="s">
        <v>270</v>
      </c>
      <c r="E13" s="59" t="n">
        <v>7</v>
      </c>
      <c r="F13" s="59" t="n">
        <v>1</v>
      </c>
      <c r="G13" s="59" t="n">
        <v>2</v>
      </c>
      <c r="H13" s="59" t="n">
        <v>1</v>
      </c>
      <c r="I13" s="59" t="n">
        <v>5</v>
      </c>
      <c r="J13" s="59" t="n">
        <v>1</v>
      </c>
      <c r="K13" s="59"/>
      <c r="L13" s="59"/>
      <c r="M13" s="59"/>
      <c r="N13" s="59" t="s">
        <v>271</v>
      </c>
      <c r="O13" s="59" t="n">
        <f aca="false">(J13/I13)*100</f>
        <v>20</v>
      </c>
      <c r="P13" s="59" t="n">
        <f aca="false">(J13/G13)*100</f>
        <v>50</v>
      </c>
      <c r="Q13" s="59" t="n">
        <f aca="false">(2*O13*P13)/(O13+P13)</f>
        <v>28.5714285714286</v>
      </c>
      <c r="R13" s="53" t="n">
        <f aca="false">26/(73-20)</f>
        <v>0.490566037735849</v>
      </c>
    </row>
    <row r="14" customFormat="false" ht="16.5" hidden="false" customHeight="true" outlineLevel="0" collapsed="false">
      <c r="A14" s="59" t="n">
        <v>12</v>
      </c>
      <c r="B14" s="59" t="s">
        <v>130</v>
      </c>
      <c r="C14" s="23" t="s">
        <v>131</v>
      </c>
      <c r="D14" s="23" t="s">
        <v>272</v>
      </c>
      <c r="E14" s="59" t="n">
        <v>5</v>
      </c>
      <c r="F14" s="59" t="n">
        <v>2</v>
      </c>
      <c r="G14" s="59" t="n">
        <v>1</v>
      </c>
      <c r="H14" s="59" t="n">
        <v>2</v>
      </c>
      <c r="I14" s="59" t="n">
        <v>1</v>
      </c>
      <c r="J14" s="59" t="n">
        <v>0</v>
      </c>
      <c r="K14" s="59" t="s">
        <v>273</v>
      </c>
      <c r="L14" s="59"/>
      <c r="M14" s="59"/>
      <c r="N14" s="59" t="s">
        <v>274</v>
      </c>
      <c r="O14" s="59" t="n">
        <f aca="false">(J14/I14)*100</f>
        <v>0</v>
      </c>
      <c r="P14" s="59" t="n">
        <f aca="false">(J14/G14)*100</f>
        <v>0</v>
      </c>
      <c r="Q14" s="59" t="e">
        <f aca="false">(2*O14*P14)/(O14+P14)</f>
        <v>#DIV/0!</v>
      </c>
      <c r="R14" s="53" t="n">
        <f aca="false">10/(26-7)</f>
        <v>0.526315789473684</v>
      </c>
    </row>
    <row r="15" customFormat="false" ht="19.5" hidden="false" customHeight="true" outlineLevel="0" collapsed="false">
      <c r="A15" s="59" t="n">
        <v>13</v>
      </c>
      <c r="B15" s="59" t="s">
        <v>275</v>
      </c>
      <c r="C15" s="23" t="s">
        <v>276</v>
      </c>
      <c r="D15" s="23" t="s">
        <v>277</v>
      </c>
      <c r="E15" s="59" t="n">
        <v>10</v>
      </c>
      <c r="F15" s="59" t="n">
        <v>4</v>
      </c>
      <c r="G15" s="59" t="n">
        <v>1</v>
      </c>
      <c r="H15" s="59" t="n">
        <v>4</v>
      </c>
      <c r="I15" s="59" t="n">
        <v>3</v>
      </c>
      <c r="J15" s="59" t="n">
        <v>0</v>
      </c>
      <c r="K15" s="59"/>
      <c r="L15" s="59"/>
      <c r="M15" s="59"/>
      <c r="N15" s="59" t="s">
        <v>278</v>
      </c>
      <c r="O15" s="59" t="n">
        <f aca="false">(J15/I15)*100</f>
        <v>0</v>
      </c>
      <c r="P15" s="59" t="n">
        <f aca="false">(J15/G15)*100</f>
        <v>0</v>
      </c>
      <c r="Q15" s="59" t="e">
        <f aca="false">(2*O15*P15)/(O15+P15)</f>
        <v>#DIV/0!</v>
      </c>
      <c r="R15" s="53" t="n">
        <f aca="false">28/(60-16)</f>
        <v>0.636363636363636</v>
      </c>
    </row>
    <row r="16" customFormat="false" ht="17.35" hidden="false" customHeight="false" outlineLevel="0" collapsed="false">
      <c r="A16" s="59" t="n">
        <v>14</v>
      </c>
      <c r="B16" s="59" t="s">
        <v>279</v>
      </c>
      <c r="C16" s="23"/>
      <c r="D16" s="23"/>
      <c r="E16" s="59" t="n">
        <v>83</v>
      </c>
      <c r="F16" s="59" t="n">
        <v>13</v>
      </c>
      <c r="G16" s="59" t="n">
        <v>5</v>
      </c>
      <c r="H16" s="59" t="n">
        <v>13</v>
      </c>
      <c r="I16" s="59" t="n">
        <v>28</v>
      </c>
      <c r="J16" s="59"/>
      <c r="K16" s="65"/>
      <c r="L16" s="59"/>
      <c r="M16" s="59"/>
      <c r="N16" s="59"/>
      <c r="O16" s="59" t="n">
        <f aca="false">(J16/I16)*100</f>
        <v>0</v>
      </c>
      <c r="P16" s="59" t="n">
        <f aca="false">(J16/G16)*100</f>
        <v>0</v>
      </c>
      <c r="Q16" s="59" t="e">
        <f aca="false">(2*O16*P16)/(O16+P16)</f>
        <v>#DIV/0!</v>
      </c>
    </row>
    <row r="17" customFormat="false" ht="17.35" hidden="false" customHeight="false" outlineLevel="0" collapsed="false">
      <c r="A17" s="59" t="n">
        <v>15</v>
      </c>
      <c r="B17" s="59" t="s">
        <v>280</v>
      </c>
      <c r="C17" s="23"/>
      <c r="D17" s="23"/>
      <c r="E17" s="59" t="n">
        <v>11</v>
      </c>
      <c r="F17" s="59" t="n">
        <v>5</v>
      </c>
      <c r="G17" s="59" t="n">
        <v>0</v>
      </c>
      <c r="H17" s="59" t="n">
        <v>5</v>
      </c>
      <c r="I17" s="59" t="n">
        <v>6</v>
      </c>
      <c r="J17" s="59"/>
      <c r="K17" s="59"/>
      <c r="L17" s="59"/>
      <c r="M17" s="59"/>
      <c r="N17" s="59"/>
      <c r="O17" s="59" t="n">
        <f aca="false">(J17/I17)*100</f>
        <v>0</v>
      </c>
      <c r="P17" s="59" t="e">
        <f aca="false">(J17/G17)*100</f>
        <v>#DIV/0!</v>
      </c>
      <c r="Q17" s="59"/>
      <c r="U17" s="59"/>
      <c r="V17" s="59"/>
    </row>
    <row r="18" customFormat="false" ht="17.35" hidden="false" customHeight="false" outlineLevel="0" collapsed="false">
      <c r="A18" s="59" t="n">
        <v>16</v>
      </c>
      <c r="B18" s="59" t="s">
        <v>281</v>
      </c>
      <c r="C18" s="23"/>
      <c r="D18" s="23"/>
      <c r="E18" s="59" t="n">
        <v>21</v>
      </c>
      <c r="F18" s="59" t="n">
        <v>7</v>
      </c>
      <c r="G18" s="59" t="n">
        <v>2</v>
      </c>
      <c r="H18" s="59" t="n">
        <v>7</v>
      </c>
      <c r="I18" s="59" t="n">
        <v>5</v>
      </c>
      <c r="J18" s="59" t="n">
        <v>2</v>
      </c>
      <c r="K18" s="59"/>
      <c r="L18" s="59"/>
      <c r="M18" s="59"/>
      <c r="N18" s="59"/>
      <c r="O18" s="59" t="n">
        <f aca="false">(J18/I18)*100</f>
        <v>40</v>
      </c>
      <c r="P18" s="59" t="n">
        <f aca="false">(J18/G18)*100</f>
        <v>100</v>
      </c>
      <c r="Q18" s="59"/>
      <c r="U18" s="59"/>
      <c r="V18" s="59"/>
    </row>
    <row r="19" customFormat="false" ht="17.35" hidden="false" customHeight="false" outlineLevel="0" collapsed="false">
      <c r="A19" s="59" t="n">
        <v>17</v>
      </c>
      <c r="B19" s="59" t="s">
        <v>282</v>
      </c>
      <c r="C19" s="23"/>
      <c r="D19" s="23"/>
      <c r="E19" s="59" t="n">
        <v>12</v>
      </c>
      <c r="F19" s="59" t="n">
        <v>6</v>
      </c>
      <c r="G19" s="59" t="n">
        <v>2</v>
      </c>
      <c r="H19" s="59"/>
      <c r="I19" s="59"/>
      <c r="J19" s="59"/>
      <c r="K19" s="59"/>
      <c r="L19" s="59"/>
      <c r="M19" s="59"/>
      <c r="N19" s="59"/>
      <c r="O19" s="59" t="e">
        <f aca="false">(J19/I19)*100</f>
        <v>#DIV/0!</v>
      </c>
      <c r="P19" s="59" t="n">
        <f aca="false">(J19/G19)*100</f>
        <v>0</v>
      </c>
      <c r="Q19" s="59"/>
      <c r="U19" s="59"/>
      <c r="V19" s="59"/>
    </row>
    <row r="20" customFormat="false" ht="17.35" hidden="false" customHeight="false" outlineLevel="0" collapsed="false">
      <c r="A20" s="59" t="n">
        <v>18</v>
      </c>
      <c r="B20" s="59" t="s">
        <v>283</v>
      </c>
      <c r="C20" s="23"/>
      <c r="D20" s="23"/>
      <c r="E20" s="59" t="n">
        <v>13</v>
      </c>
      <c r="F20" s="59" t="n">
        <v>12</v>
      </c>
      <c r="G20" s="59" t="n">
        <v>7</v>
      </c>
      <c r="H20" s="59"/>
      <c r="I20" s="59"/>
      <c r="J20" s="59"/>
      <c r="K20" s="59"/>
      <c r="L20" s="59"/>
      <c r="M20" s="59"/>
      <c r="N20" s="59"/>
      <c r="O20" s="59" t="e">
        <f aca="false">(J20/I20)*100</f>
        <v>#DIV/0!</v>
      </c>
      <c r="P20" s="59" t="n">
        <f aca="false">(J20/G20)*100</f>
        <v>0</v>
      </c>
      <c r="Q20" s="59"/>
      <c r="U20" s="59"/>
      <c r="V20" s="59"/>
    </row>
    <row r="21" customFormat="false" ht="17.35" hidden="false" customHeight="false" outlineLevel="0" collapsed="false">
      <c r="A21" s="59" t="n">
        <v>19</v>
      </c>
      <c r="B21" s="59" t="s">
        <v>284</v>
      </c>
      <c r="D21" s="59"/>
      <c r="E21" s="59"/>
      <c r="H21" s="59"/>
      <c r="I21" s="59"/>
      <c r="J21" s="59"/>
      <c r="K21" s="59"/>
      <c r="L21" s="59"/>
      <c r="M21" s="59"/>
      <c r="N21" s="59"/>
      <c r="O21" s="59" t="e">
        <f aca="false">(J21/I21)*100</f>
        <v>#DIV/0!</v>
      </c>
      <c r="P21" s="59" t="e">
        <f aca="false">(J21/G21)*100</f>
        <v>#DIV/0!</v>
      </c>
      <c r="Q21" s="59"/>
      <c r="U21" s="59"/>
      <c r="V21" s="59"/>
    </row>
    <row r="22" customFormat="false" ht="17.35" hidden="false" customHeight="false" outlineLevel="0" collapsed="false">
      <c r="A22" s="59" t="n">
        <v>20</v>
      </c>
      <c r="B22" s="59" t="s">
        <v>285</v>
      </c>
      <c r="C22" s="23"/>
      <c r="D22" s="59"/>
      <c r="E22" s="59"/>
      <c r="H22" s="59"/>
      <c r="I22" s="59"/>
      <c r="J22" s="59"/>
      <c r="K22" s="59"/>
      <c r="L22" s="59"/>
      <c r="M22" s="59"/>
      <c r="N22" s="59"/>
      <c r="O22" s="59" t="e">
        <f aca="false">(J22/I22)*100</f>
        <v>#DIV/0!</v>
      </c>
      <c r="P22" s="59" t="e">
        <f aca="false">(J22/G22)*100</f>
        <v>#DIV/0!</v>
      </c>
      <c r="Q22" s="59"/>
      <c r="U22" s="59"/>
      <c r="V22" s="59"/>
    </row>
    <row r="23" customFormat="false" ht="17.35" hidden="false" customHeight="false" outlineLevel="0" collapsed="false">
      <c r="A23" s="59" t="n">
        <v>21</v>
      </c>
      <c r="B23" s="59" t="s">
        <v>286</v>
      </c>
      <c r="C23" s="23"/>
      <c r="D23" s="59"/>
      <c r="E23" s="59" t="n">
        <v>112</v>
      </c>
      <c r="F23" s="1" t="s">
        <v>287</v>
      </c>
      <c r="H23" s="59"/>
      <c r="I23" s="59"/>
      <c r="J23" s="59"/>
      <c r="K23" s="59"/>
      <c r="L23" s="59"/>
      <c r="M23" s="59"/>
      <c r="N23" s="59"/>
      <c r="O23" s="59" t="e">
        <f aca="false">(J23/I23)*100</f>
        <v>#DIV/0!</v>
      </c>
      <c r="P23" s="59" t="e">
        <f aca="false">(J23/G23)*100</f>
        <v>#DIV/0!</v>
      </c>
      <c r="Q23" s="59"/>
      <c r="U23" s="59"/>
      <c r="V23" s="59"/>
    </row>
    <row r="24" customFormat="false" ht="17.35" hidden="false" customHeight="false" outlineLevel="0" collapsed="false">
      <c r="A24" s="59" t="n">
        <v>22</v>
      </c>
      <c r="B24" s="59" t="s">
        <v>98</v>
      </c>
      <c r="C24" s="23"/>
      <c r="D24" s="59"/>
      <c r="E24" s="59" t="n">
        <v>77</v>
      </c>
      <c r="F24" s="1" t="s">
        <v>288</v>
      </c>
      <c r="H24" s="59"/>
      <c r="I24" s="59"/>
      <c r="J24" s="59"/>
      <c r="K24" s="59"/>
      <c r="L24" s="59"/>
      <c r="M24" s="59"/>
      <c r="N24" s="59"/>
      <c r="O24" s="59" t="e">
        <f aca="false">(J24/I24)*100</f>
        <v>#DIV/0!</v>
      </c>
      <c r="P24" s="59" t="e">
        <f aca="false">(J24/G24)*100</f>
        <v>#DIV/0!</v>
      </c>
      <c r="Q24" s="59"/>
      <c r="U24" s="59"/>
      <c r="V24" s="59"/>
    </row>
    <row r="25" customFormat="false" ht="17.35" hidden="false" customHeight="false" outlineLevel="0" collapsed="false">
      <c r="A25" s="59" t="n">
        <v>23</v>
      </c>
      <c r="B25" s="59" t="s">
        <v>289</v>
      </c>
      <c r="C25" s="23"/>
      <c r="D25" s="59"/>
      <c r="E25" s="59" t="n">
        <v>52</v>
      </c>
      <c r="F25" s="1" t="s">
        <v>287</v>
      </c>
      <c r="H25" s="59"/>
      <c r="I25" s="59"/>
      <c r="J25" s="59"/>
      <c r="K25" s="59"/>
      <c r="L25" s="59"/>
      <c r="M25" s="59"/>
      <c r="N25" s="59"/>
      <c r="O25" s="59" t="e">
        <f aca="false">(J25/I25)*100</f>
        <v>#DIV/0!</v>
      </c>
      <c r="P25" s="59" t="e">
        <f aca="false">(J25/G25)*100</f>
        <v>#DIV/0!</v>
      </c>
      <c r="Q25" s="59"/>
      <c r="U25" s="59"/>
      <c r="V25" s="59"/>
    </row>
    <row r="26" customFormat="false" ht="17.35" hidden="false" customHeight="false" outlineLevel="0" collapsed="false">
      <c r="A26" s="59" t="n">
        <v>24</v>
      </c>
      <c r="B26" s="59" t="s">
        <v>290</v>
      </c>
      <c r="C26" s="23"/>
      <c r="D26" s="59"/>
      <c r="E26" s="59" t="n">
        <v>13</v>
      </c>
      <c r="F26" s="1" t="s">
        <v>287</v>
      </c>
      <c r="H26" s="59"/>
      <c r="I26" s="59"/>
      <c r="J26" s="59"/>
      <c r="K26" s="59"/>
      <c r="L26" s="59"/>
      <c r="M26" s="59"/>
      <c r="N26" s="59"/>
      <c r="O26" s="59" t="e">
        <f aca="false">(J26/I26)*100</f>
        <v>#DIV/0!</v>
      </c>
      <c r="P26" s="59" t="e">
        <f aca="false">(J26/G26)*100</f>
        <v>#DIV/0!</v>
      </c>
      <c r="Q26" s="59"/>
      <c r="U26" s="59"/>
      <c r="V26" s="59"/>
    </row>
    <row r="27" customFormat="false" ht="17.35" hidden="false" customHeight="false" outlineLevel="0" collapsed="false">
      <c r="A27" s="59" t="n">
        <v>25</v>
      </c>
      <c r="B27" s="59" t="s">
        <v>291</v>
      </c>
      <c r="C27" s="23"/>
      <c r="D27" s="59"/>
      <c r="E27" s="59" t="n">
        <v>13</v>
      </c>
      <c r="F27" s="1" t="s">
        <v>287</v>
      </c>
      <c r="H27" s="59"/>
      <c r="I27" s="59"/>
      <c r="J27" s="59"/>
      <c r="K27" s="59"/>
      <c r="L27" s="59"/>
      <c r="M27" s="59"/>
      <c r="N27" s="59"/>
      <c r="O27" s="59" t="e">
        <f aca="false">(J27/I27)*100</f>
        <v>#DIV/0!</v>
      </c>
      <c r="P27" s="59" t="e">
        <f aca="false">(J27/G27)*100</f>
        <v>#DIV/0!</v>
      </c>
      <c r="Q27" s="59"/>
      <c r="U27" s="59"/>
      <c r="V27" s="59"/>
    </row>
    <row r="28" customFormat="false" ht="17.35" hidden="false" customHeight="false" outlineLevel="0" collapsed="false">
      <c r="A28" s="59" t="n">
        <v>26</v>
      </c>
      <c r="B28" s="59" t="s">
        <v>292</v>
      </c>
      <c r="C28" s="23"/>
      <c r="D28" s="59"/>
      <c r="E28" s="59" t="n">
        <v>127</v>
      </c>
      <c r="F28" s="1" t="s">
        <v>293</v>
      </c>
      <c r="P28" s="59"/>
      <c r="Q28" s="59"/>
      <c r="U28" s="59"/>
      <c r="V28" s="59"/>
    </row>
    <row r="29" customFormat="false" ht="17.35" hidden="false" customHeight="false" outlineLevel="0" collapsed="false">
      <c r="A29" s="59" t="n">
        <v>27</v>
      </c>
      <c r="B29" s="59" t="s">
        <v>294</v>
      </c>
      <c r="D29" s="59"/>
      <c r="E29" s="59" t="n">
        <v>89</v>
      </c>
      <c r="F29" s="1" t="s">
        <v>287</v>
      </c>
      <c r="U29" s="59"/>
      <c r="V29" s="59"/>
    </row>
    <row r="30" customFormat="false" ht="17.35" hidden="false" customHeight="false" outlineLevel="0" collapsed="false">
      <c r="A30" s="59" t="n">
        <v>28</v>
      </c>
      <c r="B30" s="59" t="s">
        <v>295</v>
      </c>
      <c r="D30" s="59"/>
      <c r="E30" s="59" t="n">
        <v>6</v>
      </c>
      <c r="F30" s="1" t="s">
        <v>296</v>
      </c>
    </row>
    <row r="31" customFormat="false" ht="17.35" hidden="false" customHeight="false" outlineLevel="0" collapsed="false">
      <c r="A31" s="59" t="n">
        <v>29</v>
      </c>
      <c r="B31" s="59" t="s">
        <v>297</v>
      </c>
      <c r="D31" s="59"/>
      <c r="E31" s="59" t="n">
        <v>12</v>
      </c>
      <c r="F31" s="1" t="s">
        <v>296</v>
      </c>
    </row>
    <row r="32" customFormat="false" ht="17.35" hidden="false" customHeight="false" outlineLevel="0" collapsed="false">
      <c r="A32" s="59" t="n">
        <v>30</v>
      </c>
      <c r="B32" s="59" t="s">
        <v>298</v>
      </c>
      <c r="D32" s="59"/>
      <c r="E32" s="59" t="n">
        <v>10</v>
      </c>
      <c r="F32" s="1" t="s">
        <v>287</v>
      </c>
    </row>
    <row r="33" customFormat="false" ht="17.35" hidden="false" customHeight="false" outlineLevel="0" collapsed="false">
      <c r="A33" s="59" t="n">
        <v>31</v>
      </c>
      <c r="B33" s="59" t="s">
        <v>299</v>
      </c>
      <c r="D33" s="59"/>
      <c r="E33" s="59" t="n">
        <v>8</v>
      </c>
      <c r="F33" s="1" t="s">
        <v>287</v>
      </c>
    </row>
    <row r="34" customFormat="false" ht="17.35" hidden="false" customHeight="false" outlineLevel="0" collapsed="false">
      <c r="A34" s="59" t="n">
        <v>32</v>
      </c>
      <c r="B34" s="59" t="s">
        <v>300</v>
      </c>
      <c r="D34" s="59"/>
      <c r="E34" s="59" t="n">
        <v>10</v>
      </c>
      <c r="F34" s="1" t="s">
        <v>287</v>
      </c>
    </row>
    <row r="35" customFormat="false" ht="17.35" hidden="false" customHeight="false" outlineLevel="0" collapsed="false">
      <c r="A35" s="59" t="n">
        <v>33</v>
      </c>
      <c r="B35" s="59" t="s">
        <v>301</v>
      </c>
      <c r="D35" s="59"/>
      <c r="E35" s="59" t="n">
        <v>15</v>
      </c>
      <c r="F35" s="1" t="s">
        <v>287</v>
      </c>
    </row>
    <row r="36" customFormat="false" ht="17.35" hidden="false" customHeight="false" outlineLevel="0" collapsed="false">
      <c r="A36" s="59" t="n">
        <v>34</v>
      </c>
      <c r="B36" s="59" t="s">
        <v>302</v>
      </c>
      <c r="D36" s="59"/>
      <c r="E36" s="59" t="n">
        <v>11</v>
      </c>
      <c r="F36" s="1" t="s">
        <v>287</v>
      </c>
    </row>
    <row r="37" customFormat="false" ht="17.35" hidden="false" customHeight="false" outlineLevel="0" collapsed="false">
      <c r="A37" s="59" t="n">
        <v>35</v>
      </c>
      <c r="B37" s="59" t="s">
        <v>303</v>
      </c>
      <c r="D37" s="59"/>
      <c r="E37" s="59" t="n">
        <v>52</v>
      </c>
      <c r="F37" s="1" t="s">
        <v>287</v>
      </c>
    </row>
    <row r="38" customFormat="false" ht="17.35" hidden="false" customHeight="false" outlineLevel="0" collapsed="false">
      <c r="A38" s="59" t="n">
        <v>36</v>
      </c>
      <c r="B38" s="59" t="s">
        <v>304</v>
      </c>
      <c r="D38" s="59"/>
      <c r="E38" s="59" t="n">
        <v>48</v>
      </c>
      <c r="F38" s="1" t="s">
        <v>287</v>
      </c>
    </row>
    <row r="39" customFormat="false" ht="17.35" hidden="false" customHeight="false" outlineLevel="0" collapsed="false">
      <c r="A39" s="59" t="n">
        <v>37</v>
      </c>
      <c r="B39" s="59" t="s">
        <v>305</v>
      </c>
      <c r="D39" s="59"/>
      <c r="E39" s="59" t="n">
        <v>2</v>
      </c>
      <c r="F39" s="1" t="s">
        <v>287</v>
      </c>
    </row>
    <row r="40" customFormat="false" ht="17.35" hidden="false" customHeight="false" outlineLevel="0" collapsed="false">
      <c r="A40" s="59" t="n">
        <v>38</v>
      </c>
      <c r="B40" s="59" t="s">
        <v>306</v>
      </c>
      <c r="D40" s="59"/>
      <c r="E40" s="59" t="n">
        <v>9</v>
      </c>
      <c r="F40" s="1" t="s">
        <v>287</v>
      </c>
    </row>
    <row r="41" customFormat="false" ht="17.35" hidden="false" customHeight="false" outlineLevel="0" collapsed="false">
      <c r="A41" s="59" t="n">
        <v>39</v>
      </c>
      <c r="B41" s="59" t="s">
        <v>307</v>
      </c>
      <c r="D41" s="59"/>
      <c r="E41" s="59" t="n">
        <v>16</v>
      </c>
      <c r="F41" s="1" t="s">
        <v>308</v>
      </c>
    </row>
    <row r="42" customFormat="false" ht="17.35" hidden="false" customHeight="false" outlineLevel="0" collapsed="false">
      <c r="A42" s="59" t="n">
        <v>40</v>
      </c>
      <c r="B42" s="59" t="s">
        <v>309</v>
      </c>
      <c r="D42" s="59"/>
      <c r="E42" s="59" t="n">
        <v>153</v>
      </c>
      <c r="F42" s="1" t="s">
        <v>287</v>
      </c>
    </row>
    <row r="43" customFormat="false" ht="17.35" hidden="false" customHeight="false" outlineLevel="0" collapsed="false">
      <c r="A43" s="59" t="n">
        <v>41</v>
      </c>
      <c r="B43" s="59" t="s">
        <v>310</v>
      </c>
      <c r="D43" s="59"/>
      <c r="E43" s="59" t="n">
        <v>23</v>
      </c>
      <c r="F43" s="1" t="s">
        <v>287</v>
      </c>
    </row>
    <row r="44" customFormat="false" ht="17.35" hidden="false" customHeight="false" outlineLevel="0" collapsed="false">
      <c r="A44" s="59" t="n">
        <v>42</v>
      </c>
      <c r="B44" s="59" t="s">
        <v>311</v>
      </c>
      <c r="D44" s="59"/>
      <c r="E44" s="59" t="n">
        <v>47</v>
      </c>
      <c r="F44" s="1" t="s">
        <v>287</v>
      </c>
    </row>
    <row r="45" customFormat="false" ht="17.35" hidden="false" customHeight="false" outlineLevel="0" collapsed="false">
      <c r="A45" s="59" t="n">
        <v>43</v>
      </c>
      <c r="B45" s="59" t="s">
        <v>312</v>
      </c>
      <c r="D45" s="59"/>
      <c r="E45" s="59" t="n">
        <v>7</v>
      </c>
      <c r="F45" s="1" t="s">
        <v>287</v>
      </c>
    </row>
    <row r="46" customFormat="false" ht="17.35" hidden="false" customHeight="false" outlineLevel="0" collapsed="false">
      <c r="A46" s="59" t="n">
        <v>44</v>
      </c>
      <c r="B46" s="66" t="s">
        <v>313</v>
      </c>
      <c r="D46" s="59"/>
      <c r="E46" s="59" t="n">
        <v>20</v>
      </c>
      <c r="F46" s="1" t="s">
        <v>287</v>
      </c>
    </row>
    <row r="47" customFormat="false" ht="17.35" hidden="false" customHeight="false" outlineLevel="0" collapsed="false">
      <c r="A47" s="59" t="n">
        <v>45</v>
      </c>
      <c r="B47" s="59" t="s">
        <v>314</v>
      </c>
      <c r="D47" s="59"/>
      <c r="E47" s="59" t="n">
        <v>16</v>
      </c>
      <c r="F47" s="1" t="s">
        <v>287</v>
      </c>
    </row>
    <row r="48" customFormat="false" ht="17.35" hidden="false" customHeight="false" outlineLevel="0" collapsed="false">
      <c r="A48" s="59" t="n">
        <v>46</v>
      </c>
      <c r="B48" s="59" t="s">
        <v>315</v>
      </c>
      <c r="D48" s="59"/>
      <c r="E48" s="59" t="n">
        <v>116</v>
      </c>
      <c r="F48" s="1" t="s">
        <v>287</v>
      </c>
    </row>
    <row r="49" customFormat="false" ht="17.35" hidden="false" customHeight="false" outlineLevel="0" collapsed="false">
      <c r="A49" s="59" t="n">
        <v>47</v>
      </c>
      <c r="B49" s="59" t="s">
        <v>316</v>
      </c>
      <c r="D49" s="59"/>
      <c r="E49" s="59" t="n">
        <v>15</v>
      </c>
      <c r="F49" s="1" t="s">
        <v>287</v>
      </c>
    </row>
    <row r="50" customFormat="false" ht="17.35" hidden="false" customHeight="false" outlineLevel="0" collapsed="false">
      <c r="A50" s="59" t="n">
        <v>48</v>
      </c>
      <c r="B50" s="59" t="s">
        <v>317</v>
      </c>
      <c r="D50" s="59"/>
      <c r="E50" s="59" t="n">
        <v>10</v>
      </c>
      <c r="F50" s="1" t="s">
        <v>287</v>
      </c>
    </row>
    <row r="51" customFormat="false" ht="17.35" hidden="false" customHeight="false" outlineLevel="0" collapsed="false">
      <c r="A51" s="59" t="n">
        <v>49</v>
      </c>
      <c r="B51" s="59" t="s">
        <v>318</v>
      </c>
      <c r="D51" s="59"/>
      <c r="E51" s="59" t="n">
        <v>46</v>
      </c>
      <c r="F51" s="1" t="s">
        <v>287</v>
      </c>
    </row>
    <row r="52" customFormat="false" ht="17.35" hidden="false" customHeight="false" outlineLevel="0" collapsed="false">
      <c r="A52" s="59" t="n">
        <v>50</v>
      </c>
      <c r="B52" s="59" t="s">
        <v>319</v>
      </c>
      <c r="D52" s="59"/>
      <c r="E52" s="59" t="n">
        <v>130</v>
      </c>
      <c r="F52" s="1" t="s">
        <v>287</v>
      </c>
    </row>
    <row r="53" customFormat="false" ht="17.35" hidden="false" customHeight="false" outlineLevel="0" collapsed="false">
      <c r="B53" s="59"/>
      <c r="D53" s="59"/>
      <c r="E53" s="59"/>
    </row>
    <row r="54" customFormat="false" ht="17.35" hidden="false" customHeight="false" outlineLevel="0" collapsed="false">
      <c r="B54" s="59"/>
      <c r="D54" s="59"/>
      <c r="E54" s="59"/>
    </row>
    <row r="55" customFormat="false" ht="17.35" hidden="false" customHeight="false" outlineLevel="0" collapsed="false">
      <c r="D55" s="59"/>
      <c r="E55" s="59"/>
    </row>
    <row r="56" customFormat="false" ht="17.35" hidden="false" customHeight="false" outlineLevel="0" collapsed="false">
      <c r="D56" s="59"/>
      <c r="E56" s="59"/>
    </row>
    <row r="57" customFormat="false" ht="17.35" hidden="false" customHeight="false" outlineLevel="0" collapsed="false">
      <c r="D57" s="59"/>
      <c r="E57" s="59"/>
    </row>
    <row r="58" customFormat="false" ht="17.35" hidden="false" customHeight="false" outlineLevel="0" collapsed="false">
      <c r="D58" s="59"/>
      <c r="E58" s="59"/>
    </row>
    <row r="59" customFormat="false" ht="17.35" hidden="false" customHeight="false" outlineLevel="0" collapsed="false">
      <c r="D59" s="59"/>
      <c r="E59" s="59"/>
    </row>
    <row r="60" customFormat="false" ht="17.35" hidden="false" customHeight="false" outlineLevel="0" collapsed="false">
      <c r="D60" s="59"/>
      <c r="E60" s="59"/>
    </row>
    <row r="61" customFormat="false" ht="17.35" hidden="false" customHeight="false" outlineLevel="0" collapsed="false">
      <c r="D61" s="59"/>
      <c r="E61" s="59"/>
    </row>
    <row r="62" customFormat="false" ht="17.35" hidden="false" customHeight="false" outlineLevel="0" collapsed="false">
      <c r="D62" s="59"/>
      <c r="E62" s="59"/>
    </row>
    <row r="63" customFormat="false" ht="17.35" hidden="false" customHeight="false" outlineLevel="0" collapsed="false">
      <c r="D63" s="59"/>
      <c r="E63" s="59"/>
    </row>
    <row r="64" customFormat="false" ht="17.35" hidden="false" customHeight="false" outlineLevel="0" collapsed="false">
      <c r="D64" s="59"/>
      <c r="E64" s="59"/>
    </row>
    <row r="65" customFormat="false" ht="17.35" hidden="false" customHeight="false" outlineLevel="0" collapsed="false">
      <c r="D65" s="59"/>
      <c r="E65" s="59"/>
    </row>
    <row r="66" customFormat="false" ht="17.35" hidden="false" customHeight="false" outlineLevel="0" collapsed="false">
      <c r="D66" s="59"/>
      <c r="E66" s="59"/>
    </row>
    <row r="67" customFormat="false" ht="17.35" hidden="false" customHeight="false" outlineLevel="0" collapsed="false">
      <c r="D67" s="59"/>
      <c r="E67" s="59"/>
    </row>
    <row r="68" customFormat="false" ht="17.35" hidden="false" customHeight="false" outlineLevel="0" collapsed="false">
      <c r="D68" s="59"/>
      <c r="E68" s="59"/>
    </row>
    <row r="69" customFormat="false" ht="17.35" hidden="false" customHeight="false" outlineLevel="0" collapsed="false">
      <c r="D69" s="59"/>
      <c r="E69" s="59"/>
    </row>
    <row r="70" customFormat="false" ht="17.35" hidden="false" customHeight="false" outlineLevel="0" collapsed="false">
      <c r="D70" s="59"/>
      <c r="E70" s="59"/>
    </row>
    <row r="71" customFormat="false" ht="17.35" hidden="false" customHeight="false" outlineLevel="0" collapsed="false">
      <c r="D71" s="59"/>
      <c r="E71" s="59"/>
    </row>
    <row r="72" customFormat="false" ht="17.35" hidden="false" customHeight="false" outlineLevel="0" collapsed="false">
      <c r="D72" s="59"/>
      <c r="E72" s="59"/>
    </row>
    <row r="73" customFormat="false" ht="17.35" hidden="false" customHeight="false" outlineLevel="0" collapsed="false">
      <c r="D73" s="59"/>
      <c r="E73" s="59"/>
    </row>
    <row r="74" customFormat="false" ht="17.35" hidden="false" customHeight="false" outlineLevel="0" collapsed="false">
      <c r="D74" s="59"/>
      <c r="E74" s="59"/>
    </row>
    <row r="75" customFormat="false" ht="17.35" hidden="false" customHeight="false" outlineLevel="0" collapsed="false">
      <c r="D75" s="59"/>
      <c r="E75" s="59"/>
    </row>
    <row r="76" customFormat="false" ht="17.35" hidden="false" customHeight="false" outlineLevel="0" collapsed="false">
      <c r="D76" s="59"/>
      <c r="E76" s="59"/>
    </row>
    <row r="77" customFormat="false" ht="17.35" hidden="false" customHeight="false" outlineLevel="0" collapsed="false">
      <c r="D77" s="59"/>
      <c r="E77" s="59"/>
    </row>
    <row r="78" customFormat="false" ht="17.35" hidden="false" customHeight="false" outlineLevel="0" collapsed="false">
      <c r="D78" s="59"/>
      <c r="E78" s="59"/>
    </row>
    <row r="79" customFormat="false" ht="17.35" hidden="false" customHeight="false" outlineLevel="0" collapsed="false">
      <c r="D79" s="59"/>
      <c r="E79" s="59"/>
    </row>
    <row r="80" customFormat="false" ht="17.35" hidden="false" customHeight="false" outlineLevel="0" collapsed="false">
      <c r="D80" s="59"/>
      <c r="E80" s="59"/>
    </row>
    <row r="81" customFormat="false" ht="17.35" hidden="false" customHeight="false" outlineLevel="0" collapsed="false">
      <c r="D81" s="59"/>
      <c r="E81" s="59"/>
    </row>
    <row r="82" customFormat="false" ht="17.35" hidden="false" customHeight="false" outlineLevel="0" collapsed="false">
      <c r="D82" s="59"/>
      <c r="E82" s="59"/>
    </row>
    <row r="83" customFormat="false" ht="17.35" hidden="false" customHeight="false" outlineLevel="0" collapsed="false">
      <c r="D83" s="59"/>
      <c r="E83" s="59"/>
    </row>
    <row r="84" customFormat="false" ht="17.35" hidden="false" customHeight="false" outlineLevel="0" collapsed="false">
      <c r="D84" s="59"/>
      <c r="E84" s="59"/>
    </row>
    <row r="85" customFormat="false" ht="17.35" hidden="false" customHeight="false" outlineLevel="0" collapsed="false">
      <c r="D85" s="59"/>
      <c r="E85" s="59"/>
    </row>
    <row r="86" customFormat="false" ht="17.35" hidden="false" customHeight="false" outlineLevel="0" collapsed="false">
      <c r="D86" s="59"/>
      <c r="E86" s="59"/>
    </row>
    <row r="87" customFormat="false" ht="17.35" hidden="false" customHeight="false" outlineLevel="0" collapsed="false">
      <c r="D87" s="59"/>
      <c r="E87" s="59"/>
    </row>
    <row r="88" customFormat="false" ht="17.35" hidden="false" customHeight="false" outlineLevel="0" collapsed="false">
      <c r="D88" s="59"/>
      <c r="E88" s="59"/>
    </row>
    <row r="89" customFormat="false" ht="17.35" hidden="false" customHeight="false" outlineLevel="0" collapsed="false">
      <c r="D89" s="59"/>
      <c r="E89" s="59"/>
    </row>
    <row r="90" customFormat="false" ht="17.35" hidden="false" customHeight="false" outlineLevel="0" collapsed="false">
      <c r="D90" s="59"/>
      <c r="E90" s="59"/>
    </row>
    <row r="91" customFormat="false" ht="17.35" hidden="false" customHeight="false" outlineLevel="0" collapsed="false">
      <c r="D91" s="59"/>
      <c r="E91" s="59"/>
    </row>
    <row r="92" customFormat="false" ht="17.35" hidden="false" customHeight="false" outlineLevel="0" collapsed="false">
      <c r="D92" s="59"/>
      <c r="E92" s="59"/>
    </row>
    <row r="93" customFormat="false" ht="17.35" hidden="false" customHeight="false" outlineLevel="0" collapsed="false">
      <c r="D93" s="59"/>
      <c r="E93" s="59"/>
    </row>
    <row r="94" customFormat="false" ht="17.35" hidden="false" customHeight="false" outlineLevel="0" collapsed="false">
      <c r="D94" s="59"/>
      <c r="E94" s="59"/>
    </row>
    <row r="95" customFormat="false" ht="17.35" hidden="false" customHeight="false" outlineLevel="0" collapsed="false">
      <c r="D95" s="59"/>
      <c r="E95" s="59"/>
    </row>
    <row r="96" customFormat="false" ht="17.35" hidden="false" customHeight="false" outlineLevel="0" collapsed="false">
      <c r="D96" s="59"/>
      <c r="E96" s="59"/>
    </row>
    <row r="97" customFormat="false" ht="17.35" hidden="false" customHeight="false" outlineLevel="0" collapsed="false">
      <c r="D97" s="59"/>
      <c r="E97" s="59"/>
    </row>
    <row r="98" customFormat="false" ht="17.35" hidden="false" customHeight="false" outlineLevel="0" collapsed="false">
      <c r="D98" s="59"/>
      <c r="E98" s="59"/>
    </row>
    <row r="99" customFormat="false" ht="17.35" hidden="false" customHeight="false" outlineLevel="0" collapsed="false">
      <c r="D99" s="59"/>
      <c r="E99" s="59"/>
    </row>
    <row r="100" customFormat="false" ht="17.35" hidden="false" customHeight="false" outlineLevel="0" collapsed="false">
      <c r="D100" s="59"/>
      <c r="E100" s="59"/>
    </row>
    <row r="101" customFormat="false" ht="17.35" hidden="false" customHeight="false" outlineLevel="0" collapsed="false">
      <c r="D101" s="59"/>
      <c r="E101" s="59"/>
    </row>
    <row r="102" customFormat="false" ht="17.35" hidden="false" customHeight="false" outlineLevel="0" collapsed="false">
      <c r="D102" s="59"/>
      <c r="E102" s="59"/>
    </row>
    <row r="103" customFormat="false" ht="17.35" hidden="false" customHeight="false" outlineLevel="0" collapsed="false">
      <c r="D103" s="59"/>
      <c r="E103" s="59"/>
    </row>
    <row r="104" customFormat="false" ht="17.35" hidden="false" customHeight="false" outlineLevel="0" collapsed="false">
      <c r="D104" s="59"/>
      <c r="E104" s="59"/>
    </row>
    <row r="105" customFormat="false" ht="17.35" hidden="false" customHeight="false" outlineLevel="0" collapsed="false">
      <c r="D105" s="59"/>
      <c r="E105" s="59"/>
    </row>
    <row r="106" customFormat="false" ht="17.35" hidden="false" customHeight="false" outlineLevel="0" collapsed="false">
      <c r="D106" s="59"/>
      <c r="E106" s="59"/>
    </row>
    <row r="107" customFormat="false" ht="17.35" hidden="false" customHeight="false" outlineLevel="0" collapsed="false">
      <c r="D107" s="59"/>
      <c r="E107" s="59"/>
    </row>
    <row r="108" customFormat="false" ht="17.35" hidden="false" customHeight="false" outlineLevel="0" collapsed="false">
      <c r="D108" s="59"/>
      <c r="E108" s="59"/>
    </row>
    <row r="109" customFormat="false" ht="17.35" hidden="false" customHeight="false" outlineLevel="0" collapsed="false">
      <c r="D109" s="59"/>
      <c r="E109" s="59"/>
    </row>
    <row r="110" customFormat="false" ht="17.35" hidden="false" customHeight="false" outlineLevel="0" collapsed="false">
      <c r="D110" s="59"/>
      <c r="E110" s="59"/>
    </row>
    <row r="111" customFormat="false" ht="17.35" hidden="false" customHeight="false" outlineLevel="0" collapsed="false">
      <c r="D111" s="59"/>
      <c r="E111" s="59"/>
    </row>
    <row r="112" customFormat="false" ht="17.35" hidden="false" customHeight="false" outlineLevel="0" collapsed="false">
      <c r="D112" s="59"/>
      <c r="E112" s="59"/>
    </row>
    <row r="113" customFormat="false" ht="17.35" hidden="false" customHeight="false" outlineLevel="0" collapsed="false">
      <c r="D113" s="59"/>
      <c r="E113" s="59"/>
    </row>
    <row r="114" customFormat="false" ht="17.35" hidden="false" customHeight="false" outlineLevel="0" collapsed="false">
      <c r="D114" s="59"/>
      <c r="E114" s="59"/>
    </row>
    <row r="115" customFormat="false" ht="17.35" hidden="false" customHeight="false" outlineLevel="0" collapsed="false">
      <c r="D115" s="59"/>
      <c r="E115" s="59"/>
    </row>
    <row r="116" customFormat="false" ht="17.35" hidden="false" customHeight="false" outlineLevel="0" collapsed="false">
      <c r="D116" s="59"/>
      <c r="E116" s="59"/>
    </row>
    <row r="117" customFormat="false" ht="17.35" hidden="false" customHeight="false" outlineLevel="0" collapsed="false">
      <c r="D117" s="59"/>
      <c r="E117" s="59"/>
    </row>
    <row r="118" customFormat="false" ht="17.35" hidden="false" customHeight="false" outlineLevel="0" collapsed="false">
      <c r="D118" s="59"/>
      <c r="E118" s="59"/>
    </row>
    <row r="119" customFormat="false" ht="17.35" hidden="false" customHeight="false" outlineLevel="0" collapsed="false">
      <c r="D119" s="59"/>
      <c r="E119" s="59"/>
    </row>
    <row r="120" customFormat="false" ht="17.35" hidden="false" customHeight="false" outlineLevel="0" collapsed="false">
      <c r="D120" s="59"/>
      <c r="E120" s="59"/>
    </row>
    <row r="121" customFormat="false" ht="17.35" hidden="false" customHeight="false" outlineLevel="0" collapsed="false">
      <c r="D121" s="59"/>
      <c r="E121" s="59"/>
    </row>
    <row r="122" customFormat="false" ht="17.35" hidden="false" customHeight="false" outlineLevel="0" collapsed="false">
      <c r="D122" s="59"/>
      <c r="E122" s="59"/>
    </row>
    <row r="123" customFormat="false" ht="17.35" hidden="false" customHeight="false" outlineLevel="0" collapsed="false">
      <c r="D123" s="59"/>
      <c r="E123" s="59"/>
    </row>
    <row r="124" customFormat="false" ht="17.35" hidden="false" customHeight="false" outlineLevel="0" collapsed="false">
      <c r="D124" s="59"/>
      <c r="E124" s="59"/>
    </row>
    <row r="125" customFormat="false" ht="17.35" hidden="false" customHeight="false" outlineLevel="0" collapsed="false">
      <c r="D125" s="59"/>
      <c r="E125" s="59"/>
    </row>
    <row r="126" customFormat="false" ht="17.35" hidden="false" customHeight="false" outlineLevel="0" collapsed="false">
      <c r="D126" s="59"/>
      <c r="E126" s="59"/>
    </row>
    <row r="127" customFormat="false" ht="17.35" hidden="false" customHeight="false" outlineLevel="0" collapsed="false">
      <c r="D127" s="59"/>
      <c r="E127" s="59"/>
    </row>
    <row r="128" customFormat="false" ht="17.35" hidden="false" customHeight="false" outlineLevel="0" collapsed="false">
      <c r="D128" s="59"/>
      <c r="E128" s="59"/>
    </row>
    <row r="129" customFormat="false" ht="17.35" hidden="false" customHeight="false" outlineLevel="0" collapsed="false">
      <c r="D129" s="59"/>
      <c r="E129" s="59"/>
    </row>
    <row r="130" customFormat="false" ht="17.35" hidden="false" customHeight="false" outlineLevel="0" collapsed="false">
      <c r="D130" s="59"/>
      <c r="E130" s="59"/>
    </row>
    <row r="131" customFormat="false" ht="17.35" hidden="false" customHeight="false" outlineLevel="0" collapsed="false">
      <c r="D131" s="59"/>
      <c r="E131" s="59"/>
    </row>
    <row r="132" customFormat="false" ht="17.35" hidden="false" customHeight="false" outlineLevel="0" collapsed="false">
      <c r="D132" s="59"/>
      <c r="E132" s="59"/>
    </row>
    <row r="133" customFormat="false" ht="17.35" hidden="false" customHeight="false" outlineLevel="0" collapsed="false">
      <c r="D133" s="59"/>
      <c r="E133" s="59"/>
    </row>
    <row r="134" customFormat="false" ht="17.35" hidden="false" customHeight="false" outlineLevel="0" collapsed="false">
      <c r="D134" s="59"/>
      <c r="E134" s="59"/>
    </row>
    <row r="135" customFormat="false" ht="17.35" hidden="false" customHeight="false" outlineLevel="0" collapsed="false">
      <c r="D135" s="59"/>
      <c r="E135" s="59"/>
    </row>
    <row r="136" customFormat="false" ht="17.35" hidden="false" customHeight="false" outlineLevel="0" collapsed="false">
      <c r="D136" s="59"/>
      <c r="E136" s="59"/>
    </row>
    <row r="137" customFormat="false" ht="17.35" hidden="false" customHeight="false" outlineLevel="0" collapsed="false">
      <c r="D137" s="59"/>
      <c r="E137" s="59"/>
    </row>
    <row r="138" customFormat="false" ht="17.35" hidden="false" customHeight="false" outlineLevel="0" collapsed="false">
      <c r="D138" s="59"/>
      <c r="E138" s="59"/>
    </row>
    <row r="139" customFormat="false" ht="17.35" hidden="false" customHeight="false" outlineLevel="0" collapsed="false">
      <c r="D139" s="59"/>
      <c r="E139" s="59"/>
    </row>
    <row r="140" customFormat="false" ht="17.35" hidden="false" customHeight="false" outlineLevel="0" collapsed="false">
      <c r="D140" s="59"/>
      <c r="E140" s="59"/>
    </row>
    <row r="141" customFormat="false" ht="17.35" hidden="false" customHeight="false" outlineLevel="0" collapsed="false">
      <c r="D141" s="59"/>
      <c r="E141" s="59"/>
    </row>
    <row r="142" customFormat="false" ht="17.35" hidden="false" customHeight="false" outlineLevel="0" collapsed="false">
      <c r="D142" s="59"/>
      <c r="E142" s="59"/>
    </row>
    <row r="143" customFormat="false" ht="17.35" hidden="false" customHeight="false" outlineLevel="0" collapsed="false">
      <c r="D143" s="59"/>
      <c r="E143" s="59"/>
    </row>
    <row r="144" customFormat="false" ht="17.35" hidden="false" customHeight="false" outlineLevel="0" collapsed="false">
      <c r="D144" s="59"/>
      <c r="E144" s="59"/>
    </row>
    <row r="145" customFormat="false" ht="17.35" hidden="false" customHeight="false" outlineLevel="0" collapsed="false">
      <c r="D145" s="59"/>
      <c r="E145" s="59"/>
    </row>
    <row r="146" customFormat="false" ht="17.35" hidden="false" customHeight="false" outlineLevel="0" collapsed="false">
      <c r="D146" s="59"/>
      <c r="E146" s="59"/>
    </row>
    <row r="147" customFormat="false" ht="17.35" hidden="false" customHeight="false" outlineLevel="0" collapsed="false">
      <c r="D147" s="59"/>
      <c r="E147" s="59"/>
    </row>
    <row r="148" customFormat="false" ht="17.35" hidden="false" customHeight="false" outlineLevel="0" collapsed="false">
      <c r="D148" s="59"/>
      <c r="E148" s="59"/>
    </row>
    <row r="149" customFormat="false" ht="17.35" hidden="false" customHeight="false" outlineLevel="0" collapsed="false">
      <c r="D149" s="59"/>
      <c r="E149" s="59"/>
    </row>
    <row r="150" customFormat="false" ht="17.35" hidden="false" customHeight="false" outlineLevel="0" collapsed="false">
      <c r="D150" s="59"/>
      <c r="E150" s="59"/>
    </row>
    <row r="151" customFormat="false" ht="17.35" hidden="false" customHeight="false" outlineLevel="0" collapsed="false">
      <c r="D151" s="59"/>
      <c r="E151" s="59"/>
    </row>
    <row r="152" customFormat="false" ht="17.35" hidden="false" customHeight="false" outlineLevel="0" collapsed="false">
      <c r="D152" s="59"/>
      <c r="E152" s="59"/>
    </row>
    <row r="153" customFormat="false" ht="17.35" hidden="false" customHeight="false" outlineLevel="0" collapsed="false">
      <c r="D153" s="59"/>
      <c r="E153" s="59"/>
    </row>
    <row r="154" customFormat="false" ht="17.35" hidden="false" customHeight="false" outlineLevel="0" collapsed="false">
      <c r="D154" s="59"/>
      <c r="E154" s="59"/>
    </row>
    <row r="155" customFormat="false" ht="17.35" hidden="false" customHeight="false" outlineLevel="0" collapsed="false">
      <c r="D155" s="59"/>
      <c r="E155" s="59"/>
    </row>
    <row r="156" customFormat="false" ht="17.35" hidden="false" customHeight="false" outlineLevel="0" collapsed="false">
      <c r="D156" s="59"/>
      <c r="E156" s="59"/>
    </row>
    <row r="157" customFormat="false" ht="17.35" hidden="false" customHeight="false" outlineLevel="0" collapsed="false">
      <c r="D157" s="59"/>
      <c r="E157" s="59"/>
    </row>
    <row r="158" customFormat="false" ht="17.35" hidden="false" customHeight="false" outlineLevel="0" collapsed="false">
      <c r="D158" s="59"/>
      <c r="E158" s="59"/>
    </row>
    <row r="159" customFormat="false" ht="17.35" hidden="false" customHeight="false" outlineLevel="0" collapsed="false">
      <c r="D159" s="59"/>
      <c r="E159" s="59"/>
    </row>
    <row r="160" customFormat="false" ht="17.35" hidden="false" customHeight="false" outlineLevel="0" collapsed="false">
      <c r="D160" s="59"/>
      <c r="E160" s="59"/>
    </row>
    <row r="161" customFormat="false" ht="17.35" hidden="false" customHeight="false" outlineLevel="0" collapsed="false">
      <c r="D161" s="59"/>
      <c r="E161" s="59"/>
    </row>
    <row r="162" customFormat="false" ht="17.35" hidden="false" customHeight="false" outlineLevel="0" collapsed="false">
      <c r="D162" s="59"/>
      <c r="E162" s="59"/>
    </row>
    <row r="163" customFormat="false" ht="17.35" hidden="false" customHeight="false" outlineLevel="0" collapsed="false">
      <c r="D163" s="59"/>
      <c r="E163" s="59"/>
    </row>
    <row r="164" customFormat="false" ht="17.35" hidden="false" customHeight="false" outlineLevel="0" collapsed="false">
      <c r="D164" s="59"/>
      <c r="E164" s="59"/>
    </row>
    <row r="165" customFormat="false" ht="17.35" hidden="false" customHeight="false" outlineLevel="0" collapsed="false">
      <c r="D165" s="59"/>
      <c r="E165" s="59"/>
    </row>
    <row r="166" customFormat="false" ht="17.35" hidden="false" customHeight="false" outlineLevel="0" collapsed="false">
      <c r="D166" s="59"/>
      <c r="E166" s="59"/>
    </row>
    <row r="167" customFormat="false" ht="17.35" hidden="false" customHeight="false" outlineLevel="0" collapsed="false">
      <c r="D167" s="59"/>
      <c r="E167" s="59"/>
    </row>
    <row r="168" customFormat="false" ht="17.35" hidden="false" customHeight="false" outlineLevel="0" collapsed="false">
      <c r="D168" s="59"/>
      <c r="E168" s="59"/>
    </row>
    <row r="169" customFormat="false" ht="17.35" hidden="false" customHeight="false" outlineLevel="0" collapsed="false">
      <c r="D169" s="59"/>
      <c r="E169" s="59"/>
    </row>
    <row r="170" customFormat="false" ht="17.35" hidden="false" customHeight="false" outlineLevel="0" collapsed="false">
      <c r="D170" s="59"/>
      <c r="E170" s="59"/>
    </row>
    <row r="171" customFormat="false" ht="17.35" hidden="false" customHeight="false" outlineLevel="0" collapsed="false">
      <c r="D171" s="59"/>
      <c r="E171" s="59"/>
    </row>
    <row r="172" customFormat="false" ht="17.35" hidden="false" customHeight="false" outlineLevel="0" collapsed="false">
      <c r="D172" s="59"/>
      <c r="E172" s="59"/>
    </row>
    <row r="173" customFormat="false" ht="17.35" hidden="false" customHeight="false" outlineLevel="0" collapsed="false">
      <c r="D173" s="59"/>
      <c r="E173" s="59"/>
    </row>
    <row r="174" customFormat="false" ht="17.35" hidden="false" customHeight="false" outlineLevel="0" collapsed="false">
      <c r="D174" s="59"/>
      <c r="E174" s="59"/>
    </row>
    <row r="175" customFormat="false" ht="17.35" hidden="false" customHeight="false" outlineLevel="0" collapsed="false">
      <c r="D175" s="59"/>
      <c r="E175" s="59"/>
    </row>
    <row r="176" customFormat="false" ht="17.35" hidden="false" customHeight="false" outlineLevel="0" collapsed="false">
      <c r="D176" s="59"/>
      <c r="E176" s="59"/>
    </row>
    <row r="177" customFormat="false" ht="17.35" hidden="false" customHeight="false" outlineLevel="0" collapsed="false">
      <c r="D177" s="59"/>
      <c r="E177" s="59"/>
    </row>
    <row r="178" customFormat="false" ht="17.35" hidden="false" customHeight="false" outlineLevel="0" collapsed="false">
      <c r="D178" s="59"/>
      <c r="E178" s="59"/>
    </row>
    <row r="179" customFormat="false" ht="17.35" hidden="false" customHeight="false" outlineLevel="0" collapsed="false">
      <c r="D179" s="59"/>
      <c r="E179" s="59"/>
    </row>
    <row r="180" customFormat="false" ht="17.35" hidden="false" customHeight="false" outlineLevel="0" collapsed="false">
      <c r="D180" s="59"/>
      <c r="E180" s="59"/>
    </row>
    <row r="181" customFormat="false" ht="17.35" hidden="false" customHeight="false" outlineLevel="0" collapsed="false">
      <c r="D181" s="59"/>
      <c r="E181" s="59"/>
    </row>
    <row r="182" customFormat="false" ht="17.35" hidden="false" customHeight="false" outlineLevel="0" collapsed="false">
      <c r="D182" s="59"/>
      <c r="E182" s="59"/>
    </row>
    <row r="183" customFormat="false" ht="17.35" hidden="false" customHeight="false" outlineLevel="0" collapsed="false">
      <c r="D183" s="59"/>
      <c r="E183" s="59"/>
    </row>
    <row r="184" customFormat="false" ht="17.35" hidden="false" customHeight="false" outlineLevel="0" collapsed="false">
      <c r="D184" s="59"/>
      <c r="E184" s="59"/>
    </row>
    <row r="185" customFormat="false" ht="17.35" hidden="false" customHeight="false" outlineLevel="0" collapsed="false">
      <c r="D185" s="59"/>
      <c r="E185" s="59"/>
    </row>
    <row r="186" customFormat="false" ht="17.35" hidden="false" customHeight="false" outlineLevel="0" collapsed="false">
      <c r="D186" s="59"/>
      <c r="E186" s="59"/>
    </row>
    <row r="187" customFormat="false" ht="17.35" hidden="false" customHeight="false" outlineLevel="0" collapsed="false">
      <c r="D187" s="59"/>
      <c r="E187" s="59"/>
    </row>
    <row r="188" customFormat="false" ht="17.35" hidden="false" customHeight="false" outlineLevel="0" collapsed="false">
      <c r="D188" s="59"/>
      <c r="E188" s="59"/>
    </row>
    <row r="189" customFormat="false" ht="17.35" hidden="false" customHeight="false" outlineLevel="0" collapsed="false">
      <c r="D189" s="59"/>
      <c r="E189" s="59"/>
    </row>
    <row r="190" customFormat="false" ht="17.35" hidden="false" customHeight="false" outlineLevel="0" collapsed="false">
      <c r="D190" s="59"/>
      <c r="E190" s="59"/>
    </row>
    <row r="191" customFormat="false" ht="17.35" hidden="false" customHeight="false" outlineLevel="0" collapsed="false">
      <c r="D191" s="59"/>
      <c r="E191" s="59"/>
    </row>
    <row r="192" customFormat="false" ht="17.35" hidden="false" customHeight="false" outlineLevel="0" collapsed="false">
      <c r="D192" s="59"/>
      <c r="E192" s="59"/>
    </row>
    <row r="193" customFormat="false" ht="17.35" hidden="false" customHeight="false" outlineLevel="0" collapsed="false">
      <c r="D193" s="59"/>
      <c r="E193" s="59"/>
    </row>
    <row r="194" customFormat="false" ht="17.35" hidden="false" customHeight="false" outlineLevel="0" collapsed="false">
      <c r="D194" s="59"/>
      <c r="E194" s="59"/>
    </row>
    <row r="195" customFormat="false" ht="17.35" hidden="false" customHeight="false" outlineLevel="0" collapsed="false">
      <c r="D195" s="59"/>
      <c r="E195" s="59"/>
    </row>
    <row r="196" customFormat="false" ht="17.35" hidden="false" customHeight="false" outlineLevel="0" collapsed="false">
      <c r="D196" s="59"/>
      <c r="E196" s="59"/>
    </row>
    <row r="197" customFormat="false" ht="17.35" hidden="false" customHeight="false" outlineLevel="0" collapsed="false">
      <c r="D197" s="59"/>
      <c r="E197" s="59"/>
    </row>
    <row r="198" customFormat="false" ht="17.35" hidden="false" customHeight="false" outlineLevel="0" collapsed="false">
      <c r="D198" s="59"/>
      <c r="E198" s="59"/>
    </row>
    <row r="199" customFormat="false" ht="17.35" hidden="false" customHeight="false" outlineLevel="0" collapsed="false">
      <c r="D199" s="59"/>
      <c r="E199" s="59"/>
    </row>
    <row r="200" customFormat="false" ht="17.35" hidden="false" customHeight="false" outlineLevel="0" collapsed="false">
      <c r="D200" s="59"/>
      <c r="E200" s="59"/>
    </row>
    <row r="201" customFormat="false" ht="17.35" hidden="false" customHeight="false" outlineLevel="0" collapsed="false">
      <c r="D201" s="59"/>
      <c r="E201" s="59"/>
    </row>
    <row r="202" customFormat="false" ht="17.35" hidden="false" customHeight="false" outlineLevel="0" collapsed="false">
      <c r="D202" s="59"/>
      <c r="E202" s="59"/>
    </row>
    <row r="203" customFormat="false" ht="17.35" hidden="false" customHeight="false" outlineLevel="0" collapsed="false">
      <c r="D203" s="59"/>
      <c r="E203" s="59"/>
    </row>
    <row r="204" customFormat="false" ht="17.35" hidden="false" customHeight="false" outlineLevel="0" collapsed="false">
      <c r="D204" s="59"/>
      <c r="E204" s="59"/>
    </row>
    <row r="205" customFormat="false" ht="17.35" hidden="false" customHeight="false" outlineLevel="0" collapsed="false">
      <c r="D205" s="59"/>
      <c r="E205" s="59"/>
    </row>
    <row r="206" customFormat="false" ht="17.35" hidden="false" customHeight="false" outlineLevel="0" collapsed="false">
      <c r="D206" s="59"/>
      <c r="E206" s="59"/>
    </row>
    <row r="207" customFormat="false" ht="17.35" hidden="false" customHeight="false" outlineLevel="0" collapsed="false">
      <c r="D207" s="59"/>
      <c r="E207" s="59"/>
    </row>
    <row r="208" customFormat="false" ht="17.35" hidden="false" customHeight="false" outlineLevel="0" collapsed="false">
      <c r="D208" s="59"/>
      <c r="E208" s="59"/>
    </row>
    <row r="209" customFormat="false" ht="17.35" hidden="false" customHeight="false" outlineLevel="0" collapsed="false">
      <c r="D209" s="59"/>
      <c r="E209" s="59"/>
    </row>
    <row r="210" customFormat="false" ht="17.35" hidden="false" customHeight="false" outlineLevel="0" collapsed="false">
      <c r="D210" s="59"/>
      <c r="E210" s="59"/>
    </row>
    <row r="211" customFormat="false" ht="17.35" hidden="false" customHeight="false" outlineLevel="0" collapsed="false">
      <c r="D211" s="59"/>
      <c r="E211" s="59"/>
    </row>
    <row r="212" customFormat="false" ht="17.35" hidden="false" customHeight="false" outlineLevel="0" collapsed="false">
      <c r="D212" s="59"/>
      <c r="E212" s="59"/>
    </row>
    <row r="213" customFormat="false" ht="17.35" hidden="false" customHeight="false" outlineLevel="0" collapsed="false">
      <c r="D213" s="59"/>
      <c r="E213" s="59"/>
    </row>
    <row r="214" customFormat="false" ht="17.35" hidden="false" customHeight="false" outlineLevel="0" collapsed="false">
      <c r="D214" s="59"/>
      <c r="E214" s="59"/>
    </row>
    <row r="215" customFormat="false" ht="17.35" hidden="false" customHeight="false" outlineLevel="0" collapsed="false">
      <c r="D215" s="59"/>
      <c r="E215" s="59"/>
    </row>
    <row r="216" customFormat="false" ht="17.35" hidden="false" customHeight="false" outlineLevel="0" collapsed="false">
      <c r="D216" s="59"/>
      <c r="E216" s="59"/>
    </row>
    <row r="217" customFormat="false" ht="17.35" hidden="false" customHeight="false" outlineLevel="0" collapsed="false">
      <c r="D217" s="59"/>
      <c r="E217" s="59"/>
    </row>
    <row r="218" customFormat="false" ht="17.35" hidden="false" customHeight="false" outlineLevel="0" collapsed="false">
      <c r="D218" s="59"/>
      <c r="E218" s="59"/>
    </row>
    <row r="219" customFormat="false" ht="17.35" hidden="false" customHeight="false" outlineLevel="0" collapsed="false">
      <c r="D219" s="59"/>
      <c r="E219" s="59"/>
    </row>
    <row r="220" customFormat="false" ht="17.35" hidden="false" customHeight="false" outlineLevel="0" collapsed="false">
      <c r="D220" s="59"/>
      <c r="E220" s="59"/>
    </row>
    <row r="221" customFormat="false" ht="17.35" hidden="false" customHeight="false" outlineLevel="0" collapsed="false">
      <c r="D221" s="59"/>
      <c r="E221" s="59"/>
    </row>
    <row r="222" customFormat="false" ht="17.35" hidden="false" customHeight="false" outlineLevel="0" collapsed="false">
      <c r="D222" s="59"/>
      <c r="E222" s="59"/>
    </row>
    <row r="223" customFormat="false" ht="17.35" hidden="false" customHeight="false" outlineLevel="0" collapsed="false">
      <c r="D223" s="59"/>
      <c r="E223" s="59"/>
    </row>
    <row r="224" customFormat="false" ht="17.35" hidden="false" customHeight="false" outlineLevel="0" collapsed="false">
      <c r="D224" s="59"/>
      <c r="E224" s="59"/>
    </row>
    <row r="225" customFormat="false" ht="17.35" hidden="false" customHeight="false" outlineLevel="0" collapsed="false">
      <c r="D225" s="59"/>
      <c r="E225" s="59"/>
    </row>
    <row r="226" customFormat="false" ht="17.35" hidden="false" customHeight="false" outlineLevel="0" collapsed="false">
      <c r="D226" s="59"/>
      <c r="E226" s="59"/>
    </row>
    <row r="227" customFormat="false" ht="17.35" hidden="false" customHeight="false" outlineLevel="0" collapsed="false">
      <c r="D227" s="59"/>
      <c r="E227" s="59"/>
    </row>
    <row r="228" customFormat="false" ht="17.35" hidden="false" customHeight="false" outlineLevel="0" collapsed="false">
      <c r="D228" s="59"/>
      <c r="E228" s="59"/>
    </row>
    <row r="229" customFormat="false" ht="17.35" hidden="false" customHeight="false" outlineLevel="0" collapsed="false">
      <c r="D229" s="59"/>
      <c r="E229" s="59"/>
    </row>
    <row r="230" customFormat="false" ht="17.35" hidden="false" customHeight="false" outlineLevel="0" collapsed="false">
      <c r="D230" s="59"/>
      <c r="E230" s="59"/>
    </row>
    <row r="231" customFormat="false" ht="17.35" hidden="false" customHeight="false" outlineLevel="0" collapsed="false">
      <c r="D231" s="59"/>
      <c r="E231" s="59"/>
    </row>
    <row r="232" customFormat="false" ht="17.35" hidden="false" customHeight="false" outlineLevel="0" collapsed="false">
      <c r="D232" s="59"/>
      <c r="E232" s="59"/>
    </row>
    <row r="233" customFormat="false" ht="17.35" hidden="false" customHeight="false" outlineLevel="0" collapsed="false">
      <c r="D233" s="59"/>
      <c r="E233" s="59"/>
    </row>
    <row r="234" customFormat="false" ht="17.35" hidden="false" customHeight="false" outlineLevel="0" collapsed="false">
      <c r="D234" s="59"/>
      <c r="E234" s="59"/>
    </row>
    <row r="235" customFormat="false" ht="17.35" hidden="false" customHeight="false" outlineLevel="0" collapsed="false">
      <c r="D235" s="59"/>
      <c r="E235" s="59"/>
    </row>
    <row r="236" customFormat="false" ht="17.35" hidden="false" customHeight="false" outlineLevel="0" collapsed="false">
      <c r="D236" s="59"/>
      <c r="E236" s="59"/>
    </row>
    <row r="237" customFormat="false" ht="17.35" hidden="false" customHeight="false" outlineLevel="0" collapsed="false">
      <c r="D237" s="59"/>
      <c r="E237" s="59"/>
    </row>
    <row r="238" customFormat="false" ht="17.35" hidden="false" customHeight="false" outlineLevel="0" collapsed="false">
      <c r="D238" s="59"/>
      <c r="E238" s="59"/>
    </row>
    <row r="239" customFormat="false" ht="17.35" hidden="false" customHeight="false" outlineLevel="0" collapsed="false">
      <c r="D239" s="59"/>
      <c r="E239" s="59"/>
    </row>
    <row r="240" customFormat="false" ht="17.35" hidden="false" customHeight="false" outlineLevel="0" collapsed="false">
      <c r="D240" s="59"/>
      <c r="E240" s="59"/>
    </row>
    <row r="241" customFormat="false" ht="17.35" hidden="false" customHeight="false" outlineLevel="0" collapsed="false">
      <c r="D241" s="59"/>
      <c r="E241" s="59"/>
    </row>
    <row r="242" customFormat="false" ht="17.35" hidden="false" customHeight="false" outlineLevel="0" collapsed="false">
      <c r="D242" s="59"/>
      <c r="E242" s="59"/>
    </row>
    <row r="243" customFormat="false" ht="17.35" hidden="false" customHeight="false" outlineLevel="0" collapsed="false">
      <c r="D243" s="59"/>
      <c r="E243" s="59"/>
    </row>
    <row r="244" customFormat="false" ht="17.35" hidden="false" customHeight="false" outlineLevel="0" collapsed="false">
      <c r="D244" s="59"/>
      <c r="E244" s="59"/>
    </row>
    <row r="245" customFormat="false" ht="17.35" hidden="false" customHeight="false" outlineLevel="0" collapsed="false">
      <c r="D245" s="59"/>
      <c r="E245" s="59"/>
    </row>
    <row r="246" customFormat="false" ht="17.35" hidden="false" customHeight="false" outlineLevel="0" collapsed="false">
      <c r="D246" s="59"/>
      <c r="E246" s="59"/>
    </row>
    <row r="247" customFormat="false" ht="17.35" hidden="false" customHeight="false" outlineLevel="0" collapsed="false">
      <c r="D247" s="59"/>
      <c r="E247" s="59"/>
    </row>
    <row r="248" customFormat="false" ht="17.35" hidden="false" customHeight="false" outlineLevel="0" collapsed="false">
      <c r="D248" s="59"/>
      <c r="E248" s="59"/>
    </row>
    <row r="249" customFormat="false" ht="17.35" hidden="false" customHeight="false" outlineLevel="0" collapsed="false">
      <c r="D249" s="59"/>
      <c r="E249" s="59"/>
    </row>
    <row r="250" customFormat="false" ht="17.35" hidden="false" customHeight="false" outlineLevel="0" collapsed="false">
      <c r="D250" s="59"/>
      <c r="E250" s="59"/>
    </row>
    <row r="251" customFormat="false" ht="17.35" hidden="false" customHeight="false" outlineLevel="0" collapsed="false">
      <c r="D251" s="59"/>
      <c r="E251" s="59"/>
    </row>
    <row r="252" customFormat="false" ht="17.35" hidden="false" customHeight="false" outlineLevel="0" collapsed="false">
      <c r="D252" s="59"/>
      <c r="E252" s="59"/>
    </row>
    <row r="253" customFormat="false" ht="17.35" hidden="false" customHeight="false" outlineLevel="0" collapsed="false">
      <c r="D253" s="59"/>
      <c r="E253" s="59"/>
    </row>
    <row r="254" customFormat="false" ht="17.35" hidden="false" customHeight="false" outlineLevel="0" collapsed="false">
      <c r="D254" s="59"/>
      <c r="E254" s="59"/>
    </row>
    <row r="255" customFormat="false" ht="17.35" hidden="false" customHeight="false" outlineLevel="0" collapsed="false">
      <c r="D255" s="59"/>
      <c r="E255" s="59"/>
    </row>
    <row r="256" customFormat="false" ht="17.35" hidden="false" customHeight="false" outlineLevel="0" collapsed="false">
      <c r="D256" s="59"/>
      <c r="E256" s="59"/>
    </row>
    <row r="257" customFormat="false" ht="17.35" hidden="false" customHeight="false" outlineLevel="0" collapsed="false">
      <c r="D257" s="59"/>
      <c r="E257" s="59"/>
    </row>
    <row r="258" customFormat="false" ht="17.35" hidden="false" customHeight="false" outlineLevel="0" collapsed="false">
      <c r="D258" s="59"/>
      <c r="E258" s="59"/>
    </row>
    <row r="259" customFormat="false" ht="17.35" hidden="false" customHeight="false" outlineLevel="0" collapsed="false">
      <c r="D259" s="59"/>
      <c r="E259" s="59"/>
    </row>
    <row r="260" customFormat="false" ht="17.35" hidden="false" customHeight="false" outlineLevel="0" collapsed="false">
      <c r="D260" s="59"/>
      <c r="E260" s="59"/>
    </row>
    <row r="261" customFormat="false" ht="17.35" hidden="false" customHeight="false" outlineLevel="0" collapsed="false">
      <c r="D261" s="59"/>
      <c r="E261" s="59"/>
    </row>
    <row r="262" customFormat="false" ht="17.35" hidden="false" customHeight="false" outlineLevel="0" collapsed="false">
      <c r="D262" s="59"/>
      <c r="E262" s="59"/>
    </row>
    <row r="263" customFormat="false" ht="17.35" hidden="false" customHeight="false" outlineLevel="0" collapsed="false">
      <c r="D263" s="59"/>
      <c r="E263" s="59"/>
    </row>
    <row r="264" customFormat="false" ht="17.35" hidden="false" customHeight="false" outlineLevel="0" collapsed="false">
      <c r="D264" s="59"/>
      <c r="E264" s="59"/>
    </row>
    <row r="265" customFormat="false" ht="17.35" hidden="false" customHeight="false" outlineLevel="0" collapsed="false">
      <c r="D265" s="59"/>
      <c r="E265" s="59"/>
    </row>
    <row r="266" customFormat="false" ht="17.35" hidden="false" customHeight="false" outlineLevel="0" collapsed="false">
      <c r="D266" s="59"/>
      <c r="E266" s="59"/>
    </row>
    <row r="267" customFormat="false" ht="17.35" hidden="false" customHeight="false" outlineLevel="0" collapsed="false">
      <c r="D267" s="59"/>
      <c r="E267" s="59"/>
    </row>
    <row r="268" customFormat="false" ht="17.35" hidden="false" customHeight="false" outlineLevel="0" collapsed="false">
      <c r="D268" s="59"/>
      <c r="E268" s="59"/>
    </row>
    <row r="269" customFormat="false" ht="17.35" hidden="false" customHeight="false" outlineLevel="0" collapsed="false">
      <c r="D269" s="59"/>
      <c r="E269" s="59"/>
    </row>
    <row r="270" customFormat="false" ht="17.35" hidden="false" customHeight="false" outlineLevel="0" collapsed="false">
      <c r="D270" s="59"/>
      <c r="E270" s="59"/>
    </row>
    <row r="271" customFormat="false" ht="17.35" hidden="false" customHeight="false" outlineLevel="0" collapsed="false">
      <c r="D271" s="59"/>
      <c r="E271" s="59"/>
    </row>
    <row r="272" customFormat="false" ht="17.35" hidden="false" customHeight="false" outlineLevel="0" collapsed="false">
      <c r="D272" s="59"/>
      <c r="E272" s="59"/>
    </row>
    <row r="273" customFormat="false" ht="17.35" hidden="false" customHeight="false" outlineLevel="0" collapsed="false">
      <c r="D273" s="59"/>
      <c r="E273" s="59"/>
    </row>
    <row r="274" customFormat="false" ht="17.35" hidden="false" customHeight="false" outlineLevel="0" collapsed="false">
      <c r="D274" s="59"/>
      <c r="E274" s="59"/>
    </row>
    <row r="275" customFormat="false" ht="17.35" hidden="false" customHeight="false" outlineLevel="0" collapsed="false">
      <c r="D275" s="59"/>
      <c r="E275" s="59"/>
    </row>
    <row r="276" customFormat="false" ht="17.35" hidden="false" customHeight="false" outlineLevel="0" collapsed="false">
      <c r="D276" s="59"/>
      <c r="E276" s="59"/>
    </row>
    <row r="277" customFormat="false" ht="17.35" hidden="false" customHeight="false" outlineLevel="0" collapsed="false">
      <c r="D277" s="59"/>
      <c r="E277" s="59"/>
    </row>
    <row r="278" customFormat="false" ht="17.35" hidden="false" customHeight="false" outlineLevel="0" collapsed="false">
      <c r="D278" s="59"/>
      <c r="E278" s="59"/>
    </row>
    <row r="279" customFormat="false" ht="17.35" hidden="false" customHeight="false" outlineLevel="0" collapsed="false">
      <c r="D279" s="59"/>
      <c r="E279" s="59"/>
    </row>
  </sheetData>
  <mergeCells count="1">
    <mergeCell ref="A1:R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78</TotalTime>
  <Application>LibreOffice/7.5.5.2$Linux_X86_64 LibreOffice_project/bf0ddd27f701ac1d9e0942bffe145c51e201aa5c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2023-06-26T05:22:41Z</dcterms:created>
  <dc:creator>Samveg</dc:creator>
  <dc:description/>
  <dc:language>en-IN</dc:language>
  <cp:lastModifiedBy/>
  <dcterms:modified xsi:type="dcterms:W3CDTF">2023-09-26T17:03:46Z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