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83ec1521f9bd98/Documents/data analysis/"/>
    </mc:Choice>
  </mc:AlternateContent>
  <xr:revisionPtr revIDLastSave="0" documentId="8_{11109568-57D2-49CB-89F5-1C232679FB6E}" xr6:coauthVersionLast="47" xr6:coauthVersionMax="47" xr10:uidLastSave="{00000000-0000-0000-0000-000000000000}"/>
  <bookViews>
    <workbookView xWindow="-108" yWindow="-108" windowWidth="23256" windowHeight="12456" activeTab="2" xr2:uid="{2D83DFCE-3FAB-406F-905E-70A9CE8E875C}"/>
  </bookViews>
  <sheets>
    <sheet name="forecastsheet_2" sheetId="4" r:id="rId1"/>
    <sheet name="forecastsheet_1" sheetId="6" r:id="rId2"/>
    <sheet name="Sheet4" sheetId="5" r:id="rId3"/>
    <sheet name="forecast_data_extended" sheetId="1" r:id="rId4"/>
  </sheets>
  <calcPr calcId="0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B14" i="5"/>
  <c r="B15" i="5" s="1"/>
  <c r="B16" i="5" s="1"/>
  <c r="I3" i="5"/>
  <c r="I11" i="5"/>
  <c r="I19" i="5"/>
  <c r="I4" i="5"/>
  <c r="I12" i="5"/>
  <c r="I20" i="5"/>
  <c r="I5" i="5"/>
  <c r="I13" i="5"/>
  <c r="I21" i="5"/>
  <c r="I18" i="5"/>
  <c r="I6" i="5"/>
  <c r="I14" i="5"/>
  <c r="I22" i="5"/>
  <c r="I23" i="5"/>
  <c r="I10" i="5"/>
  <c r="I7" i="5"/>
  <c r="I15" i="5"/>
  <c r="I8" i="5"/>
  <c r="I16" i="5"/>
  <c r="I9" i="5"/>
  <c r="I17" i="5"/>
  <c r="F3" i="5"/>
  <c r="F11" i="5"/>
  <c r="F19" i="5"/>
  <c r="F4" i="5"/>
  <c r="F12" i="5"/>
  <c r="F20" i="5"/>
  <c r="F18" i="5"/>
  <c r="F5" i="5"/>
  <c r="F13" i="5"/>
  <c r="F21" i="5"/>
  <c r="F6" i="5"/>
  <c r="F14" i="5"/>
  <c r="F22" i="5"/>
  <c r="F17" i="5"/>
  <c r="F7" i="5"/>
  <c r="F15" i="5"/>
  <c r="F23" i="5"/>
  <c r="F10" i="5"/>
  <c r="F8" i="5"/>
  <c r="F16" i="5"/>
  <c r="F9" i="5"/>
  <c r="H3" i="5"/>
  <c r="H11" i="5"/>
  <c r="H19" i="5"/>
  <c r="H12" i="5"/>
  <c r="H20" i="5"/>
  <c r="H7" i="5"/>
  <c r="H23" i="5"/>
  <c r="H9" i="5"/>
  <c r="H18" i="5"/>
  <c r="H4" i="5"/>
  <c r="H16" i="5"/>
  <c r="H5" i="5"/>
  <c r="H13" i="5"/>
  <c r="H21" i="5"/>
  <c r="H6" i="5"/>
  <c r="H14" i="5"/>
  <c r="H22" i="5"/>
  <c r="H15" i="5"/>
  <c r="H8" i="5"/>
  <c r="H17" i="5"/>
  <c r="H10" i="5"/>
  <c r="G3" i="5"/>
  <c r="G5" i="5"/>
  <c r="G13" i="5"/>
  <c r="G21" i="5"/>
  <c r="G17" i="5"/>
  <c r="G10" i="5"/>
  <c r="G12" i="5"/>
  <c r="G6" i="5"/>
  <c r="G14" i="5"/>
  <c r="G22" i="5"/>
  <c r="G7" i="5"/>
  <c r="G15" i="5"/>
  <c r="G23" i="5"/>
  <c r="G8" i="5"/>
  <c r="G16" i="5"/>
  <c r="G9" i="5"/>
  <c r="G18" i="5"/>
  <c r="G19" i="5"/>
  <c r="G20" i="5"/>
  <c r="G11" i="5"/>
  <c r="G4" i="5"/>
  <c r="C14" i="6"/>
  <c r="C15" i="6"/>
  <c r="C16" i="6"/>
  <c r="C17" i="6"/>
  <c r="C18" i="6"/>
  <c r="C19" i="6"/>
  <c r="C20" i="6"/>
  <c r="B17" i="5" l="1"/>
  <c r="E20" i="6"/>
  <c r="E16" i="6"/>
  <c r="D15" i="6"/>
  <c r="D20" i="6"/>
  <c r="D16" i="6"/>
  <c r="E14" i="6"/>
  <c r="E19" i="6"/>
  <c r="D19" i="6"/>
  <c r="E15" i="6"/>
  <c r="D14" i="6"/>
  <c r="D17" i="6"/>
  <c r="E18" i="6"/>
  <c r="D18" i="6"/>
  <c r="E17" i="6"/>
  <c r="B18" i="5" l="1"/>
  <c r="B19" i="5" l="1"/>
  <c r="C367" i="4"/>
  <c r="C375" i="4"/>
  <c r="C383" i="4"/>
  <c r="C391" i="4"/>
  <c r="C399" i="4"/>
  <c r="C407" i="4"/>
  <c r="C415" i="4"/>
  <c r="C423" i="4"/>
  <c r="C431" i="4"/>
  <c r="C439" i="4"/>
  <c r="C447" i="4"/>
  <c r="C455" i="4"/>
  <c r="C422" i="4"/>
  <c r="C368" i="4"/>
  <c r="C376" i="4"/>
  <c r="C384" i="4"/>
  <c r="C392" i="4"/>
  <c r="C400" i="4"/>
  <c r="C408" i="4"/>
  <c r="C416" i="4"/>
  <c r="C424" i="4"/>
  <c r="C432" i="4"/>
  <c r="C440" i="4"/>
  <c r="C448" i="4"/>
  <c r="C456" i="4"/>
  <c r="C414" i="4"/>
  <c r="C369" i="4"/>
  <c r="C377" i="4"/>
  <c r="C385" i="4"/>
  <c r="C393" i="4"/>
  <c r="C401" i="4"/>
  <c r="C409" i="4"/>
  <c r="C417" i="4"/>
  <c r="C425" i="4"/>
  <c r="C433" i="4"/>
  <c r="C441" i="4"/>
  <c r="C449" i="4"/>
  <c r="C457" i="4"/>
  <c r="C406" i="4"/>
  <c r="C370" i="4"/>
  <c r="C378" i="4"/>
  <c r="C386" i="4"/>
  <c r="C394" i="4"/>
  <c r="C402" i="4"/>
  <c r="C410" i="4"/>
  <c r="C418" i="4"/>
  <c r="C426" i="4"/>
  <c r="C434" i="4"/>
  <c r="C442" i="4"/>
  <c r="C450" i="4"/>
  <c r="C458" i="4"/>
  <c r="C398" i="4"/>
  <c r="C430" i="4"/>
  <c r="C438" i="4"/>
  <c r="C371" i="4"/>
  <c r="C379" i="4"/>
  <c r="C387" i="4"/>
  <c r="C395" i="4"/>
  <c r="C403" i="4"/>
  <c r="C411" i="4"/>
  <c r="C419" i="4"/>
  <c r="C427" i="4"/>
  <c r="C435" i="4"/>
  <c r="C443" i="4"/>
  <c r="C451" i="4"/>
  <c r="C382" i="4"/>
  <c r="C454" i="4"/>
  <c r="C372" i="4"/>
  <c r="C380" i="4"/>
  <c r="C388" i="4"/>
  <c r="C396" i="4"/>
  <c r="C404" i="4"/>
  <c r="C412" i="4"/>
  <c r="C420" i="4"/>
  <c r="C428" i="4"/>
  <c r="C436" i="4"/>
  <c r="C444" i="4"/>
  <c r="C452" i="4"/>
  <c r="C390" i="4"/>
  <c r="C373" i="4"/>
  <c r="C381" i="4"/>
  <c r="C389" i="4"/>
  <c r="C397" i="4"/>
  <c r="C405" i="4"/>
  <c r="C413" i="4"/>
  <c r="C421" i="4"/>
  <c r="C429" i="4"/>
  <c r="C437" i="4"/>
  <c r="C445" i="4"/>
  <c r="C453" i="4"/>
  <c r="C374" i="4"/>
  <c r="C446" i="4"/>
  <c r="B20" i="5" l="1"/>
  <c r="B21" i="5" s="1"/>
  <c r="B22" i="5" s="1"/>
  <c r="D446" i="4"/>
  <c r="D437" i="4"/>
  <c r="D405" i="4"/>
  <c r="D373" i="4"/>
  <c r="D436" i="4"/>
  <c r="D404" i="4"/>
  <c r="D372" i="4"/>
  <c r="D443" i="4"/>
  <c r="D411" i="4"/>
  <c r="D379" i="4"/>
  <c r="D398" i="4"/>
  <c r="E434" i="4"/>
  <c r="E402" i="4"/>
  <c r="E370" i="4"/>
  <c r="E441" i="4"/>
  <c r="E409" i="4"/>
  <c r="E377" i="4"/>
  <c r="E448" i="4"/>
  <c r="E416" i="4"/>
  <c r="E384" i="4"/>
  <c r="E455" i="4"/>
  <c r="E423" i="4"/>
  <c r="E391" i="4"/>
  <c r="D383" i="4"/>
  <c r="E432" i="4"/>
  <c r="E407" i="4"/>
  <c r="E421" i="4"/>
  <c r="E388" i="4"/>
  <c r="E395" i="4"/>
  <c r="D418" i="4"/>
  <c r="D425" i="4"/>
  <c r="D368" i="4"/>
  <c r="D407" i="4"/>
  <c r="E419" i="4"/>
  <c r="D378" i="4"/>
  <c r="D456" i="4"/>
  <c r="E422" i="4"/>
  <c r="E446" i="4"/>
  <c r="E437" i="4"/>
  <c r="E405" i="4"/>
  <c r="E373" i="4"/>
  <c r="E436" i="4"/>
  <c r="E404" i="4"/>
  <c r="E372" i="4"/>
  <c r="E443" i="4"/>
  <c r="E411" i="4"/>
  <c r="E379" i="4"/>
  <c r="E398" i="4"/>
  <c r="D434" i="4"/>
  <c r="D402" i="4"/>
  <c r="D370" i="4"/>
  <c r="D441" i="4"/>
  <c r="D409" i="4"/>
  <c r="D377" i="4"/>
  <c r="D448" i="4"/>
  <c r="D416" i="4"/>
  <c r="D384" i="4"/>
  <c r="D455" i="4"/>
  <c r="D423" i="4"/>
  <c r="D391" i="4"/>
  <c r="E368" i="4"/>
  <c r="E452" i="4"/>
  <c r="E414" i="4"/>
  <c r="E430" i="4"/>
  <c r="D392" i="4"/>
  <c r="E374" i="4"/>
  <c r="D429" i="4"/>
  <c r="D397" i="4"/>
  <c r="D390" i="4"/>
  <c r="D428" i="4"/>
  <c r="D396" i="4"/>
  <c r="D454" i="4"/>
  <c r="D435" i="4"/>
  <c r="D403" i="4"/>
  <c r="D371" i="4"/>
  <c r="E458" i="4"/>
  <c r="E426" i="4"/>
  <c r="E394" i="4"/>
  <c r="D406" i="4"/>
  <c r="E433" i="4"/>
  <c r="E401" i="4"/>
  <c r="E369" i="4"/>
  <c r="E440" i="4"/>
  <c r="E408" i="4"/>
  <c r="E376" i="4"/>
  <c r="E447" i="4"/>
  <c r="E415" i="4"/>
  <c r="E383" i="4"/>
  <c r="E400" i="4"/>
  <c r="E375" i="4"/>
  <c r="E389" i="4"/>
  <c r="E427" i="4"/>
  <c r="D457" i="4"/>
  <c r="D400" i="4"/>
  <c r="E444" i="4"/>
  <c r="D442" i="4"/>
  <c r="D424" i="4"/>
  <c r="D374" i="4"/>
  <c r="E429" i="4"/>
  <c r="E397" i="4"/>
  <c r="E390" i="4"/>
  <c r="E428" i="4"/>
  <c r="E396" i="4"/>
  <c r="E454" i="4"/>
  <c r="E435" i="4"/>
  <c r="E403" i="4"/>
  <c r="E371" i="4"/>
  <c r="D458" i="4"/>
  <c r="D426" i="4"/>
  <c r="D394" i="4"/>
  <c r="E406" i="4"/>
  <c r="D433" i="4"/>
  <c r="D401" i="4"/>
  <c r="D369" i="4"/>
  <c r="D440" i="4"/>
  <c r="D408" i="4"/>
  <c r="D376" i="4"/>
  <c r="D447" i="4"/>
  <c r="D415" i="4"/>
  <c r="E393" i="4"/>
  <c r="E439" i="4"/>
  <c r="E453" i="4"/>
  <c r="E382" i="4"/>
  <c r="D438" i="4"/>
  <c r="D386" i="4"/>
  <c r="D393" i="4"/>
  <c r="D439" i="4"/>
  <c r="D375" i="4"/>
  <c r="E380" i="4"/>
  <c r="D410" i="4"/>
  <c r="D385" i="4"/>
  <c r="D431" i="4"/>
  <c r="D453" i="4"/>
  <c r="D421" i="4"/>
  <c r="D389" i="4"/>
  <c r="D452" i="4"/>
  <c r="D420" i="4"/>
  <c r="D388" i="4"/>
  <c r="D382" i="4"/>
  <c r="D427" i="4"/>
  <c r="D395" i="4"/>
  <c r="E438" i="4"/>
  <c r="E450" i="4"/>
  <c r="E418" i="4"/>
  <c r="E386" i="4"/>
  <c r="E457" i="4"/>
  <c r="E425" i="4"/>
  <c r="D414" i="4"/>
  <c r="E420" i="4"/>
  <c r="D450" i="4"/>
  <c r="D432" i="4"/>
  <c r="E451" i="4"/>
  <c r="D449" i="4"/>
  <c r="D399" i="4"/>
  <c r="D445" i="4"/>
  <c r="D413" i="4"/>
  <c r="D381" i="4"/>
  <c r="D444" i="4"/>
  <c r="D412" i="4"/>
  <c r="D380" i="4"/>
  <c r="D451" i="4"/>
  <c r="D419" i="4"/>
  <c r="D387" i="4"/>
  <c r="D430" i="4"/>
  <c r="E442" i="4"/>
  <c r="E410" i="4"/>
  <c r="E378" i="4"/>
  <c r="E449" i="4"/>
  <c r="E417" i="4"/>
  <c r="E385" i="4"/>
  <c r="E456" i="4"/>
  <c r="E424" i="4"/>
  <c r="E392" i="4"/>
  <c r="D422" i="4"/>
  <c r="E431" i="4"/>
  <c r="E399" i="4"/>
  <c r="E367" i="4"/>
  <c r="E445" i="4"/>
  <c r="E413" i="4"/>
  <c r="E381" i="4"/>
  <c r="E412" i="4"/>
  <c r="E387" i="4"/>
  <c r="D417" i="4"/>
  <c r="D367" i="4"/>
</calcChain>
</file>

<file path=xl/sharedStrings.xml><?xml version="1.0" encoding="utf-8"?>
<sst xmlns="http://schemas.openxmlformats.org/spreadsheetml/2006/main" count="21" uniqueCount="15">
  <si>
    <t>Date</t>
  </si>
  <si>
    <t>Sales ($)</t>
  </si>
  <si>
    <t>Timeline</t>
  </si>
  <si>
    <t>Values</t>
  </si>
  <si>
    <t>Forecast</t>
  </si>
  <si>
    <t>Lower Confidence Bound</t>
  </si>
  <si>
    <t>Upper Confidence Bound</t>
  </si>
  <si>
    <t>Month</t>
  </si>
  <si>
    <t>forecast.ETS</t>
  </si>
  <si>
    <t>forecast.ets.seasonality</t>
  </si>
  <si>
    <t>forecast.ets&amp;seasonality</t>
  </si>
  <si>
    <t>forecast.confint</t>
  </si>
  <si>
    <t>forecast.linear</t>
  </si>
  <si>
    <t>new_predicted_date</t>
  </si>
  <si>
    <t>this forecast.ets function will give similar output for forecastsheet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</si>
</sst>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11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57147747835872E-2"/>
          <c:y val="3.633773051095885E-2"/>
          <c:w val="0.93452731452046756"/>
          <c:h val="0.69496649282476053"/>
        </c:manualLayout>
      </c:layout>
      <c:lineChart>
        <c:grouping val="standard"/>
        <c:varyColors val="0"/>
        <c:ser>
          <c:idx val="0"/>
          <c:order val="0"/>
          <c:tx>
            <c:strRef>
              <c:f>forecastsheet_2!$B$1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forecastsheet_2!$B$2:$B$458</c:f>
              <c:numCache>
                <c:formatCode>General</c:formatCode>
                <c:ptCount val="457"/>
                <c:pt idx="0">
                  <c:v>318.02999999999997</c:v>
                </c:pt>
                <c:pt idx="1">
                  <c:v>369.81</c:v>
                </c:pt>
                <c:pt idx="2">
                  <c:v>475.11</c:v>
                </c:pt>
                <c:pt idx="3">
                  <c:v>339.31</c:v>
                </c:pt>
                <c:pt idx="4">
                  <c:v>207.44</c:v>
                </c:pt>
                <c:pt idx="5">
                  <c:v>471.95</c:v>
                </c:pt>
                <c:pt idx="6">
                  <c:v>279.27</c:v>
                </c:pt>
                <c:pt idx="7">
                  <c:v>375.95</c:v>
                </c:pt>
                <c:pt idx="8">
                  <c:v>293.91000000000003</c:v>
                </c:pt>
                <c:pt idx="9">
                  <c:v>353.98</c:v>
                </c:pt>
                <c:pt idx="10">
                  <c:v>277.08999999999997</c:v>
                </c:pt>
                <c:pt idx="11">
                  <c:v>250.22</c:v>
                </c:pt>
                <c:pt idx="12">
                  <c:v>267.97000000000003</c:v>
                </c:pt>
                <c:pt idx="13">
                  <c:v>416.58</c:v>
                </c:pt>
                <c:pt idx="14">
                  <c:v>432.27</c:v>
                </c:pt>
                <c:pt idx="15">
                  <c:v>262.02</c:v>
                </c:pt>
                <c:pt idx="16">
                  <c:v>489.26</c:v>
                </c:pt>
                <c:pt idx="17">
                  <c:v>464.57</c:v>
                </c:pt>
                <c:pt idx="18">
                  <c:v>368.92</c:v>
                </c:pt>
                <c:pt idx="19">
                  <c:v>329.08</c:v>
                </c:pt>
                <c:pt idx="20">
                  <c:v>351.71</c:v>
                </c:pt>
                <c:pt idx="21">
                  <c:v>392.11</c:v>
                </c:pt>
                <c:pt idx="22">
                  <c:v>452.62</c:v>
                </c:pt>
                <c:pt idx="23">
                  <c:v>241.19</c:v>
                </c:pt>
                <c:pt idx="24">
                  <c:v>404.95</c:v>
                </c:pt>
                <c:pt idx="25">
                  <c:v>400.34</c:v>
                </c:pt>
                <c:pt idx="26">
                  <c:v>366.18</c:v>
                </c:pt>
                <c:pt idx="27">
                  <c:v>478.26</c:v>
                </c:pt>
                <c:pt idx="28">
                  <c:v>460.77</c:v>
                </c:pt>
                <c:pt idx="29">
                  <c:v>388.28</c:v>
                </c:pt>
                <c:pt idx="30">
                  <c:v>328.72</c:v>
                </c:pt>
                <c:pt idx="31">
                  <c:v>497.97</c:v>
                </c:pt>
                <c:pt idx="32">
                  <c:v>304.43</c:v>
                </c:pt>
                <c:pt idx="33">
                  <c:v>293.88</c:v>
                </c:pt>
                <c:pt idx="34">
                  <c:v>283</c:v>
                </c:pt>
                <c:pt idx="35">
                  <c:v>287.35000000000002</c:v>
                </c:pt>
                <c:pt idx="36">
                  <c:v>308.73</c:v>
                </c:pt>
                <c:pt idx="37">
                  <c:v>333</c:v>
                </c:pt>
                <c:pt idx="38">
                  <c:v>423.69</c:v>
                </c:pt>
                <c:pt idx="39">
                  <c:v>489.32</c:v>
                </c:pt>
                <c:pt idx="40">
                  <c:v>443.14</c:v>
                </c:pt>
                <c:pt idx="41">
                  <c:v>293.23</c:v>
                </c:pt>
                <c:pt idx="42">
                  <c:v>228.95</c:v>
                </c:pt>
                <c:pt idx="43">
                  <c:v>417.04</c:v>
                </c:pt>
                <c:pt idx="44">
                  <c:v>467.18</c:v>
                </c:pt>
                <c:pt idx="45">
                  <c:v>293.08</c:v>
                </c:pt>
                <c:pt idx="46">
                  <c:v>366.31</c:v>
                </c:pt>
                <c:pt idx="47">
                  <c:v>355.75</c:v>
                </c:pt>
                <c:pt idx="48">
                  <c:v>390.94</c:v>
                </c:pt>
                <c:pt idx="49">
                  <c:v>448</c:v>
                </c:pt>
                <c:pt idx="50">
                  <c:v>387.3</c:v>
                </c:pt>
                <c:pt idx="51">
                  <c:v>202.17</c:v>
                </c:pt>
                <c:pt idx="52">
                  <c:v>260.17</c:v>
                </c:pt>
                <c:pt idx="53">
                  <c:v>477.56</c:v>
                </c:pt>
                <c:pt idx="54">
                  <c:v>428.87</c:v>
                </c:pt>
                <c:pt idx="55">
                  <c:v>255.8</c:v>
                </c:pt>
                <c:pt idx="56">
                  <c:v>388.76</c:v>
                </c:pt>
                <c:pt idx="57">
                  <c:v>240.86</c:v>
                </c:pt>
                <c:pt idx="58">
                  <c:v>374.98</c:v>
                </c:pt>
                <c:pt idx="59">
                  <c:v>432.61</c:v>
                </c:pt>
                <c:pt idx="60">
                  <c:v>370.4</c:v>
                </c:pt>
                <c:pt idx="61">
                  <c:v>321.36</c:v>
                </c:pt>
                <c:pt idx="62">
                  <c:v>211.27</c:v>
                </c:pt>
                <c:pt idx="63">
                  <c:v>494.99</c:v>
                </c:pt>
                <c:pt idx="64">
                  <c:v>266.8</c:v>
                </c:pt>
                <c:pt idx="65">
                  <c:v>236.77</c:v>
                </c:pt>
                <c:pt idx="66">
                  <c:v>263.27</c:v>
                </c:pt>
                <c:pt idx="67">
                  <c:v>267.27</c:v>
                </c:pt>
                <c:pt idx="68">
                  <c:v>343.37</c:v>
                </c:pt>
                <c:pt idx="69">
                  <c:v>399.06</c:v>
                </c:pt>
                <c:pt idx="70">
                  <c:v>253.5</c:v>
                </c:pt>
                <c:pt idx="71">
                  <c:v>381.77</c:v>
                </c:pt>
                <c:pt idx="72">
                  <c:v>354.84</c:v>
                </c:pt>
                <c:pt idx="73">
                  <c:v>218.36</c:v>
                </c:pt>
                <c:pt idx="74">
                  <c:v>345.61</c:v>
                </c:pt>
                <c:pt idx="75">
                  <c:v>270.73</c:v>
                </c:pt>
                <c:pt idx="76">
                  <c:v>325.02999999999997</c:v>
                </c:pt>
                <c:pt idx="77">
                  <c:v>413.29</c:v>
                </c:pt>
                <c:pt idx="78">
                  <c:v>472.88</c:v>
                </c:pt>
                <c:pt idx="79">
                  <c:v>299.07</c:v>
                </c:pt>
                <c:pt idx="80">
                  <c:v>317.18</c:v>
                </c:pt>
                <c:pt idx="81">
                  <c:v>235.54</c:v>
                </c:pt>
                <c:pt idx="82">
                  <c:v>459.12</c:v>
                </c:pt>
                <c:pt idx="83">
                  <c:v>376.23</c:v>
                </c:pt>
                <c:pt idx="84">
                  <c:v>388.72</c:v>
                </c:pt>
                <c:pt idx="85">
                  <c:v>306.07</c:v>
                </c:pt>
                <c:pt idx="86">
                  <c:v>487.7</c:v>
                </c:pt>
                <c:pt idx="87">
                  <c:v>499.05</c:v>
                </c:pt>
                <c:pt idx="88">
                  <c:v>300.26</c:v>
                </c:pt>
                <c:pt idx="89">
                  <c:v>245.07</c:v>
                </c:pt>
                <c:pt idx="90">
                  <c:v>483.87</c:v>
                </c:pt>
                <c:pt idx="91">
                  <c:v>489.41</c:v>
                </c:pt>
                <c:pt idx="92">
                  <c:v>216.55</c:v>
                </c:pt>
                <c:pt idx="93">
                  <c:v>488.15</c:v>
                </c:pt>
                <c:pt idx="94">
                  <c:v>479.17</c:v>
                </c:pt>
                <c:pt idx="95">
                  <c:v>200.95</c:v>
                </c:pt>
                <c:pt idx="96">
                  <c:v>338.77</c:v>
                </c:pt>
                <c:pt idx="97">
                  <c:v>223.84</c:v>
                </c:pt>
                <c:pt idx="98">
                  <c:v>498.89</c:v>
                </c:pt>
                <c:pt idx="99">
                  <c:v>399.66</c:v>
                </c:pt>
                <c:pt idx="100">
                  <c:v>246.62</c:v>
                </c:pt>
                <c:pt idx="101">
                  <c:v>261.82</c:v>
                </c:pt>
                <c:pt idx="102">
                  <c:v>377.76</c:v>
                </c:pt>
                <c:pt idx="103">
                  <c:v>456.08</c:v>
                </c:pt>
                <c:pt idx="104">
                  <c:v>256.85000000000002</c:v>
                </c:pt>
                <c:pt idx="105">
                  <c:v>480.41</c:v>
                </c:pt>
                <c:pt idx="106">
                  <c:v>301.18</c:v>
                </c:pt>
                <c:pt idx="107">
                  <c:v>462.95</c:v>
                </c:pt>
                <c:pt idx="108">
                  <c:v>318.45999999999998</c:v>
                </c:pt>
                <c:pt idx="109">
                  <c:v>216.06</c:v>
                </c:pt>
                <c:pt idx="110">
                  <c:v>282.76</c:v>
                </c:pt>
                <c:pt idx="111">
                  <c:v>357.59</c:v>
                </c:pt>
                <c:pt idx="112">
                  <c:v>479.19</c:v>
                </c:pt>
                <c:pt idx="113">
                  <c:v>478.71</c:v>
                </c:pt>
                <c:pt idx="114">
                  <c:v>329.41</c:v>
                </c:pt>
                <c:pt idx="115">
                  <c:v>238.06</c:v>
                </c:pt>
                <c:pt idx="116">
                  <c:v>277.87</c:v>
                </c:pt>
                <c:pt idx="117">
                  <c:v>215.02</c:v>
                </c:pt>
                <c:pt idx="118">
                  <c:v>286.58</c:v>
                </c:pt>
                <c:pt idx="119">
                  <c:v>305.63</c:v>
                </c:pt>
                <c:pt idx="120">
                  <c:v>394.51</c:v>
                </c:pt>
                <c:pt idx="121">
                  <c:v>380.55</c:v>
                </c:pt>
                <c:pt idx="122">
                  <c:v>328.06</c:v>
                </c:pt>
                <c:pt idx="123">
                  <c:v>490.93</c:v>
                </c:pt>
                <c:pt idx="124">
                  <c:v>351.81</c:v>
                </c:pt>
                <c:pt idx="125">
                  <c:v>380.57</c:v>
                </c:pt>
                <c:pt idx="126">
                  <c:v>440.19</c:v>
                </c:pt>
                <c:pt idx="127">
                  <c:v>212.03</c:v>
                </c:pt>
                <c:pt idx="128">
                  <c:v>293.58</c:v>
                </c:pt>
                <c:pt idx="129">
                  <c:v>239.45</c:v>
                </c:pt>
                <c:pt idx="130">
                  <c:v>268.56</c:v>
                </c:pt>
                <c:pt idx="131">
                  <c:v>363.62</c:v>
                </c:pt>
                <c:pt idx="132">
                  <c:v>358</c:v>
                </c:pt>
                <c:pt idx="133">
                  <c:v>293.18</c:v>
                </c:pt>
                <c:pt idx="134">
                  <c:v>459.72</c:v>
                </c:pt>
                <c:pt idx="135">
                  <c:v>413.15</c:v>
                </c:pt>
                <c:pt idx="136">
                  <c:v>330.53</c:v>
                </c:pt>
                <c:pt idx="137">
                  <c:v>374.25</c:v>
                </c:pt>
                <c:pt idx="138">
                  <c:v>298.79000000000002</c:v>
                </c:pt>
                <c:pt idx="139">
                  <c:v>401.87</c:v>
                </c:pt>
                <c:pt idx="140">
                  <c:v>295.48</c:v>
                </c:pt>
                <c:pt idx="141">
                  <c:v>287.23</c:v>
                </c:pt>
                <c:pt idx="142">
                  <c:v>211.22</c:v>
                </c:pt>
                <c:pt idx="143">
                  <c:v>280</c:v>
                </c:pt>
                <c:pt idx="144">
                  <c:v>396.7</c:v>
                </c:pt>
                <c:pt idx="145">
                  <c:v>296.01</c:v>
                </c:pt>
                <c:pt idx="146">
                  <c:v>213.22</c:v>
                </c:pt>
                <c:pt idx="147">
                  <c:v>269.2</c:v>
                </c:pt>
                <c:pt idx="148">
                  <c:v>232.18</c:v>
                </c:pt>
                <c:pt idx="149">
                  <c:v>396.18</c:v>
                </c:pt>
                <c:pt idx="150">
                  <c:v>434.75</c:v>
                </c:pt>
                <c:pt idx="151">
                  <c:v>231.63</c:v>
                </c:pt>
                <c:pt idx="152">
                  <c:v>488.22</c:v>
                </c:pt>
                <c:pt idx="153">
                  <c:v>438.71</c:v>
                </c:pt>
                <c:pt idx="154">
                  <c:v>395.27</c:v>
                </c:pt>
                <c:pt idx="155">
                  <c:v>430.57</c:v>
                </c:pt>
                <c:pt idx="156">
                  <c:v>267.64999999999998</c:v>
                </c:pt>
                <c:pt idx="157">
                  <c:v>472.85</c:v>
                </c:pt>
                <c:pt idx="158">
                  <c:v>358.1</c:v>
                </c:pt>
                <c:pt idx="159">
                  <c:v>239.3</c:v>
                </c:pt>
                <c:pt idx="160">
                  <c:v>255.51</c:v>
                </c:pt>
                <c:pt idx="161">
                  <c:v>333.64</c:v>
                </c:pt>
                <c:pt idx="162">
                  <c:v>264.93</c:v>
                </c:pt>
                <c:pt idx="163">
                  <c:v>382.22</c:v>
                </c:pt>
                <c:pt idx="164">
                  <c:v>475.14</c:v>
                </c:pt>
                <c:pt idx="165">
                  <c:v>460.15</c:v>
                </c:pt>
                <c:pt idx="166">
                  <c:v>467.71</c:v>
                </c:pt>
                <c:pt idx="167">
                  <c:v>292.5</c:v>
                </c:pt>
                <c:pt idx="168">
                  <c:v>353.4</c:v>
                </c:pt>
                <c:pt idx="169">
                  <c:v>288.89</c:v>
                </c:pt>
                <c:pt idx="170">
                  <c:v>426.9</c:v>
                </c:pt>
                <c:pt idx="171">
                  <c:v>449.89</c:v>
                </c:pt>
                <c:pt idx="172">
                  <c:v>268.7</c:v>
                </c:pt>
                <c:pt idx="173">
                  <c:v>235.47</c:v>
                </c:pt>
                <c:pt idx="174">
                  <c:v>208.67</c:v>
                </c:pt>
                <c:pt idx="175">
                  <c:v>407.95</c:v>
                </c:pt>
                <c:pt idx="176">
                  <c:v>366.35</c:v>
                </c:pt>
                <c:pt idx="177">
                  <c:v>275.73</c:v>
                </c:pt>
                <c:pt idx="178">
                  <c:v>320.39999999999998</c:v>
                </c:pt>
                <c:pt idx="179">
                  <c:v>400.24</c:v>
                </c:pt>
                <c:pt idx="180">
                  <c:v>221.94</c:v>
                </c:pt>
                <c:pt idx="181">
                  <c:v>460.31</c:v>
                </c:pt>
                <c:pt idx="182">
                  <c:v>444.31</c:v>
                </c:pt>
                <c:pt idx="183">
                  <c:v>264.11</c:v>
                </c:pt>
                <c:pt idx="184">
                  <c:v>301.10000000000002</c:v>
                </c:pt>
                <c:pt idx="185">
                  <c:v>358.73</c:v>
                </c:pt>
                <c:pt idx="186">
                  <c:v>361.8</c:v>
                </c:pt>
                <c:pt idx="187">
                  <c:v>270.19</c:v>
                </c:pt>
                <c:pt idx="188">
                  <c:v>344.76</c:v>
                </c:pt>
                <c:pt idx="189">
                  <c:v>496.53</c:v>
                </c:pt>
                <c:pt idx="190">
                  <c:v>202.99</c:v>
                </c:pt>
                <c:pt idx="191">
                  <c:v>236.39</c:v>
                </c:pt>
                <c:pt idx="192">
                  <c:v>452.05</c:v>
                </c:pt>
                <c:pt idx="193">
                  <c:v>447.58</c:v>
                </c:pt>
                <c:pt idx="194">
                  <c:v>459.37</c:v>
                </c:pt>
                <c:pt idx="195">
                  <c:v>203.85</c:v>
                </c:pt>
                <c:pt idx="196">
                  <c:v>481.99</c:v>
                </c:pt>
                <c:pt idx="197">
                  <c:v>328.09</c:v>
                </c:pt>
                <c:pt idx="198">
                  <c:v>302.39</c:v>
                </c:pt>
                <c:pt idx="199">
                  <c:v>228.37</c:v>
                </c:pt>
                <c:pt idx="200">
                  <c:v>279.33999999999997</c:v>
                </c:pt>
                <c:pt idx="201">
                  <c:v>452.14</c:v>
                </c:pt>
                <c:pt idx="202">
                  <c:v>478.69</c:v>
                </c:pt>
                <c:pt idx="203">
                  <c:v>352.5</c:v>
                </c:pt>
                <c:pt idx="204">
                  <c:v>294.95999999999998</c:v>
                </c:pt>
                <c:pt idx="205">
                  <c:v>209.68</c:v>
                </c:pt>
                <c:pt idx="206">
                  <c:v>295.39</c:v>
                </c:pt>
                <c:pt idx="207">
                  <c:v>402.27</c:v>
                </c:pt>
                <c:pt idx="208">
                  <c:v>476.42</c:v>
                </c:pt>
                <c:pt idx="209">
                  <c:v>469.11</c:v>
                </c:pt>
                <c:pt idx="210">
                  <c:v>296.48</c:v>
                </c:pt>
                <c:pt idx="211">
                  <c:v>308.58999999999997</c:v>
                </c:pt>
                <c:pt idx="212">
                  <c:v>408.27</c:v>
                </c:pt>
                <c:pt idx="213">
                  <c:v>415.45</c:v>
                </c:pt>
                <c:pt idx="214">
                  <c:v>247.79</c:v>
                </c:pt>
                <c:pt idx="215">
                  <c:v>352.24</c:v>
                </c:pt>
                <c:pt idx="216">
                  <c:v>433.34</c:v>
                </c:pt>
                <c:pt idx="217">
                  <c:v>272.77</c:v>
                </c:pt>
                <c:pt idx="218">
                  <c:v>448.82</c:v>
                </c:pt>
                <c:pt idx="219">
                  <c:v>415.9</c:v>
                </c:pt>
                <c:pt idx="220">
                  <c:v>436.18</c:v>
                </c:pt>
                <c:pt idx="221">
                  <c:v>441.6</c:v>
                </c:pt>
                <c:pt idx="222">
                  <c:v>311.08999999999997</c:v>
                </c:pt>
                <c:pt idx="223">
                  <c:v>395.12</c:v>
                </c:pt>
                <c:pt idx="224">
                  <c:v>290.11</c:v>
                </c:pt>
                <c:pt idx="225">
                  <c:v>310.41000000000003</c:v>
                </c:pt>
                <c:pt idx="226">
                  <c:v>408.44</c:v>
                </c:pt>
                <c:pt idx="227">
                  <c:v>447.88</c:v>
                </c:pt>
                <c:pt idx="228">
                  <c:v>324.62</c:v>
                </c:pt>
                <c:pt idx="229">
                  <c:v>396.32</c:v>
                </c:pt>
                <c:pt idx="230">
                  <c:v>416.28</c:v>
                </c:pt>
                <c:pt idx="231">
                  <c:v>371.12</c:v>
                </c:pt>
                <c:pt idx="232">
                  <c:v>349.45</c:v>
                </c:pt>
                <c:pt idx="233">
                  <c:v>249.14</c:v>
                </c:pt>
                <c:pt idx="234">
                  <c:v>452.7</c:v>
                </c:pt>
                <c:pt idx="235">
                  <c:v>270.16000000000003</c:v>
                </c:pt>
                <c:pt idx="236">
                  <c:v>253.41</c:v>
                </c:pt>
                <c:pt idx="237">
                  <c:v>468.65</c:v>
                </c:pt>
                <c:pt idx="238">
                  <c:v>335.86</c:v>
                </c:pt>
                <c:pt idx="239">
                  <c:v>398.71</c:v>
                </c:pt>
                <c:pt idx="240">
                  <c:v>344.18</c:v>
                </c:pt>
                <c:pt idx="241">
                  <c:v>266.36</c:v>
                </c:pt>
                <c:pt idx="242">
                  <c:v>440.3</c:v>
                </c:pt>
                <c:pt idx="243">
                  <c:v>485.39</c:v>
                </c:pt>
                <c:pt idx="244">
                  <c:v>464.08</c:v>
                </c:pt>
                <c:pt idx="245">
                  <c:v>479.81</c:v>
                </c:pt>
                <c:pt idx="246">
                  <c:v>305.47000000000003</c:v>
                </c:pt>
                <c:pt idx="247">
                  <c:v>243.73</c:v>
                </c:pt>
                <c:pt idx="248">
                  <c:v>266.72000000000003</c:v>
                </c:pt>
                <c:pt idx="249">
                  <c:v>276.11</c:v>
                </c:pt>
                <c:pt idx="250">
                  <c:v>432.32</c:v>
                </c:pt>
                <c:pt idx="251">
                  <c:v>310.94</c:v>
                </c:pt>
                <c:pt idx="252">
                  <c:v>244.19</c:v>
                </c:pt>
                <c:pt idx="253">
                  <c:v>292.44</c:v>
                </c:pt>
                <c:pt idx="254">
                  <c:v>323.39</c:v>
                </c:pt>
                <c:pt idx="255">
                  <c:v>206.68</c:v>
                </c:pt>
                <c:pt idx="256">
                  <c:v>455.8</c:v>
                </c:pt>
                <c:pt idx="257">
                  <c:v>292.8</c:v>
                </c:pt>
                <c:pt idx="258">
                  <c:v>354.06</c:v>
                </c:pt>
                <c:pt idx="259">
                  <c:v>366.28</c:v>
                </c:pt>
                <c:pt idx="260">
                  <c:v>419.03</c:v>
                </c:pt>
                <c:pt idx="261">
                  <c:v>223.8</c:v>
                </c:pt>
                <c:pt idx="262">
                  <c:v>202.36</c:v>
                </c:pt>
                <c:pt idx="263">
                  <c:v>334.75</c:v>
                </c:pt>
                <c:pt idx="264">
                  <c:v>265.42</c:v>
                </c:pt>
                <c:pt idx="265">
                  <c:v>466.01</c:v>
                </c:pt>
                <c:pt idx="266">
                  <c:v>443.3</c:v>
                </c:pt>
                <c:pt idx="267">
                  <c:v>225.32</c:v>
                </c:pt>
                <c:pt idx="268">
                  <c:v>249.81</c:v>
                </c:pt>
                <c:pt idx="269">
                  <c:v>269.33999999999997</c:v>
                </c:pt>
                <c:pt idx="270">
                  <c:v>331.95</c:v>
                </c:pt>
                <c:pt idx="271">
                  <c:v>278.39</c:v>
                </c:pt>
                <c:pt idx="272">
                  <c:v>242.61</c:v>
                </c:pt>
                <c:pt idx="273">
                  <c:v>335.95</c:v>
                </c:pt>
                <c:pt idx="274">
                  <c:v>492.84</c:v>
                </c:pt>
                <c:pt idx="275">
                  <c:v>364.47</c:v>
                </c:pt>
                <c:pt idx="276">
                  <c:v>414.58</c:v>
                </c:pt>
                <c:pt idx="277">
                  <c:v>415.36</c:v>
                </c:pt>
                <c:pt idx="278">
                  <c:v>375.28</c:v>
                </c:pt>
                <c:pt idx="279">
                  <c:v>268.19</c:v>
                </c:pt>
                <c:pt idx="280">
                  <c:v>312.69</c:v>
                </c:pt>
                <c:pt idx="281">
                  <c:v>285.54000000000002</c:v>
                </c:pt>
                <c:pt idx="282">
                  <c:v>390.62</c:v>
                </c:pt>
                <c:pt idx="283">
                  <c:v>342.98</c:v>
                </c:pt>
                <c:pt idx="284">
                  <c:v>485.19</c:v>
                </c:pt>
                <c:pt idx="285">
                  <c:v>399.13</c:v>
                </c:pt>
                <c:pt idx="286">
                  <c:v>271.08</c:v>
                </c:pt>
                <c:pt idx="287">
                  <c:v>496.51</c:v>
                </c:pt>
                <c:pt idx="288">
                  <c:v>257.17</c:v>
                </c:pt>
                <c:pt idx="289">
                  <c:v>447.2</c:v>
                </c:pt>
                <c:pt idx="290">
                  <c:v>457.03</c:v>
                </c:pt>
                <c:pt idx="291">
                  <c:v>370.61</c:v>
                </c:pt>
                <c:pt idx="292">
                  <c:v>363.46</c:v>
                </c:pt>
                <c:pt idx="293">
                  <c:v>203.6</c:v>
                </c:pt>
                <c:pt idx="294">
                  <c:v>326.77999999999997</c:v>
                </c:pt>
                <c:pt idx="295">
                  <c:v>267.7</c:v>
                </c:pt>
                <c:pt idx="296">
                  <c:v>498.92</c:v>
                </c:pt>
                <c:pt idx="297">
                  <c:v>460.75</c:v>
                </c:pt>
                <c:pt idx="298">
                  <c:v>257.56</c:v>
                </c:pt>
                <c:pt idx="299">
                  <c:v>265.69</c:v>
                </c:pt>
                <c:pt idx="300">
                  <c:v>362.21</c:v>
                </c:pt>
                <c:pt idx="301">
                  <c:v>325.73</c:v>
                </c:pt>
                <c:pt idx="302">
                  <c:v>446.78</c:v>
                </c:pt>
                <c:pt idx="303">
                  <c:v>477.11</c:v>
                </c:pt>
                <c:pt idx="304">
                  <c:v>304.11</c:v>
                </c:pt>
                <c:pt idx="305">
                  <c:v>475.58</c:v>
                </c:pt>
                <c:pt idx="306">
                  <c:v>239</c:v>
                </c:pt>
                <c:pt idx="307">
                  <c:v>224.1</c:v>
                </c:pt>
                <c:pt idx="308">
                  <c:v>302.02999999999997</c:v>
                </c:pt>
                <c:pt idx="309">
                  <c:v>405.57</c:v>
                </c:pt>
                <c:pt idx="310">
                  <c:v>398.34</c:v>
                </c:pt>
                <c:pt idx="311">
                  <c:v>483.01</c:v>
                </c:pt>
                <c:pt idx="312">
                  <c:v>210.62</c:v>
                </c:pt>
                <c:pt idx="313">
                  <c:v>297.43</c:v>
                </c:pt>
                <c:pt idx="314">
                  <c:v>459.74</c:v>
                </c:pt>
                <c:pt idx="315">
                  <c:v>413.56</c:v>
                </c:pt>
                <c:pt idx="316">
                  <c:v>291.73</c:v>
                </c:pt>
                <c:pt idx="317">
                  <c:v>423.84</c:v>
                </c:pt>
                <c:pt idx="318">
                  <c:v>497.45</c:v>
                </c:pt>
                <c:pt idx="319">
                  <c:v>477.87</c:v>
                </c:pt>
                <c:pt idx="320">
                  <c:v>215.33</c:v>
                </c:pt>
                <c:pt idx="321">
                  <c:v>471.63</c:v>
                </c:pt>
                <c:pt idx="322">
                  <c:v>420.7</c:v>
                </c:pt>
                <c:pt idx="323">
                  <c:v>417.09</c:v>
                </c:pt>
                <c:pt idx="324">
                  <c:v>235.78</c:v>
                </c:pt>
                <c:pt idx="325">
                  <c:v>485.06</c:v>
                </c:pt>
                <c:pt idx="326">
                  <c:v>435.16</c:v>
                </c:pt>
                <c:pt idx="327">
                  <c:v>355.4</c:v>
                </c:pt>
                <c:pt idx="328">
                  <c:v>476.67</c:v>
                </c:pt>
                <c:pt idx="329">
                  <c:v>275.02</c:v>
                </c:pt>
                <c:pt idx="330">
                  <c:v>341.37</c:v>
                </c:pt>
                <c:pt idx="331">
                  <c:v>487.78</c:v>
                </c:pt>
                <c:pt idx="332">
                  <c:v>348.52</c:v>
                </c:pt>
                <c:pt idx="333">
                  <c:v>445.74</c:v>
                </c:pt>
                <c:pt idx="334">
                  <c:v>351.14</c:v>
                </c:pt>
                <c:pt idx="335">
                  <c:v>357.66</c:v>
                </c:pt>
                <c:pt idx="336">
                  <c:v>466.96</c:v>
                </c:pt>
                <c:pt idx="337">
                  <c:v>277.69</c:v>
                </c:pt>
                <c:pt idx="338">
                  <c:v>278.72000000000003</c:v>
                </c:pt>
                <c:pt idx="339">
                  <c:v>433.9</c:v>
                </c:pt>
                <c:pt idx="340">
                  <c:v>495.08</c:v>
                </c:pt>
                <c:pt idx="341">
                  <c:v>379.92</c:v>
                </c:pt>
                <c:pt idx="342">
                  <c:v>424.5</c:v>
                </c:pt>
                <c:pt idx="343">
                  <c:v>203.67</c:v>
                </c:pt>
                <c:pt idx="344">
                  <c:v>370.1</c:v>
                </c:pt>
                <c:pt idx="345">
                  <c:v>397.85</c:v>
                </c:pt>
                <c:pt idx="346">
                  <c:v>289.70999999999998</c:v>
                </c:pt>
                <c:pt idx="347">
                  <c:v>250.9</c:v>
                </c:pt>
                <c:pt idx="348">
                  <c:v>485.12</c:v>
                </c:pt>
                <c:pt idx="349">
                  <c:v>303.95999999999998</c:v>
                </c:pt>
                <c:pt idx="350">
                  <c:v>413.72</c:v>
                </c:pt>
                <c:pt idx="351">
                  <c:v>481.19</c:v>
                </c:pt>
                <c:pt idx="352">
                  <c:v>250.15</c:v>
                </c:pt>
                <c:pt idx="353">
                  <c:v>268.70999999999998</c:v>
                </c:pt>
                <c:pt idx="354">
                  <c:v>419.78</c:v>
                </c:pt>
                <c:pt idx="355">
                  <c:v>405.63</c:v>
                </c:pt>
                <c:pt idx="356">
                  <c:v>351.64</c:v>
                </c:pt>
                <c:pt idx="357">
                  <c:v>237.56</c:v>
                </c:pt>
                <c:pt idx="358">
                  <c:v>222.01</c:v>
                </c:pt>
                <c:pt idx="359">
                  <c:v>451.21</c:v>
                </c:pt>
                <c:pt idx="360">
                  <c:v>270.32</c:v>
                </c:pt>
                <c:pt idx="361">
                  <c:v>412.87</c:v>
                </c:pt>
                <c:pt idx="362">
                  <c:v>357.03</c:v>
                </c:pt>
                <c:pt idx="363">
                  <c:v>336.88</c:v>
                </c:pt>
                <c:pt idx="364">
                  <c:v>447.65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3-4586-BC3E-07D6294E2F36}"/>
            </c:ext>
          </c:extLst>
        </c:ser>
        <c:ser>
          <c:idx val="1"/>
          <c:order val="1"/>
          <c:tx>
            <c:strRef>
              <c:f>forecastsheet_2!$C$1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forecastsheet_2!$A$2:$A$458</c:f>
              <c:numCache>
                <c:formatCode>m/d/yyyy</c:formatCode>
                <c:ptCount val="457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</c:numCache>
            </c:numRef>
          </c:cat>
          <c:val>
            <c:numRef>
              <c:f>forecastsheet_2!$C$2:$C$458</c:f>
              <c:numCache>
                <c:formatCode>General</c:formatCode>
                <c:ptCount val="457"/>
                <c:pt idx="364">
                  <c:v>447.65</c:v>
                </c:pt>
                <c:pt idx="365">
                  <c:v>434.8193916653621</c:v>
                </c:pt>
                <c:pt idx="366">
                  <c:v>459.03206399191708</c:v>
                </c:pt>
                <c:pt idx="367">
                  <c:v>448.76352137820936</c:v>
                </c:pt>
                <c:pt idx="368">
                  <c:v>480.92747751506568</c:v>
                </c:pt>
                <c:pt idx="369">
                  <c:v>447.25760301599416</c:v>
                </c:pt>
                <c:pt idx="370">
                  <c:v>452.3343552520825</c:v>
                </c:pt>
                <c:pt idx="371">
                  <c:v>447.88441327121109</c:v>
                </c:pt>
                <c:pt idx="372">
                  <c:v>435.05380493657327</c:v>
                </c:pt>
                <c:pt idx="373">
                  <c:v>459.26647726312831</c:v>
                </c:pt>
                <c:pt idx="374">
                  <c:v>448.99793464942053</c:v>
                </c:pt>
                <c:pt idx="375">
                  <c:v>481.16189078627684</c:v>
                </c:pt>
                <c:pt idx="376">
                  <c:v>447.49201628720533</c:v>
                </c:pt>
                <c:pt idx="377">
                  <c:v>452.56876852329373</c:v>
                </c:pt>
                <c:pt idx="378">
                  <c:v>448.11882654242225</c:v>
                </c:pt>
                <c:pt idx="379">
                  <c:v>435.28821820778444</c:v>
                </c:pt>
                <c:pt idx="380">
                  <c:v>459.50089053433948</c:v>
                </c:pt>
                <c:pt idx="381">
                  <c:v>449.23234792063175</c:v>
                </c:pt>
                <c:pt idx="382">
                  <c:v>481.39630405748801</c:v>
                </c:pt>
                <c:pt idx="383">
                  <c:v>447.7264295584165</c:v>
                </c:pt>
                <c:pt idx="384">
                  <c:v>452.80318179450489</c:v>
                </c:pt>
                <c:pt idx="385">
                  <c:v>448.35323981363342</c:v>
                </c:pt>
                <c:pt idx="386">
                  <c:v>435.52263147899561</c:v>
                </c:pt>
                <c:pt idx="387">
                  <c:v>459.73530380555064</c:v>
                </c:pt>
                <c:pt idx="388">
                  <c:v>449.46676119184292</c:v>
                </c:pt>
                <c:pt idx="389">
                  <c:v>481.63071732869918</c:v>
                </c:pt>
                <c:pt idx="390">
                  <c:v>447.96084282962767</c:v>
                </c:pt>
                <c:pt idx="391">
                  <c:v>453.03759506571606</c:v>
                </c:pt>
                <c:pt idx="392">
                  <c:v>448.58765308484465</c:v>
                </c:pt>
                <c:pt idx="393">
                  <c:v>435.75704475020677</c:v>
                </c:pt>
                <c:pt idx="394">
                  <c:v>459.96971707676181</c:v>
                </c:pt>
                <c:pt idx="395">
                  <c:v>449.70117446305409</c:v>
                </c:pt>
                <c:pt idx="396">
                  <c:v>481.8651305999104</c:v>
                </c:pt>
                <c:pt idx="397">
                  <c:v>448.19525610083883</c:v>
                </c:pt>
                <c:pt idx="398">
                  <c:v>453.27200833692723</c:v>
                </c:pt>
                <c:pt idx="399">
                  <c:v>448.82206635605581</c:v>
                </c:pt>
                <c:pt idx="400">
                  <c:v>435.991458021418</c:v>
                </c:pt>
                <c:pt idx="401">
                  <c:v>460.20413034797298</c:v>
                </c:pt>
                <c:pt idx="402">
                  <c:v>449.93558773426525</c:v>
                </c:pt>
                <c:pt idx="403">
                  <c:v>482.09954387112157</c:v>
                </c:pt>
                <c:pt idx="404">
                  <c:v>448.42966937205</c:v>
                </c:pt>
                <c:pt idx="405">
                  <c:v>453.5064216081384</c:v>
                </c:pt>
                <c:pt idx="406">
                  <c:v>449.05647962726698</c:v>
                </c:pt>
                <c:pt idx="407">
                  <c:v>436.22587129262917</c:v>
                </c:pt>
                <c:pt idx="408">
                  <c:v>460.43854361918414</c:v>
                </c:pt>
                <c:pt idx="409">
                  <c:v>450.17000100547642</c:v>
                </c:pt>
                <c:pt idx="410">
                  <c:v>482.33395714233274</c:v>
                </c:pt>
                <c:pt idx="411">
                  <c:v>448.66408264326122</c:v>
                </c:pt>
                <c:pt idx="412">
                  <c:v>453.74083487934956</c:v>
                </c:pt>
                <c:pt idx="413">
                  <c:v>449.29089289847815</c:v>
                </c:pt>
                <c:pt idx="414">
                  <c:v>436.46028456384033</c:v>
                </c:pt>
                <c:pt idx="415">
                  <c:v>460.67295689039537</c:v>
                </c:pt>
                <c:pt idx="416">
                  <c:v>450.40441427668759</c:v>
                </c:pt>
                <c:pt idx="417">
                  <c:v>482.5683704135439</c:v>
                </c:pt>
                <c:pt idx="418">
                  <c:v>448.89849591447239</c:v>
                </c:pt>
                <c:pt idx="419">
                  <c:v>453.97524815056073</c:v>
                </c:pt>
                <c:pt idx="420">
                  <c:v>449.52530616968932</c:v>
                </c:pt>
                <c:pt idx="421">
                  <c:v>436.6946978350515</c:v>
                </c:pt>
                <c:pt idx="422">
                  <c:v>460.90737016160654</c:v>
                </c:pt>
                <c:pt idx="423">
                  <c:v>450.63882754789876</c:v>
                </c:pt>
                <c:pt idx="424">
                  <c:v>482.80278368475507</c:v>
                </c:pt>
                <c:pt idx="425">
                  <c:v>449.13290918568356</c:v>
                </c:pt>
                <c:pt idx="426">
                  <c:v>454.20966142177195</c:v>
                </c:pt>
                <c:pt idx="427">
                  <c:v>449.75971944090048</c:v>
                </c:pt>
                <c:pt idx="428">
                  <c:v>436.92911110626267</c:v>
                </c:pt>
                <c:pt idx="429">
                  <c:v>461.1417834328177</c:v>
                </c:pt>
                <c:pt idx="430">
                  <c:v>450.87324081910998</c:v>
                </c:pt>
                <c:pt idx="431">
                  <c:v>483.03719695596624</c:v>
                </c:pt>
                <c:pt idx="432">
                  <c:v>449.36732245689473</c:v>
                </c:pt>
                <c:pt idx="433">
                  <c:v>454.44407469298312</c:v>
                </c:pt>
                <c:pt idx="434">
                  <c:v>449.99413271211171</c:v>
                </c:pt>
                <c:pt idx="435">
                  <c:v>437.16352437747383</c:v>
                </c:pt>
                <c:pt idx="436">
                  <c:v>461.37619670402887</c:v>
                </c:pt>
                <c:pt idx="437">
                  <c:v>451.10765409032115</c:v>
                </c:pt>
                <c:pt idx="438">
                  <c:v>483.2716102271774</c:v>
                </c:pt>
                <c:pt idx="439">
                  <c:v>449.60173572810589</c:v>
                </c:pt>
                <c:pt idx="440">
                  <c:v>454.67848796419429</c:v>
                </c:pt>
                <c:pt idx="441">
                  <c:v>450.22854598332287</c:v>
                </c:pt>
                <c:pt idx="442">
                  <c:v>437.397937648685</c:v>
                </c:pt>
                <c:pt idx="443">
                  <c:v>461.61060997524004</c:v>
                </c:pt>
                <c:pt idx="444">
                  <c:v>451.34206736153232</c:v>
                </c:pt>
                <c:pt idx="445">
                  <c:v>483.50602349838863</c:v>
                </c:pt>
                <c:pt idx="446">
                  <c:v>449.83614899931706</c:v>
                </c:pt>
                <c:pt idx="447">
                  <c:v>454.91290123540546</c:v>
                </c:pt>
                <c:pt idx="448">
                  <c:v>450.46295925453404</c:v>
                </c:pt>
                <c:pt idx="449">
                  <c:v>437.63235091989623</c:v>
                </c:pt>
                <c:pt idx="450">
                  <c:v>461.84502324645121</c:v>
                </c:pt>
                <c:pt idx="451">
                  <c:v>451.57648063274348</c:v>
                </c:pt>
                <c:pt idx="452">
                  <c:v>483.7404367695998</c:v>
                </c:pt>
                <c:pt idx="453">
                  <c:v>450.07056227052828</c:v>
                </c:pt>
                <c:pt idx="454">
                  <c:v>455.14731450661662</c:v>
                </c:pt>
                <c:pt idx="455">
                  <c:v>450.69737252574521</c:v>
                </c:pt>
                <c:pt idx="456">
                  <c:v>437.86676419110739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3-4586-BC3E-07D6294E2F36}"/>
            </c:ext>
          </c:extLst>
        </c:ser>
        <c:ser>
          <c:idx val="2"/>
          <c:order val="2"/>
          <c:tx>
            <c:strRef>
              <c:f>forecastsheet_2!$D$1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forecastsheet_2!$A$2:$A$458</c:f>
              <c:numCache>
                <c:formatCode>m/d/yyyy</c:formatCode>
                <c:ptCount val="457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</c:numCache>
            </c:numRef>
          </c:cat>
          <c:val>
            <c:numRef>
              <c:f>forecastsheet_2!$D$2:$D$458</c:f>
              <c:numCache>
                <c:formatCode>General</c:formatCode>
                <c:ptCount val="457"/>
                <c:pt idx="364" formatCode="0.00">
                  <c:v>447.65</c:v>
                </c:pt>
                <c:pt idx="365" formatCode="0.00">
                  <c:v>249.57150831499419</c:v>
                </c:pt>
                <c:pt idx="366" formatCode="0.00">
                  <c:v>273.78334702794973</c:v>
                </c:pt>
                <c:pt idx="367" formatCode="0.00">
                  <c:v>263.51332244377187</c:v>
                </c:pt>
                <c:pt idx="368" formatCode="0.00">
                  <c:v>295.67496302550251</c:v>
                </c:pt>
                <c:pt idx="369" formatCode="0.00">
                  <c:v>262.00175417789649</c:v>
                </c:pt>
                <c:pt idx="370" formatCode="0.00">
                  <c:v>267.07396809157774</c:v>
                </c:pt>
                <c:pt idx="371" formatCode="0.00">
                  <c:v>262.61809867335876</c:v>
                </c:pt>
                <c:pt idx="372" formatCode="0.00">
                  <c:v>248.13189772511217</c:v>
                </c:pt>
                <c:pt idx="373" formatCode="0.00">
                  <c:v>272.33539083446965</c:v>
                </c:pt>
                <c:pt idx="374" formatCode="0.00">
                  <c:v>262.05574197058405</c:v>
                </c:pt>
                <c:pt idx="375" formatCode="0.00">
                  <c:v>294.20648161167077</c:v>
                </c:pt>
                <c:pt idx="376" formatCode="0.00">
                  <c:v>260.52109727792549</c:v>
                </c:pt>
                <c:pt idx="377" formatCode="0.00">
                  <c:v>265.57986338793899</c:v>
                </c:pt>
                <c:pt idx="378" formatCode="0.00">
                  <c:v>261.10927620118167</c:v>
                </c:pt>
                <c:pt idx="379" formatCode="0.00">
                  <c:v>246.46336870980969</c:v>
                </c:pt>
                <c:pt idx="380" formatCode="0.00">
                  <c:v>270.6497816234903</c:v>
                </c:pt>
                <c:pt idx="381" formatCode="0.00">
                  <c:v>260.35180373192497</c:v>
                </c:pt>
                <c:pt idx="382" formatCode="0.00">
                  <c:v>292.48296855683259</c:v>
                </c:pt>
                <c:pt idx="383" formatCode="0.00">
                  <c:v>258.77676684028012</c:v>
                </c:pt>
                <c:pt idx="384" formatCode="0.00">
                  <c:v>263.81347641211767</c:v>
                </c:pt>
                <c:pt idx="385" formatCode="0.00">
                  <c:v>259.31959714330912</c:v>
                </c:pt>
                <c:pt idx="386" formatCode="0.00">
                  <c:v>244.51113241994986</c:v>
                </c:pt>
                <c:pt idx="387" formatCode="0.00">
                  <c:v>268.67207019668376</c:v>
                </c:pt>
                <c:pt idx="388" formatCode="0.00">
                  <c:v>258.34740784555026</c:v>
                </c:pt>
                <c:pt idx="389" formatCode="0.00">
                  <c:v>290.45068341922877</c:v>
                </c:pt>
                <c:pt idx="390" formatCode="0.00">
                  <c:v>256.71539243407813</c:v>
                </c:pt>
                <c:pt idx="391" formatCode="0.00">
                  <c:v>261.72181774671748</c:v>
                </c:pt>
                <c:pt idx="392" formatCode="0.00">
                  <c:v>257.19646451621952</c:v>
                </c:pt>
                <c:pt idx="393" formatCode="0.00">
                  <c:v>242.22397868647917</c:v>
                </c:pt>
                <c:pt idx="394" formatCode="0.00">
                  <c:v>266.35146875300541</c:v>
                </c:pt>
                <c:pt idx="395" formatCode="0.00">
                  <c:v>255.99220083270197</c:v>
                </c:pt>
                <c:pt idx="396" formatCode="0.00">
                  <c:v>288.05971933263521</c:v>
                </c:pt>
                <c:pt idx="397" formatCode="0.00">
                  <c:v>254.28752641433033</c:v>
                </c:pt>
                <c:pt idx="398" formatCode="0.00">
                  <c:v>259.25591187692692</c:v>
                </c:pt>
                <c:pt idx="399" formatCode="0.00">
                  <c:v>254.69138812555428</c:v>
                </c:pt>
                <c:pt idx="400" formatCode="0.00">
                  <c:v>239.55487853692674</c:v>
                </c:pt>
                <c:pt idx="401" formatCode="0.00">
                  <c:v>263.64146047545739</c:v>
                </c:pt>
                <c:pt idx="402" formatCode="0.00">
                  <c:v>253.24019122691377</c:v>
                </c:pt>
                <c:pt idx="403" formatCode="0.00">
                  <c:v>285.26462356366829</c:v>
                </c:pt>
                <c:pt idx="404" formatCode="0.00">
                  <c:v>251.44826832936297</c:v>
                </c:pt>
                <c:pt idx="405" formatCode="0.00">
                  <c:v>256.37142432547415</c:v>
                </c:pt>
                <c:pt idx="406" formatCode="0.00">
                  <c:v>251.76061328261579</c:v>
                </c:pt>
                <c:pt idx="407" formatCode="0.00">
                  <c:v>236.46155921134934</c:v>
                </c:pt>
                <c:pt idx="408" formatCode="0.00">
                  <c:v>260.50037353319061</c:v>
                </c:pt>
                <c:pt idx="409" formatCode="0.00">
                  <c:v>250.05032141301754</c:v>
                </c:pt>
                <c:pt idx="410" formatCode="0.00">
                  <c:v>282.02496602255866</c:v>
                </c:pt>
                <c:pt idx="411" formatCode="0.00">
                  <c:v>248.15782892385178</c:v>
                </c:pt>
                <c:pt idx="412" formatCode="0.00">
                  <c:v>253.02921995570748</c:v>
                </c:pt>
                <c:pt idx="413" formatCode="0.00">
                  <c:v>248.36567220438295</c:v>
                </c:pt>
                <c:pt idx="414" formatCode="0.00">
                  <c:v>232.90699710536785</c:v>
                </c:pt>
                <c:pt idx="415" formatCode="0.00">
                  <c:v>256.89186502062375</c:v>
                </c:pt>
                <c:pt idx="416" formatCode="0.00">
                  <c:v>246.38694141261865</c:v>
                </c:pt>
                <c:pt idx="417" formatCode="0.00">
                  <c:v>278.30580174438592</c:v>
                </c:pt>
                <c:pt idx="418" formatCode="0.00">
                  <c:v>244.38198016663117</c:v>
                </c:pt>
                <c:pt idx="419" formatCode="0.00">
                  <c:v>249.19579940059157</c:v>
                </c:pt>
                <c:pt idx="420" formatCode="0.00">
                  <c:v>244.47380570458233</c:v>
                </c:pt>
                <c:pt idx="421" formatCode="0.00">
                  <c:v>228.8597815408815</c:v>
                </c:pt>
                <c:pt idx="422" formatCode="0.00">
                  <c:v>252.78526865333933</c:v>
                </c:pt>
                <c:pt idx="423" formatCode="0.00">
                  <c:v>242.22013947495665</c:v>
                </c:pt>
                <c:pt idx="424" formatCode="0.00">
                  <c:v>274.07798336134414</c:v>
                </c:pt>
                <c:pt idx="425" formatCode="0.00">
                  <c:v>240.09234861004231</c:v>
                </c:pt>
                <c:pt idx="426" formatCode="0.00">
                  <c:v>244.84357233666091</c:v>
                </c:pt>
                <c:pt idx="427" formatCode="0.00">
                  <c:v>240.05821543424523</c:v>
                </c:pt>
                <c:pt idx="428" formatCode="0.00">
                  <c:v>224.29431508554941</c:v>
                </c:pt>
                <c:pt idx="429" formatCode="0.00">
                  <c:v>248.15577364582904</c:v>
                </c:pt>
                <c:pt idx="430" formatCode="0.00">
                  <c:v>237.52589871542179</c:v>
                </c:pt>
                <c:pt idx="431" formatCode="0.00">
                  <c:v>269.31829473741732</c:v>
                </c:pt>
                <c:pt idx="432" formatCode="0.00">
                  <c:v>235.2665252913533</c:v>
                </c:pt>
                <c:pt idx="433" formatCode="0.00">
                  <c:v>239.95094296023814</c:v>
                </c:pt>
                <c:pt idx="434" formatCode="0.00">
                  <c:v>235.09812428045339</c:v>
                </c:pt>
                <c:pt idx="435" formatCode="0.00">
                  <c:v>219.19083276599545</c:v>
                </c:pt>
                <c:pt idx="436" formatCode="0.00">
                  <c:v>242.98441938666366</c:v>
                </c:pt>
                <c:pt idx="437" formatCode="0.00">
                  <c:v>232.28606676921009</c:v>
                </c:pt>
                <c:pt idx="438" formatCode="0.00">
                  <c:v>264.00939516131569</c:v>
                </c:pt>
                <c:pt idx="439" formatCode="0.00">
                  <c:v>229.88798407162233</c:v>
                </c:pt>
                <c:pt idx="440" formatCode="0.00">
                  <c:v>234.50220212617904</c:v>
                </c:pt>
                <c:pt idx="441" formatCode="0.00">
                  <c:v>229.57864200755824</c:v>
                </c:pt>
                <c:pt idx="442" formatCode="0.00">
                  <c:v>213.53524051123057</c:v>
                </c:pt>
                <c:pt idx="443" formatCode="0.00">
                  <c:v>237.25790874192592</c:v>
                </c:pt>
                <c:pt idx="444" formatCode="0.00">
                  <c:v>226.48814381778408</c:v>
                </c:pt>
                <c:pt idx="445" formatCode="0.00">
                  <c:v>258.1395820076213</c:v>
                </c:pt>
                <c:pt idx="446" formatCode="0.00">
                  <c:v>223.94581889237719</c:v>
                </c:pt>
                <c:pt idx="447" formatCode="0.00">
                  <c:v>228.48723921052184</c:v>
                </c:pt>
                <c:pt idx="448" formatCode="0.00">
                  <c:v>223.49045178607065</c:v>
                </c:pt>
                <c:pt idx="449" formatCode="0.00">
                  <c:v>207.31878980682717</c:v>
                </c:pt>
                <c:pt idx="450" formatCode="0.00">
                  <c:v>230.96825930640344</c:v>
                </c:pt>
                <c:pt idx="451" formatCode="0.00">
                  <c:v>220.1249106262436</c:v>
                </c:pt>
                <c:pt idx="452" formatCode="0.00">
                  <c:v>251.70239579511764</c:v>
                </c:pt>
                <c:pt idx="453" formatCode="0.00">
                  <c:v>217.4343261348171</c:v>
                </c:pt>
                <c:pt idx="454" formatCode="0.00">
                  <c:v>221.90110209497851</c:v>
                </c:pt>
                <c:pt idx="455" formatCode="0.00">
                  <c:v>216.82934817058467</c:v>
                </c:pt>
                <c:pt idx="456" formatCode="0.00">
                  <c:v>200.5376185156554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3-4586-BC3E-07D6294E2F36}"/>
            </c:ext>
          </c:extLst>
        </c:ser>
        <c:ser>
          <c:idx val="3"/>
          <c:order val="3"/>
          <c:tx>
            <c:strRef>
              <c:f>forecastsheet_2!$E$1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forecastsheet_2!$A$2:$A$458</c:f>
              <c:numCache>
                <c:formatCode>m/d/yyyy</c:formatCode>
                <c:ptCount val="457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</c:numCache>
            </c:numRef>
          </c:cat>
          <c:val>
            <c:numRef>
              <c:f>forecastsheet_2!$E$2:$E$458</c:f>
              <c:numCache>
                <c:formatCode>General</c:formatCode>
                <c:ptCount val="457"/>
                <c:pt idx="364" formatCode="0.00">
                  <c:v>447.65</c:v>
                </c:pt>
                <c:pt idx="365" formatCode="0.00">
                  <c:v>620.06727501573005</c:v>
                </c:pt>
                <c:pt idx="366" formatCode="0.00">
                  <c:v>644.28078095588444</c:v>
                </c:pt>
                <c:pt idx="367" formatCode="0.00">
                  <c:v>634.01372031264691</c:v>
                </c:pt>
                <c:pt idx="368" formatCode="0.00">
                  <c:v>666.17999200462884</c:v>
                </c:pt>
                <c:pt idx="369" formatCode="0.00">
                  <c:v>632.51345185409184</c:v>
                </c:pt>
                <c:pt idx="370" formatCode="0.00">
                  <c:v>637.59474241258727</c:v>
                </c:pt>
                <c:pt idx="371" formatCode="0.00">
                  <c:v>633.15072786906342</c:v>
                </c:pt>
                <c:pt idx="372" formatCode="0.00">
                  <c:v>621.9757121480344</c:v>
                </c:pt>
                <c:pt idx="373" formatCode="0.00">
                  <c:v>646.19756369178697</c:v>
                </c:pt>
                <c:pt idx="374" formatCode="0.00">
                  <c:v>635.94012732825695</c:v>
                </c:pt>
                <c:pt idx="375" formatCode="0.00">
                  <c:v>668.11729996088297</c:v>
                </c:pt>
                <c:pt idx="376" formatCode="0.00">
                  <c:v>634.46293529648517</c:v>
                </c:pt>
                <c:pt idx="377" formatCode="0.00">
                  <c:v>639.55767365864847</c:v>
                </c:pt>
                <c:pt idx="378" formatCode="0.00">
                  <c:v>635.1283768836629</c:v>
                </c:pt>
                <c:pt idx="379" formatCode="0.00">
                  <c:v>624.11306770575925</c:v>
                </c:pt>
                <c:pt idx="380" formatCode="0.00">
                  <c:v>648.35199944518865</c:v>
                </c:pt>
                <c:pt idx="381" formatCode="0.00">
                  <c:v>638.11289210933853</c:v>
                </c:pt>
                <c:pt idx="382" formatCode="0.00">
                  <c:v>670.30963955814343</c:v>
                </c:pt>
                <c:pt idx="383" formatCode="0.00">
                  <c:v>636.67609227655294</c:v>
                </c:pt>
                <c:pt idx="384" formatCode="0.00">
                  <c:v>641.79288717689212</c:v>
                </c:pt>
                <c:pt idx="385" formatCode="0.00">
                  <c:v>637.38688248395772</c:v>
                </c:pt>
                <c:pt idx="386" formatCode="0.00">
                  <c:v>626.53413053804138</c:v>
                </c:pt>
                <c:pt idx="387" formatCode="0.00">
                  <c:v>650.79853741441752</c:v>
                </c:pt>
                <c:pt idx="388" formatCode="0.00">
                  <c:v>640.58611453813558</c:v>
                </c:pt>
                <c:pt idx="389" formatCode="0.00">
                  <c:v>672.81075123816959</c:v>
                </c:pt>
                <c:pt idx="390" formatCode="0.00">
                  <c:v>639.20629322517721</c:v>
                </c:pt>
                <c:pt idx="391" formatCode="0.00">
                  <c:v>644.3533723847147</c:v>
                </c:pt>
                <c:pt idx="392" formatCode="0.00">
                  <c:v>639.97884165346977</c:v>
                </c:pt>
                <c:pt idx="393" formatCode="0.00">
                  <c:v>629.29011081393435</c:v>
                </c:pt>
                <c:pt idx="394" formatCode="0.00">
                  <c:v>653.58796540051821</c:v>
                </c:pt>
                <c:pt idx="395" formatCode="0.00">
                  <c:v>643.41014809340618</c:v>
                </c:pt>
                <c:pt idx="396" formatCode="0.00">
                  <c:v>675.67054186718565</c:v>
                </c:pt>
                <c:pt idx="397" formatCode="0.00">
                  <c:v>642.10298578734728</c:v>
                </c:pt>
                <c:pt idx="398" formatCode="0.00">
                  <c:v>647.28810479692754</c:v>
                </c:pt>
                <c:pt idx="399" formatCode="0.00">
                  <c:v>642.9527445865574</c:v>
                </c:pt>
                <c:pt idx="400" formatCode="0.00">
                  <c:v>632.42803750590929</c:v>
                </c:pt>
                <c:pt idx="401" formatCode="0.00">
                  <c:v>656.76680022048856</c:v>
                </c:pt>
                <c:pt idx="402" formatCode="0.00">
                  <c:v>646.63098424161672</c:v>
                </c:pt>
                <c:pt idx="403" formatCode="0.00">
                  <c:v>678.9344641785749</c:v>
                </c:pt>
                <c:pt idx="404" formatCode="0.00">
                  <c:v>645.41107041473697</c:v>
                </c:pt>
                <c:pt idx="405" formatCode="0.00">
                  <c:v>650.6414188908027</c:v>
                </c:pt>
                <c:pt idx="406" formatCode="0.00">
                  <c:v>646.35234597191811</c:v>
                </c:pt>
                <c:pt idx="407" formatCode="0.00">
                  <c:v>635.99018337390896</c:v>
                </c:pt>
                <c:pt idx="408" formatCode="0.00">
                  <c:v>660.37671370517774</c:v>
                </c:pt>
                <c:pt idx="409" formatCode="0.00">
                  <c:v>650.28968059793533</c:v>
                </c:pt>
                <c:pt idx="410" formatCode="0.00">
                  <c:v>682.64294826210676</c:v>
                </c:pt>
                <c:pt idx="411" formatCode="0.00">
                  <c:v>649.1703363626707</c:v>
                </c:pt>
                <c:pt idx="412" formatCode="0.00">
                  <c:v>654.45244980299162</c:v>
                </c:pt>
                <c:pt idx="413" formatCode="0.00">
                  <c:v>650.21611359257338</c:v>
                </c:pt>
                <c:pt idx="414" formatCode="0.00">
                  <c:v>640.01357202231281</c:v>
                </c:pt>
                <c:pt idx="415" formatCode="0.00">
                  <c:v>664.45404876016698</c:v>
                </c:pt>
                <c:pt idx="416" formatCode="0.00">
                  <c:v>654.42188714075655</c:v>
                </c:pt>
                <c:pt idx="417" formatCode="0.00">
                  <c:v>686.83093908270189</c:v>
                </c:pt>
                <c:pt idx="418" formatCode="0.00">
                  <c:v>653.41501166231365</c:v>
                </c:pt>
                <c:pt idx="419" formatCode="0.00">
                  <c:v>658.75469690052989</c:v>
                </c:pt>
                <c:pt idx="420" formatCode="0.00">
                  <c:v>654.5768066347963</c:v>
                </c:pt>
                <c:pt idx="421" formatCode="0.00">
                  <c:v>644.5296141292215</c:v>
                </c:pt>
                <c:pt idx="422" formatCode="0.00">
                  <c:v>669.02947166987371</c:v>
                </c:pt>
                <c:pt idx="423" formatCode="0.00">
                  <c:v>659.05751562084083</c:v>
                </c:pt>
                <c:pt idx="424" formatCode="0.00">
                  <c:v>691.52758400816606</c:v>
                </c:pt>
                <c:pt idx="425" formatCode="0.00">
                  <c:v>658.17346976132478</c:v>
                </c:pt>
                <c:pt idx="426" formatCode="0.00">
                  <c:v>663.57575050688297</c:v>
                </c:pt>
                <c:pt idx="427" formatCode="0.00">
                  <c:v>659.46122344755577</c:v>
                </c:pt>
                <c:pt idx="428" formatCode="0.00">
                  <c:v>649.56390712697589</c:v>
                </c:pt>
                <c:pt idx="429" formatCode="0.00">
                  <c:v>674.12779321980634</c:v>
                </c:pt>
                <c:pt idx="430" formatCode="0.00">
                  <c:v>664.22058292279814</c:v>
                </c:pt>
                <c:pt idx="431" formatCode="0.00">
                  <c:v>696.75609917451516</c:v>
                </c:pt>
                <c:pt idx="432" formatCode="0.00">
                  <c:v>663.46811962243612</c:v>
                </c:pt>
                <c:pt idx="433" formatCode="0.00">
                  <c:v>668.93720642572816</c:v>
                </c:pt>
                <c:pt idx="434" formatCode="0.00">
                  <c:v>664.89014114377005</c:v>
                </c:pt>
                <c:pt idx="435" formatCode="0.00">
                  <c:v>655.13621598895224</c:v>
                </c:pt>
                <c:pt idx="436" formatCode="0.00">
                  <c:v>679.76797402139414</c:v>
                </c:pt>
                <c:pt idx="437" formatCode="0.00">
                  <c:v>669.92924141143226</c:v>
                </c:pt>
                <c:pt idx="438" formatCode="0.00">
                  <c:v>702.53382529303917</c:v>
                </c:pt>
                <c:pt idx="439" formatCode="0.00">
                  <c:v>669.31548738458946</c:v>
                </c:pt>
                <c:pt idx="440" formatCode="0.00">
                  <c:v>674.85477380220959</c:v>
                </c:pt>
                <c:pt idx="441" formatCode="0.00">
                  <c:v>670.87844995908745</c:v>
                </c:pt>
                <c:pt idx="442" formatCode="0.00">
                  <c:v>661.26063478613946</c:v>
                </c:pt>
                <c:pt idx="443" formatCode="0.00">
                  <c:v>685.96331120855416</c:v>
                </c:pt>
                <c:pt idx="444" formatCode="0.00">
                  <c:v>676.1959909052805</c:v>
                </c:pt>
                <c:pt idx="445" formatCode="0.00">
                  <c:v>708.87246498915601</c:v>
                </c:pt>
                <c:pt idx="446" formatCode="0.00">
                  <c:v>675.72647910625687</c:v>
                </c:pt>
                <c:pt idx="447" formatCode="0.00">
                  <c:v>681.33856326028911</c:v>
                </c:pt>
                <c:pt idx="448" formatCode="0.00">
                  <c:v>677.43546672299749</c:v>
                </c:pt>
                <c:pt idx="449" formatCode="0.00">
                  <c:v>667.94591203296523</c:v>
                </c:pt>
                <c:pt idx="450" formatCode="0.00">
                  <c:v>692.721787186499</c:v>
                </c:pt>
                <c:pt idx="451" formatCode="0.00">
                  <c:v>683.02805063924336</c:v>
                </c:pt>
                <c:pt idx="452" formatCode="0.00">
                  <c:v>715.77847774408201</c:v>
                </c:pt>
                <c:pt idx="453" formatCode="0.00">
                  <c:v>682.7067984062395</c:v>
                </c:pt>
                <c:pt idx="454" formatCode="0.00">
                  <c:v>688.39352691825479</c:v>
                </c:pt>
                <c:pt idx="455" formatCode="0.00">
                  <c:v>684.56539688090572</c:v>
                </c:pt>
                <c:pt idx="456" formatCode="0.00">
                  <c:v>675.19590986655942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3-4586-BC3E-07D6294E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825151"/>
        <c:axId val="896824191"/>
      </c:lineChart>
      <c:catAx>
        <c:axId val="8968251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24191"/>
        <c:crosses val="autoZero"/>
        <c:auto val="1"/>
        <c:lblAlgn val="ctr"/>
        <c:lblOffset val="100"/>
        <c:noMultiLvlLbl val="0"/>
      </c:catAx>
      <c:valAx>
        <c:axId val="8968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78275541644248E-2"/>
          <c:y val="1.9021713194941541E-2"/>
          <c:w val="0.91942172445835579"/>
          <c:h val="0.802343252547977"/>
        </c:manualLayout>
      </c:layout>
      <c:lineChart>
        <c:grouping val="standard"/>
        <c:varyColors val="0"/>
        <c:ser>
          <c:idx val="0"/>
          <c:order val="0"/>
          <c:tx>
            <c:strRef>
              <c:f>forecastsheet_1!$B$1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forecastsheet_1!$B$2:$B$20</c:f>
              <c:numCache>
                <c:formatCode>General</c:formatCode>
                <c:ptCount val="19"/>
                <c:pt idx="0">
                  <c:v>12000</c:v>
                </c:pt>
                <c:pt idx="1">
                  <c:v>14000</c:v>
                </c:pt>
                <c:pt idx="2">
                  <c:v>15500</c:v>
                </c:pt>
                <c:pt idx="3">
                  <c:v>16000</c:v>
                </c:pt>
                <c:pt idx="4">
                  <c:v>17500</c:v>
                </c:pt>
                <c:pt idx="5">
                  <c:v>18500</c:v>
                </c:pt>
                <c:pt idx="6">
                  <c:v>20000</c:v>
                </c:pt>
                <c:pt idx="7">
                  <c:v>21000</c:v>
                </c:pt>
                <c:pt idx="8">
                  <c:v>22000</c:v>
                </c:pt>
                <c:pt idx="9">
                  <c:v>23000</c:v>
                </c:pt>
                <c:pt idx="10">
                  <c:v>25000</c:v>
                </c:pt>
                <c:pt idx="11">
                  <c:v>26500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4-4EB8-B3D0-50E974229DBF}"/>
            </c:ext>
          </c:extLst>
        </c:ser>
        <c:ser>
          <c:idx val="1"/>
          <c:order val="1"/>
          <c:tx>
            <c:strRef>
              <c:f>forecastsheet_1!$C$1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forecastsheet_1!$A$2:$A$20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forecastsheet_1!$C$2:$C$20</c:f>
              <c:numCache>
                <c:formatCode>General</c:formatCode>
                <c:ptCount val="19"/>
                <c:pt idx="11">
                  <c:v>26500</c:v>
                </c:pt>
                <c:pt idx="12">
                  <c:v>27460.518614524619</c:v>
                </c:pt>
                <c:pt idx="13">
                  <c:v>28696.063621807982</c:v>
                </c:pt>
                <c:pt idx="14">
                  <c:v>29931.608629091348</c:v>
                </c:pt>
                <c:pt idx="15">
                  <c:v>31167.153636374715</c:v>
                </c:pt>
                <c:pt idx="16">
                  <c:v>32402.698643658077</c:v>
                </c:pt>
                <c:pt idx="17">
                  <c:v>33638.24365094144</c:v>
                </c:pt>
                <c:pt idx="18">
                  <c:v>34873.78865822481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4-4EB8-B3D0-50E974229DBF}"/>
            </c:ext>
          </c:extLst>
        </c:ser>
        <c:ser>
          <c:idx val="2"/>
          <c:order val="2"/>
          <c:tx>
            <c:strRef>
              <c:f>forecastsheet_1!$D$1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forecastsheet_1!$A$2:$A$20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forecastsheet_1!$D$2:$D$20</c:f>
              <c:numCache>
                <c:formatCode>General</c:formatCode>
                <c:ptCount val="19"/>
                <c:pt idx="11" formatCode="0.00">
                  <c:v>26500</c:v>
                </c:pt>
                <c:pt idx="12" formatCode="0.00">
                  <c:v>26631.015245354192</c:v>
                </c:pt>
                <c:pt idx="13" formatCode="0.00">
                  <c:v>27768.279399455248</c:v>
                </c:pt>
                <c:pt idx="14" formatCode="0.00">
                  <c:v>28914.661517833727</c:v>
                </c:pt>
                <c:pt idx="15" formatCode="0.00">
                  <c:v>30067.939914133927</c:v>
                </c:pt>
                <c:pt idx="16" formatCode="0.00">
                  <c:v>31226.66587217592</c:v>
                </c:pt>
                <c:pt idx="17" formatCode="0.00">
                  <c:v>32389.832812891884</c:v>
                </c:pt>
                <c:pt idx="18" formatCode="0.00">
                  <c:v>33556.707868678139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4-4EB8-B3D0-50E974229DBF}"/>
            </c:ext>
          </c:extLst>
        </c:ser>
        <c:ser>
          <c:idx val="3"/>
          <c:order val="3"/>
          <c:tx>
            <c:strRef>
              <c:f>forecastsheet_1!$E$1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forecastsheet_1!$A$2:$A$20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forecastsheet_1!$E$2:$E$20</c:f>
              <c:numCache>
                <c:formatCode>General</c:formatCode>
                <c:ptCount val="19"/>
                <c:pt idx="11" formatCode="0.00">
                  <c:v>26500</c:v>
                </c:pt>
                <c:pt idx="12" formatCode="0.00">
                  <c:v>28290.021983695045</c:v>
                </c:pt>
                <c:pt idx="13" formatCode="0.00">
                  <c:v>29623.847844160715</c:v>
                </c:pt>
                <c:pt idx="14" formatCode="0.00">
                  <c:v>30948.555740348969</c:v>
                </c:pt>
                <c:pt idx="15" formatCode="0.00">
                  <c:v>32266.367358615502</c:v>
                </c:pt>
                <c:pt idx="16" formatCode="0.00">
                  <c:v>33578.731415140239</c:v>
                </c:pt>
                <c:pt idx="17" formatCode="0.00">
                  <c:v>34886.654488990993</c:v>
                </c:pt>
                <c:pt idx="18" formatCode="0.00">
                  <c:v>36190.869447771482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4-4EB8-B3D0-50E97422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729887"/>
        <c:axId val="562227759"/>
      </c:lineChart>
      <c:catAx>
        <c:axId val="70572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27759"/>
        <c:crosses val="autoZero"/>
        <c:auto val="1"/>
        <c:lblAlgn val="ctr"/>
        <c:lblOffset val="100"/>
        <c:noMultiLvlLbl val="0"/>
      </c:catAx>
      <c:valAx>
        <c:axId val="5622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2</xdr:row>
      <xdr:rowOff>49530</xdr:rowOff>
    </xdr:from>
    <xdr:to>
      <xdr:col>18</xdr:col>
      <xdr:colOff>207645</xdr:colOff>
      <xdr:row>22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4029C-BE6D-30AC-7036-666822923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64770</xdr:rowOff>
    </xdr:from>
    <xdr:to>
      <xdr:col>18</xdr:col>
      <xdr:colOff>375285</xdr:colOff>
      <xdr:row>21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50A9B-69E7-9624-B972-9415574DE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24A2CC-5677-405E-B607-AD1F347896DB}" name="Table4" displayName="Table4" ref="A1:E458" totalsRowShown="0">
  <autoFilter ref="A1:E458" xr:uid="{BA24A2CC-5677-405E-B607-AD1F347896DB}"/>
  <tableColumns count="5">
    <tableColumn id="1" xr3:uid="{2545A975-D674-46EE-841D-7C3460A08928}" name="Timeline" dataDxfId="17"/>
    <tableColumn id="2" xr3:uid="{00928388-F4B9-4962-855F-7F8750EBF0A8}" name="Values"/>
    <tableColumn id="3" xr3:uid="{00E4E419-77E1-4EA9-9E8C-E2452F9BDAA9}" name="Forecast">
      <calculatedColumnFormula>_xlfn.FORECAST.ETS(A2,$B$2:$B$366,$A$2:$A$366,1,1)</calculatedColumnFormula>
    </tableColumn>
    <tableColumn id="4" xr3:uid="{1E60FFDA-6300-4DAB-B39F-1871E7BF6212}" name="Lower Confidence Bound" dataDxfId="16">
      <calculatedColumnFormula>C2-_xlfn.FORECAST.ETS.CONFINT(A2,$B$2:$B$366,$A$2:$A$366,0.95,1,1)</calculatedColumnFormula>
    </tableColumn>
    <tableColumn id="5" xr3:uid="{9A2F39D7-12CB-4AD0-A881-50F9C26CB409}" name="Upper Confidence Bound" dataDxfId="15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3B1976-C8AE-4199-9DDD-A797FA9BC155}" name="Table7" displayName="Table7" ref="A1:E20" totalsRowShown="0">
  <autoFilter ref="A1:E20" xr:uid="{4F3B1976-C8AE-4199-9DDD-A797FA9BC155}"/>
  <tableColumns count="5">
    <tableColumn id="1" xr3:uid="{74BC2484-52E6-402C-AC16-FD7600062637}" name="Timeline"/>
    <tableColumn id="2" xr3:uid="{C979F5A6-DAA2-4197-B6C8-93C91F34E735}" name="Values"/>
    <tableColumn id="3" xr3:uid="{73409A69-BC2D-4FAB-8FB7-B3CEB9001BEC}" name="Forecast">
      <calculatedColumnFormula>_xlfn.FORECAST.ETS(A2,$B$2:$B$13,$A$2:$A$13,1,1)</calculatedColumnFormula>
    </tableColumn>
    <tableColumn id="4" xr3:uid="{B29270D9-66CD-4E7F-8EED-94A4F925A51D}" name="Lower Confidence Bound" dataDxfId="14">
      <calculatedColumnFormula>C2-_xlfn.FORECAST.ETS.CONFINT(A2,$B$2:$B$13,$A$2:$A$13,0.95,1,1)</calculatedColumnFormula>
    </tableColumn>
    <tableColumn id="5" xr3:uid="{43EF9099-C099-4660-AC66-668157BA67D5}" name="Upper Confidence Bound" dataDxfId="13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60BD25-67D2-473D-A783-CE1AED6F0D12}" name="Table8" displayName="Table8" ref="A1:B22" totalsRowShown="0" headerRowDxfId="9" tableBorderDxfId="12">
  <autoFilter ref="A1:B22" xr:uid="{2560BD25-67D2-473D-A783-CE1AED6F0D12}">
    <filterColumn colId="0" hiddenButton="1"/>
    <filterColumn colId="1" hiddenButton="1"/>
  </autoFilter>
  <tableColumns count="2">
    <tableColumn id="1" xr3:uid="{EBE50D08-3C44-42B0-91D0-9A866DDC2668}" name="Month" dataDxfId="11"/>
    <tableColumn id="2" xr3:uid="{B74B44AF-D472-48A1-9538-71A5D478D5E1}" name="Sales ($)" dataDxfId="1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2A7181-456C-47F9-A0AD-A576710209DE}" name="Table10" displayName="Table10" ref="D2:I23" totalsRowShown="0" headerRowDxfId="5" dataDxfId="6" tableBorderDxfId="8">
  <autoFilter ref="D2:I23" xr:uid="{0C2A7181-456C-47F9-A0AD-A576710209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E366E90-D573-4F83-8FF8-D95B7D3B724E}" name="new_predicted_date" dataDxfId="7"/>
    <tableColumn id="2" xr3:uid="{E4A66158-7A06-4769-9ABC-DA389F5F7A19}" name="forecast.linear" dataDxfId="4">
      <calculatedColumnFormula>_xlfn.FORECAST.LINEAR(Table10[[#This Row],[new_predicted_date]],$B$2:$B$13,$A$2:$A$13)</calculatedColumnFormula>
    </tableColumn>
    <tableColumn id="3" xr3:uid="{28C1DB44-2F19-41B6-84B0-05C6AFF5EEA2}" name="forecast.ETS" dataDxfId="1">
      <calculatedColumnFormula>_xlfn.FORECAST.ETS(Table10[[#This Row],[new_predicted_date]],$B$2:$B$13,$A$2:$A$13,1)</calculatedColumnFormula>
    </tableColumn>
    <tableColumn id="4" xr3:uid="{221BC76D-FEEB-4F97-A175-EE4168C685BC}" name="forecast.ets.seasonality" dataDxfId="3">
      <calculatedColumnFormula>_xlfn.FORECAST.ETS.SEASONALITY($B$2:$B$13,$A$2:$A$13,0,1)</calculatedColumnFormula>
    </tableColumn>
    <tableColumn id="5" xr3:uid="{7F9A0D96-9956-493E-8AF5-A525A40C8AB5}" name="forecast.ets&amp;seasonality" dataDxfId="2">
      <calculatedColumnFormula>_xlfn.FORECAST.ETS(Table10[[#This Row],[new_predicted_date]],$B$2:$B$13,$A$2:$A$13,Table10[[#This Row],[forecast.ets.seasonality]])</calculatedColumnFormula>
    </tableColumn>
    <tableColumn id="6" xr3:uid="{C1BFA8DC-8D43-4B8F-B508-629523764EDB}" name="forecast.confint" dataDxfId="0">
      <calculatedColumnFormula>_xlfn.FORECAST.ETS.CONFINT(Table10[[#This Row],[new_predicted_date]],$B$2:$B$13,$A$2:$A$13)</calculatedColumnFormula>
    </tableColumn>
  </tableColumns>
  <tableStyleInfo name="TableStyleMedium3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EB243-79FD-44E1-B5B1-185CD6963B82}" name="Table1" displayName="Table1" ref="A1:B378" totalsRowShown="0">
  <autoFilter ref="A1:B378" xr:uid="{4AAEB243-79FD-44E1-B5B1-185CD6963B82}">
    <filterColumn colId="0" hiddenButton="1"/>
    <filterColumn colId="1" hiddenButton="1"/>
  </autoFilter>
  <tableColumns count="2">
    <tableColumn id="1" xr3:uid="{E046CFC8-1F32-4999-A3CC-E370B0593B12}" name="Date" dataDxfId="18"/>
    <tableColumn id="2" xr3:uid="{471DD75D-043A-4C4C-9650-E49A13CAB94D}" name="Sales ($)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12BB-B02A-4871-8295-1D29E83C2411}">
  <dimension ref="A1:E458"/>
  <sheetViews>
    <sheetView workbookViewId="0">
      <selection activeCell="A2" sqref="A2:A458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 s="1">
        <v>45292</v>
      </c>
      <c r="B2">
        <v>318.02999999999997</v>
      </c>
    </row>
    <row r="3" spans="1:5" x14ac:dyDescent="0.3">
      <c r="A3" s="1">
        <v>45293</v>
      </c>
      <c r="B3">
        <v>369.81</v>
      </c>
    </row>
    <row r="4" spans="1:5" x14ac:dyDescent="0.3">
      <c r="A4" s="1">
        <v>45294</v>
      </c>
      <c r="B4">
        <v>475.11</v>
      </c>
    </row>
    <row r="5" spans="1:5" x14ac:dyDescent="0.3">
      <c r="A5" s="1">
        <v>45295</v>
      </c>
      <c r="B5">
        <v>339.31</v>
      </c>
    </row>
    <row r="6" spans="1:5" x14ac:dyDescent="0.3">
      <c r="A6" s="1">
        <v>45296</v>
      </c>
      <c r="B6">
        <v>207.44</v>
      </c>
    </row>
    <row r="7" spans="1:5" x14ac:dyDescent="0.3">
      <c r="A7" s="1">
        <v>45297</v>
      </c>
      <c r="B7">
        <v>471.95</v>
      </c>
    </row>
    <row r="8" spans="1:5" x14ac:dyDescent="0.3">
      <c r="A8" s="1">
        <v>45298</v>
      </c>
      <c r="B8">
        <v>279.27</v>
      </c>
    </row>
    <row r="9" spans="1:5" x14ac:dyDescent="0.3">
      <c r="A9" s="1">
        <v>45299</v>
      </c>
      <c r="B9">
        <v>375.95</v>
      </c>
    </row>
    <row r="10" spans="1:5" x14ac:dyDescent="0.3">
      <c r="A10" s="1">
        <v>45300</v>
      </c>
      <c r="B10">
        <v>293.91000000000003</v>
      </c>
    </row>
    <row r="11" spans="1:5" x14ac:dyDescent="0.3">
      <c r="A11" s="1">
        <v>45301</v>
      </c>
      <c r="B11">
        <v>353.98</v>
      </c>
    </row>
    <row r="12" spans="1:5" x14ac:dyDescent="0.3">
      <c r="A12" s="1">
        <v>45302</v>
      </c>
      <c r="B12">
        <v>277.08999999999997</v>
      </c>
    </row>
    <row r="13" spans="1:5" x14ac:dyDescent="0.3">
      <c r="A13" s="1">
        <v>45303</v>
      </c>
      <c r="B13">
        <v>250.22</v>
      </c>
    </row>
    <row r="14" spans="1:5" x14ac:dyDescent="0.3">
      <c r="A14" s="1">
        <v>45304</v>
      </c>
      <c r="B14">
        <v>267.97000000000003</v>
      </c>
    </row>
    <row r="15" spans="1:5" x14ac:dyDescent="0.3">
      <c r="A15" s="1">
        <v>45305</v>
      </c>
      <c r="B15">
        <v>416.58</v>
      </c>
    </row>
    <row r="16" spans="1:5" x14ac:dyDescent="0.3">
      <c r="A16" s="1">
        <v>45306</v>
      </c>
      <c r="B16">
        <v>432.27</v>
      </c>
    </row>
    <row r="17" spans="1:2" x14ac:dyDescent="0.3">
      <c r="A17" s="1">
        <v>45307</v>
      </c>
      <c r="B17">
        <v>262.02</v>
      </c>
    </row>
    <row r="18" spans="1:2" x14ac:dyDescent="0.3">
      <c r="A18" s="1">
        <v>45308</v>
      </c>
      <c r="B18">
        <v>489.26</v>
      </c>
    </row>
    <row r="19" spans="1:2" x14ac:dyDescent="0.3">
      <c r="A19" s="1">
        <v>45309</v>
      </c>
      <c r="B19">
        <v>464.57</v>
      </c>
    </row>
    <row r="20" spans="1:2" x14ac:dyDescent="0.3">
      <c r="A20" s="1">
        <v>45310</v>
      </c>
      <c r="B20">
        <v>368.92</v>
      </c>
    </row>
    <row r="21" spans="1:2" x14ac:dyDescent="0.3">
      <c r="A21" s="1">
        <v>45311</v>
      </c>
      <c r="B21">
        <v>329.08</v>
      </c>
    </row>
    <row r="22" spans="1:2" x14ac:dyDescent="0.3">
      <c r="A22" s="1">
        <v>45312</v>
      </c>
      <c r="B22">
        <v>351.71</v>
      </c>
    </row>
    <row r="23" spans="1:2" x14ac:dyDescent="0.3">
      <c r="A23" s="1">
        <v>45313</v>
      </c>
      <c r="B23">
        <v>392.11</v>
      </c>
    </row>
    <row r="24" spans="1:2" x14ac:dyDescent="0.3">
      <c r="A24" s="1">
        <v>45314</v>
      </c>
      <c r="B24">
        <v>452.62</v>
      </c>
    </row>
    <row r="25" spans="1:2" x14ac:dyDescent="0.3">
      <c r="A25" s="1">
        <v>45315</v>
      </c>
      <c r="B25">
        <v>241.19</v>
      </c>
    </row>
    <row r="26" spans="1:2" x14ac:dyDescent="0.3">
      <c r="A26" s="1">
        <v>45316</v>
      </c>
      <c r="B26">
        <v>404.95</v>
      </c>
    </row>
    <row r="27" spans="1:2" x14ac:dyDescent="0.3">
      <c r="A27" s="1">
        <v>45317</v>
      </c>
      <c r="B27">
        <v>400.34</v>
      </c>
    </row>
    <row r="28" spans="1:2" x14ac:dyDescent="0.3">
      <c r="A28" s="1">
        <v>45318</v>
      </c>
      <c r="B28">
        <v>366.18</v>
      </c>
    </row>
    <row r="29" spans="1:2" x14ac:dyDescent="0.3">
      <c r="A29" s="1">
        <v>45319</v>
      </c>
      <c r="B29">
        <v>478.26</v>
      </c>
    </row>
    <row r="30" spans="1:2" x14ac:dyDescent="0.3">
      <c r="A30" s="1">
        <v>45320</v>
      </c>
      <c r="B30">
        <v>460.77</v>
      </c>
    </row>
    <row r="31" spans="1:2" x14ac:dyDescent="0.3">
      <c r="A31" s="1">
        <v>45321</v>
      </c>
      <c r="B31">
        <v>388.28</v>
      </c>
    </row>
    <row r="32" spans="1:2" x14ac:dyDescent="0.3">
      <c r="A32" s="1">
        <v>45322</v>
      </c>
      <c r="B32">
        <v>328.72</v>
      </c>
    </row>
    <row r="33" spans="1:2" x14ac:dyDescent="0.3">
      <c r="A33" s="1">
        <v>45323</v>
      </c>
      <c r="B33">
        <v>497.97</v>
      </c>
    </row>
    <row r="34" spans="1:2" x14ac:dyDescent="0.3">
      <c r="A34" s="1">
        <v>45324</v>
      </c>
      <c r="B34">
        <v>304.43</v>
      </c>
    </row>
    <row r="35" spans="1:2" x14ac:dyDescent="0.3">
      <c r="A35" s="1">
        <v>45325</v>
      </c>
      <c r="B35">
        <v>293.88</v>
      </c>
    </row>
    <row r="36" spans="1:2" x14ac:dyDescent="0.3">
      <c r="A36" s="1">
        <v>45326</v>
      </c>
      <c r="B36">
        <v>283</v>
      </c>
    </row>
    <row r="37" spans="1:2" x14ac:dyDescent="0.3">
      <c r="A37" s="1">
        <v>45327</v>
      </c>
      <c r="B37">
        <v>287.35000000000002</v>
      </c>
    </row>
    <row r="38" spans="1:2" x14ac:dyDescent="0.3">
      <c r="A38" s="1">
        <v>45328</v>
      </c>
      <c r="B38">
        <v>308.73</v>
      </c>
    </row>
    <row r="39" spans="1:2" x14ac:dyDescent="0.3">
      <c r="A39" s="1">
        <v>45329</v>
      </c>
      <c r="B39">
        <v>333</v>
      </c>
    </row>
    <row r="40" spans="1:2" x14ac:dyDescent="0.3">
      <c r="A40" s="1">
        <v>45330</v>
      </c>
      <c r="B40">
        <v>423.69</v>
      </c>
    </row>
    <row r="41" spans="1:2" x14ac:dyDescent="0.3">
      <c r="A41" s="1">
        <v>45331</v>
      </c>
      <c r="B41">
        <v>489.32</v>
      </c>
    </row>
    <row r="42" spans="1:2" x14ac:dyDescent="0.3">
      <c r="A42" s="1">
        <v>45332</v>
      </c>
      <c r="B42">
        <v>443.14</v>
      </c>
    </row>
    <row r="43" spans="1:2" x14ac:dyDescent="0.3">
      <c r="A43" s="1">
        <v>45333</v>
      </c>
      <c r="B43">
        <v>293.23</v>
      </c>
    </row>
    <row r="44" spans="1:2" x14ac:dyDescent="0.3">
      <c r="A44" s="1">
        <v>45334</v>
      </c>
      <c r="B44">
        <v>228.95</v>
      </c>
    </row>
    <row r="45" spans="1:2" x14ac:dyDescent="0.3">
      <c r="A45" s="1">
        <v>45335</v>
      </c>
      <c r="B45">
        <v>417.04</v>
      </c>
    </row>
    <row r="46" spans="1:2" x14ac:dyDescent="0.3">
      <c r="A46" s="1">
        <v>45336</v>
      </c>
      <c r="B46">
        <v>467.18</v>
      </c>
    </row>
    <row r="47" spans="1:2" x14ac:dyDescent="0.3">
      <c r="A47" s="1">
        <v>45337</v>
      </c>
      <c r="B47">
        <v>293.08</v>
      </c>
    </row>
    <row r="48" spans="1:2" x14ac:dyDescent="0.3">
      <c r="A48" s="1">
        <v>45338</v>
      </c>
      <c r="B48">
        <v>366.31</v>
      </c>
    </row>
    <row r="49" spans="1:2" x14ac:dyDescent="0.3">
      <c r="A49" s="1">
        <v>45339</v>
      </c>
      <c r="B49">
        <v>355.75</v>
      </c>
    </row>
    <row r="50" spans="1:2" x14ac:dyDescent="0.3">
      <c r="A50" s="1">
        <v>45340</v>
      </c>
      <c r="B50">
        <v>390.94</v>
      </c>
    </row>
    <row r="51" spans="1:2" x14ac:dyDescent="0.3">
      <c r="A51" s="1">
        <v>45341</v>
      </c>
      <c r="B51">
        <v>448</v>
      </c>
    </row>
    <row r="52" spans="1:2" x14ac:dyDescent="0.3">
      <c r="A52" s="1">
        <v>45342</v>
      </c>
      <c r="B52">
        <v>387.3</v>
      </c>
    </row>
    <row r="53" spans="1:2" x14ac:dyDescent="0.3">
      <c r="A53" s="1">
        <v>45343</v>
      </c>
      <c r="B53">
        <v>202.17</v>
      </c>
    </row>
    <row r="54" spans="1:2" x14ac:dyDescent="0.3">
      <c r="A54" s="1">
        <v>45344</v>
      </c>
      <c r="B54">
        <v>260.17</v>
      </c>
    </row>
    <row r="55" spans="1:2" x14ac:dyDescent="0.3">
      <c r="A55" s="1">
        <v>45345</v>
      </c>
      <c r="B55">
        <v>477.56</v>
      </c>
    </row>
    <row r="56" spans="1:2" x14ac:dyDescent="0.3">
      <c r="A56" s="1">
        <v>45346</v>
      </c>
      <c r="B56">
        <v>428.87</v>
      </c>
    </row>
    <row r="57" spans="1:2" x14ac:dyDescent="0.3">
      <c r="A57" s="1">
        <v>45347</v>
      </c>
      <c r="B57">
        <v>255.8</v>
      </c>
    </row>
    <row r="58" spans="1:2" x14ac:dyDescent="0.3">
      <c r="A58" s="1">
        <v>45348</v>
      </c>
      <c r="B58">
        <v>388.76</v>
      </c>
    </row>
    <row r="59" spans="1:2" x14ac:dyDescent="0.3">
      <c r="A59" s="1">
        <v>45349</v>
      </c>
      <c r="B59">
        <v>240.86</v>
      </c>
    </row>
    <row r="60" spans="1:2" x14ac:dyDescent="0.3">
      <c r="A60" s="1">
        <v>45350</v>
      </c>
      <c r="B60">
        <v>374.98</v>
      </c>
    </row>
    <row r="61" spans="1:2" x14ac:dyDescent="0.3">
      <c r="A61" s="1">
        <v>45351</v>
      </c>
      <c r="B61">
        <v>432.61</v>
      </c>
    </row>
    <row r="62" spans="1:2" x14ac:dyDescent="0.3">
      <c r="A62" s="1">
        <v>45352</v>
      </c>
      <c r="B62">
        <v>370.4</v>
      </c>
    </row>
    <row r="63" spans="1:2" x14ac:dyDescent="0.3">
      <c r="A63" s="1">
        <v>45353</v>
      </c>
      <c r="B63">
        <v>321.36</v>
      </c>
    </row>
    <row r="64" spans="1:2" x14ac:dyDescent="0.3">
      <c r="A64" s="1">
        <v>45354</v>
      </c>
      <c r="B64">
        <v>211.27</v>
      </c>
    </row>
    <row r="65" spans="1:2" x14ac:dyDescent="0.3">
      <c r="A65" s="1">
        <v>45355</v>
      </c>
      <c r="B65">
        <v>494.99</v>
      </c>
    </row>
    <row r="66" spans="1:2" x14ac:dyDescent="0.3">
      <c r="A66" s="1">
        <v>45356</v>
      </c>
      <c r="B66">
        <v>266.8</v>
      </c>
    </row>
    <row r="67" spans="1:2" x14ac:dyDescent="0.3">
      <c r="A67" s="1">
        <v>45357</v>
      </c>
      <c r="B67">
        <v>236.77</v>
      </c>
    </row>
    <row r="68" spans="1:2" x14ac:dyDescent="0.3">
      <c r="A68" s="1">
        <v>45358</v>
      </c>
      <c r="B68">
        <v>263.27</v>
      </c>
    </row>
    <row r="69" spans="1:2" x14ac:dyDescent="0.3">
      <c r="A69" s="1">
        <v>45359</v>
      </c>
      <c r="B69">
        <v>267.27</v>
      </c>
    </row>
    <row r="70" spans="1:2" x14ac:dyDescent="0.3">
      <c r="A70" s="1">
        <v>45360</v>
      </c>
      <c r="B70">
        <v>343.37</v>
      </c>
    </row>
    <row r="71" spans="1:2" x14ac:dyDescent="0.3">
      <c r="A71" s="1">
        <v>45361</v>
      </c>
      <c r="B71">
        <v>399.06</v>
      </c>
    </row>
    <row r="72" spans="1:2" x14ac:dyDescent="0.3">
      <c r="A72" s="1">
        <v>45362</v>
      </c>
      <c r="B72">
        <v>253.5</v>
      </c>
    </row>
    <row r="73" spans="1:2" x14ac:dyDescent="0.3">
      <c r="A73" s="1">
        <v>45363</v>
      </c>
      <c r="B73">
        <v>381.77</v>
      </c>
    </row>
    <row r="74" spans="1:2" x14ac:dyDescent="0.3">
      <c r="A74" s="1">
        <v>45364</v>
      </c>
      <c r="B74">
        <v>354.84</v>
      </c>
    </row>
    <row r="75" spans="1:2" x14ac:dyDescent="0.3">
      <c r="A75" s="1">
        <v>45365</v>
      </c>
      <c r="B75">
        <v>218.36</v>
      </c>
    </row>
    <row r="76" spans="1:2" x14ac:dyDescent="0.3">
      <c r="A76" s="1">
        <v>45366</v>
      </c>
      <c r="B76">
        <v>345.61</v>
      </c>
    </row>
    <row r="77" spans="1:2" x14ac:dyDescent="0.3">
      <c r="A77" s="1">
        <v>45367</v>
      </c>
      <c r="B77">
        <v>270.73</v>
      </c>
    </row>
    <row r="78" spans="1:2" x14ac:dyDescent="0.3">
      <c r="A78" s="1">
        <v>45368</v>
      </c>
      <c r="B78">
        <v>325.02999999999997</v>
      </c>
    </row>
    <row r="79" spans="1:2" x14ac:dyDescent="0.3">
      <c r="A79" s="1">
        <v>45369</v>
      </c>
      <c r="B79">
        <v>413.29</v>
      </c>
    </row>
    <row r="80" spans="1:2" x14ac:dyDescent="0.3">
      <c r="A80" s="1">
        <v>45370</v>
      </c>
      <c r="B80">
        <v>472.88</v>
      </c>
    </row>
    <row r="81" spans="1:2" x14ac:dyDescent="0.3">
      <c r="A81" s="1">
        <v>45371</v>
      </c>
      <c r="B81">
        <v>299.07</v>
      </c>
    </row>
    <row r="82" spans="1:2" x14ac:dyDescent="0.3">
      <c r="A82" s="1">
        <v>45372</v>
      </c>
      <c r="B82">
        <v>317.18</v>
      </c>
    </row>
    <row r="83" spans="1:2" x14ac:dyDescent="0.3">
      <c r="A83" s="1">
        <v>45373</v>
      </c>
      <c r="B83">
        <v>235.54</v>
      </c>
    </row>
    <row r="84" spans="1:2" x14ac:dyDescent="0.3">
      <c r="A84" s="1">
        <v>45374</v>
      </c>
      <c r="B84">
        <v>459.12</v>
      </c>
    </row>
    <row r="85" spans="1:2" x14ac:dyDescent="0.3">
      <c r="A85" s="1">
        <v>45375</v>
      </c>
      <c r="B85">
        <v>376.23</v>
      </c>
    </row>
    <row r="86" spans="1:2" x14ac:dyDescent="0.3">
      <c r="A86" s="1">
        <v>45376</v>
      </c>
      <c r="B86">
        <v>388.72</v>
      </c>
    </row>
    <row r="87" spans="1:2" x14ac:dyDescent="0.3">
      <c r="A87" s="1">
        <v>45377</v>
      </c>
      <c r="B87">
        <v>306.07</v>
      </c>
    </row>
    <row r="88" spans="1:2" x14ac:dyDescent="0.3">
      <c r="A88" s="1">
        <v>45378</v>
      </c>
      <c r="B88">
        <v>487.7</v>
      </c>
    </row>
    <row r="89" spans="1:2" x14ac:dyDescent="0.3">
      <c r="A89" s="1">
        <v>45379</v>
      </c>
      <c r="B89">
        <v>499.05</v>
      </c>
    </row>
    <row r="90" spans="1:2" x14ac:dyDescent="0.3">
      <c r="A90" s="1">
        <v>45380</v>
      </c>
      <c r="B90">
        <v>300.26</v>
      </c>
    </row>
    <row r="91" spans="1:2" x14ac:dyDescent="0.3">
      <c r="A91" s="1">
        <v>45381</v>
      </c>
      <c r="B91">
        <v>245.07</v>
      </c>
    </row>
    <row r="92" spans="1:2" x14ac:dyDescent="0.3">
      <c r="A92" s="1">
        <v>45382</v>
      </c>
      <c r="B92">
        <v>483.87</v>
      </c>
    </row>
    <row r="93" spans="1:2" x14ac:dyDescent="0.3">
      <c r="A93" s="1">
        <v>45383</v>
      </c>
      <c r="B93">
        <v>489.41</v>
      </c>
    </row>
    <row r="94" spans="1:2" x14ac:dyDescent="0.3">
      <c r="A94" s="1">
        <v>45384</v>
      </c>
      <c r="B94">
        <v>216.55</v>
      </c>
    </row>
    <row r="95" spans="1:2" x14ac:dyDescent="0.3">
      <c r="A95" s="1">
        <v>45385</v>
      </c>
      <c r="B95">
        <v>488.15</v>
      </c>
    </row>
    <row r="96" spans="1:2" x14ac:dyDescent="0.3">
      <c r="A96" s="1">
        <v>45386</v>
      </c>
      <c r="B96">
        <v>479.17</v>
      </c>
    </row>
    <row r="97" spans="1:2" x14ac:dyDescent="0.3">
      <c r="A97" s="1">
        <v>45387</v>
      </c>
      <c r="B97">
        <v>200.95</v>
      </c>
    </row>
    <row r="98" spans="1:2" x14ac:dyDescent="0.3">
      <c r="A98" s="1">
        <v>45388</v>
      </c>
      <c r="B98">
        <v>338.77</v>
      </c>
    </row>
    <row r="99" spans="1:2" x14ac:dyDescent="0.3">
      <c r="A99" s="1">
        <v>45389</v>
      </c>
      <c r="B99">
        <v>223.84</v>
      </c>
    </row>
    <row r="100" spans="1:2" x14ac:dyDescent="0.3">
      <c r="A100" s="1">
        <v>45390</v>
      </c>
      <c r="B100">
        <v>498.89</v>
      </c>
    </row>
    <row r="101" spans="1:2" x14ac:dyDescent="0.3">
      <c r="A101" s="1">
        <v>45391</v>
      </c>
      <c r="B101">
        <v>399.66</v>
      </c>
    </row>
    <row r="102" spans="1:2" x14ac:dyDescent="0.3">
      <c r="A102" s="1">
        <v>45392</v>
      </c>
      <c r="B102">
        <v>246.62</v>
      </c>
    </row>
    <row r="103" spans="1:2" x14ac:dyDescent="0.3">
      <c r="A103" s="1">
        <v>45393</v>
      </c>
      <c r="B103">
        <v>261.82</v>
      </c>
    </row>
    <row r="104" spans="1:2" x14ac:dyDescent="0.3">
      <c r="A104" s="1">
        <v>45394</v>
      </c>
      <c r="B104">
        <v>377.76</v>
      </c>
    </row>
    <row r="105" spans="1:2" x14ac:dyDescent="0.3">
      <c r="A105" s="1">
        <v>45395</v>
      </c>
      <c r="B105">
        <v>456.08</v>
      </c>
    </row>
    <row r="106" spans="1:2" x14ac:dyDescent="0.3">
      <c r="A106" s="1">
        <v>45396</v>
      </c>
      <c r="B106">
        <v>256.85000000000002</v>
      </c>
    </row>
    <row r="107" spans="1:2" x14ac:dyDescent="0.3">
      <c r="A107" s="1">
        <v>45397</v>
      </c>
      <c r="B107">
        <v>480.41</v>
      </c>
    </row>
    <row r="108" spans="1:2" x14ac:dyDescent="0.3">
      <c r="A108" s="1">
        <v>45398</v>
      </c>
      <c r="B108">
        <v>301.18</v>
      </c>
    </row>
    <row r="109" spans="1:2" x14ac:dyDescent="0.3">
      <c r="A109" s="1">
        <v>45399</v>
      </c>
      <c r="B109">
        <v>462.95</v>
      </c>
    </row>
    <row r="110" spans="1:2" x14ac:dyDescent="0.3">
      <c r="A110" s="1">
        <v>45400</v>
      </c>
      <c r="B110">
        <v>318.45999999999998</v>
      </c>
    </row>
    <row r="111" spans="1:2" x14ac:dyDescent="0.3">
      <c r="A111" s="1">
        <v>45401</v>
      </c>
      <c r="B111">
        <v>216.06</v>
      </c>
    </row>
    <row r="112" spans="1:2" x14ac:dyDescent="0.3">
      <c r="A112" s="1">
        <v>45402</v>
      </c>
      <c r="B112">
        <v>282.76</v>
      </c>
    </row>
    <row r="113" spans="1:2" x14ac:dyDescent="0.3">
      <c r="A113" s="1">
        <v>45403</v>
      </c>
      <c r="B113">
        <v>357.59</v>
      </c>
    </row>
    <row r="114" spans="1:2" x14ac:dyDescent="0.3">
      <c r="A114" s="1">
        <v>45404</v>
      </c>
      <c r="B114">
        <v>479.19</v>
      </c>
    </row>
    <row r="115" spans="1:2" x14ac:dyDescent="0.3">
      <c r="A115" s="1">
        <v>45405</v>
      </c>
      <c r="B115">
        <v>478.71</v>
      </c>
    </row>
    <row r="116" spans="1:2" x14ac:dyDescent="0.3">
      <c r="A116" s="1">
        <v>45406</v>
      </c>
      <c r="B116">
        <v>329.41</v>
      </c>
    </row>
    <row r="117" spans="1:2" x14ac:dyDescent="0.3">
      <c r="A117" s="1">
        <v>45407</v>
      </c>
      <c r="B117">
        <v>238.06</v>
      </c>
    </row>
    <row r="118" spans="1:2" x14ac:dyDescent="0.3">
      <c r="A118" s="1">
        <v>45408</v>
      </c>
      <c r="B118">
        <v>277.87</v>
      </c>
    </row>
    <row r="119" spans="1:2" x14ac:dyDescent="0.3">
      <c r="A119" s="1">
        <v>45409</v>
      </c>
      <c r="B119">
        <v>215.02</v>
      </c>
    </row>
    <row r="120" spans="1:2" x14ac:dyDescent="0.3">
      <c r="A120" s="1">
        <v>45410</v>
      </c>
      <c r="B120">
        <v>286.58</v>
      </c>
    </row>
    <row r="121" spans="1:2" x14ac:dyDescent="0.3">
      <c r="A121" s="1">
        <v>45411</v>
      </c>
      <c r="B121">
        <v>305.63</v>
      </c>
    </row>
    <row r="122" spans="1:2" x14ac:dyDescent="0.3">
      <c r="A122" s="1">
        <v>45412</v>
      </c>
      <c r="B122">
        <v>394.51</v>
      </c>
    </row>
    <row r="123" spans="1:2" x14ac:dyDescent="0.3">
      <c r="A123" s="1">
        <v>45413</v>
      </c>
      <c r="B123">
        <v>380.55</v>
      </c>
    </row>
    <row r="124" spans="1:2" x14ac:dyDescent="0.3">
      <c r="A124" s="1">
        <v>45414</v>
      </c>
      <c r="B124">
        <v>328.06</v>
      </c>
    </row>
    <row r="125" spans="1:2" x14ac:dyDescent="0.3">
      <c r="A125" s="1">
        <v>45415</v>
      </c>
      <c r="B125">
        <v>490.93</v>
      </c>
    </row>
    <row r="126" spans="1:2" x14ac:dyDescent="0.3">
      <c r="A126" s="1">
        <v>45416</v>
      </c>
      <c r="B126">
        <v>351.81</v>
      </c>
    </row>
    <row r="127" spans="1:2" x14ac:dyDescent="0.3">
      <c r="A127" s="1">
        <v>45417</v>
      </c>
      <c r="B127">
        <v>380.57</v>
      </c>
    </row>
    <row r="128" spans="1:2" x14ac:dyDescent="0.3">
      <c r="A128" s="1">
        <v>45418</v>
      </c>
      <c r="B128">
        <v>440.19</v>
      </c>
    </row>
    <row r="129" spans="1:2" x14ac:dyDescent="0.3">
      <c r="A129" s="1">
        <v>45419</v>
      </c>
      <c r="B129">
        <v>212.03</v>
      </c>
    </row>
    <row r="130" spans="1:2" x14ac:dyDescent="0.3">
      <c r="A130" s="1">
        <v>45420</v>
      </c>
      <c r="B130">
        <v>293.58</v>
      </c>
    </row>
    <row r="131" spans="1:2" x14ac:dyDescent="0.3">
      <c r="A131" s="1">
        <v>45421</v>
      </c>
      <c r="B131">
        <v>239.45</v>
      </c>
    </row>
    <row r="132" spans="1:2" x14ac:dyDescent="0.3">
      <c r="A132" s="1">
        <v>45422</v>
      </c>
      <c r="B132">
        <v>268.56</v>
      </c>
    </row>
    <row r="133" spans="1:2" x14ac:dyDescent="0.3">
      <c r="A133" s="1">
        <v>45423</v>
      </c>
      <c r="B133">
        <v>363.62</v>
      </c>
    </row>
    <row r="134" spans="1:2" x14ac:dyDescent="0.3">
      <c r="A134" s="1">
        <v>45424</v>
      </c>
      <c r="B134">
        <v>358</v>
      </c>
    </row>
    <row r="135" spans="1:2" x14ac:dyDescent="0.3">
      <c r="A135" s="1">
        <v>45425</v>
      </c>
      <c r="B135">
        <v>293.18</v>
      </c>
    </row>
    <row r="136" spans="1:2" x14ac:dyDescent="0.3">
      <c r="A136" s="1">
        <v>45426</v>
      </c>
      <c r="B136">
        <v>459.72</v>
      </c>
    </row>
    <row r="137" spans="1:2" x14ac:dyDescent="0.3">
      <c r="A137" s="1">
        <v>45427</v>
      </c>
      <c r="B137">
        <v>413.15</v>
      </c>
    </row>
    <row r="138" spans="1:2" x14ac:dyDescent="0.3">
      <c r="A138" s="1">
        <v>45428</v>
      </c>
      <c r="B138">
        <v>330.53</v>
      </c>
    </row>
    <row r="139" spans="1:2" x14ac:dyDescent="0.3">
      <c r="A139" s="1">
        <v>45429</v>
      </c>
      <c r="B139">
        <v>374.25</v>
      </c>
    </row>
    <row r="140" spans="1:2" x14ac:dyDescent="0.3">
      <c r="A140" s="1">
        <v>45430</v>
      </c>
      <c r="B140">
        <v>298.79000000000002</v>
      </c>
    </row>
    <row r="141" spans="1:2" x14ac:dyDescent="0.3">
      <c r="A141" s="1">
        <v>45431</v>
      </c>
      <c r="B141">
        <v>401.87</v>
      </c>
    </row>
    <row r="142" spans="1:2" x14ac:dyDescent="0.3">
      <c r="A142" s="1">
        <v>45432</v>
      </c>
      <c r="B142">
        <v>295.48</v>
      </c>
    </row>
    <row r="143" spans="1:2" x14ac:dyDescent="0.3">
      <c r="A143" s="1">
        <v>45433</v>
      </c>
      <c r="B143">
        <v>287.23</v>
      </c>
    </row>
    <row r="144" spans="1:2" x14ac:dyDescent="0.3">
      <c r="A144" s="1">
        <v>45434</v>
      </c>
      <c r="B144">
        <v>211.22</v>
      </c>
    </row>
    <row r="145" spans="1:2" x14ac:dyDescent="0.3">
      <c r="A145" s="1">
        <v>45435</v>
      </c>
      <c r="B145">
        <v>280</v>
      </c>
    </row>
    <row r="146" spans="1:2" x14ac:dyDescent="0.3">
      <c r="A146" s="1">
        <v>45436</v>
      </c>
      <c r="B146">
        <v>396.7</v>
      </c>
    </row>
    <row r="147" spans="1:2" x14ac:dyDescent="0.3">
      <c r="A147" s="1">
        <v>45437</v>
      </c>
      <c r="B147">
        <v>296.01</v>
      </c>
    </row>
    <row r="148" spans="1:2" x14ac:dyDescent="0.3">
      <c r="A148" s="1">
        <v>45438</v>
      </c>
      <c r="B148">
        <v>213.22</v>
      </c>
    </row>
    <row r="149" spans="1:2" x14ac:dyDescent="0.3">
      <c r="A149" s="1">
        <v>45439</v>
      </c>
      <c r="B149">
        <v>269.2</v>
      </c>
    </row>
    <row r="150" spans="1:2" x14ac:dyDescent="0.3">
      <c r="A150" s="1">
        <v>45440</v>
      </c>
      <c r="B150">
        <v>232.18</v>
      </c>
    </row>
    <row r="151" spans="1:2" x14ac:dyDescent="0.3">
      <c r="A151" s="1">
        <v>45441</v>
      </c>
      <c r="B151">
        <v>396.18</v>
      </c>
    </row>
    <row r="152" spans="1:2" x14ac:dyDescent="0.3">
      <c r="A152" s="1">
        <v>45442</v>
      </c>
      <c r="B152">
        <v>434.75</v>
      </c>
    </row>
    <row r="153" spans="1:2" x14ac:dyDescent="0.3">
      <c r="A153" s="1">
        <v>45443</v>
      </c>
      <c r="B153">
        <v>231.63</v>
      </c>
    </row>
    <row r="154" spans="1:2" x14ac:dyDescent="0.3">
      <c r="A154" s="1">
        <v>45444</v>
      </c>
      <c r="B154">
        <v>488.22</v>
      </c>
    </row>
    <row r="155" spans="1:2" x14ac:dyDescent="0.3">
      <c r="A155" s="1">
        <v>45445</v>
      </c>
      <c r="B155">
        <v>438.71</v>
      </c>
    </row>
    <row r="156" spans="1:2" x14ac:dyDescent="0.3">
      <c r="A156" s="1">
        <v>45446</v>
      </c>
      <c r="B156">
        <v>395.27</v>
      </c>
    </row>
    <row r="157" spans="1:2" x14ac:dyDescent="0.3">
      <c r="A157" s="1">
        <v>45447</v>
      </c>
      <c r="B157">
        <v>430.57</v>
      </c>
    </row>
    <row r="158" spans="1:2" x14ac:dyDescent="0.3">
      <c r="A158" s="1">
        <v>45448</v>
      </c>
      <c r="B158">
        <v>267.64999999999998</v>
      </c>
    </row>
    <row r="159" spans="1:2" x14ac:dyDescent="0.3">
      <c r="A159" s="1">
        <v>45449</v>
      </c>
      <c r="B159">
        <v>472.85</v>
      </c>
    </row>
    <row r="160" spans="1:2" x14ac:dyDescent="0.3">
      <c r="A160" s="1">
        <v>45450</v>
      </c>
      <c r="B160">
        <v>358.1</v>
      </c>
    </row>
    <row r="161" spans="1:2" x14ac:dyDescent="0.3">
      <c r="A161" s="1">
        <v>45451</v>
      </c>
      <c r="B161">
        <v>239.3</v>
      </c>
    </row>
    <row r="162" spans="1:2" x14ac:dyDescent="0.3">
      <c r="A162" s="1">
        <v>45452</v>
      </c>
      <c r="B162">
        <v>255.51</v>
      </c>
    </row>
    <row r="163" spans="1:2" x14ac:dyDescent="0.3">
      <c r="A163" s="1">
        <v>45453</v>
      </c>
      <c r="B163">
        <v>333.64</v>
      </c>
    </row>
    <row r="164" spans="1:2" x14ac:dyDescent="0.3">
      <c r="A164" s="1">
        <v>45454</v>
      </c>
      <c r="B164">
        <v>264.93</v>
      </c>
    </row>
    <row r="165" spans="1:2" x14ac:dyDescent="0.3">
      <c r="A165" s="1">
        <v>45455</v>
      </c>
      <c r="B165">
        <v>382.22</v>
      </c>
    </row>
    <row r="166" spans="1:2" x14ac:dyDescent="0.3">
      <c r="A166" s="1">
        <v>45456</v>
      </c>
      <c r="B166">
        <v>475.14</v>
      </c>
    </row>
    <row r="167" spans="1:2" x14ac:dyDescent="0.3">
      <c r="A167" s="1">
        <v>45457</v>
      </c>
      <c r="B167">
        <v>460.15</v>
      </c>
    </row>
    <row r="168" spans="1:2" x14ac:dyDescent="0.3">
      <c r="A168" s="1">
        <v>45458</v>
      </c>
      <c r="B168">
        <v>467.71</v>
      </c>
    </row>
    <row r="169" spans="1:2" x14ac:dyDescent="0.3">
      <c r="A169" s="1">
        <v>45459</v>
      </c>
      <c r="B169">
        <v>292.5</v>
      </c>
    </row>
    <row r="170" spans="1:2" x14ac:dyDescent="0.3">
      <c r="A170" s="1">
        <v>45460</v>
      </c>
      <c r="B170">
        <v>353.4</v>
      </c>
    </row>
    <row r="171" spans="1:2" x14ac:dyDescent="0.3">
      <c r="A171" s="1">
        <v>45461</v>
      </c>
      <c r="B171">
        <v>288.89</v>
      </c>
    </row>
    <row r="172" spans="1:2" x14ac:dyDescent="0.3">
      <c r="A172" s="1">
        <v>45462</v>
      </c>
      <c r="B172">
        <v>426.9</v>
      </c>
    </row>
    <row r="173" spans="1:2" x14ac:dyDescent="0.3">
      <c r="A173" s="1">
        <v>45463</v>
      </c>
      <c r="B173">
        <v>449.89</v>
      </c>
    </row>
    <row r="174" spans="1:2" x14ac:dyDescent="0.3">
      <c r="A174" s="1">
        <v>45464</v>
      </c>
      <c r="B174">
        <v>268.7</v>
      </c>
    </row>
    <row r="175" spans="1:2" x14ac:dyDescent="0.3">
      <c r="A175" s="1">
        <v>45465</v>
      </c>
      <c r="B175">
        <v>235.47</v>
      </c>
    </row>
    <row r="176" spans="1:2" x14ac:dyDescent="0.3">
      <c r="A176" s="1">
        <v>45466</v>
      </c>
      <c r="B176">
        <v>208.67</v>
      </c>
    </row>
    <row r="177" spans="1:2" x14ac:dyDescent="0.3">
      <c r="A177" s="1">
        <v>45467</v>
      </c>
      <c r="B177">
        <v>407.95</v>
      </c>
    </row>
    <row r="178" spans="1:2" x14ac:dyDescent="0.3">
      <c r="A178" s="1">
        <v>45468</v>
      </c>
      <c r="B178">
        <v>366.35</v>
      </c>
    </row>
    <row r="179" spans="1:2" x14ac:dyDescent="0.3">
      <c r="A179" s="1">
        <v>45469</v>
      </c>
      <c r="B179">
        <v>275.73</v>
      </c>
    </row>
    <row r="180" spans="1:2" x14ac:dyDescent="0.3">
      <c r="A180" s="1">
        <v>45470</v>
      </c>
      <c r="B180">
        <v>320.39999999999998</v>
      </c>
    </row>
    <row r="181" spans="1:2" x14ac:dyDescent="0.3">
      <c r="A181" s="1">
        <v>45471</v>
      </c>
      <c r="B181">
        <v>400.24</v>
      </c>
    </row>
    <row r="182" spans="1:2" x14ac:dyDescent="0.3">
      <c r="A182" s="1">
        <v>45472</v>
      </c>
      <c r="B182">
        <v>221.94</v>
      </c>
    </row>
    <row r="183" spans="1:2" x14ac:dyDescent="0.3">
      <c r="A183" s="1">
        <v>45473</v>
      </c>
      <c r="B183">
        <v>460.31</v>
      </c>
    </row>
    <row r="184" spans="1:2" x14ac:dyDescent="0.3">
      <c r="A184" s="1">
        <v>45474</v>
      </c>
      <c r="B184">
        <v>444.31</v>
      </c>
    </row>
    <row r="185" spans="1:2" x14ac:dyDescent="0.3">
      <c r="A185" s="1">
        <v>45475</v>
      </c>
      <c r="B185">
        <v>264.11</v>
      </c>
    </row>
    <row r="186" spans="1:2" x14ac:dyDescent="0.3">
      <c r="A186" s="1">
        <v>45476</v>
      </c>
      <c r="B186">
        <v>301.10000000000002</v>
      </c>
    </row>
    <row r="187" spans="1:2" x14ac:dyDescent="0.3">
      <c r="A187" s="1">
        <v>45477</v>
      </c>
      <c r="B187">
        <v>358.73</v>
      </c>
    </row>
    <row r="188" spans="1:2" x14ac:dyDescent="0.3">
      <c r="A188" s="1">
        <v>45478</v>
      </c>
      <c r="B188">
        <v>361.8</v>
      </c>
    </row>
    <row r="189" spans="1:2" x14ac:dyDescent="0.3">
      <c r="A189" s="1">
        <v>45479</v>
      </c>
      <c r="B189">
        <v>270.19</v>
      </c>
    </row>
    <row r="190" spans="1:2" x14ac:dyDescent="0.3">
      <c r="A190" s="1">
        <v>45480</v>
      </c>
      <c r="B190">
        <v>344.76</v>
      </c>
    </row>
    <row r="191" spans="1:2" x14ac:dyDescent="0.3">
      <c r="A191" s="1">
        <v>45481</v>
      </c>
      <c r="B191">
        <v>496.53</v>
      </c>
    </row>
    <row r="192" spans="1:2" x14ac:dyDescent="0.3">
      <c r="A192" s="1">
        <v>45482</v>
      </c>
      <c r="B192">
        <v>202.99</v>
      </c>
    </row>
    <row r="193" spans="1:2" x14ac:dyDescent="0.3">
      <c r="A193" s="1">
        <v>45483</v>
      </c>
      <c r="B193">
        <v>236.39</v>
      </c>
    </row>
    <row r="194" spans="1:2" x14ac:dyDescent="0.3">
      <c r="A194" s="1">
        <v>45484</v>
      </c>
      <c r="B194">
        <v>452.05</v>
      </c>
    </row>
    <row r="195" spans="1:2" x14ac:dyDescent="0.3">
      <c r="A195" s="1">
        <v>45485</v>
      </c>
      <c r="B195">
        <v>447.58</v>
      </c>
    </row>
    <row r="196" spans="1:2" x14ac:dyDescent="0.3">
      <c r="A196" s="1">
        <v>45486</v>
      </c>
      <c r="B196">
        <v>459.37</v>
      </c>
    </row>
    <row r="197" spans="1:2" x14ac:dyDescent="0.3">
      <c r="A197" s="1">
        <v>45487</v>
      </c>
      <c r="B197">
        <v>203.85</v>
      </c>
    </row>
    <row r="198" spans="1:2" x14ac:dyDescent="0.3">
      <c r="A198" s="1">
        <v>45488</v>
      </c>
      <c r="B198">
        <v>481.99</v>
      </c>
    </row>
    <row r="199" spans="1:2" x14ac:dyDescent="0.3">
      <c r="A199" s="1">
        <v>45489</v>
      </c>
      <c r="B199">
        <v>328.09</v>
      </c>
    </row>
    <row r="200" spans="1:2" x14ac:dyDescent="0.3">
      <c r="A200" s="1">
        <v>45490</v>
      </c>
      <c r="B200">
        <v>302.39</v>
      </c>
    </row>
    <row r="201" spans="1:2" x14ac:dyDescent="0.3">
      <c r="A201" s="1">
        <v>45491</v>
      </c>
      <c r="B201">
        <v>228.37</v>
      </c>
    </row>
    <row r="202" spans="1:2" x14ac:dyDescent="0.3">
      <c r="A202" s="1">
        <v>45492</v>
      </c>
      <c r="B202">
        <v>279.33999999999997</v>
      </c>
    </row>
    <row r="203" spans="1:2" x14ac:dyDescent="0.3">
      <c r="A203" s="1">
        <v>45493</v>
      </c>
      <c r="B203">
        <v>452.14</v>
      </c>
    </row>
    <row r="204" spans="1:2" x14ac:dyDescent="0.3">
      <c r="A204" s="1">
        <v>45494</v>
      </c>
      <c r="B204">
        <v>478.69</v>
      </c>
    </row>
    <row r="205" spans="1:2" x14ac:dyDescent="0.3">
      <c r="A205" s="1">
        <v>45495</v>
      </c>
      <c r="B205">
        <v>352.5</v>
      </c>
    </row>
    <row r="206" spans="1:2" x14ac:dyDescent="0.3">
      <c r="A206" s="1">
        <v>45496</v>
      </c>
      <c r="B206">
        <v>294.95999999999998</v>
      </c>
    </row>
    <row r="207" spans="1:2" x14ac:dyDescent="0.3">
      <c r="A207" s="1">
        <v>45497</v>
      </c>
      <c r="B207">
        <v>209.68</v>
      </c>
    </row>
    <row r="208" spans="1:2" x14ac:dyDescent="0.3">
      <c r="A208" s="1">
        <v>45498</v>
      </c>
      <c r="B208">
        <v>295.39</v>
      </c>
    </row>
    <row r="209" spans="1:2" x14ac:dyDescent="0.3">
      <c r="A209" s="1">
        <v>45499</v>
      </c>
      <c r="B209">
        <v>402.27</v>
      </c>
    </row>
    <row r="210" spans="1:2" x14ac:dyDescent="0.3">
      <c r="A210" s="1">
        <v>45500</v>
      </c>
      <c r="B210">
        <v>476.42</v>
      </c>
    </row>
    <row r="211" spans="1:2" x14ac:dyDescent="0.3">
      <c r="A211" s="1">
        <v>45501</v>
      </c>
      <c r="B211">
        <v>469.11</v>
      </c>
    </row>
    <row r="212" spans="1:2" x14ac:dyDescent="0.3">
      <c r="A212" s="1">
        <v>45502</v>
      </c>
      <c r="B212">
        <v>296.48</v>
      </c>
    </row>
    <row r="213" spans="1:2" x14ac:dyDescent="0.3">
      <c r="A213" s="1">
        <v>45503</v>
      </c>
      <c r="B213">
        <v>308.58999999999997</v>
      </c>
    </row>
    <row r="214" spans="1:2" x14ac:dyDescent="0.3">
      <c r="A214" s="1">
        <v>45504</v>
      </c>
      <c r="B214">
        <v>408.27</v>
      </c>
    </row>
    <row r="215" spans="1:2" x14ac:dyDescent="0.3">
      <c r="A215" s="1">
        <v>45505</v>
      </c>
      <c r="B215">
        <v>415.45</v>
      </c>
    </row>
    <row r="216" spans="1:2" x14ac:dyDescent="0.3">
      <c r="A216" s="1">
        <v>45506</v>
      </c>
      <c r="B216">
        <v>247.79</v>
      </c>
    </row>
    <row r="217" spans="1:2" x14ac:dyDescent="0.3">
      <c r="A217" s="1">
        <v>45507</v>
      </c>
      <c r="B217">
        <v>352.24</v>
      </c>
    </row>
    <row r="218" spans="1:2" x14ac:dyDescent="0.3">
      <c r="A218" s="1">
        <v>45508</v>
      </c>
      <c r="B218">
        <v>433.34</v>
      </c>
    </row>
    <row r="219" spans="1:2" x14ac:dyDescent="0.3">
      <c r="A219" s="1">
        <v>45509</v>
      </c>
      <c r="B219">
        <v>272.77</v>
      </c>
    </row>
    <row r="220" spans="1:2" x14ac:dyDescent="0.3">
      <c r="A220" s="1">
        <v>45510</v>
      </c>
      <c r="B220">
        <v>448.82</v>
      </c>
    </row>
    <row r="221" spans="1:2" x14ac:dyDescent="0.3">
      <c r="A221" s="1">
        <v>45511</v>
      </c>
      <c r="B221">
        <v>415.9</v>
      </c>
    </row>
    <row r="222" spans="1:2" x14ac:dyDescent="0.3">
      <c r="A222" s="1">
        <v>45512</v>
      </c>
      <c r="B222">
        <v>436.18</v>
      </c>
    </row>
    <row r="223" spans="1:2" x14ac:dyDescent="0.3">
      <c r="A223" s="1">
        <v>45513</v>
      </c>
      <c r="B223">
        <v>441.6</v>
      </c>
    </row>
    <row r="224" spans="1:2" x14ac:dyDescent="0.3">
      <c r="A224" s="1">
        <v>45514</v>
      </c>
      <c r="B224">
        <v>311.08999999999997</v>
      </c>
    </row>
    <row r="225" spans="1:2" x14ac:dyDescent="0.3">
      <c r="A225" s="1">
        <v>45515</v>
      </c>
      <c r="B225">
        <v>395.12</v>
      </c>
    </row>
    <row r="226" spans="1:2" x14ac:dyDescent="0.3">
      <c r="A226" s="1">
        <v>45516</v>
      </c>
      <c r="B226">
        <v>290.11</v>
      </c>
    </row>
    <row r="227" spans="1:2" x14ac:dyDescent="0.3">
      <c r="A227" s="1">
        <v>45517</v>
      </c>
      <c r="B227">
        <v>310.41000000000003</v>
      </c>
    </row>
    <row r="228" spans="1:2" x14ac:dyDescent="0.3">
      <c r="A228" s="1">
        <v>45518</v>
      </c>
      <c r="B228">
        <v>408.44</v>
      </c>
    </row>
    <row r="229" spans="1:2" x14ac:dyDescent="0.3">
      <c r="A229" s="1">
        <v>45519</v>
      </c>
      <c r="B229">
        <v>447.88</v>
      </c>
    </row>
    <row r="230" spans="1:2" x14ac:dyDescent="0.3">
      <c r="A230" s="1">
        <v>45520</v>
      </c>
      <c r="B230">
        <v>324.62</v>
      </c>
    </row>
    <row r="231" spans="1:2" x14ac:dyDescent="0.3">
      <c r="A231" s="1">
        <v>45521</v>
      </c>
      <c r="B231">
        <v>396.32</v>
      </c>
    </row>
    <row r="232" spans="1:2" x14ac:dyDescent="0.3">
      <c r="A232" s="1">
        <v>45522</v>
      </c>
      <c r="B232">
        <v>416.28</v>
      </c>
    </row>
    <row r="233" spans="1:2" x14ac:dyDescent="0.3">
      <c r="A233" s="1">
        <v>45523</v>
      </c>
      <c r="B233">
        <v>371.12</v>
      </c>
    </row>
    <row r="234" spans="1:2" x14ac:dyDescent="0.3">
      <c r="A234" s="1">
        <v>45524</v>
      </c>
      <c r="B234">
        <v>349.45</v>
      </c>
    </row>
    <row r="235" spans="1:2" x14ac:dyDescent="0.3">
      <c r="A235" s="1">
        <v>45525</v>
      </c>
      <c r="B235">
        <v>249.14</v>
      </c>
    </row>
    <row r="236" spans="1:2" x14ac:dyDescent="0.3">
      <c r="A236" s="1">
        <v>45526</v>
      </c>
      <c r="B236">
        <v>452.7</v>
      </c>
    </row>
    <row r="237" spans="1:2" x14ac:dyDescent="0.3">
      <c r="A237" s="1">
        <v>45527</v>
      </c>
      <c r="B237">
        <v>270.16000000000003</v>
      </c>
    </row>
    <row r="238" spans="1:2" x14ac:dyDescent="0.3">
      <c r="A238" s="1">
        <v>45528</v>
      </c>
      <c r="B238">
        <v>253.41</v>
      </c>
    </row>
    <row r="239" spans="1:2" x14ac:dyDescent="0.3">
      <c r="A239" s="1">
        <v>45529</v>
      </c>
      <c r="B239">
        <v>468.65</v>
      </c>
    </row>
    <row r="240" spans="1:2" x14ac:dyDescent="0.3">
      <c r="A240" s="1">
        <v>45530</v>
      </c>
      <c r="B240">
        <v>335.86</v>
      </c>
    </row>
    <row r="241" spans="1:2" x14ac:dyDescent="0.3">
      <c r="A241" s="1">
        <v>45531</v>
      </c>
      <c r="B241">
        <v>398.71</v>
      </c>
    </row>
    <row r="242" spans="1:2" x14ac:dyDescent="0.3">
      <c r="A242" s="1">
        <v>45532</v>
      </c>
      <c r="B242">
        <v>344.18</v>
      </c>
    </row>
    <row r="243" spans="1:2" x14ac:dyDescent="0.3">
      <c r="A243" s="1">
        <v>45533</v>
      </c>
      <c r="B243">
        <v>266.36</v>
      </c>
    </row>
    <row r="244" spans="1:2" x14ac:dyDescent="0.3">
      <c r="A244" s="1">
        <v>45534</v>
      </c>
      <c r="B244">
        <v>440.3</v>
      </c>
    </row>
    <row r="245" spans="1:2" x14ac:dyDescent="0.3">
      <c r="A245" s="1">
        <v>45535</v>
      </c>
      <c r="B245">
        <v>485.39</v>
      </c>
    </row>
    <row r="246" spans="1:2" x14ac:dyDescent="0.3">
      <c r="A246" s="1">
        <v>45536</v>
      </c>
      <c r="B246">
        <v>464.08</v>
      </c>
    </row>
    <row r="247" spans="1:2" x14ac:dyDescent="0.3">
      <c r="A247" s="1">
        <v>45537</v>
      </c>
      <c r="B247">
        <v>479.81</v>
      </c>
    </row>
    <row r="248" spans="1:2" x14ac:dyDescent="0.3">
      <c r="A248" s="1">
        <v>45538</v>
      </c>
      <c r="B248">
        <v>305.47000000000003</v>
      </c>
    </row>
    <row r="249" spans="1:2" x14ac:dyDescent="0.3">
      <c r="A249" s="1">
        <v>45539</v>
      </c>
      <c r="B249">
        <v>243.73</v>
      </c>
    </row>
    <row r="250" spans="1:2" x14ac:dyDescent="0.3">
      <c r="A250" s="1">
        <v>45540</v>
      </c>
      <c r="B250">
        <v>266.72000000000003</v>
      </c>
    </row>
    <row r="251" spans="1:2" x14ac:dyDescent="0.3">
      <c r="A251" s="1">
        <v>45541</v>
      </c>
      <c r="B251">
        <v>276.11</v>
      </c>
    </row>
    <row r="252" spans="1:2" x14ac:dyDescent="0.3">
      <c r="A252" s="1">
        <v>45542</v>
      </c>
      <c r="B252">
        <v>432.32</v>
      </c>
    </row>
    <row r="253" spans="1:2" x14ac:dyDescent="0.3">
      <c r="A253" s="1">
        <v>45543</v>
      </c>
      <c r="B253">
        <v>310.94</v>
      </c>
    </row>
    <row r="254" spans="1:2" x14ac:dyDescent="0.3">
      <c r="A254" s="1">
        <v>45544</v>
      </c>
      <c r="B254">
        <v>244.19</v>
      </c>
    </row>
    <row r="255" spans="1:2" x14ac:dyDescent="0.3">
      <c r="A255" s="1">
        <v>45545</v>
      </c>
      <c r="B255">
        <v>292.44</v>
      </c>
    </row>
    <row r="256" spans="1:2" x14ac:dyDescent="0.3">
      <c r="A256" s="1">
        <v>45546</v>
      </c>
      <c r="B256">
        <v>323.39</v>
      </c>
    </row>
    <row r="257" spans="1:2" x14ac:dyDescent="0.3">
      <c r="A257" s="1">
        <v>45547</v>
      </c>
      <c r="B257">
        <v>206.68</v>
      </c>
    </row>
    <row r="258" spans="1:2" x14ac:dyDescent="0.3">
      <c r="A258" s="1">
        <v>45548</v>
      </c>
      <c r="B258">
        <v>455.8</v>
      </c>
    </row>
    <row r="259" spans="1:2" x14ac:dyDescent="0.3">
      <c r="A259" s="1">
        <v>45549</v>
      </c>
      <c r="B259">
        <v>292.8</v>
      </c>
    </row>
    <row r="260" spans="1:2" x14ac:dyDescent="0.3">
      <c r="A260" s="1">
        <v>45550</v>
      </c>
      <c r="B260">
        <v>354.06</v>
      </c>
    </row>
    <row r="261" spans="1:2" x14ac:dyDescent="0.3">
      <c r="A261" s="1">
        <v>45551</v>
      </c>
      <c r="B261">
        <v>366.28</v>
      </c>
    </row>
    <row r="262" spans="1:2" x14ac:dyDescent="0.3">
      <c r="A262" s="1">
        <v>45552</v>
      </c>
      <c r="B262">
        <v>419.03</v>
      </c>
    </row>
    <row r="263" spans="1:2" x14ac:dyDescent="0.3">
      <c r="A263" s="1">
        <v>45553</v>
      </c>
      <c r="B263">
        <v>223.8</v>
      </c>
    </row>
    <row r="264" spans="1:2" x14ac:dyDescent="0.3">
      <c r="A264" s="1">
        <v>45554</v>
      </c>
      <c r="B264">
        <v>202.36</v>
      </c>
    </row>
    <row r="265" spans="1:2" x14ac:dyDescent="0.3">
      <c r="A265" s="1">
        <v>45555</v>
      </c>
      <c r="B265">
        <v>334.75</v>
      </c>
    </row>
    <row r="266" spans="1:2" x14ac:dyDescent="0.3">
      <c r="A266" s="1">
        <v>45556</v>
      </c>
      <c r="B266">
        <v>265.42</v>
      </c>
    </row>
    <row r="267" spans="1:2" x14ac:dyDescent="0.3">
      <c r="A267" s="1">
        <v>45557</v>
      </c>
      <c r="B267">
        <v>466.01</v>
      </c>
    </row>
    <row r="268" spans="1:2" x14ac:dyDescent="0.3">
      <c r="A268" s="1">
        <v>45558</v>
      </c>
      <c r="B268">
        <v>443.3</v>
      </c>
    </row>
    <row r="269" spans="1:2" x14ac:dyDescent="0.3">
      <c r="A269" s="1">
        <v>45559</v>
      </c>
      <c r="B269">
        <v>225.32</v>
      </c>
    </row>
    <row r="270" spans="1:2" x14ac:dyDescent="0.3">
      <c r="A270" s="1">
        <v>45560</v>
      </c>
      <c r="B270">
        <v>249.81</v>
      </c>
    </row>
    <row r="271" spans="1:2" x14ac:dyDescent="0.3">
      <c r="A271" s="1">
        <v>45561</v>
      </c>
      <c r="B271">
        <v>269.33999999999997</v>
      </c>
    </row>
    <row r="272" spans="1:2" x14ac:dyDescent="0.3">
      <c r="A272" s="1">
        <v>45562</v>
      </c>
      <c r="B272">
        <v>331.95</v>
      </c>
    </row>
    <row r="273" spans="1:2" x14ac:dyDescent="0.3">
      <c r="A273" s="1">
        <v>45563</v>
      </c>
      <c r="B273">
        <v>278.39</v>
      </c>
    </row>
    <row r="274" spans="1:2" x14ac:dyDescent="0.3">
      <c r="A274" s="1">
        <v>45564</v>
      </c>
      <c r="B274">
        <v>242.61</v>
      </c>
    </row>
    <row r="275" spans="1:2" x14ac:dyDescent="0.3">
      <c r="A275" s="1">
        <v>45565</v>
      </c>
      <c r="B275">
        <v>335.95</v>
      </c>
    </row>
    <row r="276" spans="1:2" x14ac:dyDescent="0.3">
      <c r="A276" s="1">
        <v>45566</v>
      </c>
      <c r="B276">
        <v>492.84</v>
      </c>
    </row>
    <row r="277" spans="1:2" x14ac:dyDescent="0.3">
      <c r="A277" s="1">
        <v>45567</v>
      </c>
      <c r="B277">
        <v>364.47</v>
      </c>
    </row>
    <row r="278" spans="1:2" x14ac:dyDescent="0.3">
      <c r="A278" s="1">
        <v>45568</v>
      </c>
      <c r="B278">
        <v>414.58</v>
      </c>
    </row>
    <row r="279" spans="1:2" x14ac:dyDescent="0.3">
      <c r="A279" s="1">
        <v>45569</v>
      </c>
      <c r="B279">
        <v>415.36</v>
      </c>
    </row>
    <row r="280" spans="1:2" x14ac:dyDescent="0.3">
      <c r="A280" s="1">
        <v>45570</v>
      </c>
      <c r="B280">
        <v>375.28</v>
      </c>
    </row>
    <row r="281" spans="1:2" x14ac:dyDescent="0.3">
      <c r="A281" s="1">
        <v>45571</v>
      </c>
      <c r="B281">
        <v>268.19</v>
      </c>
    </row>
    <row r="282" spans="1:2" x14ac:dyDescent="0.3">
      <c r="A282" s="1">
        <v>45572</v>
      </c>
      <c r="B282">
        <v>312.69</v>
      </c>
    </row>
    <row r="283" spans="1:2" x14ac:dyDescent="0.3">
      <c r="A283" s="1">
        <v>45573</v>
      </c>
      <c r="B283">
        <v>285.54000000000002</v>
      </c>
    </row>
    <row r="284" spans="1:2" x14ac:dyDescent="0.3">
      <c r="A284" s="1">
        <v>45574</v>
      </c>
      <c r="B284">
        <v>390.62</v>
      </c>
    </row>
    <row r="285" spans="1:2" x14ac:dyDescent="0.3">
      <c r="A285" s="1">
        <v>45575</v>
      </c>
      <c r="B285">
        <v>342.98</v>
      </c>
    </row>
    <row r="286" spans="1:2" x14ac:dyDescent="0.3">
      <c r="A286" s="1">
        <v>45576</v>
      </c>
      <c r="B286">
        <v>485.19</v>
      </c>
    </row>
    <row r="287" spans="1:2" x14ac:dyDescent="0.3">
      <c r="A287" s="1">
        <v>45577</v>
      </c>
      <c r="B287">
        <v>399.13</v>
      </c>
    </row>
    <row r="288" spans="1:2" x14ac:dyDescent="0.3">
      <c r="A288" s="1">
        <v>45578</v>
      </c>
      <c r="B288">
        <v>271.08</v>
      </c>
    </row>
    <row r="289" spans="1:2" x14ac:dyDescent="0.3">
      <c r="A289" s="1">
        <v>45579</v>
      </c>
      <c r="B289">
        <v>496.51</v>
      </c>
    </row>
    <row r="290" spans="1:2" x14ac:dyDescent="0.3">
      <c r="A290" s="1">
        <v>45580</v>
      </c>
      <c r="B290">
        <v>257.17</v>
      </c>
    </row>
    <row r="291" spans="1:2" x14ac:dyDescent="0.3">
      <c r="A291" s="1">
        <v>45581</v>
      </c>
      <c r="B291">
        <v>447.2</v>
      </c>
    </row>
    <row r="292" spans="1:2" x14ac:dyDescent="0.3">
      <c r="A292" s="1">
        <v>45582</v>
      </c>
      <c r="B292">
        <v>457.03</v>
      </c>
    </row>
    <row r="293" spans="1:2" x14ac:dyDescent="0.3">
      <c r="A293" s="1">
        <v>45583</v>
      </c>
      <c r="B293">
        <v>370.61</v>
      </c>
    </row>
    <row r="294" spans="1:2" x14ac:dyDescent="0.3">
      <c r="A294" s="1">
        <v>45584</v>
      </c>
      <c r="B294">
        <v>363.46</v>
      </c>
    </row>
    <row r="295" spans="1:2" x14ac:dyDescent="0.3">
      <c r="A295" s="1">
        <v>45585</v>
      </c>
      <c r="B295">
        <v>203.6</v>
      </c>
    </row>
    <row r="296" spans="1:2" x14ac:dyDescent="0.3">
      <c r="A296" s="1">
        <v>45586</v>
      </c>
      <c r="B296">
        <v>326.77999999999997</v>
      </c>
    </row>
    <row r="297" spans="1:2" x14ac:dyDescent="0.3">
      <c r="A297" s="1">
        <v>45587</v>
      </c>
      <c r="B297">
        <v>267.7</v>
      </c>
    </row>
    <row r="298" spans="1:2" x14ac:dyDescent="0.3">
      <c r="A298" s="1">
        <v>45588</v>
      </c>
      <c r="B298">
        <v>498.92</v>
      </c>
    </row>
    <row r="299" spans="1:2" x14ac:dyDescent="0.3">
      <c r="A299" s="1">
        <v>45589</v>
      </c>
      <c r="B299">
        <v>460.75</v>
      </c>
    </row>
    <row r="300" spans="1:2" x14ac:dyDescent="0.3">
      <c r="A300" s="1">
        <v>45590</v>
      </c>
      <c r="B300">
        <v>257.56</v>
      </c>
    </row>
    <row r="301" spans="1:2" x14ac:dyDescent="0.3">
      <c r="A301" s="1">
        <v>45591</v>
      </c>
      <c r="B301">
        <v>265.69</v>
      </c>
    </row>
    <row r="302" spans="1:2" x14ac:dyDescent="0.3">
      <c r="A302" s="1">
        <v>45592</v>
      </c>
      <c r="B302">
        <v>362.21</v>
      </c>
    </row>
    <row r="303" spans="1:2" x14ac:dyDescent="0.3">
      <c r="A303" s="1">
        <v>45593</v>
      </c>
      <c r="B303">
        <v>325.73</v>
      </c>
    </row>
    <row r="304" spans="1:2" x14ac:dyDescent="0.3">
      <c r="A304" s="1">
        <v>45594</v>
      </c>
      <c r="B304">
        <v>446.78</v>
      </c>
    </row>
    <row r="305" spans="1:2" x14ac:dyDescent="0.3">
      <c r="A305" s="1">
        <v>45595</v>
      </c>
      <c r="B305">
        <v>477.11</v>
      </c>
    </row>
    <row r="306" spans="1:2" x14ac:dyDescent="0.3">
      <c r="A306" s="1">
        <v>45596</v>
      </c>
      <c r="B306">
        <v>304.11</v>
      </c>
    </row>
    <row r="307" spans="1:2" x14ac:dyDescent="0.3">
      <c r="A307" s="1">
        <v>45597</v>
      </c>
      <c r="B307">
        <v>475.58</v>
      </c>
    </row>
    <row r="308" spans="1:2" x14ac:dyDescent="0.3">
      <c r="A308" s="1">
        <v>45598</v>
      </c>
      <c r="B308">
        <v>239</v>
      </c>
    </row>
    <row r="309" spans="1:2" x14ac:dyDescent="0.3">
      <c r="A309" s="1">
        <v>45599</v>
      </c>
      <c r="B309">
        <v>224.1</v>
      </c>
    </row>
    <row r="310" spans="1:2" x14ac:dyDescent="0.3">
      <c r="A310" s="1">
        <v>45600</v>
      </c>
      <c r="B310">
        <v>302.02999999999997</v>
      </c>
    </row>
    <row r="311" spans="1:2" x14ac:dyDescent="0.3">
      <c r="A311" s="1">
        <v>45601</v>
      </c>
      <c r="B311">
        <v>405.57</v>
      </c>
    </row>
    <row r="312" spans="1:2" x14ac:dyDescent="0.3">
      <c r="A312" s="1">
        <v>45602</v>
      </c>
      <c r="B312">
        <v>398.34</v>
      </c>
    </row>
    <row r="313" spans="1:2" x14ac:dyDescent="0.3">
      <c r="A313" s="1">
        <v>45603</v>
      </c>
      <c r="B313">
        <v>483.01</v>
      </c>
    </row>
    <row r="314" spans="1:2" x14ac:dyDescent="0.3">
      <c r="A314" s="1">
        <v>45604</v>
      </c>
      <c r="B314">
        <v>210.62</v>
      </c>
    </row>
    <row r="315" spans="1:2" x14ac:dyDescent="0.3">
      <c r="A315" s="1">
        <v>45605</v>
      </c>
      <c r="B315">
        <v>297.43</v>
      </c>
    </row>
    <row r="316" spans="1:2" x14ac:dyDescent="0.3">
      <c r="A316" s="1">
        <v>45606</v>
      </c>
      <c r="B316">
        <v>459.74</v>
      </c>
    </row>
    <row r="317" spans="1:2" x14ac:dyDescent="0.3">
      <c r="A317" s="1">
        <v>45607</v>
      </c>
      <c r="B317">
        <v>413.56</v>
      </c>
    </row>
    <row r="318" spans="1:2" x14ac:dyDescent="0.3">
      <c r="A318" s="1">
        <v>45608</v>
      </c>
      <c r="B318">
        <v>291.73</v>
      </c>
    </row>
    <row r="319" spans="1:2" x14ac:dyDescent="0.3">
      <c r="A319" s="1">
        <v>45609</v>
      </c>
      <c r="B319">
        <v>423.84</v>
      </c>
    </row>
    <row r="320" spans="1:2" x14ac:dyDescent="0.3">
      <c r="A320" s="1">
        <v>45610</v>
      </c>
      <c r="B320">
        <v>497.45</v>
      </c>
    </row>
    <row r="321" spans="1:2" x14ac:dyDescent="0.3">
      <c r="A321" s="1">
        <v>45611</v>
      </c>
      <c r="B321">
        <v>477.87</v>
      </c>
    </row>
    <row r="322" spans="1:2" x14ac:dyDescent="0.3">
      <c r="A322" s="1">
        <v>45612</v>
      </c>
      <c r="B322">
        <v>215.33</v>
      </c>
    </row>
    <row r="323" spans="1:2" x14ac:dyDescent="0.3">
      <c r="A323" s="1">
        <v>45613</v>
      </c>
      <c r="B323">
        <v>471.63</v>
      </c>
    </row>
    <row r="324" spans="1:2" x14ac:dyDescent="0.3">
      <c r="A324" s="1">
        <v>45614</v>
      </c>
      <c r="B324">
        <v>420.7</v>
      </c>
    </row>
    <row r="325" spans="1:2" x14ac:dyDescent="0.3">
      <c r="A325" s="1">
        <v>45615</v>
      </c>
      <c r="B325">
        <v>417.09</v>
      </c>
    </row>
    <row r="326" spans="1:2" x14ac:dyDescent="0.3">
      <c r="A326" s="1">
        <v>45616</v>
      </c>
      <c r="B326">
        <v>235.78</v>
      </c>
    </row>
    <row r="327" spans="1:2" x14ac:dyDescent="0.3">
      <c r="A327" s="1">
        <v>45617</v>
      </c>
      <c r="B327">
        <v>485.06</v>
      </c>
    </row>
    <row r="328" spans="1:2" x14ac:dyDescent="0.3">
      <c r="A328" s="1">
        <v>45618</v>
      </c>
      <c r="B328">
        <v>435.16</v>
      </c>
    </row>
    <row r="329" spans="1:2" x14ac:dyDescent="0.3">
      <c r="A329" s="1">
        <v>45619</v>
      </c>
      <c r="B329">
        <v>355.4</v>
      </c>
    </row>
    <row r="330" spans="1:2" x14ac:dyDescent="0.3">
      <c r="A330" s="1">
        <v>45620</v>
      </c>
      <c r="B330">
        <v>476.67</v>
      </c>
    </row>
    <row r="331" spans="1:2" x14ac:dyDescent="0.3">
      <c r="A331" s="1">
        <v>45621</v>
      </c>
      <c r="B331">
        <v>275.02</v>
      </c>
    </row>
    <row r="332" spans="1:2" x14ac:dyDescent="0.3">
      <c r="A332" s="1">
        <v>45622</v>
      </c>
      <c r="B332">
        <v>341.37</v>
      </c>
    </row>
    <row r="333" spans="1:2" x14ac:dyDescent="0.3">
      <c r="A333" s="1">
        <v>45623</v>
      </c>
      <c r="B333">
        <v>487.78</v>
      </c>
    </row>
    <row r="334" spans="1:2" x14ac:dyDescent="0.3">
      <c r="A334" s="1">
        <v>45624</v>
      </c>
      <c r="B334">
        <v>348.52</v>
      </c>
    </row>
    <row r="335" spans="1:2" x14ac:dyDescent="0.3">
      <c r="A335" s="1">
        <v>45625</v>
      </c>
      <c r="B335">
        <v>445.74</v>
      </c>
    </row>
    <row r="336" spans="1:2" x14ac:dyDescent="0.3">
      <c r="A336" s="1">
        <v>45626</v>
      </c>
      <c r="B336">
        <v>351.14</v>
      </c>
    </row>
    <row r="337" spans="1:2" x14ac:dyDescent="0.3">
      <c r="A337" s="1">
        <v>45627</v>
      </c>
      <c r="B337">
        <v>357.66</v>
      </c>
    </row>
    <row r="338" spans="1:2" x14ac:dyDescent="0.3">
      <c r="A338" s="1">
        <v>45628</v>
      </c>
      <c r="B338">
        <v>466.96</v>
      </c>
    </row>
    <row r="339" spans="1:2" x14ac:dyDescent="0.3">
      <c r="A339" s="1">
        <v>45629</v>
      </c>
      <c r="B339">
        <v>277.69</v>
      </c>
    </row>
    <row r="340" spans="1:2" x14ac:dyDescent="0.3">
      <c r="A340" s="1">
        <v>45630</v>
      </c>
      <c r="B340">
        <v>278.72000000000003</v>
      </c>
    </row>
    <row r="341" spans="1:2" x14ac:dyDescent="0.3">
      <c r="A341" s="1">
        <v>45631</v>
      </c>
      <c r="B341">
        <v>433.9</v>
      </c>
    </row>
    <row r="342" spans="1:2" x14ac:dyDescent="0.3">
      <c r="A342" s="1">
        <v>45632</v>
      </c>
      <c r="B342">
        <v>495.08</v>
      </c>
    </row>
    <row r="343" spans="1:2" x14ac:dyDescent="0.3">
      <c r="A343" s="1">
        <v>45633</v>
      </c>
      <c r="B343">
        <v>379.92</v>
      </c>
    </row>
    <row r="344" spans="1:2" x14ac:dyDescent="0.3">
      <c r="A344" s="1">
        <v>45634</v>
      </c>
      <c r="B344">
        <v>424.5</v>
      </c>
    </row>
    <row r="345" spans="1:2" x14ac:dyDescent="0.3">
      <c r="A345" s="1">
        <v>45635</v>
      </c>
      <c r="B345">
        <v>203.67</v>
      </c>
    </row>
    <row r="346" spans="1:2" x14ac:dyDescent="0.3">
      <c r="A346" s="1">
        <v>45636</v>
      </c>
      <c r="B346">
        <v>370.1</v>
      </c>
    </row>
    <row r="347" spans="1:2" x14ac:dyDescent="0.3">
      <c r="A347" s="1">
        <v>45637</v>
      </c>
      <c r="B347">
        <v>397.85</v>
      </c>
    </row>
    <row r="348" spans="1:2" x14ac:dyDescent="0.3">
      <c r="A348" s="1">
        <v>45638</v>
      </c>
      <c r="B348">
        <v>289.70999999999998</v>
      </c>
    </row>
    <row r="349" spans="1:2" x14ac:dyDescent="0.3">
      <c r="A349" s="1">
        <v>45639</v>
      </c>
      <c r="B349">
        <v>250.9</v>
      </c>
    </row>
    <row r="350" spans="1:2" x14ac:dyDescent="0.3">
      <c r="A350" s="1">
        <v>45640</v>
      </c>
      <c r="B350">
        <v>485.12</v>
      </c>
    </row>
    <row r="351" spans="1:2" x14ac:dyDescent="0.3">
      <c r="A351" s="1">
        <v>45641</v>
      </c>
      <c r="B351">
        <v>303.95999999999998</v>
      </c>
    </row>
    <row r="352" spans="1:2" x14ac:dyDescent="0.3">
      <c r="A352" s="1">
        <v>45642</v>
      </c>
      <c r="B352">
        <v>413.72</v>
      </c>
    </row>
    <row r="353" spans="1:5" x14ac:dyDescent="0.3">
      <c r="A353" s="1">
        <v>45643</v>
      </c>
      <c r="B353">
        <v>481.19</v>
      </c>
    </row>
    <row r="354" spans="1:5" x14ac:dyDescent="0.3">
      <c r="A354" s="1">
        <v>45644</v>
      </c>
      <c r="B354">
        <v>250.15</v>
      </c>
    </row>
    <row r="355" spans="1:5" x14ac:dyDescent="0.3">
      <c r="A355" s="1">
        <v>45645</v>
      </c>
      <c r="B355">
        <v>268.70999999999998</v>
      </c>
    </row>
    <row r="356" spans="1:5" x14ac:dyDescent="0.3">
      <c r="A356" s="1">
        <v>45646</v>
      </c>
      <c r="B356">
        <v>419.78</v>
      </c>
    </row>
    <row r="357" spans="1:5" x14ac:dyDescent="0.3">
      <c r="A357" s="1">
        <v>45647</v>
      </c>
      <c r="B357">
        <v>405.63</v>
      </c>
    </row>
    <row r="358" spans="1:5" x14ac:dyDescent="0.3">
      <c r="A358" s="1">
        <v>45648</v>
      </c>
      <c r="B358">
        <v>351.64</v>
      </c>
    </row>
    <row r="359" spans="1:5" x14ac:dyDescent="0.3">
      <c r="A359" s="1">
        <v>45649</v>
      </c>
      <c r="B359">
        <v>237.56</v>
      </c>
    </row>
    <row r="360" spans="1:5" x14ac:dyDescent="0.3">
      <c r="A360" s="1">
        <v>45650</v>
      </c>
      <c r="B360">
        <v>222.01</v>
      </c>
    </row>
    <row r="361" spans="1:5" x14ac:dyDescent="0.3">
      <c r="A361" s="1">
        <v>45651</v>
      </c>
      <c r="B361">
        <v>451.21</v>
      </c>
    </row>
    <row r="362" spans="1:5" x14ac:dyDescent="0.3">
      <c r="A362" s="1">
        <v>45652</v>
      </c>
      <c r="B362">
        <v>270.32</v>
      </c>
    </row>
    <row r="363" spans="1:5" x14ac:dyDescent="0.3">
      <c r="A363" s="1">
        <v>45653</v>
      </c>
      <c r="B363">
        <v>412.87</v>
      </c>
    </row>
    <row r="364" spans="1:5" x14ac:dyDescent="0.3">
      <c r="A364" s="1">
        <v>45654</v>
      </c>
      <c r="B364">
        <v>357.03</v>
      </c>
    </row>
    <row r="365" spans="1:5" x14ac:dyDescent="0.3">
      <c r="A365" s="1">
        <v>45655</v>
      </c>
      <c r="B365">
        <v>336.88</v>
      </c>
    </row>
    <row r="366" spans="1:5" x14ac:dyDescent="0.3">
      <c r="A366" s="1">
        <v>45656</v>
      </c>
      <c r="B366">
        <v>447.65</v>
      </c>
      <c r="C366">
        <v>447.65</v>
      </c>
      <c r="D366" s="2">
        <v>447.65</v>
      </c>
      <c r="E366" s="2">
        <v>447.65</v>
      </c>
    </row>
    <row r="367" spans="1:5" x14ac:dyDescent="0.3">
      <c r="A367" s="1">
        <v>45657</v>
      </c>
      <c r="C367">
        <f>_xlfn.FORECAST.ETS(A367,$B$2:$B$366,$A$2:$A$366,1,1)</f>
        <v>434.8193916653621</v>
      </c>
      <c r="D367" s="2">
        <f>C367-_xlfn.FORECAST.ETS.CONFINT(A367,$B$2:$B$366,$A$2:$A$366,0.95,1,1)</f>
        <v>249.57150831499419</v>
      </c>
      <c r="E367" s="2">
        <f>C367+_xlfn.FORECAST.ETS.CONFINT(A367,$B$2:$B$366,$A$2:$A$366,0.95,1,1)</f>
        <v>620.06727501573005</v>
      </c>
    </row>
    <row r="368" spans="1:5" x14ac:dyDescent="0.3">
      <c r="A368" s="1">
        <v>45658</v>
      </c>
      <c r="C368">
        <f>_xlfn.FORECAST.ETS(A368,$B$2:$B$366,$A$2:$A$366,1,1)</f>
        <v>459.03206399191708</v>
      </c>
      <c r="D368" s="2">
        <f>C368-_xlfn.FORECAST.ETS.CONFINT(A368,$B$2:$B$366,$A$2:$A$366,0.95,1,1)</f>
        <v>273.78334702794973</v>
      </c>
      <c r="E368" s="2">
        <f>C368+_xlfn.FORECAST.ETS.CONFINT(A368,$B$2:$B$366,$A$2:$A$366,0.95,1,1)</f>
        <v>644.28078095588444</v>
      </c>
    </row>
    <row r="369" spans="1:5" x14ac:dyDescent="0.3">
      <c r="A369" s="1">
        <v>45659</v>
      </c>
      <c r="C369">
        <f>_xlfn.FORECAST.ETS(A369,$B$2:$B$366,$A$2:$A$366,1,1)</f>
        <v>448.76352137820936</v>
      </c>
      <c r="D369" s="2">
        <f>C369-_xlfn.FORECAST.ETS.CONFINT(A369,$B$2:$B$366,$A$2:$A$366,0.95,1,1)</f>
        <v>263.51332244377187</v>
      </c>
      <c r="E369" s="2">
        <f>C369+_xlfn.FORECAST.ETS.CONFINT(A369,$B$2:$B$366,$A$2:$A$366,0.95,1,1)</f>
        <v>634.01372031264691</v>
      </c>
    </row>
    <row r="370" spans="1:5" x14ac:dyDescent="0.3">
      <c r="A370" s="1">
        <v>45660</v>
      </c>
      <c r="C370">
        <f>_xlfn.FORECAST.ETS(A370,$B$2:$B$366,$A$2:$A$366,1,1)</f>
        <v>480.92747751506568</v>
      </c>
      <c r="D370" s="2">
        <f>C370-_xlfn.FORECAST.ETS.CONFINT(A370,$B$2:$B$366,$A$2:$A$366,0.95,1,1)</f>
        <v>295.67496302550251</v>
      </c>
      <c r="E370" s="2">
        <f>C370+_xlfn.FORECAST.ETS.CONFINT(A370,$B$2:$B$366,$A$2:$A$366,0.95,1,1)</f>
        <v>666.17999200462884</v>
      </c>
    </row>
    <row r="371" spans="1:5" x14ac:dyDescent="0.3">
      <c r="A371" s="1">
        <v>45661</v>
      </c>
      <c r="C371">
        <f>_xlfn.FORECAST.ETS(A371,$B$2:$B$366,$A$2:$A$366,1,1)</f>
        <v>447.25760301599416</v>
      </c>
      <c r="D371" s="2">
        <f>C371-_xlfn.FORECAST.ETS.CONFINT(A371,$B$2:$B$366,$A$2:$A$366,0.95,1,1)</f>
        <v>262.00175417789649</v>
      </c>
      <c r="E371" s="2">
        <f>C371+_xlfn.FORECAST.ETS.CONFINT(A371,$B$2:$B$366,$A$2:$A$366,0.95,1,1)</f>
        <v>632.51345185409184</v>
      </c>
    </row>
    <row r="372" spans="1:5" x14ac:dyDescent="0.3">
      <c r="A372" s="1">
        <v>45662</v>
      </c>
      <c r="C372">
        <f>_xlfn.FORECAST.ETS(A372,$B$2:$B$366,$A$2:$A$366,1,1)</f>
        <v>452.3343552520825</v>
      </c>
      <c r="D372" s="2">
        <f>C372-_xlfn.FORECAST.ETS.CONFINT(A372,$B$2:$B$366,$A$2:$A$366,0.95,1,1)</f>
        <v>267.07396809157774</v>
      </c>
      <c r="E372" s="2">
        <f>C372+_xlfn.FORECAST.ETS.CONFINT(A372,$B$2:$B$366,$A$2:$A$366,0.95,1,1)</f>
        <v>637.59474241258727</v>
      </c>
    </row>
    <row r="373" spans="1:5" x14ac:dyDescent="0.3">
      <c r="A373" s="1">
        <v>45663</v>
      </c>
      <c r="C373">
        <f>_xlfn.FORECAST.ETS(A373,$B$2:$B$366,$A$2:$A$366,1,1)</f>
        <v>447.88441327121109</v>
      </c>
      <c r="D373" s="2">
        <f>C373-_xlfn.FORECAST.ETS.CONFINT(A373,$B$2:$B$366,$A$2:$A$366,0.95,1,1)</f>
        <v>262.61809867335876</v>
      </c>
      <c r="E373" s="2">
        <f>C373+_xlfn.FORECAST.ETS.CONFINT(A373,$B$2:$B$366,$A$2:$A$366,0.95,1,1)</f>
        <v>633.15072786906342</v>
      </c>
    </row>
    <row r="374" spans="1:5" x14ac:dyDescent="0.3">
      <c r="A374" s="1">
        <v>45664</v>
      </c>
      <c r="C374">
        <f>_xlfn.FORECAST.ETS(A374,$B$2:$B$366,$A$2:$A$366,1,1)</f>
        <v>435.05380493657327</v>
      </c>
      <c r="D374" s="2">
        <f>C374-_xlfn.FORECAST.ETS.CONFINT(A374,$B$2:$B$366,$A$2:$A$366,0.95,1,1)</f>
        <v>248.13189772511217</v>
      </c>
      <c r="E374" s="2">
        <f>C374+_xlfn.FORECAST.ETS.CONFINT(A374,$B$2:$B$366,$A$2:$A$366,0.95,1,1)</f>
        <v>621.9757121480344</v>
      </c>
    </row>
    <row r="375" spans="1:5" x14ac:dyDescent="0.3">
      <c r="A375" s="1">
        <v>45665</v>
      </c>
      <c r="C375">
        <f>_xlfn.FORECAST.ETS(A375,$B$2:$B$366,$A$2:$A$366,1,1)</f>
        <v>459.26647726312831</v>
      </c>
      <c r="D375" s="2">
        <f>C375-_xlfn.FORECAST.ETS.CONFINT(A375,$B$2:$B$366,$A$2:$A$366,0.95,1,1)</f>
        <v>272.33539083446965</v>
      </c>
      <c r="E375" s="2">
        <f>C375+_xlfn.FORECAST.ETS.CONFINT(A375,$B$2:$B$366,$A$2:$A$366,0.95,1,1)</f>
        <v>646.19756369178697</v>
      </c>
    </row>
    <row r="376" spans="1:5" x14ac:dyDescent="0.3">
      <c r="A376" s="1">
        <v>45666</v>
      </c>
      <c r="C376">
        <f>_xlfn.FORECAST.ETS(A376,$B$2:$B$366,$A$2:$A$366,1,1)</f>
        <v>448.99793464942053</v>
      </c>
      <c r="D376" s="2">
        <f>C376-_xlfn.FORECAST.ETS.CONFINT(A376,$B$2:$B$366,$A$2:$A$366,0.95,1,1)</f>
        <v>262.05574197058405</v>
      </c>
      <c r="E376" s="2">
        <f>C376+_xlfn.FORECAST.ETS.CONFINT(A376,$B$2:$B$366,$A$2:$A$366,0.95,1,1)</f>
        <v>635.94012732825695</v>
      </c>
    </row>
    <row r="377" spans="1:5" x14ac:dyDescent="0.3">
      <c r="A377" s="1">
        <v>45667</v>
      </c>
      <c r="C377">
        <f>_xlfn.FORECAST.ETS(A377,$B$2:$B$366,$A$2:$A$366,1,1)</f>
        <v>481.16189078627684</v>
      </c>
      <c r="D377" s="2">
        <f>C377-_xlfn.FORECAST.ETS.CONFINT(A377,$B$2:$B$366,$A$2:$A$366,0.95,1,1)</f>
        <v>294.20648161167077</v>
      </c>
      <c r="E377" s="2">
        <f>C377+_xlfn.FORECAST.ETS.CONFINT(A377,$B$2:$B$366,$A$2:$A$366,0.95,1,1)</f>
        <v>668.11729996088297</v>
      </c>
    </row>
    <row r="378" spans="1:5" x14ac:dyDescent="0.3">
      <c r="A378" s="1">
        <v>45668</v>
      </c>
      <c r="C378">
        <f>_xlfn.FORECAST.ETS(A378,$B$2:$B$366,$A$2:$A$366,1,1)</f>
        <v>447.49201628720533</v>
      </c>
      <c r="D378" s="2">
        <f>C378-_xlfn.FORECAST.ETS.CONFINT(A378,$B$2:$B$366,$A$2:$A$366,0.95,1,1)</f>
        <v>260.52109727792549</v>
      </c>
      <c r="E378" s="2">
        <f>C378+_xlfn.FORECAST.ETS.CONFINT(A378,$B$2:$B$366,$A$2:$A$366,0.95,1,1)</f>
        <v>634.46293529648517</v>
      </c>
    </row>
    <row r="379" spans="1:5" x14ac:dyDescent="0.3">
      <c r="A379" s="1">
        <v>45669</v>
      </c>
      <c r="C379">
        <f>_xlfn.FORECAST.ETS(A379,$B$2:$B$366,$A$2:$A$366,1,1)</f>
        <v>452.56876852329373</v>
      </c>
      <c r="D379" s="2">
        <f>C379-_xlfn.FORECAST.ETS.CONFINT(A379,$B$2:$B$366,$A$2:$A$366,0.95,1,1)</f>
        <v>265.57986338793899</v>
      </c>
      <c r="E379" s="2">
        <f>C379+_xlfn.FORECAST.ETS.CONFINT(A379,$B$2:$B$366,$A$2:$A$366,0.95,1,1)</f>
        <v>639.55767365864847</v>
      </c>
    </row>
    <row r="380" spans="1:5" x14ac:dyDescent="0.3">
      <c r="A380" s="1">
        <v>45670</v>
      </c>
      <c r="C380">
        <f>_xlfn.FORECAST.ETS(A380,$B$2:$B$366,$A$2:$A$366,1,1)</f>
        <v>448.11882654242225</v>
      </c>
      <c r="D380" s="2">
        <f>C380-_xlfn.FORECAST.ETS.CONFINT(A380,$B$2:$B$366,$A$2:$A$366,0.95,1,1)</f>
        <v>261.10927620118167</v>
      </c>
      <c r="E380" s="2">
        <f>C380+_xlfn.FORECAST.ETS.CONFINT(A380,$B$2:$B$366,$A$2:$A$366,0.95,1,1)</f>
        <v>635.1283768836629</v>
      </c>
    </row>
    <row r="381" spans="1:5" x14ac:dyDescent="0.3">
      <c r="A381" s="1">
        <v>45671</v>
      </c>
      <c r="C381">
        <f>_xlfn.FORECAST.ETS(A381,$B$2:$B$366,$A$2:$A$366,1,1)</f>
        <v>435.28821820778444</v>
      </c>
      <c r="D381" s="2">
        <f>C381-_xlfn.FORECAST.ETS.CONFINT(A381,$B$2:$B$366,$A$2:$A$366,0.95,1,1)</f>
        <v>246.46336870980969</v>
      </c>
      <c r="E381" s="2">
        <f>C381+_xlfn.FORECAST.ETS.CONFINT(A381,$B$2:$B$366,$A$2:$A$366,0.95,1,1)</f>
        <v>624.11306770575925</v>
      </c>
    </row>
    <row r="382" spans="1:5" x14ac:dyDescent="0.3">
      <c r="A382" s="1">
        <v>45672</v>
      </c>
      <c r="C382">
        <f>_xlfn.FORECAST.ETS(A382,$B$2:$B$366,$A$2:$A$366,1,1)</f>
        <v>459.50089053433948</v>
      </c>
      <c r="D382" s="2">
        <f>C382-_xlfn.FORECAST.ETS.CONFINT(A382,$B$2:$B$366,$A$2:$A$366,0.95,1,1)</f>
        <v>270.6497816234903</v>
      </c>
      <c r="E382" s="2">
        <f>C382+_xlfn.FORECAST.ETS.CONFINT(A382,$B$2:$B$366,$A$2:$A$366,0.95,1,1)</f>
        <v>648.35199944518865</v>
      </c>
    </row>
    <row r="383" spans="1:5" x14ac:dyDescent="0.3">
      <c r="A383" s="1">
        <v>45673</v>
      </c>
      <c r="C383">
        <f>_xlfn.FORECAST.ETS(A383,$B$2:$B$366,$A$2:$A$366,1,1)</f>
        <v>449.23234792063175</v>
      </c>
      <c r="D383" s="2">
        <f>C383-_xlfn.FORECAST.ETS.CONFINT(A383,$B$2:$B$366,$A$2:$A$366,0.95,1,1)</f>
        <v>260.35180373192497</v>
      </c>
      <c r="E383" s="2">
        <f>C383+_xlfn.FORECAST.ETS.CONFINT(A383,$B$2:$B$366,$A$2:$A$366,0.95,1,1)</f>
        <v>638.11289210933853</v>
      </c>
    </row>
    <row r="384" spans="1:5" x14ac:dyDescent="0.3">
      <c r="A384" s="1">
        <v>45674</v>
      </c>
      <c r="C384">
        <f>_xlfn.FORECAST.ETS(A384,$B$2:$B$366,$A$2:$A$366,1,1)</f>
        <v>481.39630405748801</v>
      </c>
      <c r="D384" s="2">
        <f>C384-_xlfn.FORECAST.ETS.CONFINT(A384,$B$2:$B$366,$A$2:$A$366,0.95,1,1)</f>
        <v>292.48296855683259</v>
      </c>
      <c r="E384" s="2">
        <f>C384+_xlfn.FORECAST.ETS.CONFINT(A384,$B$2:$B$366,$A$2:$A$366,0.95,1,1)</f>
        <v>670.30963955814343</v>
      </c>
    </row>
    <row r="385" spans="1:5" x14ac:dyDescent="0.3">
      <c r="A385" s="1">
        <v>45675</v>
      </c>
      <c r="C385">
        <f>_xlfn.FORECAST.ETS(A385,$B$2:$B$366,$A$2:$A$366,1,1)</f>
        <v>447.7264295584165</v>
      </c>
      <c r="D385" s="2">
        <f>C385-_xlfn.FORECAST.ETS.CONFINT(A385,$B$2:$B$366,$A$2:$A$366,0.95,1,1)</f>
        <v>258.77676684028012</v>
      </c>
      <c r="E385" s="2">
        <f>C385+_xlfn.FORECAST.ETS.CONFINT(A385,$B$2:$B$366,$A$2:$A$366,0.95,1,1)</f>
        <v>636.67609227655294</v>
      </c>
    </row>
    <row r="386" spans="1:5" x14ac:dyDescent="0.3">
      <c r="A386" s="1">
        <v>45676</v>
      </c>
      <c r="C386">
        <f>_xlfn.FORECAST.ETS(A386,$B$2:$B$366,$A$2:$A$366,1,1)</f>
        <v>452.80318179450489</v>
      </c>
      <c r="D386" s="2">
        <f>C386-_xlfn.FORECAST.ETS.CONFINT(A386,$B$2:$B$366,$A$2:$A$366,0.95,1,1)</f>
        <v>263.81347641211767</v>
      </c>
      <c r="E386" s="2">
        <f>C386+_xlfn.FORECAST.ETS.CONFINT(A386,$B$2:$B$366,$A$2:$A$366,0.95,1,1)</f>
        <v>641.79288717689212</v>
      </c>
    </row>
    <row r="387" spans="1:5" x14ac:dyDescent="0.3">
      <c r="A387" s="1">
        <v>45677</v>
      </c>
      <c r="C387">
        <f>_xlfn.FORECAST.ETS(A387,$B$2:$B$366,$A$2:$A$366,1,1)</f>
        <v>448.35323981363342</v>
      </c>
      <c r="D387" s="2">
        <f>C387-_xlfn.FORECAST.ETS.CONFINT(A387,$B$2:$B$366,$A$2:$A$366,0.95,1,1)</f>
        <v>259.31959714330912</v>
      </c>
      <c r="E387" s="2">
        <f>C387+_xlfn.FORECAST.ETS.CONFINT(A387,$B$2:$B$366,$A$2:$A$366,0.95,1,1)</f>
        <v>637.38688248395772</v>
      </c>
    </row>
    <row r="388" spans="1:5" x14ac:dyDescent="0.3">
      <c r="A388" s="1">
        <v>45678</v>
      </c>
      <c r="C388">
        <f>_xlfn.FORECAST.ETS(A388,$B$2:$B$366,$A$2:$A$366,1,1)</f>
        <v>435.52263147899561</v>
      </c>
      <c r="D388" s="2">
        <f>C388-_xlfn.FORECAST.ETS.CONFINT(A388,$B$2:$B$366,$A$2:$A$366,0.95,1,1)</f>
        <v>244.51113241994986</v>
      </c>
      <c r="E388" s="2">
        <f>C388+_xlfn.FORECAST.ETS.CONFINT(A388,$B$2:$B$366,$A$2:$A$366,0.95,1,1)</f>
        <v>626.53413053804138</v>
      </c>
    </row>
    <row r="389" spans="1:5" x14ac:dyDescent="0.3">
      <c r="A389" s="1">
        <v>45679</v>
      </c>
      <c r="C389">
        <f>_xlfn.FORECAST.ETS(A389,$B$2:$B$366,$A$2:$A$366,1,1)</f>
        <v>459.73530380555064</v>
      </c>
      <c r="D389" s="2">
        <f>C389-_xlfn.FORECAST.ETS.CONFINT(A389,$B$2:$B$366,$A$2:$A$366,0.95,1,1)</f>
        <v>268.67207019668376</v>
      </c>
      <c r="E389" s="2">
        <f>C389+_xlfn.FORECAST.ETS.CONFINT(A389,$B$2:$B$366,$A$2:$A$366,0.95,1,1)</f>
        <v>650.79853741441752</v>
      </c>
    </row>
    <row r="390" spans="1:5" x14ac:dyDescent="0.3">
      <c r="A390" s="1">
        <v>45680</v>
      </c>
      <c r="C390">
        <f>_xlfn.FORECAST.ETS(A390,$B$2:$B$366,$A$2:$A$366,1,1)</f>
        <v>449.46676119184292</v>
      </c>
      <c r="D390" s="2">
        <f>C390-_xlfn.FORECAST.ETS.CONFINT(A390,$B$2:$B$366,$A$2:$A$366,0.95,1,1)</f>
        <v>258.34740784555026</v>
      </c>
      <c r="E390" s="2">
        <f>C390+_xlfn.FORECAST.ETS.CONFINT(A390,$B$2:$B$366,$A$2:$A$366,0.95,1,1)</f>
        <v>640.58611453813558</v>
      </c>
    </row>
    <row r="391" spans="1:5" x14ac:dyDescent="0.3">
      <c r="A391" s="1">
        <v>45681</v>
      </c>
      <c r="C391">
        <f>_xlfn.FORECAST.ETS(A391,$B$2:$B$366,$A$2:$A$366,1,1)</f>
        <v>481.63071732869918</v>
      </c>
      <c r="D391" s="2">
        <f>C391-_xlfn.FORECAST.ETS.CONFINT(A391,$B$2:$B$366,$A$2:$A$366,0.95,1,1)</f>
        <v>290.45068341922877</v>
      </c>
      <c r="E391" s="2">
        <f>C391+_xlfn.FORECAST.ETS.CONFINT(A391,$B$2:$B$366,$A$2:$A$366,0.95,1,1)</f>
        <v>672.81075123816959</v>
      </c>
    </row>
    <row r="392" spans="1:5" x14ac:dyDescent="0.3">
      <c r="A392" s="1">
        <v>45682</v>
      </c>
      <c r="C392">
        <f>_xlfn.FORECAST.ETS(A392,$B$2:$B$366,$A$2:$A$366,1,1)</f>
        <v>447.96084282962767</v>
      </c>
      <c r="D392" s="2">
        <f>C392-_xlfn.FORECAST.ETS.CONFINT(A392,$B$2:$B$366,$A$2:$A$366,0.95,1,1)</f>
        <v>256.71539243407813</v>
      </c>
      <c r="E392" s="2">
        <f>C392+_xlfn.FORECAST.ETS.CONFINT(A392,$B$2:$B$366,$A$2:$A$366,0.95,1,1)</f>
        <v>639.20629322517721</v>
      </c>
    </row>
    <row r="393" spans="1:5" x14ac:dyDescent="0.3">
      <c r="A393" s="1">
        <v>45683</v>
      </c>
      <c r="C393">
        <f>_xlfn.FORECAST.ETS(A393,$B$2:$B$366,$A$2:$A$366,1,1)</f>
        <v>453.03759506571606</v>
      </c>
      <c r="D393" s="2">
        <f>C393-_xlfn.FORECAST.ETS.CONFINT(A393,$B$2:$B$366,$A$2:$A$366,0.95,1,1)</f>
        <v>261.72181774671748</v>
      </c>
      <c r="E393" s="2">
        <f>C393+_xlfn.FORECAST.ETS.CONFINT(A393,$B$2:$B$366,$A$2:$A$366,0.95,1,1)</f>
        <v>644.3533723847147</v>
      </c>
    </row>
    <row r="394" spans="1:5" x14ac:dyDescent="0.3">
      <c r="A394" s="1">
        <v>45684</v>
      </c>
      <c r="C394">
        <f>_xlfn.FORECAST.ETS(A394,$B$2:$B$366,$A$2:$A$366,1,1)</f>
        <v>448.58765308484465</v>
      </c>
      <c r="D394" s="2">
        <f>C394-_xlfn.FORECAST.ETS.CONFINT(A394,$B$2:$B$366,$A$2:$A$366,0.95,1,1)</f>
        <v>257.19646451621952</v>
      </c>
      <c r="E394" s="2">
        <f>C394+_xlfn.FORECAST.ETS.CONFINT(A394,$B$2:$B$366,$A$2:$A$366,0.95,1,1)</f>
        <v>639.97884165346977</v>
      </c>
    </row>
    <row r="395" spans="1:5" x14ac:dyDescent="0.3">
      <c r="A395" s="1">
        <v>45685</v>
      </c>
      <c r="C395">
        <f>_xlfn.FORECAST.ETS(A395,$B$2:$B$366,$A$2:$A$366,1,1)</f>
        <v>435.75704475020677</v>
      </c>
      <c r="D395" s="2">
        <f>C395-_xlfn.FORECAST.ETS.CONFINT(A395,$B$2:$B$366,$A$2:$A$366,0.95,1,1)</f>
        <v>242.22397868647917</v>
      </c>
      <c r="E395" s="2">
        <f>C395+_xlfn.FORECAST.ETS.CONFINT(A395,$B$2:$B$366,$A$2:$A$366,0.95,1,1)</f>
        <v>629.29011081393435</v>
      </c>
    </row>
    <row r="396" spans="1:5" x14ac:dyDescent="0.3">
      <c r="A396" s="1">
        <v>45686</v>
      </c>
      <c r="C396">
        <f>_xlfn.FORECAST.ETS(A396,$B$2:$B$366,$A$2:$A$366,1,1)</f>
        <v>459.96971707676181</v>
      </c>
      <c r="D396" s="2">
        <f>C396-_xlfn.FORECAST.ETS.CONFINT(A396,$B$2:$B$366,$A$2:$A$366,0.95,1,1)</f>
        <v>266.35146875300541</v>
      </c>
      <c r="E396" s="2">
        <f>C396+_xlfn.FORECAST.ETS.CONFINT(A396,$B$2:$B$366,$A$2:$A$366,0.95,1,1)</f>
        <v>653.58796540051821</v>
      </c>
    </row>
    <row r="397" spans="1:5" x14ac:dyDescent="0.3">
      <c r="A397" s="1">
        <v>45687</v>
      </c>
      <c r="C397">
        <f>_xlfn.FORECAST.ETS(A397,$B$2:$B$366,$A$2:$A$366,1,1)</f>
        <v>449.70117446305409</v>
      </c>
      <c r="D397" s="2">
        <f>C397-_xlfn.FORECAST.ETS.CONFINT(A397,$B$2:$B$366,$A$2:$A$366,0.95,1,1)</f>
        <v>255.99220083270197</v>
      </c>
      <c r="E397" s="2">
        <f>C397+_xlfn.FORECAST.ETS.CONFINT(A397,$B$2:$B$366,$A$2:$A$366,0.95,1,1)</f>
        <v>643.41014809340618</v>
      </c>
    </row>
    <row r="398" spans="1:5" x14ac:dyDescent="0.3">
      <c r="A398" s="1">
        <v>45688</v>
      </c>
      <c r="C398">
        <f>_xlfn.FORECAST.ETS(A398,$B$2:$B$366,$A$2:$A$366,1,1)</f>
        <v>481.8651305999104</v>
      </c>
      <c r="D398" s="2">
        <f>C398-_xlfn.FORECAST.ETS.CONFINT(A398,$B$2:$B$366,$A$2:$A$366,0.95,1,1)</f>
        <v>288.05971933263521</v>
      </c>
      <c r="E398" s="2">
        <f>C398+_xlfn.FORECAST.ETS.CONFINT(A398,$B$2:$B$366,$A$2:$A$366,0.95,1,1)</f>
        <v>675.67054186718565</v>
      </c>
    </row>
    <row r="399" spans="1:5" x14ac:dyDescent="0.3">
      <c r="A399" s="1">
        <v>45689</v>
      </c>
      <c r="C399">
        <f>_xlfn.FORECAST.ETS(A399,$B$2:$B$366,$A$2:$A$366,1,1)</f>
        <v>448.19525610083883</v>
      </c>
      <c r="D399" s="2">
        <f>C399-_xlfn.FORECAST.ETS.CONFINT(A399,$B$2:$B$366,$A$2:$A$366,0.95,1,1)</f>
        <v>254.28752641433033</v>
      </c>
      <c r="E399" s="2">
        <f>C399+_xlfn.FORECAST.ETS.CONFINT(A399,$B$2:$B$366,$A$2:$A$366,0.95,1,1)</f>
        <v>642.10298578734728</v>
      </c>
    </row>
    <row r="400" spans="1:5" x14ac:dyDescent="0.3">
      <c r="A400" s="1">
        <v>45690</v>
      </c>
      <c r="C400">
        <f>_xlfn.FORECAST.ETS(A400,$B$2:$B$366,$A$2:$A$366,1,1)</f>
        <v>453.27200833692723</v>
      </c>
      <c r="D400" s="2">
        <f>C400-_xlfn.FORECAST.ETS.CONFINT(A400,$B$2:$B$366,$A$2:$A$366,0.95,1,1)</f>
        <v>259.25591187692692</v>
      </c>
      <c r="E400" s="2">
        <f>C400+_xlfn.FORECAST.ETS.CONFINT(A400,$B$2:$B$366,$A$2:$A$366,0.95,1,1)</f>
        <v>647.28810479692754</v>
      </c>
    </row>
    <row r="401" spans="1:5" x14ac:dyDescent="0.3">
      <c r="A401" s="1">
        <v>45691</v>
      </c>
      <c r="C401">
        <f>_xlfn.FORECAST.ETS(A401,$B$2:$B$366,$A$2:$A$366,1,1)</f>
        <v>448.82206635605581</v>
      </c>
      <c r="D401" s="2">
        <f>C401-_xlfn.FORECAST.ETS.CONFINT(A401,$B$2:$B$366,$A$2:$A$366,0.95,1,1)</f>
        <v>254.69138812555428</v>
      </c>
      <c r="E401" s="2">
        <f>C401+_xlfn.FORECAST.ETS.CONFINT(A401,$B$2:$B$366,$A$2:$A$366,0.95,1,1)</f>
        <v>642.9527445865574</v>
      </c>
    </row>
    <row r="402" spans="1:5" x14ac:dyDescent="0.3">
      <c r="A402" s="1">
        <v>45692</v>
      </c>
      <c r="C402">
        <f>_xlfn.FORECAST.ETS(A402,$B$2:$B$366,$A$2:$A$366,1,1)</f>
        <v>435.991458021418</v>
      </c>
      <c r="D402" s="2">
        <f>C402-_xlfn.FORECAST.ETS.CONFINT(A402,$B$2:$B$366,$A$2:$A$366,0.95,1,1)</f>
        <v>239.55487853692674</v>
      </c>
      <c r="E402" s="2">
        <f>C402+_xlfn.FORECAST.ETS.CONFINT(A402,$B$2:$B$366,$A$2:$A$366,0.95,1,1)</f>
        <v>632.42803750590929</v>
      </c>
    </row>
    <row r="403" spans="1:5" x14ac:dyDescent="0.3">
      <c r="A403" s="1">
        <v>45693</v>
      </c>
      <c r="C403">
        <f>_xlfn.FORECAST.ETS(A403,$B$2:$B$366,$A$2:$A$366,1,1)</f>
        <v>460.20413034797298</v>
      </c>
      <c r="D403" s="2">
        <f>C403-_xlfn.FORECAST.ETS.CONFINT(A403,$B$2:$B$366,$A$2:$A$366,0.95,1,1)</f>
        <v>263.64146047545739</v>
      </c>
      <c r="E403" s="2">
        <f>C403+_xlfn.FORECAST.ETS.CONFINT(A403,$B$2:$B$366,$A$2:$A$366,0.95,1,1)</f>
        <v>656.76680022048856</v>
      </c>
    </row>
    <row r="404" spans="1:5" x14ac:dyDescent="0.3">
      <c r="A404" s="1">
        <v>45694</v>
      </c>
      <c r="C404">
        <f>_xlfn.FORECAST.ETS(A404,$B$2:$B$366,$A$2:$A$366,1,1)</f>
        <v>449.93558773426525</v>
      </c>
      <c r="D404" s="2">
        <f>C404-_xlfn.FORECAST.ETS.CONFINT(A404,$B$2:$B$366,$A$2:$A$366,0.95,1,1)</f>
        <v>253.24019122691377</v>
      </c>
      <c r="E404" s="2">
        <f>C404+_xlfn.FORECAST.ETS.CONFINT(A404,$B$2:$B$366,$A$2:$A$366,0.95,1,1)</f>
        <v>646.63098424161672</v>
      </c>
    </row>
    <row r="405" spans="1:5" x14ac:dyDescent="0.3">
      <c r="A405" s="1">
        <v>45695</v>
      </c>
      <c r="C405">
        <f>_xlfn.FORECAST.ETS(A405,$B$2:$B$366,$A$2:$A$366,1,1)</f>
        <v>482.09954387112157</v>
      </c>
      <c r="D405" s="2">
        <f>C405-_xlfn.FORECAST.ETS.CONFINT(A405,$B$2:$B$366,$A$2:$A$366,0.95,1,1)</f>
        <v>285.26462356366829</v>
      </c>
      <c r="E405" s="2">
        <f>C405+_xlfn.FORECAST.ETS.CONFINT(A405,$B$2:$B$366,$A$2:$A$366,0.95,1,1)</f>
        <v>678.9344641785749</v>
      </c>
    </row>
    <row r="406" spans="1:5" x14ac:dyDescent="0.3">
      <c r="A406" s="1">
        <v>45696</v>
      </c>
      <c r="C406">
        <f>_xlfn.FORECAST.ETS(A406,$B$2:$B$366,$A$2:$A$366,1,1)</f>
        <v>448.42966937205</v>
      </c>
      <c r="D406" s="2">
        <f>C406-_xlfn.FORECAST.ETS.CONFINT(A406,$B$2:$B$366,$A$2:$A$366,0.95,1,1)</f>
        <v>251.44826832936297</v>
      </c>
      <c r="E406" s="2">
        <f>C406+_xlfn.FORECAST.ETS.CONFINT(A406,$B$2:$B$366,$A$2:$A$366,0.95,1,1)</f>
        <v>645.41107041473697</v>
      </c>
    </row>
    <row r="407" spans="1:5" x14ac:dyDescent="0.3">
      <c r="A407" s="1">
        <v>45697</v>
      </c>
      <c r="C407">
        <f>_xlfn.FORECAST.ETS(A407,$B$2:$B$366,$A$2:$A$366,1,1)</f>
        <v>453.5064216081384</v>
      </c>
      <c r="D407" s="2">
        <f>C407-_xlfn.FORECAST.ETS.CONFINT(A407,$B$2:$B$366,$A$2:$A$366,0.95,1,1)</f>
        <v>256.37142432547415</v>
      </c>
      <c r="E407" s="2">
        <f>C407+_xlfn.FORECAST.ETS.CONFINT(A407,$B$2:$B$366,$A$2:$A$366,0.95,1,1)</f>
        <v>650.6414188908027</v>
      </c>
    </row>
    <row r="408" spans="1:5" x14ac:dyDescent="0.3">
      <c r="A408" s="1">
        <v>45698</v>
      </c>
      <c r="C408">
        <f>_xlfn.FORECAST.ETS(A408,$B$2:$B$366,$A$2:$A$366,1,1)</f>
        <v>449.05647962726698</v>
      </c>
      <c r="D408" s="2">
        <f>C408-_xlfn.FORECAST.ETS.CONFINT(A408,$B$2:$B$366,$A$2:$A$366,0.95,1,1)</f>
        <v>251.76061328261579</v>
      </c>
      <c r="E408" s="2">
        <f>C408+_xlfn.FORECAST.ETS.CONFINT(A408,$B$2:$B$366,$A$2:$A$366,0.95,1,1)</f>
        <v>646.35234597191811</v>
      </c>
    </row>
    <row r="409" spans="1:5" x14ac:dyDescent="0.3">
      <c r="A409" s="1">
        <v>45699</v>
      </c>
      <c r="C409">
        <f>_xlfn.FORECAST.ETS(A409,$B$2:$B$366,$A$2:$A$366,1,1)</f>
        <v>436.22587129262917</v>
      </c>
      <c r="D409" s="2">
        <f>C409-_xlfn.FORECAST.ETS.CONFINT(A409,$B$2:$B$366,$A$2:$A$366,0.95,1,1)</f>
        <v>236.46155921134934</v>
      </c>
      <c r="E409" s="2">
        <f>C409+_xlfn.FORECAST.ETS.CONFINT(A409,$B$2:$B$366,$A$2:$A$366,0.95,1,1)</f>
        <v>635.99018337390896</v>
      </c>
    </row>
    <row r="410" spans="1:5" x14ac:dyDescent="0.3">
      <c r="A410" s="1">
        <v>45700</v>
      </c>
      <c r="C410">
        <f>_xlfn.FORECAST.ETS(A410,$B$2:$B$366,$A$2:$A$366,1,1)</f>
        <v>460.43854361918414</v>
      </c>
      <c r="D410" s="2">
        <f>C410-_xlfn.FORECAST.ETS.CONFINT(A410,$B$2:$B$366,$A$2:$A$366,0.95,1,1)</f>
        <v>260.50037353319061</v>
      </c>
      <c r="E410" s="2">
        <f>C410+_xlfn.FORECAST.ETS.CONFINT(A410,$B$2:$B$366,$A$2:$A$366,0.95,1,1)</f>
        <v>660.37671370517774</v>
      </c>
    </row>
    <row r="411" spans="1:5" x14ac:dyDescent="0.3">
      <c r="A411" s="1">
        <v>45701</v>
      </c>
      <c r="C411">
        <f>_xlfn.FORECAST.ETS(A411,$B$2:$B$366,$A$2:$A$366,1,1)</f>
        <v>450.17000100547642</v>
      </c>
      <c r="D411" s="2">
        <f>C411-_xlfn.FORECAST.ETS.CONFINT(A411,$B$2:$B$366,$A$2:$A$366,0.95,1,1)</f>
        <v>250.05032141301754</v>
      </c>
      <c r="E411" s="2">
        <f>C411+_xlfn.FORECAST.ETS.CONFINT(A411,$B$2:$B$366,$A$2:$A$366,0.95,1,1)</f>
        <v>650.28968059793533</v>
      </c>
    </row>
    <row r="412" spans="1:5" x14ac:dyDescent="0.3">
      <c r="A412" s="1">
        <v>45702</v>
      </c>
      <c r="C412">
        <f>_xlfn.FORECAST.ETS(A412,$B$2:$B$366,$A$2:$A$366,1,1)</f>
        <v>482.33395714233274</v>
      </c>
      <c r="D412" s="2">
        <f>C412-_xlfn.FORECAST.ETS.CONFINT(A412,$B$2:$B$366,$A$2:$A$366,0.95,1,1)</f>
        <v>282.02496602255866</v>
      </c>
      <c r="E412" s="2">
        <f>C412+_xlfn.FORECAST.ETS.CONFINT(A412,$B$2:$B$366,$A$2:$A$366,0.95,1,1)</f>
        <v>682.64294826210676</v>
      </c>
    </row>
    <row r="413" spans="1:5" x14ac:dyDescent="0.3">
      <c r="A413" s="1">
        <v>45703</v>
      </c>
      <c r="C413">
        <f>_xlfn.FORECAST.ETS(A413,$B$2:$B$366,$A$2:$A$366,1,1)</f>
        <v>448.66408264326122</v>
      </c>
      <c r="D413" s="2">
        <f>C413-_xlfn.FORECAST.ETS.CONFINT(A413,$B$2:$B$366,$A$2:$A$366,0.95,1,1)</f>
        <v>248.15782892385178</v>
      </c>
      <c r="E413" s="2">
        <f>C413+_xlfn.FORECAST.ETS.CONFINT(A413,$B$2:$B$366,$A$2:$A$366,0.95,1,1)</f>
        <v>649.1703363626707</v>
      </c>
    </row>
    <row r="414" spans="1:5" x14ac:dyDescent="0.3">
      <c r="A414" s="1">
        <v>45704</v>
      </c>
      <c r="C414">
        <f>_xlfn.FORECAST.ETS(A414,$B$2:$B$366,$A$2:$A$366,1,1)</f>
        <v>453.74083487934956</v>
      </c>
      <c r="D414" s="2">
        <f>C414-_xlfn.FORECAST.ETS.CONFINT(A414,$B$2:$B$366,$A$2:$A$366,0.95,1,1)</f>
        <v>253.02921995570748</v>
      </c>
      <c r="E414" s="2">
        <f>C414+_xlfn.FORECAST.ETS.CONFINT(A414,$B$2:$B$366,$A$2:$A$366,0.95,1,1)</f>
        <v>654.45244980299162</v>
      </c>
    </row>
    <row r="415" spans="1:5" x14ac:dyDescent="0.3">
      <c r="A415" s="1">
        <v>45705</v>
      </c>
      <c r="C415">
        <f>_xlfn.FORECAST.ETS(A415,$B$2:$B$366,$A$2:$A$366,1,1)</f>
        <v>449.29089289847815</v>
      </c>
      <c r="D415" s="2">
        <f>C415-_xlfn.FORECAST.ETS.CONFINT(A415,$B$2:$B$366,$A$2:$A$366,0.95,1,1)</f>
        <v>248.36567220438295</v>
      </c>
      <c r="E415" s="2">
        <f>C415+_xlfn.FORECAST.ETS.CONFINT(A415,$B$2:$B$366,$A$2:$A$366,0.95,1,1)</f>
        <v>650.21611359257338</v>
      </c>
    </row>
    <row r="416" spans="1:5" x14ac:dyDescent="0.3">
      <c r="A416" s="1">
        <v>45706</v>
      </c>
      <c r="C416">
        <f>_xlfn.FORECAST.ETS(A416,$B$2:$B$366,$A$2:$A$366,1,1)</f>
        <v>436.46028456384033</v>
      </c>
      <c r="D416" s="2">
        <f>C416-_xlfn.FORECAST.ETS.CONFINT(A416,$B$2:$B$366,$A$2:$A$366,0.95,1,1)</f>
        <v>232.90699710536785</v>
      </c>
      <c r="E416" s="2">
        <f>C416+_xlfn.FORECAST.ETS.CONFINT(A416,$B$2:$B$366,$A$2:$A$366,0.95,1,1)</f>
        <v>640.01357202231281</v>
      </c>
    </row>
    <row r="417" spans="1:5" x14ac:dyDescent="0.3">
      <c r="A417" s="1">
        <v>45707</v>
      </c>
      <c r="C417">
        <f>_xlfn.FORECAST.ETS(A417,$B$2:$B$366,$A$2:$A$366,1,1)</f>
        <v>460.67295689039537</v>
      </c>
      <c r="D417" s="2">
        <f>C417-_xlfn.FORECAST.ETS.CONFINT(A417,$B$2:$B$366,$A$2:$A$366,0.95,1,1)</f>
        <v>256.89186502062375</v>
      </c>
      <c r="E417" s="2">
        <f>C417+_xlfn.FORECAST.ETS.CONFINT(A417,$B$2:$B$366,$A$2:$A$366,0.95,1,1)</f>
        <v>664.45404876016698</v>
      </c>
    </row>
    <row r="418" spans="1:5" x14ac:dyDescent="0.3">
      <c r="A418" s="1">
        <v>45708</v>
      </c>
      <c r="C418">
        <f>_xlfn.FORECAST.ETS(A418,$B$2:$B$366,$A$2:$A$366,1,1)</f>
        <v>450.40441427668759</v>
      </c>
      <c r="D418" s="2">
        <f>C418-_xlfn.FORECAST.ETS.CONFINT(A418,$B$2:$B$366,$A$2:$A$366,0.95,1,1)</f>
        <v>246.38694141261865</v>
      </c>
      <c r="E418" s="2">
        <f>C418+_xlfn.FORECAST.ETS.CONFINT(A418,$B$2:$B$366,$A$2:$A$366,0.95,1,1)</f>
        <v>654.42188714075655</v>
      </c>
    </row>
    <row r="419" spans="1:5" x14ac:dyDescent="0.3">
      <c r="A419" s="1">
        <v>45709</v>
      </c>
      <c r="C419">
        <f>_xlfn.FORECAST.ETS(A419,$B$2:$B$366,$A$2:$A$366,1,1)</f>
        <v>482.5683704135439</v>
      </c>
      <c r="D419" s="2">
        <f>C419-_xlfn.FORECAST.ETS.CONFINT(A419,$B$2:$B$366,$A$2:$A$366,0.95,1,1)</f>
        <v>278.30580174438592</v>
      </c>
      <c r="E419" s="2">
        <f>C419+_xlfn.FORECAST.ETS.CONFINT(A419,$B$2:$B$366,$A$2:$A$366,0.95,1,1)</f>
        <v>686.83093908270189</v>
      </c>
    </row>
    <row r="420" spans="1:5" x14ac:dyDescent="0.3">
      <c r="A420" s="1">
        <v>45710</v>
      </c>
      <c r="C420">
        <f>_xlfn.FORECAST.ETS(A420,$B$2:$B$366,$A$2:$A$366,1,1)</f>
        <v>448.89849591447239</v>
      </c>
      <c r="D420" s="2">
        <f>C420-_xlfn.FORECAST.ETS.CONFINT(A420,$B$2:$B$366,$A$2:$A$366,0.95,1,1)</f>
        <v>244.38198016663117</v>
      </c>
      <c r="E420" s="2">
        <f>C420+_xlfn.FORECAST.ETS.CONFINT(A420,$B$2:$B$366,$A$2:$A$366,0.95,1,1)</f>
        <v>653.41501166231365</v>
      </c>
    </row>
    <row r="421" spans="1:5" x14ac:dyDescent="0.3">
      <c r="A421" s="1">
        <v>45711</v>
      </c>
      <c r="C421">
        <f>_xlfn.FORECAST.ETS(A421,$B$2:$B$366,$A$2:$A$366,1,1)</f>
        <v>453.97524815056073</v>
      </c>
      <c r="D421" s="2">
        <f>C421-_xlfn.FORECAST.ETS.CONFINT(A421,$B$2:$B$366,$A$2:$A$366,0.95,1,1)</f>
        <v>249.19579940059157</v>
      </c>
      <c r="E421" s="2">
        <f>C421+_xlfn.FORECAST.ETS.CONFINT(A421,$B$2:$B$366,$A$2:$A$366,0.95,1,1)</f>
        <v>658.75469690052989</v>
      </c>
    </row>
    <row r="422" spans="1:5" x14ac:dyDescent="0.3">
      <c r="A422" s="1">
        <v>45712</v>
      </c>
      <c r="C422">
        <f>_xlfn.FORECAST.ETS(A422,$B$2:$B$366,$A$2:$A$366,1,1)</f>
        <v>449.52530616968932</v>
      </c>
      <c r="D422" s="2">
        <f>C422-_xlfn.FORECAST.ETS.CONFINT(A422,$B$2:$B$366,$A$2:$A$366,0.95,1,1)</f>
        <v>244.47380570458233</v>
      </c>
      <c r="E422" s="2">
        <f>C422+_xlfn.FORECAST.ETS.CONFINT(A422,$B$2:$B$366,$A$2:$A$366,0.95,1,1)</f>
        <v>654.5768066347963</v>
      </c>
    </row>
    <row r="423" spans="1:5" x14ac:dyDescent="0.3">
      <c r="A423" s="1">
        <v>45713</v>
      </c>
      <c r="C423">
        <f>_xlfn.FORECAST.ETS(A423,$B$2:$B$366,$A$2:$A$366,1,1)</f>
        <v>436.6946978350515</v>
      </c>
      <c r="D423" s="2">
        <f>C423-_xlfn.FORECAST.ETS.CONFINT(A423,$B$2:$B$366,$A$2:$A$366,0.95,1,1)</f>
        <v>228.8597815408815</v>
      </c>
      <c r="E423" s="2">
        <f>C423+_xlfn.FORECAST.ETS.CONFINT(A423,$B$2:$B$366,$A$2:$A$366,0.95,1,1)</f>
        <v>644.5296141292215</v>
      </c>
    </row>
    <row r="424" spans="1:5" x14ac:dyDescent="0.3">
      <c r="A424" s="1">
        <v>45714</v>
      </c>
      <c r="C424">
        <f>_xlfn.FORECAST.ETS(A424,$B$2:$B$366,$A$2:$A$366,1,1)</f>
        <v>460.90737016160654</v>
      </c>
      <c r="D424" s="2">
        <f>C424-_xlfn.FORECAST.ETS.CONFINT(A424,$B$2:$B$366,$A$2:$A$366,0.95,1,1)</f>
        <v>252.78526865333933</v>
      </c>
      <c r="E424" s="2">
        <f>C424+_xlfn.FORECAST.ETS.CONFINT(A424,$B$2:$B$366,$A$2:$A$366,0.95,1,1)</f>
        <v>669.02947166987371</v>
      </c>
    </row>
    <row r="425" spans="1:5" x14ac:dyDescent="0.3">
      <c r="A425" s="1">
        <v>45715</v>
      </c>
      <c r="C425">
        <f>_xlfn.FORECAST.ETS(A425,$B$2:$B$366,$A$2:$A$366,1,1)</f>
        <v>450.63882754789876</v>
      </c>
      <c r="D425" s="2">
        <f>C425-_xlfn.FORECAST.ETS.CONFINT(A425,$B$2:$B$366,$A$2:$A$366,0.95,1,1)</f>
        <v>242.22013947495665</v>
      </c>
      <c r="E425" s="2">
        <f>C425+_xlfn.FORECAST.ETS.CONFINT(A425,$B$2:$B$366,$A$2:$A$366,0.95,1,1)</f>
        <v>659.05751562084083</v>
      </c>
    </row>
    <row r="426" spans="1:5" x14ac:dyDescent="0.3">
      <c r="A426" s="1">
        <v>45716</v>
      </c>
      <c r="C426">
        <f>_xlfn.FORECAST.ETS(A426,$B$2:$B$366,$A$2:$A$366,1,1)</f>
        <v>482.80278368475507</v>
      </c>
      <c r="D426" s="2">
        <f>C426-_xlfn.FORECAST.ETS.CONFINT(A426,$B$2:$B$366,$A$2:$A$366,0.95,1,1)</f>
        <v>274.07798336134414</v>
      </c>
      <c r="E426" s="2">
        <f>C426+_xlfn.FORECAST.ETS.CONFINT(A426,$B$2:$B$366,$A$2:$A$366,0.95,1,1)</f>
        <v>691.52758400816606</v>
      </c>
    </row>
    <row r="427" spans="1:5" x14ac:dyDescent="0.3">
      <c r="A427" s="1">
        <v>45717</v>
      </c>
      <c r="C427">
        <f>_xlfn.FORECAST.ETS(A427,$B$2:$B$366,$A$2:$A$366,1,1)</f>
        <v>449.13290918568356</v>
      </c>
      <c r="D427" s="2">
        <f>C427-_xlfn.FORECAST.ETS.CONFINT(A427,$B$2:$B$366,$A$2:$A$366,0.95,1,1)</f>
        <v>240.09234861004231</v>
      </c>
      <c r="E427" s="2">
        <f>C427+_xlfn.FORECAST.ETS.CONFINT(A427,$B$2:$B$366,$A$2:$A$366,0.95,1,1)</f>
        <v>658.17346976132478</v>
      </c>
    </row>
    <row r="428" spans="1:5" x14ac:dyDescent="0.3">
      <c r="A428" s="1">
        <v>45718</v>
      </c>
      <c r="C428">
        <f>_xlfn.FORECAST.ETS(A428,$B$2:$B$366,$A$2:$A$366,1,1)</f>
        <v>454.20966142177195</v>
      </c>
      <c r="D428" s="2">
        <f>C428-_xlfn.FORECAST.ETS.CONFINT(A428,$B$2:$B$366,$A$2:$A$366,0.95,1,1)</f>
        <v>244.84357233666091</v>
      </c>
      <c r="E428" s="2">
        <f>C428+_xlfn.FORECAST.ETS.CONFINT(A428,$B$2:$B$366,$A$2:$A$366,0.95,1,1)</f>
        <v>663.57575050688297</v>
      </c>
    </row>
    <row r="429" spans="1:5" x14ac:dyDescent="0.3">
      <c r="A429" s="1">
        <v>45719</v>
      </c>
      <c r="C429">
        <f>_xlfn.FORECAST.ETS(A429,$B$2:$B$366,$A$2:$A$366,1,1)</f>
        <v>449.75971944090048</v>
      </c>
      <c r="D429" s="2">
        <f>C429-_xlfn.FORECAST.ETS.CONFINT(A429,$B$2:$B$366,$A$2:$A$366,0.95,1,1)</f>
        <v>240.05821543424523</v>
      </c>
      <c r="E429" s="2">
        <f>C429+_xlfn.FORECAST.ETS.CONFINT(A429,$B$2:$B$366,$A$2:$A$366,0.95,1,1)</f>
        <v>659.46122344755577</v>
      </c>
    </row>
    <row r="430" spans="1:5" x14ac:dyDescent="0.3">
      <c r="A430" s="1">
        <v>45720</v>
      </c>
      <c r="C430">
        <f>_xlfn.FORECAST.ETS(A430,$B$2:$B$366,$A$2:$A$366,1,1)</f>
        <v>436.92911110626267</v>
      </c>
      <c r="D430" s="2">
        <f>C430-_xlfn.FORECAST.ETS.CONFINT(A430,$B$2:$B$366,$A$2:$A$366,0.95,1,1)</f>
        <v>224.29431508554941</v>
      </c>
      <c r="E430" s="2">
        <f>C430+_xlfn.FORECAST.ETS.CONFINT(A430,$B$2:$B$366,$A$2:$A$366,0.95,1,1)</f>
        <v>649.56390712697589</v>
      </c>
    </row>
    <row r="431" spans="1:5" x14ac:dyDescent="0.3">
      <c r="A431" s="1">
        <v>45721</v>
      </c>
      <c r="C431">
        <f>_xlfn.FORECAST.ETS(A431,$B$2:$B$366,$A$2:$A$366,1,1)</f>
        <v>461.1417834328177</v>
      </c>
      <c r="D431" s="2">
        <f>C431-_xlfn.FORECAST.ETS.CONFINT(A431,$B$2:$B$366,$A$2:$A$366,0.95,1,1)</f>
        <v>248.15577364582904</v>
      </c>
      <c r="E431" s="2">
        <f>C431+_xlfn.FORECAST.ETS.CONFINT(A431,$B$2:$B$366,$A$2:$A$366,0.95,1,1)</f>
        <v>674.12779321980634</v>
      </c>
    </row>
    <row r="432" spans="1:5" x14ac:dyDescent="0.3">
      <c r="A432" s="1">
        <v>45722</v>
      </c>
      <c r="C432">
        <f>_xlfn.FORECAST.ETS(A432,$B$2:$B$366,$A$2:$A$366,1,1)</f>
        <v>450.87324081910998</v>
      </c>
      <c r="D432" s="2">
        <f>C432-_xlfn.FORECAST.ETS.CONFINT(A432,$B$2:$B$366,$A$2:$A$366,0.95,1,1)</f>
        <v>237.52589871542179</v>
      </c>
      <c r="E432" s="2">
        <f>C432+_xlfn.FORECAST.ETS.CONFINT(A432,$B$2:$B$366,$A$2:$A$366,0.95,1,1)</f>
        <v>664.22058292279814</v>
      </c>
    </row>
    <row r="433" spans="1:5" x14ac:dyDescent="0.3">
      <c r="A433" s="1">
        <v>45723</v>
      </c>
      <c r="C433">
        <f>_xlfn.FORECAST.ETS(A433,$B$2:$B$366,$A$2:$A$366,1,1)</f>
        <v>483.03719695596624</v>
      </c>
      <c r="D433" s="2">
        <f>C433-_xlfn.FORECAST.ETS.CONFINT(A433,$B$2:$B$366,$A$2:$A$366,0.95,1,1)</f>
        <v>269.31829473741732</v>
      </c>
      <c r="E433" s="2">
        <f>C433+_xlfn.FORECAST.ETS.CONFINT(A433,$B$2:$B$366,$A$2:$A$366,0.95,1,1)</f>
        <v>696.75609917451516</v>
      </c>
    </row>
    <row r="434" spans="1:5" x14ac:dyDescent="0.3">
      <c r="A434" s="1">
        <v>45724</v>
      </c>
      <c r="C434">
        <f>_xlfn.FORECAST.ETS(A434,$B$2:$B$366,$A$2:$A$366,1,1)</f>
        <v>449.36732245689473</v>
      </c>
      <c r="D434" s="2">
        <f>C434-_xlfn.FORECAST.ETS.CONFINT(A434,$B$2:$B$366,$A$2:$A$366,0.95,1,1)</f>
        <v>235.2665252913533</v>
      </c>
      <c r="E434" s="2">
        <f>C434+_xlfn.FORECAST.ETS.CONFINT(A434,$B$2:$B$366,$A$2:$A$366,0.95,1,1)</f>
        <v>663.46811962243612</v>
      </c>
    </row>
    <row r="435" spans="1:5" x14ac:dyDescent="0.3">
      <c r="A435" s="1">
        <v>45725</v>
      </c>
      <c r="C435">
        <f>_xlfn.FORECAST.ETS(A435,$B$2:$B$366,$A$2:$A$366,1,1)</f>
        <v>454.44407469298312</v>
      </c>
      <c r="D435" s="2">
        <f>C435-_xlfn.FORECAST.ETS.CONFINT(A435,$B$2:$B$366,$A$2:$A$366,0.95,1,1)</f>
        <v>239.95094296023814</v>
      </c>
      <c r="E435" s="2">
        <f>C435+_xlfn.FORECAST.ETS.CONFINT(A435,$B$2:$B$366,$A$2:$A$366,0.95,1,1)</f>
        <v>668.93720642572816</v>
      </c>
    </row>
    <row r="436" spans="1:5" x14ac:dyDescent="0.3">
      <c r="A436" s="1">
        <v>45726</v>
      </c>
      <c r="C436">
        <f>_xlfn.FORECAST.ETS(A436,$B$2:$B$366,$A$2:$A$366,1,1)</f>
        <v>449.99413271211171</v>
      </c>
      <c r="D436" s="2">
        <f>C436-_xlfn.FORECAST.ETS.CONFINT(A436,$B$2:$B$366,$A$2:$A$366,0.95,1,1)</f>
        <v>235.09812428045339</v>
      </c>
      <c r="E436" s="2">
        <f>C436+_xlfn.FORECAST.ETS.CONFINT(A436,$B$2:$B$366,$A$2:$A$366,0.95,1,1)</f>
        <v>664.89014114377005</v>
      </c>
    </row>
    <row r="437" spans="1:5" x14ac:dyDescent="0.3">
      <c r="A437" s="1">
        <v>45727</v>
      </c>
      <c r="C437">
        <f>_xlfn.FORECAST.ETS(A437,$B$2:$B$366,$A$2:$A$366,1,1)</f>
        <v>437.16352437747383</v>
      </c>
      <c r="D437" s="2">
        <f>C437-_xlfn.FORECAST.ETS.CONFINT(A437,$B$2:$B$366,$A$2:$A$366,0.95,1,1)</f>
        <v>219.19083276599545</v>
      </c>
      <c r="E437" s="2">
        <f>C437+_xlfn.FORECAST.ETS.CONFINT(A437,$B$2:$B$366,$A$2:$A$366,0.95,1,1)</f>
        <v>655.13621598895224</v>
      </c>
    </row>
    <row r="438" spans="1:5" x14ac:dyDescent="0.3">
      <c r="A438" s="1">
        <v>45728</v>
      </c>
      <c r="C438">
        <f>_xlfn.FORECAST.ETS(A438,$B$2:$B$366,$A$2:$A$366,1,1)</f>
        <v>461.37619670402887</v>
      </c>
      <c r="D438" s="2">
        <f>C438-_xlfn.FORECAST.ETS.CONFINT(A438,$B$2:$B$366,$A$2:$A$366,0.95,1,1)</f>
        <v>242.98441938666366</v>
      </c>
      <c r="E438" s="2">
        <f>C438+_xlfn.FORECAST.ETS.CONFINT(A438,$B$2:$B$366,$A$2:$A$366,0.95,1,1)</f>
        <v>679.76797402139414</v>
      </c>
    </row>
    <row r="439" spans="1:5" x14ac:dyDescent="0.3">
      <c r="A439" s="1">
        <v>45729</v>
      </c>
      <c r="C439">
        <f>_xlfn.FORECAST.ETS(A439,$B$2:$B$366,$A$2:$A$366,1,1)</f>
        <v>451.10765409032115</v>
      </c>
      <c r="D439" s="2">
        <f>C439-_xlfn.FORECAST.ETS.CONFINT(A439,$B$2:$B$366,$A$2:$A$366,0.95,1,1)</f>
        <v>232.28606676921009</v>
      </c>
      <c r="E439" s="2">
        <f>C439+_xlfn.FORECAST.ETS.CONFINT(A439,$B$2:$B$366,$A$2:$A$366,0.95,1,1)</f>
        <v>669.92924141143226</v>
      </c>
    </row>
    <row r="440" spans="1:5" x14ac:dyDescent="0.3">
      <c r="A440" s="1">
        <v>45730</v>
      </c>
      <c r="C440">
        <f>_xlfn.FORECAST.ETS(A440,$B$2:$B$366,$A$2:$A$366,1,1)</f>
        <v>483.2716102271774</v>
      </c>
      <c r="D440" s="2">
        <f>C440-_xlfn.FORECAST.ETS.CONFINT(A440,$B$2:$B$366,$A$2:$A$366,0.95,1,1)</f>
        <v>264.00939516131569</v>
      </c>
      <c r="E440" s="2">
        <f>C440+_xlfn.FORECAST.ETS.CONFINT(A440,$B$2:$B$366,$A$2:$A$366,0.95,1,1)</f>
        <v>702.53382529303917</v>
      </c>
    </row>
    <row r="441" spans="1:5" x14ac:dyDescent="0.3">
      <c r="A441" s="1">
        <v>45731</v>
      </c>
      <c r="C441">
        <f>_xlfn.FORECAST.ETS(A441,$B$2:$B$366,$A$2:$A$366,1,1)</f>
        <v>449.60173572810589</v>
      </c>
      <c r="D441" s="2">
        <f>C441-_xlfn.FORECAST.ETS.CONFINT(A441,$B$2:$B$366,$A$2:$A$366,0.95,1,1)</f>
        <v>229.88798407162233</v>
      </c>
      <c r="E441" s="2">
        <f>C441+_xlfn.FORECAST.ETS.CONFINT(A441,$B$2:$B$366,$A$2:$A$366,0.95,1,1)</f>
        <v>669.31548738458946</v>
      </c>
    </row>
    <row r="442" spans="1:5" x14ac:dyDescent="0.3">
      <c r="A442" s="1">
        <v>45732</v>
      </c>
      <c r="C442">
        <f>_xlfn.FORECAST.ETS(A442,$B$2:$B$366,$A$2:$A$366,1,1)</f>
        <v>454.67848796419429</v>
      </c>
      <c r="D442" s="2">
        <f>C442-_xlfn.FORECAST.ETS.CONFINT(A442,$B$2:$B$366,$A$2:$A$366,0.95,1,1)</f>
        <v>234.50220212617904</v>
      </c>
      <c r="E442" s="2">
        <f>C442+_xlfn.FORECAST.ETS.CONFINT(A442,$B$2:$B$366,$A$2:$A$366,0.95,1,1)</f>
        <v>674.85477380220959</v>
      </c>
    </row>
    <row r="443" spans="1:5" x14ac:dyDescent="0.3">
      <c r="A443" s="1">
        <v>45733</v>
      </c>
      <c r="C443">
        <f>_xlfn.FORECAST.ETS(A443,$B$2:$B$366,$A$2:$A$366,1,1)</f>
        <v>450.22854598332287</v>
      </c>
      <c r="D443" s="2">
        <f>C443-_xlfn.FORECAST.ETS.CONFINT(A443,$B$2:$B$366,$A$2:$A$366,0.95,1,1)</f>
        <v>229.57864200755824</v>
      </c>
      <c r="E443" s="2">
        <f>C443+_xlfn.FORECAST.ETS.CONFINT(A443,$B$2:$B$366,$A$2:$A$366,0.95,1,1)</f>
        <v>670.87844995908745</v>
      </c>
    </row>
    <row r="444" spans="1:5" x14ac:dyDescent="0.3">
      <c r="A444" s="1">
        <v>45734</v>
      </c>
      <c r="C444">
        <f>_xlfn.FORECAST.ETS(A444,$B$2:$B$366,$A$2:$A$366,1,1)</f>
        <v>437.397937648685</v>
      </c>
      <c r="D444" s="2">
        <f>C444-_xlfn.FORECAST.ETS.CONFINT(A444,$B$2:$B$366,$A$2:$A$366,0.95,1,1)</f>
        <v>213.53524051123057</v>
      </c>
      <c r="E444" s="2">
        <f>C444+_xlfn.FORECAST.ETS.CONFINT(A444,$B$2:$B$366,$A$2:$A$366,0.95,1,1)</f>
        <v>661.26063478613946</v>
      </c>
    </row>
    <row r="445" spans="1:5" x14ac:dyDescent="0.3">
      <c r="A445" s="1">
        <v>45735</v>
      </c>
      <c r="C445">
        <f>_xlfn.FORECAST.ETS(A445,$B$2:$B$366,$A$2:$A$366,1,1)</f>
        <v>461.61060997524004</v>
      </c>
      <c r="D445" s="2">
        <f>C445-_xlfn.FORECAST.ETS.CONFINT(A445,$B$2:$B$366,$A$2:$A$366,0.95,1,1)</f>
        <v>237.25790874192592</v>
      </c>
      <c r="E445" s="2">
        <f>C445+_xlfn.FORECAST.ETS.CONFINT(A445,$B$2:$B$366,$A$2:$A$366,0.95,1,1)</f>
        <v>685.96331120855416</v>
      </c>
    </row>
    <row r="446" spans="1:5" x14ac:dyDescent="0.3">
      <c r="A446" s="1">
        <v>45736</v>
      </c>
      <c r="C446">
        <f>_xlfn.FORECAST.ETS(A446,$B$2:$B$366,$A$2:$A$366,1,1)</f>
        <v>451.34206736153232</v>
      </c>
      <c r="D446" s="2">
        <f>C446-_xlfn.FORECAST.ETS.CONFINT(A446,$B$2:$B$366,$A$2:$A$366,0.95,1,1)</f>
        <v>226.48814381778408</v>
      </c>
      <c r="E446" s="2">
        <f>C446+_xlfn.FORECAST.ETS.CONFINT(A446,$B$2:$B$366,$A$2:$A$366,0.95,1,1)</f>
        <v>676.1959909052805</v>
      </c>
    </row>
    <row r="447" spans="1:5" x14ac:dyDescent="0.3">
      <c r="A447" s="1">
        <v>45737</v>
      </c>
      <c r="C447">
        <f>_xlfn.FORECAST.ETS(A447,$B$2:$B$366,$A$2:$A$366,1,1)</f>
        <v>483.50602349838863</v>
      </c>
      <c r="D447" s="2">
        <f>C447-_xlfn.FORECAST.ETS.CONFINT(A447,$B$2:$B$366,$A$2:$A$366,0.95,1,1)</f>
        <v>258.1395820076213</v>
      </c>
      <c r="E447" s="2">
        <f>C447+_xlfn.FORECAST.ETS.CONFINT(A447,$B$2:$B$366,$A$2:$A$366,0.95,1,1)</f>
        <v>708.87246498915601</v>
      </c>
    </row>
    <row r="448" spans="1:5" x14ac:dyDescent="0.3">
      <c r="A448" s="1">
        <v>45738</v>
      </c>
      <c r="C448">
        <f>_xlfn.FORECAST.ETS(A448,$B$2:$B$366,$A$2:$A$366,1,1)</f>
        <v>449.83614899931706</v>
      </c>
      <c r="D448" s="2">
        <f>C448-_xlfn.FORECAST.ETS.CONFINT(A448,$B$2:$B$366,$A$2:$A$366,0.95,1,1)</f>
        <v>223.94581889237719</v>
      </c>
      <c r="E448" s="2">
        <f>C448+_xlfn.FORECAST.ETS.CONFINT(A448,$B$2:$B$366,$A$2:$A$366,0.95,1,1)</f>
        <v>675.72647910625687</v>
      </c>
    </row>
    <row r="449" spans="1:5" x14ac:dyDescent="0.3">
      <c r="A449" s="1">
        <v>45739</v>
      </c>
      <c r="C449">
        <f>_xlfn.FORECAST.ETS(A449,$B$2:$B$366,$A$2:$A$366,1,1)</f>
        <v>454.91290123540546</v>
      </c>
      <c r="D449" s="2">
        <f>C449-_xlfn.FORECAST.ETS.CONFINT(A449,$B$2:$B$366,$A$2:$A$366,0.95,1,1)</f>
        <v>228.48723921052184</v>
      </c>
      <c r="E449" s="2">
        <f>C449+_xlfn.FORECAST.ETS.CONFINT(A449,$B$2:$B$366,$A$2:$A$366,0.95,1,1)</f>
        <v>681.33856326028911</v>
      </c>
    </row>
    <row r="450" spans="1:5" x14ac:dyDescent="0.3">
      <c r="A450" s="1">
        <v>45740</v>
      </c>
      <c r="C450">
        <f>_xlfn.FORECAST.ETS(A450,$B$2:$B$366,$A$2:$A$366,1,1)</f>
        <v>450.46295925453404</v>
      </c>
      <c r="D450" s="2">
        <f>C450-_xlfn.FORECAST.ETS.CONFINT(A450,$B$2:$B$366,$A$2:$A$366,0.95,1,1)</f>
        <v>223.49045178607065</v>
      </c>
      <c r="E450" s="2">
        <f>C450+_xlfn.FORECAST.ETS.CONFINT(A450,$B$2:$B$366,$A$2:$A$366,0.95,1,1)</f>
        <v>677.43546672299749</v>
      </c>
    </row>
    <row r="451" spans="1:5" x14ac:dyDescent="0.3">
      <c r="A451" s="1">
        <v>45741</v>
      </c>
      <c r="C451">
        <f>_xlfn.FORECAST.ETS(A451,$B$2:$B$366,$A$2:$A$366,1,1)</f>
        <v>437.63235091989623</v>
      </c>
      <c r="D451" s="2">
        <f>C451-_xlfn.FORECAST.ETS.CONFINT(A451,$B$2:$B$366,$A$2:$A$366,0.95,1,1)</f>
        <v>207.31878980682717</v>
      </c>
      <c r="E451" s="2">
        <f>C451+_xlfn.FORECAST.ETS.CONFINT(A451,$B$2:$B$366,$A$2:$A$366,0.95,1,1)</f>
        <v>667.94591203296523</v>
      </c>
    </row>
    <row r="452" spans="1:5" x14ac:dyDescent="0.3">
      <c r="A452" s="1">
        <v>45742</v>
      </c>
      <c r="C452">
        <f>_xlfn.FORECAST.ETS(A452,$B$2:$B$366,$A$2:$A$366,1,1)</f>
        <v>461.84502324645121</v>
      </c>
      <c r="D452" s="2">
        <f>C452-_xlfn.FORECAST.ETS.CONFINT(A452,$B$2:$B$366,$A$2:$A$366,0.95,1,1)</f>
        <v>230.96825930640344</v>
      </c>
      <c r="E452" s="2">
        <f>C452+_xlfn.FORECAST.ETS.CONFINT(A452,$B$2:$B$366,$A$2:$A$366,0.95,1,1)</f>
        <v>692.721787186499</v>
      </c>
    </row>
    <row r="453" spans="1:5" x14ac:dyDescent="0.3">
      <c r="A453" s="1">
        <v>45743</v>
      </c>
      <c r="C453">
        <f>_xlfn.FORECAST.ETS(A453,$B$2:$B$366,$A$2:$A$366,1,1)</f>
        <v>451.57648063274348</v>
      </c>
      <c r="D453" s="2">
        <f>C453-_xlfn.FORECAST.ETS.CONFINT(A453,$B$2:$B$366,$A$2:$A$366,0.95,1,1)</f>
        <v>220.1249106262436</v>
      </c>
      <c r="E453" s="2">
        <f>C453+_xlfn.FORECAST.ETS.CONFINT(A453,$B$2:$B$366,$A$2:$A$366,0.95,1,1)</f>
        <v>683.02805063924336</v>
      </c>
    </row>
    <row r="454" spans="1:5" x14ac:dyDescent="0.3">
      <c r="A454" s="1">
        <v>45744</v>
      </c>
      <c r="C454">
        <f>_xlfn.FORECAST.ETS(A454,$B$2:$B$366,$A$2:$A$366,1,1)</f>
        <v>483.7404367695998</v>
      </c>
      <c r="D454" s="2">
        <f>C454-_xlfn.FORECAST.ETS.CONFINT(A454,$B$2:$B$366,$A$2:$A$366,0.95,1,1)</f>
        <v>251.70239579511764</v>
      </c>
      <c r="E454" s="2">
        <f>C454+_xlfn.FORECAST.ETS.CONFINT(A454,$B$2:$B$366,$A$2:$A$366,0.95,1,1)</f>
        <v>715.77847774408201</v>
      </c>
    </row>
    <row r="455" spans="1:5" x14ac:dyDescent="0.3">
      <c r="A455" s="1">
        <v>45745</v>
      </c>
      <c r="C455">
        <f>_xlfn.FORECAST.ETS(A455,$B$2:$B$366,$A$2:$A$366,1,1)</f>
        <v>450.07056227052828</v>
      </c>
      <c r="D455" s="2">
        <f>C455-_xlfn.FORECAST.ETS.CONFINT(A455,$B$2:$B$366,$A$2:$A$366,0.95,1,1)</f>
        <v>217.4343261348171</v>
      </c>
      <c r="E455" s="2">
        <f>C455+_xlfn.FORECAST.ETS.CONFINT(A455,$B$2:$B$366,$A$2:$A$366,0.95,1,1)</f>
        <v>682.7067984062395</v>
      </c>
    </row>
    <row r="456" spans="1:5" x14ac:dyDescent="0.3">
      <c r="A456" s="1">
        <v>45746</v>
      </c>
      <c r="C456">
        <f>_xlfn.FORECAST.ETS(A456,$B$2:$B$366,$A$2:$A$366,1,1)</f>
        <v>455.14731450661662</v>
      </c>
      <c r="D456" s="2">
        <f>C456-_xlfn.FORECAST.ETS.CONFINT(A456,$B$2:$B$366,$A$2:$A$366,0.95,1,1)</f>
        <v>221.90110209497851</v>
      </c>
      <c r="E456" s="2">
        <f>C456+_xlfn.FORECAST.ETS.CONFINT(A456,$B$2:$B$366,$A$2:$A$366,0.95,1,1)</f>
        <v>688.39352691825479</v>
      </c>
    </row>
    <row r="457" spans="1:5" x14ac:dyDescent="0.3">
      <c r="A457" s="1">
        <v>45747</v>
      </c>
      <c r="C457">
        <f>_xlfn.FORECAST.ETS(A457,$B$2:$B$366,$A$2:$A$366,1,1)</f>
        <v>450.69737252574521</v>
      </c>
      <c r="D457" s="2">
        <f>C457-_xlfn.FORECAST.ETS.CONFINT(A457,$B$2:$B$366,$A$2:$A$366,0.95,1,1)</f>
        <v>216.82934817058467</v>
      </c>
      <c r="E457" s="2">
        <f>C457+_xlfn.FORECAST.ETS.CONFINT(A457,$B$2:$B$366,$A$2:$A$366,0.95,1,1)</f>
        <v>684.56539688090572</v>
      </c>
    </row>
    <row r="458" spans="1:5" x14ac:dyDescent="0.3">
      <c r="A458" s="1">
        <v>45748</v>
      </c>
      <c r="C458">
        <f>_xlfn.FORECAST.ETS(A458,$B$2:$B$366,$A$2:$A$366,1,1)</f>
        <v>437.86676419110739</v>
      </c>
      <c r="D458" s="2">
        <f>C458-_xlfn.FORECAST.ETS.CONFINT(A458,$B$2:$B$366,$A$2:$A$366,0.95,1,1)</f>
        <v>200.5376185156554</v>
      </c>
      <c r="E458" s="2">
        <f>C458+_xlfn.FORECAST.ETS.CONFINT(A458,$B$2:$B$366,$A$2:$A$366,0.95,1,1)</f>
        <v>675.19590986655942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84B5-30C0-4F5D-B565-0F9F34C8C78C}">
  <dimension ref="A1:E20"/>
  <sheetViews>
    <sheetView workbookViewId="0">
      <selection activeCell="C14" sqref="C14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</v>
      </c>
      <c r="B2">
        <v>12000</v>
      </c>
    </row>
    <row r="3" spans="1:5" x14ac:dyDescent="0.3">
      <c r="A3">
        <v>2</v>
      </c>
      <c r="B3">
        <v>14000</v>
      </c>
    </row>
    <row r="4" spans="1:5" x14ac:dyDescent="0.3">
      <c r="A4">
        <v>3</v>
      </c>
      <c r="B4">
        <v>15500</v>
      </c>
    </row>
    <row r="5" spans="1:5" x14ac:dyDescent="0.3">
      <c r="A5">
        <v>4</v>
      </c>
      <c r="B5">
        <v>16000</v>
      </c>
    </row>
    <row r="6" spans="1:5" x14ac:dyDescent="0.3">
      <c r="A6">
        <v>5</v>
      </c>
      <c r="B6">
        <v>17500</v>
      </c>
    </row>
    <row r="7" spans="1:5" x14ac:dyDescent="0.3">
      <c r="A7">
        <v>6</v>
      </c>
      <c r="B7">
        <v>18500</v>
      </c>
    </row>
    <row r="8" spans="1:5" x14ac:dyDescent="0.3">
      <c r="A8">
        <v>7</v>
      </c>
      <c r="B8">
        <v>20000</v>
      </c>
    </row>
    <row r="9" spans="1:5" x14ac:dyDescent="0.3">
      <c r="A9">
        <v>8</v>
      </c>
      <c r="B9">
        <v>21000</v>
      </c>
    </row>
    <row r="10" spans="1:5" x14ac:dyDescent="0.3">
      <c r="A10">
        <v>9</v>
      </c>
      <c r="B10">
        <v>22000</v>
      </c>
    </row>
    <row r="11" spans="1:5" x14ac:dyDescent="0.3">
      <c r="A11">
        <v>10</v>
      </c>
      <c r="B11">
        <v>23000</v>
      </c>
    </row>
    <row r="12" spans="1:5" x14ac:dyDescent="0.3">
      <c r="A12">
        <v>11</v>
      </c>
      <c r="B12">
        <v>25000</v>
      </c>
    </row>
    <row r="13" spans="1:5" x14ac:dyDescent="0.3">
      <c r="A13">
        <v>12</v>
      </c>
      <c r="B13">
        <v>26500</v>
      </c>
      <c r="C13">
        <v>26500</v>
      </c>
      <c r="D13" s="2">
        <v>26500</v>
      </c>
      <c r="E13" s="2">
        <v>26500</v>
      </c>
    </row>
    <row r="14" spans="1:5" x14ac:dyDescent="0.3">
      <c r="A14">
        <v>13</v>
      </c>
      <c r="C14">
        <f>_xlfn.FORECAST.ETS(A14,$B$2:$B$13,$A$2:$A$13,1,1)</f>
        <v>27460.518614524619</v>
      </c>
      <c r="D14" s="2">
        <f>C14-_xlfn.FORECAST.ETS.CONFINT(A14,$B$2:$B$13,$A$2:$A$13,0.95,1,1)</f>
        <v>26631.015245354192</v>
      </c>
      <c r="E14" s="2">
        <f>C14+_xlfn.FORECAST.ETS.CONFINT(A14,$B$2:$B$13,$A$2:$A$13,0.95,1,1)</f>
        <v>28290.021983695045</v>
      </c>
    </row>
    <row r="15" spans="1:5" x14ac:dyDescent="0.3">
      <c r="A15">
        <v>14</v>
      </c>
      <c r="C15">
        <f>_xlfn.FORECAST.ETS(A15,$B$2:$B$13,$A$2:$A$13,1,1)</f>
        <v>28696.063621807982</v>
      </c>
      <c r="D15" s="2">
        <f>C15-_xlfn.FORECAST.ETS.CONFINT(A15,$B$2:$B$13,$A$2:$A$13,0.95,1,1)</f>
        <v>27768.279399455248</v>
      </c>
      <c r="E15" s="2">
        <f>C15+_xlfn.FORECAST.ETS.CONFINT(A15,$B$2:$B$13,$A$2:$A$13,0.95,1,1)</f>
        <v>29623.847844160715</v>
      </c>
    </row>
    <row r="16" spans="1:5" x14ac:dyDescent="0.3">
      <c r="A16">
        <v>15</v>
      </c>
      <c r="C16">
        <f>_xlfn.FORECAST.ETS(A16,$B$2:$B$13,$A$2:$A$13,1,1)</f>
        <v>29931.608629091348</v>
      </c>
      <c r="D16" s="2">
        <f>C16-_xlfn.FORECAST.ETS.CONFINT(A16,$B$2:$B$13,$A$2:$A$13,0.95,1,1)</f>
        <v>28914.661517833727</v>
      </c>
      <c r="E16" s="2">
        <f>C16+_xlfn.FORECAST.ETS.CONFINT(A16,$B$2:$B$13,$A$2:$A$13,0.95,1,1)</f>
        <v>30948.555740348969</v>
      </c>
    </row>
    <row r="17" spans="1:5" x14ac:dyDescent="0.3">
      <c r="A17">
        <v>16</v>
      </c>
      <c r="C17">
        <f>_xlfn.FORECAST.ETS(A17,$B$2:$B$13,$A$2:$A$13,1,1)</f>
        <v>31167.153636374715</v>
      </c>
      <c r="D17" s="2">
        <f>C17-_xlfn.FORECAST.ETS.CONFINT(A17,$B$2:$B$13,$A$2:$A$13,0.95,1,1)</f>
        <v>30067.939914133927</v>
      </c>
      <c r="E17" s="2">
        <f>C17+_xlfn.FORECAST.ETS.CONFINT(A17,$B$2:$B$13,$A$2:$A$13,0.95,1,1)</f>
        <v>32266.367358615502</v>
      </c>
    </row>
    <row r="18" spans="1:5" x14ac:dyDescent="0.3">
      <c r="A18">
        <v>17</v>
      </c>
      <c r="C18">
        <f>_xlfn.FORECAST.ETS(A18,$B$2:$B$13,$A$2:$A$13,1,1)</f>
        <v>32402.698643658077</v>
      </c>
      <c r="D18" s="2">
        <f>C18-_xlfn.FORECAST.ETS.CONFINT(A18,$B$2:$B$13,$A$2:$A$13,0.95,1,1)</f>
        <v>31226.66587217592</v>
      </c>
      <c r="E18" s="2">
        <f>C18+_xlfn.FORECAST.ETS.CONFINT(A18,$B$2:$B$13,$A$2:$A$13,0.95,1,1)</f>
        <v>33578.731415140239</v>
      </c>
    </row>
    <row r="19" spans="1:5" x14ac:dyDescent="0.3">
      <c r="A19">
        <v>18</v>
      </c>
      <c r="C19">
        <f>_xlfn.FORECAST.ETS(A19,$B$2:$B$13,$A$2:$A$13,1,1)</f>
        <v>33638.24365094144</v>
      </c>
      <c r="D19" s="2">
        <f>C19-_xlfn.FORECAST.ETS.CONFINT(A19,$B$2:$B$13,$A$2:$A$13,0.95,1,1)</f>
        <v>32389.832812891884</v>
      </c>
      <c r="E19" s="2">
        <f>C19+_xlfn.FORECAST.ETS.CONFINT(A19,$B$2:$B$13,$A$2:$A$13,0.95,1,1)</f>
        <v>34886.654488990993</v>
      </c>
    </row>
    <row r="20" spans="1:5" x14ac:dyDescent="0.3">
      <c r="A20">
        <v>19</v>
      </c>
      <c r="C20">
        <f>_xlfn.FORECAST.ETS(A20,$B$2:$B$13,$A$2:$A$13,1,1)</f>
        <v>34873.78865822481</v>
      </c>
      <c r="D20" s="2">
        <f>C20-_xlfn.FORECAST.ETS.CONFINT(A20,$B$2:$B$13,$A$2:$A$13,0.95,1,1)</f>
        <v>33556.707868678139</v>
      </c>
      <c r="E20" s="2">
        <f>C20+_xlfn.FORECAST.ETS.CONFINT(A20,$B$2:$B$13,$A$2:$A$13,0.95,1,1)</f>
        <v>36190.869447771482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7F01-86AC-4577-9560-12DEC8B2AC7D}">
  <dimension ref="A1:I23"/>
  <sheetViews>
    <sheetView tabSelected="1" workbookViewId="0">
      <selection activeCell="I4" sqref="I4"/>
    </sheetView>
  </sheetViews>
  <sheetFormatPr defaultRowHeight="14.4" x14ac:dyDescent="0.3"/>
  <cols>
    <col min="1" max="1" width="13.77734375" style="3" customWidth="1"/>
    <col min="2" max="2" width="20.21875" customWidth="1"/>
    <col min="3" max="3" width="10.109375" customWidth="1"/>
    <col min="4" max="4" width="20.21875" customWidth="1"/>
    <col min="5" max="5" width="17.21875" customWidth="1"/>
    <col min="6" max="6" width="19.44140625" customWidth="1"/>
    <col min="7" max="7" width="23.21875" customWidth="1"/>
    <col min="8" max="8" width="28.109375" customWidth="1"/>
    <col min="9" max="9" width="25.77734375" customWidth="1"/>
    <col min="10" max="10" width="22.44140625" customWidth="1"/>
  </cols>
  <sheetData>
    <row r="1" spans="1:9" ht="15" thickBot="1" x14ac:dyDescent="0.35">
      <c r="A1" s="10" t="s">
        <v>7</v>
      </c>
      <c r="B1" s="11" t="s">
        <v>1</v>
      </c>
      <c r="C1" s="6"/>
      <c r="F1" t="s">
        <v>14</v>
      </c>
    </row>
    <row r="2" spans="1:9" ht="15" thickBot="1" x14ac:dyDescent="0.35">
      <c r="A2" s="7">
        <v>1</v>
      </c>
      <c r="B2" s="4">
        <v>12000</v>
      </c>
      <c r="C2" s="7"/>
      <c r="D2" s="10" t="s">
        <v>13</v>
      </c>
      <c r="E2" s="11" t="s">
        <v>12</v>
      </c>
      <c r="F2" s="11" t="s">
        <v>8</v>
      </c>
      <c r="G2" s="11" t="s">
        <v>9</v>
      </c>
      <c r="H2" s="11" t="s">
        <v>10</v>
      </c>
      <c r="I2" s="11" t="s">
        <v>11</v>
      </c>
    </row>
    <row r="3" spans="1:9" ht="15" thickBot="1" x14ac:dyDescent="0.35">
      <c r="A3" s="8">
        <v>2</v>
      </c>
      <c r="B3" s="5">
        <v>14000</v>
      </c>
      <c r="C3" s="8"/>
      <c r="D3" s="7">
        <v>13</v>
      </c>
      <c r="E3" s="4">
        <f>_xlfn.FORECAST.LINEAR(Table10[[#This Row],[new_predicted_date]],$B$2:$B$13,$A$2:$A$13)</f>
        <v>27272.727272727272</v>
      </c>
      <c r="F3" s="4">
        <f>_xlfn.FORECAST.ETS(Table10[[#This Row],[new_predicted_date]],$B$2:$B$13,$A$2:$A$13,1)</f>
        <v>27460.518614524619</v>
      </c>
      <c r="G3" s="4">
        <f>_xlfn.FORECAST.ETS.SEASONALITY($B$2:$B$13,$A$2:$A$13,0,1)</f>
        <v>0</v>
      </c>
      <c r="H3" s="4">
        <f>_xlfn.FORECAST.ETS(Table10[[#This Row],[new_predicted_date]],$B$2:$B$13,$A$2:$A$13,Table10[[#This Row],[forecast.ets.seasonality]])</f>
        <v>27460.518614524619</v>
      </c>
      <c r="I3" s="4">
        <f>_xlfn.FORECAST.ETS.CONFINT(Table10[[#This Row],[new_predicted_date]],$B$2:$B$13,$A$2:$A$13)</f>
        <v>829.503369170425</v>
      </c>
    </row>
    <row r="4" spans="1:9" ht="15" thickBot="1" x14ac:dyDescent="0.35">
      <c r="A4" s="8">
        <v>3</v>
      </c>
      <c r="B4" s="5">
        <v>15500</v>
      </c>
      <c r="C4" s="8"/>
      <c r="D4" s="8">
        <v>14</v>
      </c>
      <c r="E4" s="5">
        <f>_xlfn.FORECAST.LINEAR(Table10[[#This Row],[new_predicted_date]],$B$2:$B$13,$A$2:$A$13)</f>
        <v>28506.993006993005</v>
      </c>
      <c r="F4" s="4">
        <f>_xlfn.FORECAST.ETS(Table10[[#This Row],[new_predicted_date]],$B$2:$B$13,$A$2:$A$13,1)</f>
        <v>28696.063621807982</v>
      </c>
      <c r="G4" s="5">
        <f>_xlfn.FORECAST.ETS.SEASONALITY($B$2:$B$13,$A$2:$A$13,0,1)</f>
        <v>0</v>
      </c>
      <c r="H4" s="5">
        <f>_xlfn.FORECAST.ETS(Table10[[#This Row],[new_predicted_date]],$B$2:$B$13,$A$2:$A$13,Table10[[#This Row],[forecast.ets.seasonality]])</f>
        <v>28696.063621807982</v>
      </c>
      <c r="I4" s="4">
        <f>_xlfn.FORECAST.ETS.CONFINT(Table10[[#This Row],[new_predicted_date]],$B$2:$B$13,$A$2:$A$13)</f>
        <v>927.78422235273149</v>
      </c>
    </row>
    <row r="5" spans="1:9" ht="15" thickBot="1" x14ac:dyDescent="0.35">
      <c r="A5" s="8">
        <v>4</v>
      </c>
      <c r="B5" s="5">
        <v>16000</v>
      </c>
      <c r="C5" s="8"/>
      <c r="D5" s="7">
        <v>15</v>
      </c>
      <c r="E5" s="5">
        <f>_xlfn.FORECAST.LINEAR(Table10[[#This Row],[new_predicted_date]],$B$2:$B$13,$A$2:$A$13)</f>
        <v>29741.258741258742</v>
      </c>
      <c r="F5" s="4">
        <f>_xlfn.FORECAST.ETS(Table10[[#This Row],[new_predicted_date]],$B$2:$B$13,$A$2:$A$13,1)</f>
        <v>29931.608629091348</v>
      </c>
      <c r="G5" s="5">
        <f t="shared" ref="G5:G23" si="0">_xlfn.FORECAST.ETS.SEASONALITY($B$2:$B$13,$A$2:$A$13,0,1)</f>
        <v>0</v>
      </c>
      <c r="H5" s="5">
        <f>_xlfn.FORECAST.ETS(Table10[[#This Row],[new_predicted_date]],$B$2:$B$13,$A$2:$A$13,Table10[[#This Row],[forecast.ets.seasonality]])</f>
        <v>29931.608629091348</v>
      </c>
      <c r="I5" s="4">
        <f>_xlfn.FORECAST.ETS.CONFINT(Table10[[#This Row],[new_predicted_date]],$B$2:$B$13,$A$2:$A$13)</f>
        <v>1016.9471112576221</v>
      </c>
    </row>
    <row r="6" spans="1:9" ht="15" thickBot="1" x14ac:dyDescent="0.35">
      <c r="A6" s="8">
        <v>5</v>
      </c>
      <c r="B6" s="5">
        <v>17500</v>
      </c>
      <c r="C6" s="8"/>
      <c r="D6" s="8">
        <v>16</v>
      </c>
      <c r="E6" s="5">
        <f>_xlfn.FORECAST.LINEAR(Table10[[#This Row],[new_predicted_date]],$B$2:$B$13,$A$2:$A$13)</f>
        <v>30975.524475524475</v>
      </c>
      <c r="F6" s="5">
        <f>_xlfn.FORECAST.ETS(Table10[[#This Row],[new_predicted_date]],$B$2:$B$13,$A$2:$A$13,1)</f>
        <v>31167.153636374715</v>
      </c>
      <c r="G6" s="5">
        <f t="shared" si="0"/>
        <v>0</v>
      </c>
      <c r="H6" s="5">
        <f>_xlfn.FORECAST.ETS(Table10[[#This Row],[new_predicted_date]],$B$2:$B$13,$A$2:$A$13,Table10[[#This Row],[forecast.ets.seasonality]])</f>
        <v>31167.153636374715</v>
      </c>
      <c r="I6" s="4">
        <f>_xlfn.FORECAST.ETS.CONFINT(Table10[[#This Row],[new_predicted_date]],$B$2:$B$13,$A$2:$A$13)</f>
        <v>1099.2137222407862</v>
      </c>
    </row>
    <row r="7" spans="1:9" ht="15" thickBot="1" x14ac:dyDescent="0.35">
      <c r="A7" s="8">
        <v>6</v>
      </c>
      <c r="B7" s="5">
        <v>18500</v>
      </c>
      <c r="C7" s="8"/>
      <c r="D7" s="7">
        <v>17</v>
      </c>
      <c r="E7" s="5">
        <f>_xlfn.FORECAST.LINEAR(Table10[[#This Row],[new_predicted_date]],$B$2:$B$13,$A$2:$A$13)</f>
        <v>32209.790209790208</v>
      </c>
      <c r="F7" s="5">
        <f>_xlfn.FORECAST.ETS(Table10[[#This Row],[new_predicted_date]],$B$2:$B$13,$A$2:$A$13,1)</f>
        <v>32402.698643658077</v>
      </c>
      <c r="G7" s="5">
        <f t="shared" si="0"/>
        <v>0</v>
      </c>
      <c r="H7" s="5">
        <f>_xlfn.FORECAST.ETS(Table10[[#This Row],[new_predicted_date]],$B$2:$B$13,$A$2:$A$13,Table10[[#This Row],[forecast.ets.seasonality]])</f>
        <v>32402.698643658077</v>
      </c>
      <c r="I7" s="4">
        <f>_xlfn.FORECAST.ETS.CONFINT(Table10[[#This Row],[new_predicted_date]],$B$2:$B$13,$A$2:$A$13)</f>
        <v>1176.0327714821592</v>
      </c>
    </row>
    <row r="8" spans="1:9" ht="15" thickBot="1" x14ac:dyDescent="0.35">
      <c r="A8" s="8">
        <v>7</v>
      </c>
      <c r="B8" s="5">
        <v>20000</v>
      </c>
      <c r="C8" s="8"/>
      <c r="D8" s="8">
        <v>18</v>
      </c>
      <c r="E8" s="5">
        <f>_xlfn.FORECAST.LINEAR(Table10[[#This Row],[new_predicted_date]],$B$2:$B$13,$A$2:$A$13)</f>
        <v>33444.055944055945</v>
      </c>
      <c r="F8" s="5">
        <f>_xlfn.FORECAST.ETS(Table10[[#This Row],[new_predicted_date]],$B$2:$B$13,$A$2:$A$13,1)</f>
        <v>33638.24365094144</v>
      </c>
      <c r="G8" s="5">
        <f t="shared" si="0"/>
        <v>0</v>
      </c>
      <c r="H8" s="5">
        <f>_xlfn.FORECAST.ETS(Table10[[#This Row],[new_predicted_date]],$B$2:$B$13,$A$2:$A$13,Table10[[#This Row],[forecast.ets.seasonality]])</f>
        <v>33638.24365094144</v>
      </c>
      <c r="I8" s="4">
        <f>_xlfn.FORECAST.ETS.CONFINT(Table10[[#This Row],[new_predicted_date]],$B$2:$B$13,$A$2:$A$13)</f>
        <v>1248.4108380495547</v>
      </c>
    </row>
    <row r="9" spans="1:9" ht="15" thickBot="1" x14ac:dyDescent="0.35">
      <c r="A9" s="8">
        <v>8</v>
      </c>
      <c r="B9" s="5">
        <v>21000</v>
      </c>
      <c r="C9" s="8"/>
      <c r="D9" s="7">
        <v>19</v>
      </c>
      <c r="E9" s="5">
        <f>_xlfn.FORECAST.LINEAR(Table10[[#This Row],[new_predicted_date]],$B$2:$B$13,$A$2:$A$13)</f>
        <v>34678.321678321678</v>
      </c>
      <c r="F9" s="5">
        <f>_xlfn.FORECAST.ETS(Table10[[#This Row],[new_predicted_date]],$B$2:$B$13,$A$2:$A$13,1)</f>
        <v>34873.78865822481</v>
      </c>
      <c r="G9" s="5">
        <f t="shared" si="0"/>
        <v>0</v>
      </c>
      <c r="H9" s="5">
        <f>_xlfn.FORECAST.ETS(Table10[[#This Row],[new_predicted_date]],$B$2:$B$13,$A$2:$A$13,Table10[[#This Row],[forecast.ets.seasonality]])</f>
        <v>34873.78865822481</v>
      </c>
      <c r="I9" s="4">
        <f>_xlfn.FORECAST.ETS.CONFINT(Table10[[#This Row],[new_predicted_date]],$B$2:$B$13,$A$2:$A$13)</f>
        <v>1317.0807895466683</v>
      </c>
    </row>
    <row r="10" spans="1:9" ht="19.8" customHeight="1" thickBot="1" x14ac:dyDescent="0.35">
      <c r="A10" s="8">
        <v>9</v>
      </c>
      <c r="B10" s="5">
        <v>22000</v>
      </c>
      <c r="C10" s="8"/>
      <c r="D10" s="8">
        <v>20</v>
      </c>
      <c r="E10" s="5">
        <f>_xlfn.FORECAST.LINEAR(Table10[[#This Row],[new_predicted_date]],$B$2:$B$13,$A$2:$A$13)</f>
        <v>35912.587412587411</v>
      </c>
      <c r="F10" s="5">
        <f>_xlfn.FORECAST.ETS(Table10[[#This Row],[new_predicted_date]],$B$2:$B$13,$A$2:$A$13,1)</f>
        <v>36109.333665508173</v>
      </c>
      <c r="G10" s="5">
        <f t="shared" si="0"/>
        <v>0</v>
      </c>
      <c r="H10" s="5">
        <f>_xlfn.FORECAST.ETS(Table10[[#This Row],[new_predicted_date]],$B$2:$B$13,$A$2:$A$13,Table10[[#This Row],[forecast.ets.seasonality]])</f>
        <v>36109.333665508173</v>
      </c>
      <c r="I10" s="4">
        <f>_xlfn.FORECAST.ETS.CONFINT(Table10[[#This Row],[new_predicted_date]],$B$2:$B$13,$A$2:$A$13)</f>
        <v>1382.5957517118068</v>
      </c>
    </row>
    <row r="11" spans="1:9" ht="15" thickBot="1" x14ac:dyDescent="0.35">
      <c r="A11" s="8">
        <v>10</v>
      </c>
      <c r="B11" s="5">
        <v>23000</v>
      </c>
      <c r="C11" s="8"/>
      <c r="D11" s="7">
        <v>21</v>
      </c>
      <c r="E11" s="5">
        <f>_xlfn.FORECAST.LINEAR(Table10[[#This Row],[new_predicted_date]],$B$2:$B$13,$A$2:$A$13)</f>
        <v>37146.853146853144</v>
      </c>
      <c r="F11" s="5">
        <f>_xlfn.FORECAST.ETS(Table10[[#This Row],[new_predicted_date]],$B$2:$B$13,$A$2:$A$13,1)</f>
        <v>37344.878672791536</v>
      </c>
      <c r="G11" s="5">
        <f t="shared" si="0"/>
        <v>0</v>
      </c>
      <c r="H11" s="5">
        <f>_xlfn.FORECAST.ETS(Table10[[#This Row],[new_predicted_date]],$B$2:$B$13,$A$2:$A$13,Table10[[#This Row],[forecast.ets.seasonality]])</f>
        <v>37344.878672791536</v>
      </c>
      <c r="I11" s="4">
        <f>_xlfn.FORECAST.ETS.CONFINT(Table10[[#This Row],[new_predicted_date]],$B$2:$B$13,$A$2:$A$13)</f>
        <v>1445.3852829219115</v>
      </c>
    </row>
    <row r="12" spans="1:9" ht="20.399999999999999" customHeight="1" thickBot="1" x14ac:dyDescent="0.35">
      <c r="A12" s="8">
        <v>11</v>
      </c>
      <c r="B12" s="5">
        <v>25000</v>
      </c>
      <c r="C12" s="8"/>
      <c r="D12" s="8">
        <v>22</v>
      </c>
      <c r="E12" s="5">
        <f>_xlfn.FORECAST.LINEAR(Table10[[#This Row],[new_predicted_date]],$B$2:$B$13,$A$2:$A$13)</f>
        <v>38381.118881118877</v>
      </c>
      <c r="F12" s="5">
        <f>_xlfn.FORECAST.ETS(Table10[[#This Row],[new_predicted_date]],$B$2:$B$13,$A$2:$A$13,1)</f>
        <v>38580.423680074906</v>
      </c>
      <c r="G12" s="5">
        <f t="shared" si="0"/>
        <v>0</v>
      </c>
      <c r="H12" s="5">
        <f>_xlfn.FORECAST.ETS(Table10[[#This Row],[new_predicted_date]],$B$2:$B$13,$A$2:$A$13,Table10[[#This Row],[forecast.ets.seasonality]])</f>
        <v>38580.423680074906</v>
      </c>
      <c r="I12" s="4">
        <f>_xlfn.FORECAST.ETS.CONFINT(Table10[[#This Row],[new_predicted_date]],$B$2:$B$13,$A$2:$A$13)</f>
        <v>1505.7908196863561</v>
      </c>
    </row>
    <row r="13" spans="1:9" ht="15.6" customHeight="1" thickBot="1" x14ac:dyDescent="0.35">
      <c r="A13" s="8">
        <v>12</v>
      </c>
      <c r="B13" s="5">
        <v>26500</v>
      </c>
      <c r="C13" s="8"/>
      <c r="D13" s="7">
        <v>23</v>
      </c>
      <c r="E13" s="5">
        <f>_xlfn.FORECAST.LINEAR(Table10[[#This Row],[new_predicted_date]],$B$2:$B$13,$A$2:$A$13)</f>
        <v>39615.38461538461</v>
      </c>
      <c r="F13" s="5">
        <f>_xlfn.FORECAST.ETS(Table10[[#This Row],[new_predicted_date]],$B$2:$B$13,$A$2:$A$13,1)</f>
        <v>39815.968687358269</v>
      </c>
      <c r="G13" s="5">
        <f t="shared" si="0"/>
        <v>0</v>
      </c>
      <c r="H13" s="5">
        <f>_xlfn.FORECAST.ETS(Table10[[#This Row],[new_predicted_date]],$B$2:$B$13,$A$2:$A$13,Table10[[#This Row],[forecast.ets.seasonality]])</f>
        <v>39815.968687358269</v>
      </c>
      <c r="I13" s="4">
        <f>_xlfn.FORECAST.ETS.CONFINT(Table10[[#This Row],[new_predicted_date]],$B$2:$B$13,$A$2:$A$13)</f>
        <v>1564.0890379056359</v>
      </c>
    </row>
    <row r="14" spans="1:9" ht="15" thickBot="1" x14ac:dyDescent="0.35">
      <c r="A14" s="8">
        <v>13</v>
      </c>
      <c r="B14" s="5">
        <f>_xlfn.FORECAST.LINEAR(A14,B2:B13,A2:A13)</f>
        <v>27272.727272727272</v>
      </c>
      <c r="C14" s="8"/>
      <c r="D14" s="8">
        <v>24</v>
      </c>
      <c r="E14" s="5">
        <f>_xlfn.FORECAST.LINEAR(Table10[[#This Row],[new_predicted_date]],$B$2:$B$13,$A$2:$A$13)</f>
        <v>40849.65034965035</v>
      </c>
      <c r="F14" s="5">
        <f>_xlfn.FORECAST.ETS(Table10[[#This Row],[new_predicted_date]],$B$2:$B$13,$A$2:$A$13,1)</f>
        <v>41051.513694641631</v>
      </c>
      <c r="G14" s="5">
        <f t="shared" si="0"/>
        <v>0</v>
      </c>
      <c r="H14" s="5">
        <f>_xlfn.FORECAST.ETS(Table10[[#This Row],[new_predicted_date]],$B$2:$B$13,$A$2:$A$13,Table10[[#This Row],[forecast.ets.seasonality]])</f>
        <v>41051.513694641631</v>
      </c>
      <c r="I14" s="4">
        <f>_xlfn.FORECAST.ETS.CONFINT(Table10[[#This Row],[new_predicted_date]],$B$2:$B$13,$A$2:$A$13)</f>
        <v>1620.5078123148744</v>
      </c>
    </row>
    <row r="15" spans="1:9" x14ac:dyDescent="0.3">
      <c r="A15" s="8">
        <v>14</v>
      </c>
      <c r="B15" s="5">
        <f t="shared" ref="B15:B22" si="1">_xlfn.FORECAST.LINEAR(A15,B3:B14,A3:A14)</f>
        <v>28409.090909090908</v>
      </c>
      <c r="C15" s="8"/>
      <c r="D15" s="7">
        <v>25</v>
      </c>
      <c r="E15" s="5">
        <f>_xlfn.FORECAST.LINEAR(Table10[[#This Row],[new_predicted_date]],$B$2:$B$13,$A$2:$A$13)</f>
        <v>42083.916083916083</v>
      </c>
      <c r="F15" s="5">
        <f>_xlfn.FORECAST.ETS(Table10[[#This Row],[new_predicted_date]],$B$2:$B$13,$A$2:$A$13,1)</f>
        <v>42287.058701924994</v>
      </c>
      <c r="G15" s="5">
        <f t="shared" si="0"/>
        <v>0</v>
      </c>
      <c r="H15" s="5">
        <f>_xlfn.FORECAST.ETS(Table10[[#This Row],[new_predicted_date]],$B$2:$B$13,$A$2:$A$13,Table10[[#This Row],[forecast.ets.seasonality]])</f>
        <v>42287.058701924994</v>
      </c>
      <c r="I15" s="4">
        <f>_xlfn.FORECAST.ETS.CONFINT(Table10[[#This Row],[new_predicted_date]],$B$2:$B$13,$A$2:$A$13)</f>
        <v>1675.2374526120996</v>
      </c>
    </row>
    <row r="16" spans="1:9" ht="15" thickBot="1" x14ac:dyDescent="0.35">
      <c r="A16" s="8">
        <v>15</v>
      </c>
      <c r="B16" s="5">
        <f t="shared" si="1"/>
        <v>29654.269972451788</v>
      </c>
      <c r="C16" s="8"/>
      <c r="D16" s="8">
        <v>26</v>
      </c>
      <c r="E16" s="5">
        <f>_xlfn.FORECAST.LINEAR(Table10[[#This Row],[new_predicted_date]],$B$2:$B$13,$A$2:$A$13)</f>
        <v>43318.181818181816</v>
      </c>
      <c r="F16" s="5">
        <f>_xlfn.FORECAST.ETS(Table10[[#This Row],[new_predicted_date]],$B$2:$B$13,$A$2:$A$13,1)</f>
        <v>43522.603709208364</v>
      </c>
      <c r="G16" s="5">
        <f t="shared" si="0"/>
        <v>0</v>
      </c>
      <c r="H16" s="5">
        <f>_xlfn.FORECAST.ETS(Table10[[#This Row],[new_predicted_date]],$B$2:$B$13,$A$2:$A$13,Table10[[#This Row],[forecast.ets.seasonality]])</f>
        <v>43522.603709208364</v>
      </c>
      <c r="I16" s="5">
        <f>_xlfn.FORECAST.ETS.CONFINT(Table10[[#This Row],[new_predicted_date]],$B$2:$B$13,$A$2:$A$13)</f>
        <v>1728.4388196376703</v>
      </c>
    </row>
    <row r="17" spans="1:9" x14ac:dyDescent="0.3">
      <c r="A17" s="8">
        <v>16</v>
      </c>
      <c r="B17" s="5">
        <f t="shared" si="1"/>
        <v>30977.731864095498</v>
      </c>
      <c r="C17" s="8"/>
      <c r="D17" s="7">
        <v>27</v>
      </c>
      <c r="E17" s="5">
        <f>_xlfn.FORECAST.LINEAR(Table10[[#This Row],[new_predicted_date]],$B$2:$B$13,$A$2:$A$13)</f>
        <v>44552.447552447549</v>
      </c>
      <c r="F17" s="5">
        <f>_xlfn.FORECAST.ETS(Table10[[#This Row],[new_predicted_date]],$B$2:$B$13,$A$2:$A$13,1)</f>
        <v>44758.148716491727</v>
      </c>
      <c r="G17" s="5">
        <f t="shared" si="0"/>
        <v>0</v>
      </c>
      <c r="H17" s="5">
        <f>_xlfn.FORECAST.ETS(Table10[[#This Row],[new_predicted_date]],$B$2:$B$13,$A$2:$A$13,Table10[[#This Row],[forecast.ets.seasonality]])</f>
        <v>44758.148716491727</v>
      </c>
      <c r="I17" s="5">
        <f>_xlfn.FORECAST.ETS.CONFINT(Table10[[#This Row],[new_predicted_date]],$B$2:$B$13,$A$2:$A$13)</f>
        <v>1780.2493189757947</v>
      </c>
    </row>
    <row r="18" spans="1:9" ht="15" thickBot="1" x14ac:dyDescent="0.35">
      <c r="A18" s="8">
        <v>17</v>
      </c>
      <c r="B18" s="5">
        <f t="shared" si="1"/>
        <v>32205.032417842333</v>
      </c>
      <c r="C18" s="8"/>
      <c r="D18" s="8">
        <v>28</v>
      </c>
      <c r="E18" s="5">
        <f>_xlfn.FORECAST.LINEAR(Table10[[#This Row],[new_predicted_date]],$B$2:$B$13,$A$2:$A$13)</f>
        <v>45786.713286713282</v>
      </c>
      <c r="F18" s="5">
        <f>_xlfn.FORECAST.ETS(Table10[[#This Row],[new_predicted_date]],$B$2:$B$13,$A$2:$A$13,1)</f>
        <v>45993.693723775097</v>
      </c>
      <c r="G18" s="5">
        <f t="shared" si="0"/>
        <v>0</v>
      </c>
      <c r="H18" s="5">
        <f>_xlfn.FORECAST.ETS(Table10[[#This Row],[new_predicted_date]],$B$2:$B$13,$A$2:$A$13,Table10[[#This Row],[forecast.ets.seasonality]])</f>
        <v>45993.693723775097</v>
      </c>
      <c r="I18" s="5">
        <f>_xlfn.FORECAST.ETS.CONFINT(Table10[[#This Row],[new_predicted_date]],$B$2:$B$13,$A$2:$A$13)</f>
        <v>1830.7874131738804</v>
      </c>
    </row>
    <row r="19" spans="1:9" x14ac:dyDescent="0.3">
      <c r="A19" s="8">
        <v>18</v>
      </c>
      <c r="B19" s="5">
        <f t="shared" si="1"/>
        <v>33478.808980530746</v>
      </c>
      <c r="C19" s="8"/>
      <c r="D19" s="7">
        <v>29</v>
      </c>
      <c r="E19" s="5">
        <f>_xlfn.FORECAST.LINEAR(Table10[[#This Row],[new_predicted_date]],$B$2:$B$13,$A$2:$A$13)</f>
        <v>47020.979020979023</v>
      </c>
      <c r="F19" s="5">
        <f>_xlfn.FORECAST.ETS(Table10[[#This Row],[new_predicted_date]],$B$2:$B$13,$A$2:$A$13,1)</f>
        <v>47229.23873105846</v>
      </c>
      <c r="G19" s="5">
        <f t="shared" si="0"/>
        <v>0</v>
      </c>
      <c r="H19" s="5">
        <f>_xlfn.FORECAST.ETS(Table10[[#This Row],[new_predicted_date]],$B$2:$B$13,$A$2:$A$13,Table10[[#This Row],[forecast.ets.seasonality]])</f>
        <v>47229.23873105846</v>
      </c>
      <c r="I19" s="5">
        <f>_xlfn.FORECAST.ETS.CONFINT(Table10[[#This Row],[new_predicted_date]],$B$2:$B$13,$A$2:$A$13)</f>
        <v>1880.1560767522799</v>
      </c>
    </row>
    <row r="20" spans="1:9" ht="15" thickBot="1" x14ac:dyDescent="0.35">
      <c r="A20" s="8">
        <v>19</v>
      </c>
      <c r="B20" s="5">
        <f t="shared" si="1"/>
        <v>34720.888378455791</v>
      </c>
      <c r="C20" s="8"/>
      <c r="D20" s="8">
        <v>30</v>
      </c>
      <c r="E20" s="5">
        <f>_xlfn.FORECAST.LINEAR(Table10[[#This Row],[new_predicted_date]],$B$2:$B$13,$A$2:$A$13)</f>
        <v>48255.244755244756</v>
      </c>
      <c r="F20" s="5">
        <f>_xlfn.FORECAST.ETS(Table10[[#This Row],[new_predicted_date]],$B$2:$B$13,$A$2:$A$13,1)</f>
        <v>48464.783738341823</v>
      </c>
      <c r="G20" s="5">
        <f t="shared" si="0"/>
        <v>0</v>
      </c>
      <c r="H20" s="5">
        <f>_xlfn.FORECAST.ETS(Table10[[#This Row],[new_predicted_date]],$B$2:$B$13,$A$2:$A$13,Table10[[#This Row],[forecast.ets.seasonality]])</f>
        <v>48464.783738341823</v>
      </c>
      <c r="I20" s="5">
        <f>_xlfn.FORECAST.ETS.CONFINT(Table10[[#This Row],[new_predicted_date]],$B$2:$B$13,$A$2:$A$13)</f>
        <v>1928.4454817295998</v>
      </c>
    </row>
    <row r="21" spans="1:9" x14ac:dyDescent="0.3">
      <c r="A21" s="8">
        <v>20</v>
      </c>
      <c r="B21" s="5">
        <f t="shared" si="1"/>
        <v>36014.321106877178</v>
      </c>
      <c r="C21" s="8"/>
      <c r="D21" s="7">
        <v>31</v>
      </c>
      <c r="E21" s="5">
        <f>_xlfn.FORECAST.LINEAR(Table10[[#This Row],[new_predicted_date]],$B$2:$B$13,$A$2:$A$13)</f>
        <v>49489.510489510489</v>
      </c>
      <c r="F21" s="5">
        <f>_xlfn.FORECAST.ETS(Table10[[#This Row],[new_predicted_date]],$B$2:$B$13,$A$2:$A$13,1)</f>
        <v>49700.328745625186</v>
      </c>
      <c r="G21" s="5">
        <f t="shared" si="0"/>
        <v>0</v>
      </c>
      <c r="H21" s="5">
        <f>_xlfn.FORECAST.ETS(Table10[[#This Row],[new_predicted_date]],$B$2:$B$13,$A$2:$A$13,Table10[[#This Row],[forecast.ets.seasonality]])</f>
        <v>49700.328745625186</v>
      </c>
      <c r="I21" s="5">
        <f>_xlfn.FORECAST.ETS.CONFINT(Table10[[#This Row],[new_predicted_date]],$B$2:$B$13,$A$2:$A$13)</f>
        <v>1975.7351132051933</v>
      </c>
    </row>
    <row r="22" spans="1:9" ht="15" thickBot="1" x14ac:dyDescent="0.35">
      <c r="A22" s="8">
        <v>21</v>
      </c>
      <c r="B22" s="5">
        <f t="shared" si="1"/>
        <v>37281.888000297098</v>
      </c>
      <c r="C22" s="9"/>
      <c r="D22" s="8">
        <v>32</v>
      </c>
      <c r="E22" s="5">
        <f>_xlfn.FORECAST.LINEAR(Table10[[#This Row],[new_predicted_date]],$B$2:$B$13,$A$2:$A$13)</f>
        <v>50723.776223776222</v>
      </c>
      <c r="F22" s="5">
        <f>_xlfn.FORECAST.ETS(Table10[[#This Row],[new_predicted_date]],$B$2:$B$13,$A$2:$A$13,1)</f>
        <v>50935.873752908548</v>
      </c>
      <c r="G22" s="5">
        <f t="shared" si="0"/>
        <v>0</v>
      </c>
      <c r="H22" s="5">
        <f>_xlfn.FORECAST.ETS(Table10[[#This Row],[new_predicted_date]],$B$2:$B$13,$A$2:$A$13,Table10[[#This Row],[forecast.ets.seasonality]])</f>
        <v>50935.873752908548</v>
      </c>
      <c r="I22" s="5">
        <f>_xlfn.FORECAST.ETS.CONFINT(Table10[[#This Row],[new_predicted_date]],$B$2:$B$13,$A$2:$A$13)</f>
        <v>2022.0954561410035</v>
      </c>
    </row>
    <row r="23" spans="1:9" x14ac:dyDescent="0.3">
      <c r="D23" s="7">
        <v>33</v>
      </c>
      <c r="E23" s="5">
        <f>_xlfn.FORECAST.LINEAR(Table10[[#This Row],[new_predicted_date]],$B$2:$B$13,$A$2:$A$13)</f>
        <v>51958.041958041955</v>
      </c>
      <c r="F23" s="5">
        <f>_xlfn.FORECAST.ETS(Table10[[#This Row],[new_predicted_date]],$B$2:$B$13,$A$2:$A$13,1)</f>
        <v>52171.418760191918</v>
      </c>
      <c r="G23" s="5">
        <f t="shared" si="0"/>
        <v>0</v>
      </c>
      <c r="H23" s="5">
        <f>_xlfn.FORECAST.ETS(Table10[[#This Row],[new_predicted_date]],$B$2:$B$13,$A$2:$A$13,Table10[[#This Row],[forecast.ets.seasonality]])</f>
        <v>52171.418760191918</v>
      </c>
      <c r="I23" s="5">
        <f>_xlfn.FORECAST.ETS.CONFINT(Table10[[#This Row],[new_predicted_date]],$B$2:$B$13,$A$2:$A$13)</f>
        <v>2067.5893549584389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C71-EFE4-4365-864E-4239F8F76EF5}">
  <dimension ref="A1:B390"/>
  <sheetViews>
    <sheetView topLeftCell="A350" workbookViewId="0">
      <selection activeCell="D376" sqref="D376"/>
    </sheetView>
  </sheetViews>
  <sheetFormatPr defaultRowHeight="14.4" x14ac:dyDescent="0.3"/>
  <cols>
    <col min="1" max="1" width="11.77734375" customWidth="1"/>
    <col min="2" max="2" width="14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45292</v>
      </c>
      <c r="B2">
        <v>318.02999999999997</v>
      </c>
    </row>
    <row r="3" spans="1:2" x14ac:dyDescent="0.3">
      <c r="A3" s="1">
        <v>45293</v>
      </c>
      <c r="B3">
        <v>369.81</v>
      </c>
    </row>
    <row r="4" spans="1:2" x14ac:dyDescent="0.3">
      <c r="A4" s="1">
        <v>45294</v>
      </c>
      <c r="B4">
        <v>475.11</v>
      </c>
    </row>
    <row r="5" spans="1:2" x14ac:dyDescent="0.3">
      <c r="A5" s="1">
        <v>45295</v>
      </c>
      <c r="B5">
        <v>339.31</v>
      </c>
    </row>
    <row r="6" spans="1:2" x14ac:dyDescent="0.3">
      <c r="A6" s="1">
        <v>45296</v>
      </c>
      <c r="B6">
        <v>207.44</v>
      </c>
    </row>
    <row r="7" spans="1:2" x14ac:dyDescent="0.3">
      <c r="A7" s="1">
        <v>45297</v>
      </c>
      <c r="B7">
        <v>471.95</v>
      </c>
    </row>
    <row r="8" spans="1:2" x14ac:dyDescent="0.3">
      <c r="A8" s="1">
        <v>45298</v>
      </c>
      <c r="B8">
        <v>279.27</v>
      </c>
    </row>
    <row r="9" spans="1:2" x14ac:dyDescent="0.3">
      <c r="A9" s="1">
        <v>45299</v>
      </c>
      <c r="B9">
        <v>375.95</v>
      </c>
    </row>
    <row r="10" spans="1:2" x14ac:dyDescent="0.3">
      <c r="A10" s="1">
        <v>45300</v>
      </c>
      <c r="B10">
        <v>293.91000000000003</v>
      </c>
    </row>
    <row r="11" spans="1:2" x14ac:dyDescent="0.3">
      <c r="A11" s="1">
        <v>45301</v>
      </c>
      <c r="B11">
        <v>353.98</v>
      </c>
    </row>
    <row r="12" spans="1:2" x14ac:dyDescent="0.3">
      <c r="A12" s="1">
        <v>45302</v>
      </c>
      <c r="B12">
        <v>277.08999999999997</v>
      </c>
    </row>
    <row r="13" spans="1:2" x14ac:dyDescent="0.3">
      <c r="A13" s="1">
        <v>45303</v>
      </c>
      <c r="B13">
        <v>250.22</v>
      </c>
    </row>
    <row r="14" spans="1:2" x14ac:dyDescent="0.3">
      <c r="A14" s="1">
        <v>45304</v>
      </c>
      <c r="B14">
        <v>267.97000000000003</v>
      </c>
    </row>
    <row r="15" spans="1:2" x14ac:dyDescent="0.3">
      <c r="A15" s="1">
        <v>45305</v>
      </c>
      <c r="B15">
        <v>416.58</v>
      </c>
    </row>
    <row r="16" spans="1:2" x14ac:dyDescent="0.3">
      <c r="A16" s="1">
        <v>45306</v>
      </c>
      <c r="B16">
        <v>432.27</v>
      </c>
    </row>
    <row r="17" spans="1:2" x14ac:dyDescent="0.3">
      <c r="A17" s="1">
        <v>45307</v>
      </c>
      <c r="B17">
        <v>262.02</v>
      </c>
    </row>
    <row r="18" spans="1:2" x14ac:dyDescent="0.3">
      <c r="A18" s="1">
        <v>45308</v>
      </c>
      <c r="B18">
        <v>489.26</v>
      </c>
    </row>
    <row r="19" spans="1:2" x14ac:dyDescent="0.3">
      <c r="A19" s="1">
        <v>45309</v>
      </c>
      <c r="B19">
        <v>464.57</v>
      </c>
    </row>
    <row r="20" spans="1:2" x14ac:dyDescent="0.3">
      <c r="A20" s="1">
        <v>45310</v>
      </c>
      <c r="B20">
        <v>368.92</v>
      </c>
    </row>
    <row r="21" spans="1:2" x14ac:dyDescent="0.3">
      <c r="A21" s="1">
        <v>45311</v>
      </c>
      <c r="B21">
        <v>329.08</v>
      </c>
    </row>
    <row r="22" spans="1:2" x14ac:dyDescent="0.3">
      <c r="A22" s="1">
        <v>45312</v>
      </c>
      <c r="B22">
        <v>351.71</v>
      </c>
    </row>
    <row r="23" spans="1:2" x14ac:dyDescent="0.3">
      <c r="A23" s="1">
        <v>45313</v>
      </c>
      <c r="B23">
        <v>392.11</v>
      </c>
    </row>
    <row r="24" spans="1:2" x14ac:dyDescent="0.3">
      <c r="A24" s="1">
        <v>45314</v>
      </c>
      <c r="B24">
        <v>452.62</v>
      </c>
    </row>
    <row r="25" spans="1:2" x14ac:dyDescent="0.3">
      <c r="A25" s="1">
        <v>45315</v>
      </c>
      <c r="B25">
        <v>241.19</v>
      </c>
    </row>
    <row r="26" spans="1:2" x14ac:dyDescent="0.3">
      <c r="A26" s="1">
        <v>45316</v>
      </c>
      <c r="B26">
        <v>404.95</v>
      </c>
    </row>
    <row r="27" spans="1:2" x14ac:dyDescent="0.3">
      <c r="A27" s="1">
        <v>45317</v>
      </c>
      <c r="B27">
        <v>400.34</v>
      </c>
    </row>
    <row r="28" spans="1:2" x14ac:dyDescent="0.3">
      <c r="A28" s="1">
        <v>45318</v>
      </c>
      <c r="B28">
        <v>366.18</v>
      </c>
    </row>
    <row r="29" spans="1:2" x14ac:dyDescent="0.3">
      <c r="A29" s="1">
        <v>45319</v>
      </c>
      <c r="B29">
        <v>478.26</v>
      </c>
    </row>
    <row r="30" spans="1:2" x14ac:dyDescent="0.3">
      <c r="A30" s="1">
        <v>45320</v>
      </c>
      <c r="B30">
        <v>460.77</v>
      </c>
    </row>
    <row r="31" spans="1:2" x14ac:dyDescent="0.3">
      <c r="A31" s="1">
        <v>45321</v>
      </c>
      <c r="B31">
        <v>388.28</v>
      </c>
    </row>
    <row r="32" spans="1:2" x14ac:dyDescent="0.3">
      <c r="A32" s="1">
        <v>45322</v>
      </c>
      <c r="B32">
        <v>328.72</v>
      </c>
    </row>
    <row r="33" spans="1:2" x14ac:dyDescent="0.3">
      <c r="A33" s="1">
        <v>45323</v>
      </c>
      <c r="B33">
        <v>497.97</v>
      </c>
    </row>
    <row r="34" spans="1:2" x14ac:dyDescent="0.3">
      <c r="A34" s="1">
        <v>45324</v>
      </c>
      <c r="B34">
        <v>304.43</v>
      </c>
    </row>
    <row r="35" spans="1:2" x14ac:dyDescent="0.3">
      <c r="A35" s="1">
        <v>45325</v>
      </c>
      <c r="B35">
        <v>293.88</v>
      </c>
    </row>
    <row r="36" spans="1:2" x14ac:dyDescent="0.3">
      <c r="A36" s="1">
        <v>45326</v>
      </c>
      <c r="B36">
        <v>283</v>
      </c>
    </row>
    <row r="37" spans="1:2" x14ac:dyDescent="0.3">
      <c r="A37" s="1">
        <v>45327</v>
      </c>
      <c r="B37">
        <v>287.35000000000002</v>
      </c>
    </row>
    <row r="38" spans="1:2" x14ac:dyDescent="0.3">
      <c r="A38" s="1">
        <v>45328</v>
      </c>
      <c r="B38">
        <v>308.73</v>
      </c>
    </row>
    <row r="39" spans="1:2" x14ac:dyDescent="0.3">
      <c r="A39" s="1">
        <v>45329</v>
      </c>
      <c r="B39">
        <v>333</v>
      </c>
    </row>
    <row r="40" spans="1:2" x14ac:dyDescent="0.3">
      <c r="A40" s="1">
        <v>45330</v>
      </c>
      <c r="B40">
        <v>423.69</v>
      </c>
    </row>
    <row r="41" spans="1:2" x14ac:dyDescent="0.3">
      <c r="A41" s="1">
        <v>45331</v>
      </c>
      <c r="B41">
        <v>489.32</v>
      </c>
    </row>
    <row r="42" spans="1:2" x14ac:dyDescent="0.3">
      <c r="A42" s="1">
        <v>45332</v>
      </c>
      <c r="B42">
        <v>443.14</v>
      </c>
    </row>
    <row r="43" spans="1:2" x14ac:dyDescent="0.3">
      <c r="A43" s="1">
        <v>45333</v>
      </c>
      <c r="B43">
        <v>293.23</v>
      </c>
    </row>
    <row r="44" spans="1:2" x14ac:dyDescent="0.3">
      <c r="A44" s="1">
        <v>45334</v>
      </c>
      <c r="B44">
        <v>228.95</v>
      </c>
    </row>
    <row r="45" spans="1:2" x14ac:dyDescent="0.3">
      <c r="A45" s="1">
        <v>45335</v>
      </c>
      <c r="B45">
        <v>417.04</v>
      </c>
    </row>
    <row r="46" spans="1:2" x14ac:dyDescent="0.3">
      <c r="A46" s="1">
        <v>45336</v>
      </c>
      <c r="B46">
        <v>467.18</v>
      </c>
    </row>
    <row r="47" spans="1:2" x14ac:dyDescent="0.3">
      <c r="A47" s="1">
        <v>45337</v>
      </c>
      <c r="B47">
        <v>293.08</v>
      </c>
    </row>
    <row r="48" spans="1:2" x14ac:dyDescent="0.3">
      <c r="A48" s="1">
        <v>45338</v>
      </c>
      <c r="B48">
        <v>366.31</v>
      </c>
    </row>
    <row r="49" spans="1:2" x14ac:dyDescent="0.3">
      <c r="A49" s="1">
        <v>45339</v>
      </c>
      <c r="B49">
        <v>355.75</v>
      </c>
    </row>
    <row r="50" spans="1:2" x14ac:dyDescent="0.3">
      <c r="A50" s="1">
        <v>45340</v>
      </c>
      <c r="B50">
        <v>390.94</v>
      </c>
    </row>
    <row r="51" spans="1:2" x14ac:dyDescent="0.3">
      <c r="A51" s="1">
        <v>45341</v>
      </c>
      <c r="B51">
        <v>448</v>
      </c>
    </row>
    <row r="52" spans="1:2" x14ac:dyDescent="0.3">
      <c r="A52" s="1">
        <v>45342</v>
      </c>
      <c r="B52">
        <v>387.3</v>
      </c>
    </row>
    <row r="53" spans="1:2" x14ac:dyDescent="0.3">
      <c r="A53" s="1">
        <v>45343</v>
      </c>
      <c r="B53">
        <v>202.17</v>
      </c>
    </row>
    <row r="54" spans="1:2" x14ac:dyDescent="0.3">
      <c r="A54" s="1">
        <v>45344</v>
      </c>
      <c r="B54">
        <v>260.17</v>
      </c>
    </row>
    <row r="55" spans="1:2" x14ac:dyDescent="0.3">
      <c r="A55" s="1">
        <v>45345</v>
      </c>
      <c r="B55">
        <v>477.56</v>
      </c>
    </row>
    <row r="56" spans="1:2" x14ac:dyDescent="0.3">
      <c r="A56" s="1">
        <v>45346</v>
      </c>
      <c r="B56">
        <v>428.87</v>
      </c>
    </row>
    <row r="57" spans="1:2" x14ac:dyDescent="0.3">
      <c r="A57" s="1">
        <v>45347</v>
      </c>
      <c r="B57">
        <v>255.8</v>
      </c>
    </row>
    <row r="58" spans="1:2" x14ac:dyDescent="0.3">
      <c r="A58" s="1">
        <v>45348</v>
      </c>
      <c r="B58">
        <v>388.76</v>
      </c>
    </row>
    <row r="59" spans="1:2" x14ac:dyDescent="0.3">
      <c r="A59" s="1">
        <v>45349</v>
      </c>
      <c r="B59">
        <v>240.86</v>
      </c>
    </row>
    <row r="60" spans="1:2" x14ac:dyDescent="0.3">
      <c r="A60" s="1">
        <v>45350</v>
      </c>
      <c r="B60">
        <v>374.98</v>
      </c>
    </row>
    <row r="61" spans="1:2" x14ac:dyDescent="0.3">
      <c r="A61" s="1">
        <v>45351</v>
      </c>
      <c r="B61">
        <v>432.61</v>
      </c>
    </row>
    <row r="62" spans="1:2" x14ac:dyDescent="0.3">
      <c r="A62" s="1">
        <v>45352</v>
      </c>
      <c r="B62">
        <v>370.4</v>
      </c>
    </row>
    <row r="63" spans="1:2" x14ac:dyDescent="0.3">
      <c r="A63" s="1">
        <v>45353</v>
      </c>
      <c r="B63">
        <v>321.36</v>
      </c>
    </row>
    <row r="64" spans="1:2" x14ac:dyDescent="0.3">
      <c r="A64" s="1">
        <v>45354</v>
      </c>
      <c r="B64">
        <v>211.27</v>
      </c>
    </row>
    <row r="65" spans="1:2" x14ac:dyDescent="0.3">
      <c r="A65" s="1">
        <v>45355</v>
      </c>
      <c r="B65">
        <v>494.99</v>
      </c>
    </row>
    <row r="66" spans="1:2" x14ac:dyDescent="0.3">
      <c r="A66" s="1">
        <v>45356</v>
      </c>
      <c r="B66">
        <v>266.8</v>
      </c>
    </row>
    <row r="67" spans="1:2" x14ac:dyDescent="0.3">
      <c r="A67" s="1">
        <v>45357</v>
      </c>
      <c r="B67">
        <v>236.77</v>
      </c>
    </row>
    <row r="68" spans="1:2" x14ac:dyDescent="0.3">
      <c r="A68" s="1">
        <v>45358</v>
      </c>
      <c r="B68">
        <v>263.27</v>
      </c>
    </row>
    <row r="69" spans="1:2" x14ac:dyDescent="0.3">
      <c r="A69" s="1">
        <v>45359</v>
      </c>
      <c r="B69">
        <v>267.27</v>
      </c>
    </row>
    <row r="70" spans="1:2" x14ac:dyDescent="0.3">
      <c r="A70" s="1">
        <v>45360</v>
      </c>
      <c r="B70">
        <v>343.37</v>
      </c>
    </row>
    <row r="71" spans="1:2" x14ac:dyDescent="0.3">
      <c r="A71" s="1">
        <v>45361</v>
      </c>
      <c r="B71">
        <v>399.06</v>
      </c>
    </row>
    <row r="72" spans="1:2" x14ac:dyDescent="0.3">
      <c r="A72" s="1">
        <v>45362</v>
      </c>
      <c r="B72">
        <v>253.5</v>
      </c>
    </row>
    <row r="73" spans="1:2" x14ac:dyDescent="0.3">
      <c r="A73" s="1">
        <v>45363</v>
      </c>
      <c r="B73">
        <v>381.77</v>
      </c>
    </row>
    <row r="74" spans="1:2" x14ac:dyDescent="0.3">
      <c r="A74" s="1">
        <v>45364</v>
      </c>
      <c r="B74">
        <v>354.84</v>
      </c>
    </row>
    <row r="75" spans="1:2" x14ac:dyDescent="0.3">
      <c r="A75" s="1">
        <v>45365</v>
      </c>
      <c r="B75">
        <v>218.36</v>
      </c>
    </row>
    <row r="76" spans="1:2" x14ac:dyDescent="0.3">
      <c r="A76" s="1">
        <v>45366</v>
      </c>
      <c r="B76">
        <v>345.61</v>
      </c>
    </row>
    <row r="77" spans="1:2" x14ac:dyDescent="0.3">
      <c r="A77" s="1">
        <v>45367</v>
      </c>
      <c r="B77">
        <v>270.73</v>
      </c>
    </row>
    <row r="78" spans="1:2" x14ac:dyDescent="0.3">
      <c r="A78" s="1">
        <v>45368</v>
      </c>
      <c r="B78">
        <v>325.02999999999997</v>
      </c>
    </row>
    <row r="79" spans="1:2" x14ac:dyDescent="0.3">
      <c r="A79" s="1">
        <v>45369</v>
      </c>
      <c r="B79">
        <v>413.29</v>
      </c>
    </row>
    <row r="80" spans="1:2" x14ac:dyDescent="0.3">
      <c r="A80" s="1">
        <v>45370</v>
      </c>
      <c r="B80">
        <v>472.88</v>
      </c>
    </row>
    <row r="81" spans="1:2" x14ac:dyDescent="0.3">
      <c r="A81" s="1">
        <v>45371</v>
      </c>
      <c r="B81">
        <v>299.07</v>
      </c>
    </row>
    <row r="82" spans="1:2" x14ac:dyDescent="0.3">
      <c r="A82" s="1">
        <v>45372</v>
      </c>
      <c r="B82">
        <v>317.18</v>
      </c>
    </row>
    <row r="83" spans="1:2" x14ac:dyDescent="0.3">
      <c r="A83" s="1">
        <v>45373</v>
      </c>
      <c r="B83">
        <v>235.54</v>
      </c>
    </row>
    <row r="84" spans="1:2" x14ac:dyDescent="0.3">
      <c r="A84" s="1">
        <v>45374</v>
      </c>
      <c r="B84">
        <v>459.12</v>
      </c>
    </row>
    <row r="85" spans="1:2" x14ac:dyDescent="0.3">
      <c r="A85" s="1">
        <v>45375</v>
      </c>
      <c r="B85">
        <v>376.23</v>
      </c>
    </row>
    <row r="86" spans="1:2" x14ac:dyDescent="0.3">
      <c r="A86" s="1">
        <v>45376</v>
      </c>
      <c r="B86">
        <v>388.72</v>
      </c>
    </row>
    <row r="87" spans="1:2" x14ac:dyDescent="0.3">
      <c r="A87" s="1">
        <v>45377</v>
      </c>
      <c r="B87">
        <v>306.07</v>
      </c>
    </row>
    <row r="88" spans="1:2" x14ac:dyDescent="0.3">
      <c r="A88" s="1">
        <v>45378</v>
      </c>
      <c r="B88">
        <v>487.7</v>
      </c>
    </row>
    <row r="89" spans="1:2" x14ac:dyDescent="0.3">
      <c r="A89" s="1">
        <v>45379</v>
      </c>
      <c r="B89">
        <v>499.05</v>
      </c>
    </row>
    <row r="90" spans="1:2" x14ac:dyDescent="0.3">
      <c r="A90" s="1">
        <v>45380</v>
      </c>
      <c r="B90">
        <v>300.26</v>
      </c>
    </row>
    <row r="91" spans="1:2" x14ac:dyDescent="0.3">
      <c r="A91" s="1">
        <v>45381</v>
      </c>
      <c r="B91">
        <v>245.07</v>
      </c>
    </row>
    <row r="92" spans="1:2" x14ac:dyDescent="0.3">
      <c r="A92" s="1">
        <v>45382</v>
      </c>
      <c r="B92">
        <v>483.87</v>
      </c>
    </row>
    <row r="93" spans="1:2" x14ac:dyDescent="0.3">
      <c r="A93" s="1">
        <v>45383</v>
      </c>
      <c r="B93">
        <v>489.41</v>
      </c>
    </row>
    <row r="94" spans="1:2" x14ac:dyDescent="0.3">
      <c r="A94" s="1">
        <v>45384</v>
      </c>
      <c r="B94">
        <v>216.55</v>
      </c>
    </row>
    <row r="95" spans="1:2" x14ac:dyDescent="0.3">
      <c r="A95" s="1">
        <v>45385</v>
      </c>
      <c r="B95">
        <v>488.15</v>
      </c>
    </row>
    <row r="96" spans="1:2" x14ac:dyDescent="0.3">
      <c r="A96" s="1">
        <v>45386</v>
      </c>
      <c r="B96">
        <v>479.17</v>
      </c>
    </row>
    <row r="97" spans="1:2" x14ac:dyDescent="0.3">
      <c r="A97" s="1">
        <v>45387</v>
      </c>
      <c r="B97">
        <v>200.95</v>
      </c>
    </row>
    <row r="98" spans="1:2" x14ac:dyDescent="0.3">
      <c r="A98" s="1">
        <v>45388</v>
      </c>
      <c r="B98">
        <v>338.77</v>
      </c>
    </row>
    <row r="99" spans="1:2" x14ac:dyDescent="0.3">
      <c r="A99" s="1">
        <v>45389</v>
      </c>
      <c r="B99">
        <v>223.84</v>
      </c>
    </row>
    <row r="100" spans="1:2" x14ac:dyDescent="0.3">
      <c r="A100" s="1">
        <v>45390</v>
      </c>
      <c r="B100">
        <v>498.89</v>
      </c>
    </row>
    <row r="101" spans="1:2" x14ac:dyDescent="0.3">
      <c r="A101" s="1">
        <v>45391</v>
      </c>
      <c r="B101">
        <v>399.66</v>
      </c>
    </row>
    <row r="102" spans="1:2" x14ac:dyDescent="0.3">
      <c r="A102" s="1">
        <v>45392</v>
      </c>
      <c r="B102">
        <v>246.62</v>
      </c>
    </row>
    <row r="103" spans="1:2" x14ac:dyDescent="0.3">
      <c r="A103" s="1">
        <v>45393</v>
      </c>
      <c r="B103">
        <v>261.82</v>
      </c>
    </row>
    <row r="104" spans="1:2" x14ac:dyDescent="0.3">
      <c r="A104" s="1">
        <v>45394</v>
      </c>
      <c r="B104">
        <v>377.76</v>
      </c>
    </row>
    <row r="105" spans="1:2" x14ac:dyDescent="0.3">
      <c r="A105" s="1">
        <v>45395</v>
      </c>
      <c r="B105">
        <v>456.08</v>
      </c>
    </row>
    <row r="106" spans="1:2" x14ac:dyDescent="0.3">
      <c r="A106" s="1">
        <v>45396</v>
      </c>
      <c r="B106">
        <v>256.85000000000002</v>
      </c>
    </row>
    <row r="107" spans="1:2" x14ac:dyDescent="0.3">
      <c r="A107" s="1">
        <v>45397</v>
      </c>
      <c r="B107">
        <v>480.41</v>
      </c>
    </row>
    <row r="108" spans="1:2" x14ac:dyDescent="0.3">
      <c r="A108" s="1">
        <v>45398</v>
      </c>
      <c r="B108">
        <v>301.18</v>
      </c>
    </row>
    <row r="109" spans="1:2" x14ac:dyDescent="0.3">
      <c r="A109" s="1">
        <v>45399</v>
      </c>
      <c r="B109">
        <v>462.95</v>
      </c>
    </row>
    <row r="110" spans="1:2" x14ac:dyDescent="0.3">
      <c r="A110" s="1">
        <v>45400</v>
      </c>
      <c r="B110">
        <v>318.45999999999998</v>
      </c>
    </row>
    <row r="111" spans="1:2" x14ac:dyDescent="0.3">
      <c r="A111" s="1">
        <v>45401</v>
      </c>
      <c r="B111">
        <v>216.06</v>
      </c>
    </row>
    <row r="112" spans="1:2" x14ac:dyDescent="0.3">
      <c r="A112" s="1">
        <v>45402</v>
      </c>
      <c r="B112">
        <v>282.76</v>
      </c>
    </row>
    <row r="113" spans="1:2" x14ac:dyDescent="0.3">
      <c r="A113" s="1">
        <v>45403</v>
      </c>
      <c r="B113">
        <v>357.59</v>
      </c>
    </row>
    <row r="114" spans="1:2" x14ac:dyDescent="0.3">
      <c r="A114" s="1">
        <v>45404</v>
      </c>
      <c r="B114">
        <v>479.19</v>
      </c>
    </row>
    <row r="115" spans="1:2" x14ac:dyDescent="0.3">
      <c r="A115" s="1">
        <v>45405</v>
      </c>
      <c r="B115">
        <v>478.71</v>
      </c>
    </row>
    <row r="116" spans="1:2" x14ac:dyDescent="0.3">
      <c r="A116" s="1">
        <v>45406</v>
      </c>
      <c r="B116">
        <v>329.41</v>
      </c>
    </row>
    <row r="117" spans="1:2" x14ac:dyDescent="0.3">
      <c r="A117" s="1">
        <v>45407</v>
      </c>
      <c r="B117">
        <v>238.06</v>
      </c>
    </row>
    <row r="118" spans="1:2" x14ac:dyDescent="0.3">
      <c r="A118" s="1">
        <v>45408</v>
      </c>
      <c r="B118">
        <v>277.87</v>
      </c>
    </row>
    <row r="119" spans="1:2" x14ac:dyDescent="0.3">
      <c r="A119" s="1">
        <v>45409</v>
      </c>
      <c r="B119">
        <v>215.02</v>
      </c>
    </row>
    <row r="120" spans="1:2" x14ac:dyDescent="0.3">
      <c r="A120" s="1">
        <v>45410</v>
      </c>
      <c r="B120">
        <v>286.58</v>
      </c>
    </row>
    <row r="121" spans="1:2" x14ac:dyDescent="0.3">
      <c r="A121" s="1">
        <v>45411</v>
      </c>
      <c r="B121">
        <v>305.63</v>
      </c>
    </row>
    <row r="122" spans="1:2" x14ac:dyDescent="0.3">
      <c r="A122" s="1">
        <v>45412</v>
      </c>
      <c r="B122">
        <v>394.51</v>
      </c>
    </row>
    <row r="123" spans="1:2" x14ac:dyDescent="0.3">
      <c r="A123" s="1">
        <v>45413</v>
      </c>
      <c r="B123">
        <v>380.55</v>
      </c>
    </row>
    <row r="124" spans="1:2" x14ac:dyDescent="0.3">
      <c r="A124" s="1">
        <v>45414</v>
      </c>
      <c r="B124">
        <v>328.06</v>
      </c>
    </row>
    <row r="125" spans="1:2" x14ac:dyDescent="0.3">
      <c r="A125" s="1">
        <v>45415</v>
      </c>
      <c r="B125">
        <v>490.93</v>
      </c>
    </row>
    <row r="126" spans="1:2" x14ac:dyDescent="0.3">
      <c r="A126" s="1">
        <v>45416</v>
      </c>
      <c r="B126">
        <v>351.81</v>
      </c>
    </row>
    <row r="127" spans="1:2" x14ac:dyDescent="0.3">
      <c r="A127" s="1">
        <v>45417</v>
      </c>
      <c r="B127">
        <v>380.57</v>
      </c>
    </row>
    <row r="128" spans="1:2" x14ac:dyDescent="0.3">
      <c r="A128" s="1">
        <v>45418</v>
      </c>
      <c r="B128">
        <v>440.19</v>
      </c>
    </row>
    <row r="129" spans="1:2" x14ac:dyDescent="0.3">
      <c r="A129" s="1">
        <v>45419</v>
      </c>
      <c r="B129">
        <v>212.03</v>
      </c>
    </row>
    <row r="130" spans="1:2" x14ac:dyDescent="0.3">
      <c r="A130" s="1">
        <v>45420</v>
      </c>
      <c r="B130">
        <v>293.58</v>
      </c>
    </row>
    <row r="131" spans="1:2" x14ac:dyDescent="0.3">
      <c r="A131" s="1">
        <v>45421</v>
      </c>
      <c r="B131">
        <v>239.45</v>
      </c>
    </row>
    <row r="132" spans="1:2" x14ac:dyDescent="0.3">
      <c r="A132" s="1">
        <v>45422</v>
      </c>
      <c r="B132">
        <v>268.56</v>
      </c>
    </row>
    <row r="133" spans="1:2" x14ac:dyDescent="0.3">
      <c r="A133" s="1">
        <v>45423</v>
      </c>
      <c r="B133">
        <v>363.62</v>
      </c>
    </row>
    <row r="134" spans="1:2" x14ac:dyDescent="0.3">
      <c r="A134" s="1">
        <v>45424</v>
      </c>
      <c r="B134">
        <v>358</v>
      </c>
    </row>
    <row r="135" spans="1:2" x14ac:dyDescent="0.3">
      <c r="A135" s="1">
        <v>45425</v>
      </c>
      <c r="B135">
        <v>293.18</v>
      </c>
    </row>
    <row r="136" spans="1:2" x14ac:dyDescent="0.3">
      <c r="A136" s="1">
        <v>45426</v>
      </c>
      <c r="B136">
        <v>459.72</v>
      </c>
    </row>
    <row r="137" spans="1:2" x14ac:dyDescent="0.3">
      <c r="A137" s="1">
        <v>45427</v>
      </c>
      <c r="B137">
        <v>413.15</v>
      </c>
    </row>
    <row r="138" spans="1:2" x14ac:dyDescent="0.3">
      <c r="A138" s="1">
        <v>45428</v>
      </c>
      <c r="B138">
        <v>330.53</v>
      </c>
    </row>
    <row r="139" spans="1:2" x14ac:dyDescent="0.3">
      <c r="A139" s="1">
        <v>45429</v>
      </c>
      <c r="B139">
        <v>374.25</v>
      </c>
    </row>
    <row r="140" spans="1:2" x14ac:dyDescent="0.3">
      <c r="A140" s="1">
        <v>45430</v>
      </c>
      <c r="B140">
        <v>298.79000000000002</v>
      </c>
    </row>
    <row r="141" spans="1:2" x14ac:dyDescent="0.3">
      <c r="A141" s="1">
        <v>45431</v>
      </c>
      <c r="B141">
        <v>401.87</v>
      </c>
    </row>
    <row r="142" spans="1:2" x14ac:dyDescent="0.3">
      <c r="A142" s="1">
        <v>45432</v>
      </c>
      <c r="B142">
        <v>295.48</v>
      </c>
    </row>
    <row r="143" spans="1:2" x14ac:dyDescent="0.3">
      <c r="A143" s="1">
        <v>45433</v>
      </c>
      <c r="B143">
        <v>287.23</v>
      </c>
    </row>
    <row r="144" spans="1:2" x14ac:dyDescent="0.3">
      <c r="A144" s="1">
        <v>45434</v>
      </c>
      <c r="B144">
        <v>211.22</v>
      </c>
    </row>
    <row r="145" spans="1:2" x14ac:dyDescent="0.3">
      <c r="A145" s="1">
        <v>45435</v>
      </c>
      <c r="B145">
        <v>280</v>
      </c>
    </row>
    <row r="146" spans="1:2" x14ac:dyDescent="0.3">
      <c r="A146" s="1">
        <v>45436</v>
      </c>
      <c r="B146">
        <v>396.7</v>
      </c>
    </row>
    <row r="147" spans="1:2" x14ac:dyDescent="0.3">
      <c r="A147" s="1">
        <v>45437</v>
      </c>
      <c r="B147">
        <v>296.01</v>
      </c>
    </row>
    <row r="148" spans="1:2" x14ac:dyDescent="0.3">
      <c r="A148" s="1">
        <v>45438</v>
      </c>
      <c r="B148">
        <v>213.22</v>
      </c>
    </row>
    <row r="149" spans="1:2" x14ac:dyDescent="0.3">
      <c r="A149" s="1">
        <v>45439</v>
      </c>
      <c r="B149">
        <v>269.2</v>
      </c>
    </row>
    <row r="150" spans="1:2" x14ac:dyDescent="0.3">
      <c r="A150" s="1">
        <v>45440</v>
      </c>
      <c r="B150">
        <v>232.18</v>
      </c>
    </row>
    <row r="151" spans="1:2" x14ac:dyDescent="0.3">
      <c r="A151" s="1">
        <v>45441</v>
      </c>
      <c r="B151">
        <v>396.18</v>
      </c>
    </row>
    <row r="152" spans="1:2" x14ac:dyDescent="0.3">
      <c r="A152" s="1">
        <v>45442</v>
      </c>
      <c r="B152">
        <v>434.75</v>
      </c>
    </row>
    <row r="153" spans="1:2" x14ac:dyDescent="0.3">
      <c r="A153" s="1">
        <v>45443</v>
      </c>
      <c r="B153">
        <v>231.63</v>
      </c>
    </row>
    <row r="154" spans="1:2" x14ac:dyDescent="0.3">
      <c r="A154" s="1">
        <v>45444</v>
      </c>
      <c r="B154">
        <v>488.22</v>
      </c>
    </row>
    <row r="155" spans="1:2" x14ac:dyDescent="0.3">
      <c r="A155" s="1">
        <v>45445</v>
      </c>
      <c r="B155">
        <v>438.71</v>
      </c>
    </row>
    <row r="156" spans="1:2" x14ac:dyDescent="0.3">
      <c r="A156" s="1">
        <v>45446</v>
      </c>
      <c r="B156">
        <v>395.27</v>
      </c>
    </row>
    <row r="157" spans="1:2" x14ac:dyDescent="0.3">
      <c r="A157" s="1">
        <v>45447</v>
      </c>
      <c r="B157">
        <v>430.57</v>
      </c>
    </row>
    <row r="158" spans="1:2" x14ac:dyDescent="0.3">
      <c r="A158" s="1">
        <v>45448</v>
      </c>
      <c r="B158">
        <v>267.64999999999998</v>
      </c>
    </row>
    <row r="159" spans="1:2" x14ac:dyDescent="0.3">
      <c r="A159" s="1">
        <v>45449</v>
      </c>
      <c r="B159">
        <v>472.85</v>
      </c>
    </row>
    <row r="160" spans="1:2" x14ac:dyDescent="0.3">
      <c r="A160" s="1">
        <v>45450</v>
      </c>
      <c r="B160">
        <v>358.1</v>
      </c>
    </row>
    <row r="161" spans="1:2" x14ac:dyDescent="0.3">
      <c r="A161" s="1">
        <v>45451</v>
      </c>
      <c r="B161">
        <v>239.3</v>
      </c>
    </row>
    <row r="162" spans="1:2" x14ac:dyDescent="0.3">
      <c r="A162" s="1">
        <v>45452</v>
      </c>
      <c r="B162">
        <v>255.51</v>
      </c>
    </row>
    <row r="163" spans="1:2" x14ac:dyDescent="0.3">
      <c r="A163" s="1">
        <v>45453</v>
      </c>
      <c r="B163">
        <v>333.64</v>
      </c>
    </row>
    <row r="164" spans="1:2" x14ac:dyDescent="0.3">
      <c r="A164" s="1">
        <v>45454</v>
      </c>
      <c r="B164">
        <v>264.93</v>
      </c>
    </row>
    <row r="165" spans="1:2" x14ac:dyDescent="0.3">
      <c r="A165" s="1">
        <v>45455</v>
      </c>
      <c r="B165">
        <v>382.22</v>
      </c>
    </row>
    <row r="166" spans="1:2" x14ac:dyDescent="0.3">
      <c r="A166" s="1">
        <v>45456</v>
      </c>
      <c r="B166">
        <v>475.14</v>
      </c>
    </row>
    <row r="167" spans="1:2" x14ac:dyDescent="0.3">
      <c r="A167" s="1">
        <v>45457</v>
      </c>
      <c r="B167">
        <v>460.15</v>
      </c>
    </row>
    <row r="168" spans="1:2" x14ac:dyDescent="0.3">
      <c r="A168" s="1">
        <v>45458</v>
      </c>
      <c r="B168">
        <v>467.71</v>
      </c>
    </row>
    <row r="169" spans="1:2" x14ac:dyDescent="0.3">
      <c r="A169" s="1">
        <v>45459</v>
      </c>
      <c r="B169">
        <v>292.5</v>
      </c>
    </row>
    <row r="170" spans="1:2" x14ac:dyDescent="0.3">
      <c r="A170" s="1">
        <v>45460</v>
      </c>
      <c r="B170">
        <v>353.4</v>
      </c>
    </row>
    <row r="171" spans="1:2" x14ac:dyDescent="0.3">
      <c r="A171" s="1">
        <v>45461</v>
      </c>
      <c r="B171">
        <v>288.89</v>
      </c>
    </row>
    <row r="172" spans="1:2" x14ac:dyDescent="0.3">
      <c r="A172" s="1">
        <v>45462</v>
      </c>
      <c r="B172">
        <v>426.9</v>
      </c>
    </row>
    <row r="173" spans="1:2" x14ac:dyDescent="0.3">
      <c r="A173" s="1">
        <v>45463</v>
      </c>
      <c r="B173">
        <v>449.89</v>
      </c>
    </row>
    <row r="174" spans="1:2" x14ac:dyDescent="0.3">
      <c r="A174" s="1">
        <v>45464</v>
      </c>
      <c r="B174">
        <v>268.7</v>
      </c>
    </row>
    <row r="175" spans="1:2" x14ac:dyDescent="0.3">
      <c r="A175" s="1">
        <v>45465</v>
      </c>
      <c r="B175">
        <v>235.47</v>
      </c>
    </row>
    <row r="176" spans="1:2" x14ac:dyDescent="0.3">
      <c r="A176" s="1">
        <v>45466</v>
      </c>
      <c r="B176">
        <v>208.67</v>
      </c>
    </row>
    <row r="177" spans="1:2" x14ac:dyDescent="0.3">
      <c r="A177" s="1">
        <v>45467</v>
      </c>
      <c r="B177">
        <v>407.95</v>
      </c>
    </row>
    <row r="178" spans="1:2" x14ac:dyDescent="0.3">
      <c r="A178" s="1">
        <v>45468</v>
      </c>
      <c r="B178">
        <v>366.35</v>
      </c>
    </row>
    <row r="179" spans="1:2" x14ac:dyDescent="0.3">
      <c r="A179" s="1">
        <v>45469</v>
      </c>
      <c r="B179">
        <v>275.73</v>
      </c>
    </row>
    <row r="180" spans="1:2" x14ac:dyDescent="0.3">
      <c r="A180" s="1">
        <v>45470</v>
      </c>
      <c r="B180">
        <v>320.39999999999998</v>
      </c>
    </row>
    <row r="181" spans="1:2" x14ac:dyDescent="0.3">
      <c r="A181" s="1">
        <v>45471</v>
      </c>
      <c r="B181">
        <v>400.24</v>
      </c>
    </row>
    <row r="182" spans="1:2" x14ac:dyDescent="0.3">
      <c r="A182" s="1">
        <v>45472</v>
      </c>
      <c r="B182">
        <v>221.94</v>
      </c>
    </row>
    <row r="183" spans="1:2" x14ac:dyDescent="0.3">
      <c r="A183" s="1">
        <v>45473</v>
      </c>
      <c r="B183">
        <v>460.31</v>
      </c>
    </row>
    <row r="184" spans="1:2" x14ac:dyDescent="0.3">
      <c r="A184" s="1">
        <v>45474</v>
      </c>
      <c r="B184">
        <v>444.31</v>
      </c>
    </row>
    <row r="185" spans="1:2" x14ac:dyDescent="0.3">
      <c r="A185" s="1">
        <v>45475</v>
      </c>
      <c r="B185">
        <v>264.11</v>
      </c>
    </row>
    <row r="186" spans="1:2" x14ac:dyDescent="0.3">
      <c r="A186" s="1">
        <v>45476</v>
      </c>
      <c r="B186">
        <v>301.10000000000002</v>
      </c>
    </row>
    <row r="187" spans="1:2" x14ac:dyDescent="0.3">
      <c r="A187" s="1">
        <v>45477</v>
      </c>
      <c r="B187">
        <v>358.73</v>
      </c>
    </row>
    <row r="188" spans="1:2" x14ac:dyDescent="0.3">
      <c r="A188" s="1">
        <v>45478</v>
      </c>
      <c r="B188">
        <v>361.8</v>
      </c>
    </row>
    <row r="189" spans="1:2" x14ac:dyDescent="0.3">
      <c r="A189" s="1">
        <v>45479</v>
      </c>
      <c r="B189">
        <v>270.19</v>
      </c>
    </row>
    <row r="190" spans="1:2" x14ac:dyDescent="0.3">
      <c r="A190" s="1">
        <v>45480</v>
      </c>
      <c r="B190">
        <v>344.76</v>
      </c>
    </row>
    <row r="191" spans="1:2" x14ac:dyDescent="0.3">
      <c r="A191" s="1">
        <v>45481</v>
      </c>
      <c r="B191">
        <v>496.53</v>
      </c>
    </row>
    <row r="192" spans="1:2" x14ac:dyDescent="0.3">
      <c r="A192" s="1">
        <v>45482</v>
      </c>
      <c r="B192">
        <v>202.99</v>
      </c>
    </row>
    <row r="193" spans="1:2" x14ac:dyDescent="0.3">
      <c r="A193" s="1">
        <v>45483</v>
      </c>
      <c r="B193">
        <v>236.39</v>
      </c>
    </row>
    <row r="194" spans="1:2" x14ac:dyDescent="0.3">
      <c r="A194" s="1">
        <v>45484</v>
      </c>
      <c r="B194">
        <v>452.05</v>
      </c>
    </row>
    <row r="195" spans="1:2" x14ac:dyDescent="0.3">
      <c r="A195" s="1">
        <v>45485</v>
      </c>
      <c r="B195">
        <v>447.58</v>
      </c>
    </row>
    <row r="196" spans="1:2" x14ac:dyDescent="0.3">
      <c r="A196" s="1">
        <v>45486</v>
      </c>
      <c r="B196">
        <v>459.37</v>
      </c>
    </row>
    <row r="197" spans="1:2" x14ac:dyDescent="0.3">
      <c r="A197" s="1">
        <v>45487</v>
      </c>
      <c r="B197">
        <v>203.85</v>
      </c>
    </row>
    <row r="198" spans="1:2" x14ac:dyDescent="0.3">
      <c r="A198" s="1">
        <v>45488</v>
      </c>
      <c r="B198">
        <v>481.99</v>
      </c>
    </row>
    <row r="199" spans="1:2" x14ac:dyDescent="0.3">
      <c r="A199" s="1">
        <v>45489</v>
      </c>
      <c r="B199">
        <v>328.09</v>
      </c>
    </row>
    <row r="200" spans="1:2" x14ac:dyDescent="0.3">
      <c r="A200" s="1">
        <v>45490</v>
      </c>
      <c r="B200">
        <v>302.39</v>
      </c>
    </row>
    <row r="201" spans="1:2" x14ac:dyDescent="0.3">
      <c r="A201" s="1">
        <v>45491</v>
      </c>
      <c r="B201">
        <v>228.37</v>
      </c>
    </row>
    <row r="202" spans="1:2" x14ac:dyDescent="0.3">
      <c r="A202" s="1">
        <v>45492</v>
      </c>
      <c r="B202">
        <v>279.33999999999997</v>
      </c>
    </row>
    <row r="203" spans="1:2" x14ac:dyDescent="0.3">
      <c r="A203" s="1">
        <v>45493</v>
      </c>
      <c r="B203">
        <v>452.14</v>
      </c>
    </row>
    <row r="204" spans="1:2" x14ac:dyDescent="0.3">
      <c r="A204" s="1">
        <v>45494</v>
      </c>
      <c r="B204">
        <v>478.69</v>
      </c>
    </row>
    <row r="205" spans="1:2" x14ac:dyDescent="0.3">
      <c r="A205" s="1">
        <v>45495</v>
      </c>
      <c r="B205">
        <v>352.5</v>
      </c>
    </row>
    <row r="206" spans="1:2" x14ac:dyDescent="0.3">
      <c r="A206" s="1">
        <v>45496</v>
      </c>
      <c r="B206">
        <v>294.95999999999998</v>
      </c>
    </row>
    <row r="207" spans="1:2" x14ac:dyDescent="0.3">
      <c r="A207" s="1">
        <v>45497</v>
      </c>
      <c r="B207">
        <v>209.68</v>
      </c>
    </row>
    <row r="208" spans="1:2" x14ac:dyDescent="0.3">
      <c r="A208" s="1">
        <v>45498</v>
      </c>
      <c r="B208">
        <v>295.39</v>
      </c>
    </row>
    <row r="209" spans="1:2" x14ac:dyDescent="0.3">
      <c r="A209" s="1">
        <v>45499</v>
      </c>
      <c r="B209">
        <v>402.27</v>
      </c>
    </row>
    <row r="210" spans="1:2" x14ac:dyDescent="0.3">
      <c r="A210" s="1">
        <v>45500</v>
      </c>
      <c r="B210">
        <v>476.42</v>
      </c>
    </row>
    <row r="211" spans="1:2" x14ac:dyDescent="0.3">
      <c r="A211" s="1">
        <v>45501</v>
      </c>
      <c r="B211">
        <v>469.11</v>
      </c>
    </row>
    <row r="212" spans="1:2" x14ac:dyDescent="0.3">
      <c r="A212" s="1">
        <v>45502</v>
      </c>
      <c r="B212">
        <v>296.48</v>
      </c>
    </row>
    <row r="213" spans="1:2" x14ac:dyDescent="0.3">
      <c r="A213" s="1">
        <v>45503</v>
      </c>
      <c r="B213">
        <v>308.58999999999997</v>
      </c>
    </row>
    <row r="214" spans="1:2" x14ac:dyDescent="0.3">
      <c r="A214" s="1">
        <v>45504</v>
      </c>
      <c r="B214">
        <v>408.27</v>
      </c>
    </row>
    <row r="215" spans="1:2" x14ac:dyDescent="0.3">
      <c r="A215" s="1">
        <v>45505</v>
      </c>
      <c r="B215">
        <v>415.45</v>
      </c>
    </row>
    <row r="216" spans="1:2" x14ac:dyDescent="0.3">
      <c r="A216" s="1">
        <v>45506</v>
      </c>
      <c r="B216">
        <v>247.79</v>
      </c>
    </row>
    <row r="217" spans="1:2" x14ac:dyDescent="0.3">
      <c r="A217" s="1">
        <v>45507</v>
      </c>
      <c r="B217">
        <v>352.24</v>
      </c>
    </row>
    <row r="218" spans="1:2" x14ac:dyDescent="0.3">
      <c r="A218" s="1">
        <v>45508</v>
      </c>
      <c r="B218">
        <v>433.34</v>
      </c>
    </row>
    <row r="219" spans="1:2" x14ac:dyDescent="0.3">
      <c r="A219" s="1">
        <v>45509</v>
      </c>
      <c r="B219">
        <v>272.77</v>
      </c>
    </row>
    <row r="220" spans="1:2" x14ac:dyDescent="0.3">
      <c r="A220" s="1">
        <v>45510</v>
      </c>
      <c r="B220">
        <v>448.82</v>
      </c>
    </row>
    <row r="221" spans="1:2" x14ac:dyDescent="0.3">
      <c r="A221" s="1">
        <v>45511</v>
      </c>
      <c r="B221">
        <v>415.9</v>
      </c>
    </row>
    <row r="222" spans="1:2" x14ac:dyDescent="0.3">
      <c r="A222" s="1">
        <v>45512</v>
      </c>
      <c r="B222">
        <v>436.18</v>
      </c>
    </row>
    <row r="223" spans="1:2" x14ac:dyDescent="0.3">
      <c r="A223" s="1">
        <v>45513</v>
      </c>
      <c r="B223">
        <v>441.6</v>
      </c>
    </row>
    <row r="224" spans="1:2" x14ac:dyDescent="0.3">
      <c r="A224" s="1">
        <v>45514</v>
      </c>
      <c r="B224">
        <v>311.08999999999997</v>
      </c>
    </row>
    <row r="225" spans="1:2" x14ac:dyDescent="0.3">
      <c r="A225" s="1">
        <v>45515</v>
      </c>
      <c r="B225">
        <v>395.12</v>
      </c>
    </row>
    <row r="226" spans="1:2" x14ac:dyDescent="0.3">
      <c r="A226" s="1">
        <v>45516</v>
      </c>
      <c r="B226">
        <v>290.11</v>
      </c>
    </row>
    <row r="227" spans="1:2" x14ac:dyDescent="0.3">
      <c r="A227" s="1">
        <v>45517</v>
      </c>
      <c r="B227">
        <v>310.41000000000003</v>
      </c>
    </row>
    <row r="228" spans="1:2" x14ac:dyDescent="0.3">
      <c r="A228" s="1">
        <v>45518</v>
      </c>
      <c r="B228">
        <v>408.44</v>
      </c>
    </row>
    <row r="229" spans="1:2" x14ac:dyDescent="0.3">
      <c r="A229" s="1">
        <v>45519</v>
      </c>
      <c r="B229">
        <v>447.88</v>
      </c>
    </row>
    <row r="230" spans="1:2" x14ac:dyDescent="0.3">
      <c r="A230" s="1">
        <v>45520</v>
      </c>
      <c r="B230">
        <v>324.62</v>
      </c>
    </row>
    <row r="231" spans="1:2" x14ac:dyDescent="0.3">
      <c r="A231" s="1">
        <v>45521</v>
      </c>
      <c r="B231">
        <v>396.32</v>
      </c>
    </row>
    <row r="232" spans="1:2" x14ac:dyDescent="0.3">
      <c r="A232" s="1">
        <v>45522</v>
      </c>
      <c r="B232">
        <v>416.28</v>
      </c>
    </row>
    <row r="233" spans="1:2" x14ac:dyDescent="0.3">
      <c r="A233" s="1">
        <v>45523</v>
      </c>
      <c r="B233">
        <v>371.12</v>
      </c>
    </row>
    <row r="234" spans="1:2" x14ac:dyDescent="0.3">
      <c r="A234" s="1">
        <v>45524</v>
      </c>
      <c r="B234">
        <v>349.45</v>
      </c>
    </row>
    <row r="235" spans="1:2" x14ac:dyDescent="0.3">
      <c r="A235" s="1">
        <v>45525</v>
      </c>
      <c r="B235">
        <v>249.14</v>
      </c>
    </row>
    <row r="236" spans="1:2" x14ac:dyDescent="0.3">
      <c r="A236" s="1">
        <v>45526</v>
      </c>
      <c r="B236">
        <v>452.7</v>
      </c>
    </row>
    <row r="237" spans="1:2" x14ac:dyDescent="0.3">
      <c r="A237" s="1">
        <v>45527</v>
      </c>
      <c r="B237">
        <v>270.16000000000003</v>
      </c>
    </row>
    <row r="238" spans="1:2" x14ac:dyDescent="0.3">
      <c r="A238" s="1">
        <v>45528</v>
      </c>
      <c r="B238">
        <v>253.41</v>
      </c>
    </row>
    <row r="239" spans="1:2" x14ac:dyDescent="0.3">
      <c r="A239" s="1">
        <v>45529</v>
      </c>
      <c r="B239">
        <v>468.65</v>
      </c>
    </row>
    <row r="240" spans="1:2" x14ac:dyDescent="0.3">
      <c r="A240" s="1">
        <v>45530</v>
      </c>
      <c r="B240">
        <v>335.86</v>
      </c>
    </row>
    <row r="241" spans="1:2" x14ac:dyDescent="0.3">
      <c r="A241" s="1">
        <v>45531</v>
      </c>
      <c r="B241">
        <v>398.71</v>
      </c>
    </row>
    <row r="242" spans="1:2" x14ac:dyDescent="0.3">
      <c r="A242" s="1">
        <v>45532</v>
      </c>
      <c r="B242">
        <v>344.18</v>
      </c>
    </row>
    <row r="243" spans="1:2" x14ac:dyDescent="0.3">
      <c r="A243" s="1">
        <v>45533</v>
      </c>
      <c r="B243">
        <v>266.36</v>
      </c>
    </row>
    <row r="244" spans="1:2" x14ac:dyDescent="0.3">
      <c r="A244" s="1">
        <v>45534</v>
      </c>
      <c r="B244">
        <v>440.3</v>
      </c>
    </row>
    <row r="245" spans="1:2" x14ac:dyDescent="0.3">
      <c r="A245" s="1">
        <v>45535</v>
      </c>
      <c r="B245">
        <v>485.39</v>
      </c>
    </row>
    <row r="246" spans="1:2" x14ac:dyDescent="0.3">
      <c r="A246" s="1">
        <v>45536</v>
      </c>
      <c r="B246">
        <v>464.08</v>
      </c>
    </row>
    <row r="247" spans="1:2" x14ac:dyDescent="0.3">
      <c r="A247" s="1">
        <v>45537</v>
      </c>
      <c r="B247">
        <v>479.81</v>
      </c>
    </row>
    <row r="248" spans="1:2" x14ac:dyDescent="0.3">
      <c r="A248" s="1">
        <v>45538</v>
      </c>
      <c r="B248">
        <v>305.47000000000003</v>
      </c>
    </row>
    <row r="249" spans="1:2" x14ac:dyDescent="0.3">
      <c r="A249" s="1">
        <v>45539</v>
      </c>
      <c r="B249">
        <v>243.73</v>
      </c>
    </row>
    <row r="250" spans="1:2" x14ac:dyDescent="0.3">
      <c r="A250" s="1">
        <v>45540</v>
      </c>
      <c r="B250">
        <v>266.72000000000003</v>
      </c>
    </row>
    <row r="251" spans="1:2" x14ac:dyDescent="0.3">
      <c r="A251" s="1">
        <v>45541</v>
      </c>
      <c r="B251">
        <v>276.11</v>
      </c>
    </row>
    <row r="252" spans="1:2" x14ac:dyDescent="0.3">
      <c r="A252" s="1">
        <v>45542</v>
      </c>
      <c r="B252">
        <v>432.32</v>
      </c>
    </row>
    <row r="253" spans="1:2" x14ac:dyDescent="0.3">
      <c r="A253" s="1">
        <v>45543</v>
      </c>
      <c r="B253">
        <v>310.94</v>
      </c>
    </row>
    <row r="254" spans="1:2" x14ac:dyDescent="0.3">
      <c r="A254" s="1">
        <v>45544</v>
      </c>
      <c r="B254">
        <v>244.19</v>
      </c>
    </row>
    <row r="255" spans="1:2" x14ac:dyDescent="0.3">
      <c r="A255" s="1">
        <v>45545</v>
      </c>
      <c r="B255">
        <v>292.44</v>
      </c>
    </row>
    <row r="256" spans="1:2" x14ac:dyDescent="0.3">
      <c r="A256" s="1">
        <v>45546</v>
      </c>
      <c r="B256">
        <v>323.39</v>
      </c>
    </row>
    <row r="257" spans="1:2" x14ac:dyDescent="0.3">
      <c r="A257" s="1">
        <v>45547</v>
      </c>
      <c r="B257">
        <v>206.68</v>
      </c>
    </row>
    <row r="258" spans="1:2" x14ac:dyDescent="0.3">
      <c r="A258" s="1">
        <v>45548</v>
      </c>
      <c r="B258">
        <v>455.8</v>
      </c>
    </row>
    <row r="259" spans="1:2" x14ac:dyDescent="0.3">
      <c r="A259" s="1">
        <v>45549</v>
      </c>
      <c r="B259">
        <v>292.8</v>
      </c>
    </row>
    <row r="260" spans="1:2" x14ac:dyDescent="0.3">
      <c r="A260" s="1">
        <v>45550</v>
      </c>
      <c r="B260">
        <v>354.06</v>
      </c>
    </row>
    <row r="261" spans="1:2" x14ac:dyDescent="0.3">
      <c r="A261" s="1">
        <v>45551</v>
      </c>
      <c r="B261">
        <v>366.28</v>
      </c>
    </row>
    <row r="262" spans="1:2" x14ac:dyDescent="0.3">
      <c r="A262" s="1">
        <v>45552</v>
      </c>
      <c r="B262">
        <v>419.03</v>
      </c>
    </row>
    <row r="263" spans="1:2" x14ac:dyDescent="0.3">
      <c r="A263" s="1">
        <v>45553</v>
      </c>
      <c r="B263">
        <v>223.8</v>
      </c>
    </row>
    <row r="264" spans="1:2" x14ac:dyDescent="0.3">
      <c r="A264" s="1">
        <v>45554</v>
      </c>
      <c r="B264">
        <v>202.36</v>
      </c>
    </row>
    <row r="265" spans="1:2" x14ac:dyDescent="0.3">
      <c r="A265" s="1">
        <v>45555</v>
      </c>
      <c r="B265">
        <v>334.75</v>
      </c>
    </row>
    <row r="266" spans="1:2" x14ac:dyDescent="0.3">
      <c r="A266" s="1">
        <v>45556</v>
      </c>
      <c r="B266">
        <v>265.42</v>
      </c>
    </row>
    <row r="267" spans="1:2" x14ac:dyDescent="0.3">
      <c r="A267" s="1">
        <v>45557</v>
      </c>
      <c r="B267">
        <v>466.01</v>
      </c>
    </row>
    <row r="268" spans="1:2" x14ac:dyDescent="0.3">
      <c r="A268" s="1">
        <v>45558</v>
      </c>
      <c r="B268">
        <v>443.3</v>
      </c>
    </row>
    <row r="269" spans="1:2" x14ac:dyDescent="0.3">
      <c r="A269" s="1">
        <v>45559</v>
      </c>
      <c r="B269">
        <v>225.32</v>
      </c>
    </row>
    <row r="270" spans="1:2" x14ac:dyDescent="0.3">
      <c r="A270" s="1">
        <v>45560</v>
      </c>
      <c r="B270">
        <v>249.81</v>
      </c>
    </row>
    <row r="271" spans="1:2" x14ac:dyDescent="0.3">
      <c r="A271" s="1">
        <v>45561</v>
      </c>
      <c r="B271">
        <v>269.33999999999997</v>
      </c>
    </row>
    <row r="272" spans="1:2" x14ac:dyDescent="0.3">
      <c r="A272" s="1">
        <v>45562</v>
      </c>
      <c r="B272">
        <v>331.95</v>
      </c>
    </row>
    <row r="273" spans="1:2" x14ac:dyDescent="0.3">
      <c r="A273" s="1">
        <v>45563</v>
      </c>
      <c r="B273">
        <v>278.39</v>
      </c>
    </row>
    <row r="274" spans="1:2" x14ac:dyDescent="0.3">
      <c r="A274" s="1">
        <v>45564</v>
      </c>
      <c r="B274">
        <v>242.61</v>
      </c>
    </row>
    <row r="275" spans="1:2" x14ac:dyDescent="0.3">
      <c r="A275" s="1">
        <v>45565</v>
      </c>
      <c r="B275">
        <v>335.95</v>
      </c>
    </row>
    <row r="276" spans="1:2" x14ac:dyDescent="0.3">
      <c r="A276" s="1">
        <v>45566</v>
      </c>
      <c r="B276">
        <v>492.84</v>
      </c>
    </row>
    <row r="277" spans="1:2" x14ac:dyDescent="0.3">
      <c r="A277" s="1">
        <v>45567</v>
      </c>
      <c r="B277">
        <v>364.47</v>
      </c>
    </row>
    <row r="278" spans="1:2" x14ac:dyDescent="0.3">
      <c r="A278" s="1">
        <v>45568</v>
      </c>
      <c r="B278">
        <v>414.58</v>
      </c>
    </row>
    <row r="279" spans="1:2" x14ac:dyDescent="0.3">
      <c r="A279" s="1">
        <v>45569</v>
      </c>
      <c r="B279">
        <v>415.36</v>
      </c>
    </row>
    <row r="280" spans="1:2" x14ac:dyDescent="0.3">
      <c r="A280" s="1">
        <v>45570</v>
      </c>
      <c r="B280">
        <v>375.28</v>
      </c>
    </row>
    <row r="281" spans="1:2" x14ac:dyDescent="0.3">
      <c r="A281" s="1">
        <v>45571</v>
      </c>
      <c r="B281">
        <v>268.19</v>
      </c>
    </row>
    <row r="282" spans="1:2" x14ac:dyDescent="0.3">
      <c r="A282" s="1">
        <v>45572</v>
      </c>
      <c r="B282">
        <v>312.69</v>
      </c>
    </row>
    <row r="283" spans="1:2" x14ac:dyDescent="0.3">
      <c r="A283" s="1">
        <v>45573</v>
      </c>
      <c r="B283">
        <v>285.54000000000002</v>
      </c>
    </row>
    <row r="284" spans="1:2" x14ac:dyDescent="0.3">
      <c r="A284" s="1">
        <v>45574</v>
      </c>
      <c r="B284">
        <v>390.62</v>
      </c>
    </row>
    <row r="285" spans="1:2" x14ac:dyDescent="0.3">
      <c r="A285" s="1">
        <v>45575</v>
      </c>
      <c r="B285">
        <v>342.98</v>
      </c>
    </row>
    <row r="286" spans="1:2" x14ac:dyDescent="0.3">
      <c r="A286" s="1">
        <v>45576</v>
      </c>
      <c r="B286">
        <v>485.19</v>
      </c>
    </row>
    <row r="287" spans="1:2" x14ac:dyDescent="0.3">
      <c r="A287" s="1">
        <v>45577</v>
      </c>
      <c r="B287">
        <v>399.13</v>
      </c>
    </row>
    <row r="288" spans="1:2" x14ac:dyDescent="0.3">
      <c r="A288" s="1">
        <v>45578</v>
      </c>
      <c r="B288">
        <v>271.08</v>
      </c>
    </row>
    <row r="289" spans="1:2" x14ac:dyDescent="0.3">
      <c r="A289" s="1">
        <v>45579</v>
      </c>
      <c r="B289">
        <v>496.51</v>
      </c>
    </row>
    <row r="290" spans="1:2" x14ac:dyDescent="0.3">
      <c r="A290" s="1">
        <v>45580</v>
      </c>
      <c r="B290">
        <v>257.17</v>
      </c>
    </row>
    <row r="291" spans="1:2" x14ac:dyDescent="0.3">
      <c r="A291" s="1">
        <v>45581</v>
      </c>
      <c r="B291">
        <v>447.2</v>
      </c>
    </row>
    <row r="292" spans="1:2" x14ac:dyDescent="0.3">
      <c r="A292" s="1">
        <v>45582</v>
      </c>
      <c r="B292">
        <v>457.03</v>
      </c>
    </row>
    <row r="293" spans="1:2" x14ac:dyDescent="0.3">
      <c r="A293" s="1">
        <v>45583</v>
      </c>
      <c r="B293">
        <v>370.61</v>
      </c>
    </row>
    <row r="294" spans="1:2" x14ac:dyDescent="0.3">
      <c r="A294" s="1">
        <v>45584</v>
      </c>
      <c r="B294">
        <v>363.46</v>
      </c>
    </row>
    <row r="295" spans="1:2" x14ac:dyDescent="0.3">
      <c r="A295" s="1">
        <v>45585</v>
      </c>
      <c r="B295">
        <v>203.6</v>
      </c>
    </row>
    <row r="296" spans="1:2" x14ac:dyDescent="0.3">
      <c r="A296" s="1">
        <v>45586</v>
      </c>
      <c r="B296">
        <v>326.77999999999997</v>
      </c>
    </row>
    <row r="297" spans="1:2" x14ac:dyDescent="0.3">
      <c r="A297" s="1">
        <v>45587</v>
      </c>
      <c r="B297">
        <v>267.7</v>
      </c>
    </row>
    <row r="298" spans="1:2" x14ac:dyDescent="0.3">
      <c r="A298" s="1">
        <v>45588</v>
      </c>
      <c r="B298">
        <v>498.92</v>
      </c>
    </row>
    <row r="299" spans="1:2" x14ac:dyDescent="0.3">
      <c r="A299" s="1">
        <v>45589</v>
      </c>
      <c r="B299">
        <v>460.75</v>
      </c>
    </row>
    <row r="300" spans="1:2" x14ac:dyDescent="0.3">
      <c r="A300" s="1">
        <v>45590</v>
      </c>
      <c r="B300">
        <v>257.56</v>
      </c>
    </row>
    <row r="301" spans="1:2" x14ac:dyDescent="0.3">
      <c r="A301" s="1">
        <v>45591</v>
      </c>
      <c r="B301">
        <v>265.69</v>
      </c>
    </row>
    <row r="302" spans="1:2" x14ac:dyDescent="0.3">
      <c r="A302" s="1">
        <v>45592</v>
      </c>
      <c r="B302">
        <v>362.21</v>
      </c>
    </row>
    <row r="303" spans="1:2" x14ac:dyDescent="0.3">
      <c r="A303" s="1">
        <v>45593</v>
      </c>
      <c r="B303">
        <v>325.73</v>
      </c>
    </row>
    <row r="304" spans="1:2" x14ac:dyDescent="0.3">
      <c r="A304" s="1">
        <v>45594</v>
      </c>
      <c r="B304">
        <v>446.78</v>
      </c>
    </row>
    <row r="305" spans="1:2" x14ac:dyDescent="0.3">
      <c r="A305" s="1">
        <v>45595</v>
      </c>
      <c r="B305">
        <v>477.11</v>
      </c>
    </row>
    <row r="306" spans="1:2" x14ac:dyDescent="0.3">
      <c r="A306" s="1">
        <v>45596</v>
      </c>
      <c r="B306">
        <v>304.11</v>
      </c>
    </row>
    <row r="307" spans="1:2" x14ac:dyDescent="0.3">
      <c r="A307" s="1">
        <v>45597</v>
      </c>
      <c r="B307">
        <v>475.58</v>
      </c>
    </row>
    <row r="308" spans="1:2" x14ac:dyDescent="0.3">
      <c r="A308" s="1">
        <v>45598</v>
      </c>
      <c r="B308">
        <v>239</v>
      </c>
    </row>
    <row r="309" spans="1:2" x14ac:dyDescent="0.3">
      <c r="A309" s="1">
        <v>45599</v>
      </c>
      <c r="B309">
        <v>224.1</v>
      </c>
    </row>
    <row r="310" spans="1:2" x14ac:dyDescent="0.3">
      <c r="A310" s="1">
        <v>45600</v>
      </c>
      <c r="B310">
        <v>302.02999999999997</v>
      </c>
    </row>
    <row r="311" spans="1:2" x14ac:dyDescent="0.3">
      <c r="A311" s="1">
        <v>45601</v>
      </c>
      <c r="B311">
        <v>405.57</v>
      </c>
    </row>
    <row r="312" spans="1:2" x14ac:dyDescent="0.3">
      <c r="A312" s="1">
        <v>45602</v>
      </c>
      <c r="B312">
        <v>398.34</v>
      </c>
    </row>
    <row r="313" spans="1:2" x14ac:dyDescent="0.3">
      <c r="A313" s="1">
        <v>45603</v>
      </c>
      <c r="B313">
        <v>483.01</v>
      </c>
    </row>
    <row r="314" spans="1:2" x14ac:dyDescent="0.3">
      <c r="A314" s="1">
        <v>45604</v>
      </c>
      <c r="B314">
        <v>210.62</v>
      </c>
    </row>
    <row r="315" spans="1:2" x14ac:dyDescent="0.3">
      <c r="A315" s="1">
        <v>45605</v>
      </c>
      <c r="B315">
        <v>297.43</v>
      </c>
    </row>
    <row r="316" spans="1:2" x14ac:dyDescent="0.3">
      <c r="A316" s="1">
        <v>45606</v>
      </c>
      <c r="B316">
        <v>459.74</v>
      </c>
    </row>
    <row r="317" spans="1:2" x14ac:dyDescent="0.3">
      <c r="A317" s="1">
        <v>45607</v>
      </c>
      <c r="B317">
        <v>413.56</v>
      </c>
    </row>
    <row r="318" spans="1:2" x14ac:dyDescent="0.3">
      <c r="A318" s="1">
        <v>45608</v>
      </c>
      <c r="B318">
        <v>291.73</v>
      </c>
    </row>
    <row r="319" spans="1:2" x14ac:dyDescent="0.3">
      <c r="A319" s="1">
        <v>45609</v>
      </c>
      <c r="B319">
        <v>423.84</v>
      </c>
    </row>
    <row r="320" spans="1:2" x14ac:dyDescent="0.3">
      <c r="A320" s="1">
        <v>45610</v>
      </c>
      <c r="B320">
        <v>497.45</v>
      </c>
    </row>
    <row r="321" spans="1:2" x14ac:dyDescent="0.3">
      <c r="A321" s="1">
        <v>45611</v>
      </c>
      <c r="B321">
        <v>477.87</v>
      </c>
    </row>
    <row r="322" spans="1:2" x14ac:dyDescent="0.3">
      <c r="A322" s="1">
        <v>45612</v>
      </c>
      <c r="B322">
        <v>215.33</v>
      </c>
    </row>
    <row r="323" spans="1:2" x14ac:dyDescent="0.3">
      <c r="A323" s="1">
        <v>45613</v>
      </c>
      <c r="B323">
        <v>471.63</v>
      </c>
    </row>
    <row r="324" spans="1:2" x14ac:dyDescent="0.3">
      <c r="A324" s="1">
        <v>45614</v>
      </c>
      <c r="B324">
        <v>420.7</v>
      </c>
    </row>
    <row r="325" spans="1:2" x14ac:dyDescent="0.3">
      <c r="A325" s="1">
        <v>45615</v>
      </c>
      <c r="B325">
        <v>417.09</v>
      </c>
    </row>
    <row r="326" spans="1:2" x14ac:dyDescent="0.3">
      <c r="A326" s="1">
        <v>45616</v>
      </c>
      <c r="B326">
        <v>235.78</v>
      </c>
    </row>
    <row r="327" spans="1:2" x14ac:dyDescent="0.3">
      <c r="A327" s="1">
        <v>45617</v>
      </c>
      <c r="B327">
        <v>485.06</v>
      </c>
    </row>
    <row r="328" spans="1:2" x14ac:dyDescent="0.3">
      <c r="A328" s="1">
        <v>45618</v>
      </c>
      <c r="B328">
        <v>435.16</v>
      </c>
    </row>
    <row r="329" spans="1:2" x14ac:dyDescent="0.3">
      <c r="A329" s="1">
        <v>45619</v>
      </c>
      <c r="B329">
        <v>355.4</v>
      </c>
    </row>
    <row r="330" spans="1:2" x14ac:dyDescent="0.3">
      <c r="A330" s="1">
        <v>45620</v>
      </c>
      <c r="B330">
        <v>476.67</v>
      </c>
    </row>
    <row r="331" spans="1:2" x14ac:dyDescent="0.3">
      <c r="A331" s="1">
        <v>45621</v>
      </c>
      <c r="B331">
        <v>275.02</v>
      </c>
    </row>
    <row r="332" spans="1:2" x14ac:dyDescent="0.3">
      <c r="A332" s="1">
        <v>45622</v>
      </c>
      <c r="B332">
        <v>341.37</v>
      </c>
    </row>
    <row r="333" spans="1:2" x14ac:dyDescent="0.3">
      <c r="A333" s="1">
        <v>45623</v>
      </c>
      <c r="B333">
        <v>487.78</v>
      </c>
    </row>
    <row r="334" spans="1:2" x14ac:dyDescent="0.3">
      <c r="A334" s="1">
        <v>45624</v>
      </c>
      <c r="B334">
        <v>348.52</v>
      </c>
    </row>
    <row r="335" spans="1:2" x14ac:dyDescent="0.3">
      <c r="A335" s="1">
        <v>45625</v>
      </c>
      <c r="B335">
        <v>445.74</v>
      </c>
    </row>
    <row r="336" spans="1:2" x14ac:dyDescent="0.3">
      <c r="A336" s="1">
        <v>45626</v>
      </c>
      <c r="B336">
        <v>351.14</v>
      </c>
    </row>
    <row r="337" spans="1:2" x14ac:dyDescent="0.3">
      <c r="A337" s="1">
        <v>45627</v>
      </c>
      <c r="B337">
        <v>357.66</v>
      </c>
    </row>
    <row r="338" spans="1:2" x14ac:dyDescent="0.3">
      <c r="A338" s="1">
        <v>45628</v>
      </c>
      <c r="B338">
        <v>466.96</v>
      </c>
    </row>
    <row r="339" spans="1:2" x14ac:dyDescent="0.3">
      <c r="A339" s="1">
        <v>45629</v>
      </c>
      <c r="B339">
        <v>277.69</v>
      </c>
    </row>
    <row r="340" spans="1:2" x14ac:dyDescent="0.3">
      <c r="A340" s="1">
        <v>45630</v>
      </c>
      <c r="B340">
        <v>278.72000000000003</v>
      </c>
    </row>
    <row r="341" spans="1:2" x14ac:dyDescent="0.3">
      <c r="A341" s="1">
        <v>45631</v>
      </c>
      <c r="B341">
        <v>433.9</v>
      </c>
    </row>
    <row r="342" spans="1:2" x14ac:dyDescent="0.3">
      <c r="A342" s="1">
        <v>45632</v>
      </c>
      <c r="B342">
        <v>495.08</v>
      </c>
    </row>
    <row r="343" spans="1:2" x14ac:dyDescent="0.3">
      <c r="A343" s="1">
        <v>45633</v>
      </c>
      <c r="B343">
        <v>379.92</v>
      </c>
    </row>
    <row r="344" spans="1:2" x14ac:dyDescent="0.3">
      <c r="A344" s="1">
        <v>45634</v>
      </c>
      <c r="B344">
        <v>424.5</v>
      </c>
    </row>
    <row r="345" spans="1:2" x14ac:dyDescent="0.3">
      <c r="A345" s="1">
        <v>45635</v>
      </c>
      <c r="B345">
        <v>203.67</v>
      </c>
    </row>
    <row r="346" spans="1:2" x14ac:dyDescent="0.3">
      <c r="A346" s="1">
        <v>45636</v>
      </c>
      <c r="B346">
        <v>370.1</v>
      </c>
    </row>
    <row r="347" spans="1:2" x14ac:dyDescent="0.3">
      <c r="A347" s="1">
        <v>45637</v>
      </c>
      <c r="B347">
        <v>397.85</v>
      </c>
    </row>
    <row r="348" spans="1:2" x14ac:dyDescent="0.3">
      <c r="A348" s="1">
        <v>45638</v>
      </c>
      <c r="B348">
        <v>289.70999999999998</v>
      </c>
    </row>
    <row r="349" spans="1:2" x14ac:dyDescent="0.3">
      <c r="A349" s="1">
        <v>45639</v>
      </c>
      <c r="B349">
        <v>250.9</v>
      </c>
    </row>
    <row r="350" spans="1:2" x14ac:dyDescent="0.3">
      <c r="A350" s="1">
        <v>45640</v>
      </c>
      <c r="B350">
        <v>485.12</v>
      </c>
    </row>
    <row r="351" spans="1:2" x14ac:dyDescent="0.3">
      <c r="A351" s="1">
        <v>45641</v>
      </c>
      <c r="B351">
        <v>303.95999999999998</v>
      </c>
    </row>
    <row r="352" spans="1:2" x14ac:dyDescent="0.3">
      <c r="A352" s="1">
        <v>45642</v>
      </c>
      <c r="B352">
        <v>413.72</v>
      </c>
    </row>
    <row r="353" spans="1:2" x14ac:dyDescent="0.3">
      <c r="A353" s="1">
        <v>45643</v>
      </c>
      <c r="B353">
        <v>481.19</v>
      </c>
    </row>
    <row r="354" spans="1:2" x14ac:dyDescent="0.3">
      <c r="A354" s="1">
        <v>45644</v>
      </c>
      <c r="B354">
        <v>250.15</v>
      </c>
    </row>
    <row r="355" spans="1:2" x14ac:dyDescent="0.3">
      <c r="A355" s="1">
        <v>45645</v>
      </c>
      <c r="B355">
        <v>268.70999999999998</v>
      </c>
    </row>
    <row r="356" spans="1:2" x14ac:dyDescent="0.3">
      <c r="A356" s="1">
        <v>45646</v>
      </c>
      <c r="B356">
        <v>419.78</v>
      </c>
    </row>
    <row r="357" spans="1:2" x14ac:dyDescent="0.3">
      <c r="A357" s="1">
        <v>45647</v>
      </c>
      <c r="B357">
        <v>405.63</v>
      </c>
    </row>
    <row r="358" spans="1:2" x14ac:dyDescent="0.3">
      <c r="A358" s="1">
        <v>45648</v>
      </c>
      <c r="B358">
        <v>351.64</v>
      </c>
    </row>
    <row r="359" spans="1:2" x14ac:dyDescent="0.3">
      <c r="A359" s="1">
        <v>45649</v>
      </c>
      <c r="B359">
        <v>237.56</v>
      </c>
    </row>
    <row r="360" spans="1:2" x14ac:dyDescent="0.3">
      <c r="A360" s="1">
        <v>45650</v>
      </c>
      <c r="B360">
        <v>222.01</v>
      </c>
    </row>
    <row r="361" spans="1:2" x14ac:dyDescent="0.3">
      <c r="A361" s="1">
        <v>45651</v>
      </c>
      <c r="B361">
        <v>451.21</v>
      </c>
    </row>
    <row r="362" spans="1:2" x14ac:dyDescent="0.3">
      <c r="A362" s="1">
        <v>45652</v>
      </c>
      <c r="B362">
        <v>270.32</v>
      </c>
    </row>
    <row r="363" spans="1:2" x14ac:dyDescent="0.3">
      <c r="A363" s="1">
        <v>45653</v>
      </c>
      <c r="B363">
        <v>412.87</v>
      </c>
    </row>
    <row r="364" spans="1:2" x14ac:dyDescent="0.3">
      <c r="A364" s="1">
        <v>45654</v>
      </c>
      <c r="B364">
        <v>357.03</v>
      </c>
    </row>
    <row r="365" spans="1:2" x14ac:dyDescent="0.3">
      <c r="A365" s="1">
        <v>45655</v>
      </c>
      <c r="B365">
        <v>336.88</v>
      </c>
    </row>
    <row r="366" spans="1:2" x14ac:dyDescent="0.3">
      <c r="A366" s="1"/>
      <c r="B366">
        <v>447.65</v>
      </c>
    </row>
    <row r="367" spans="1:2" x14ac:dyDescent="0.3">
      <c r="A367" s="1"/>
    </row>
    <row r="368" spans="1:2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forecastsheet_2</vt:lpstr>
      <vt:lpstr>forecastsheet_1</vt:lpstr>
      <vt:lpstr>Sheet4</vt:lpstr>
      <vt:lpstr>forecast_data_extended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2025-01-14T10:53:05Z</dcterms:created>
  <dcterms:modified xsi:type="dcterms:W3CDTF">2025-01-14T10:53:05Z</dcterms:modified>
</cp:coreProperties>
</file>