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83ec1521f9bd98/Documents/data analysis/"/>
    </mc:Choice>
  </mc:AlternateContent>
  <xr:revisionPtr revIDLastSave="0" documentId="8_{7D3C78E3-F38C-49D4-9EFB-505221CF731A}" xr6:coauthVersionLast="47" xr6:coauthVersionMax="47" xr10:uidLastSave="{00000000-0000-0000-0000-000000000000}"/>
  <bookViews>
    <workbookView xWindow="-108" yWindow="-108" windowWidth="23256" windowHeight="12456" activeTab="2" xr2:uid="{723D4A69-3E39-41D4-83BB-EABB78BA2283}"/>
  </bookViews>
  <sheets>
    <sheet name="simple_linear_solver" sheetId="1" r:id="rId1"/>
    <sheet name="nonlinear_solver" sheetId="3" r:id="rId2"/>
    <sheet name="Sheet4" sheetId="4" r:id="rId3"/>
  </sheets>
  <definedNames>
    <definedName name="solver_adj" localSheetId="1" hidden="1">nonlinear_solver!$D$2:$D$3</definedName>
    <definedName name="solver_adj" localSheetId="0" hidden="1">simple_linear_solver!$E$2:$E$3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2</definedName>
    <definedName name="solver_eng" localSheetId="1" hidden="1">1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nonlinear_solver!$G$2</definedName>
    <definedName name="solver_lhs1" localSheetId="0" hidden="1">simple_linear_solver!$E$2:$E$3</definedName>
    <definedName name="solver_lhs2" localSheetId="1" hidden="1">nonlinear_solver!$G$3</definedName>
    <definedName name="solver_lhs2" localSheetId="0" hidden="1">simple_linear_solver!$G$2</definedName>
    <definedName name="solver_lhs3" localSheetId="1" hidden="1">nonlinear_solver!$G$3</definedName>
    <definedName name="solver_lhs3" localSheetId="0" hidden="1">simple_linear_solver!$G$3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2</definedName>
    <definedName name="solver_num" localSheetId="0" hidden="1">3</definedName>
    <definedName name="solver_nwt" localSheetId="1" hidden="1">1</definedName>
    <definedName name="solver_nwt" localSheetId="0" hidden="1">1</definedName>
    <definedName name="solver_opt" localSheetId="1" hidden="1">nonlinear_solver!$E$4</definedName>
    <definedName name="solver_opt" localSheetId="0" hidden="1">simple_linear_solver!$F$4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2</definedName>
    <definedName name="solver_rel1" localSheetId="1" hidden="1">2</definedName>
    <definedName name="solver_rel1" localSheetId="0" hidden="1">4</definedName>
    <definedName name="solver_rel2" localSheetId="1" hidden="1">1</definedName>
    <definedName name="solver_rel2" localSheetId="0" hidden="1">1</definedName>
    <definedName name="solver_rel3" localSheetId="1" hidden="1">1</definedName>
    <definedName name="solver_rel3" localSheetId="0" hidden="1">1</definedName>
    <definedName name="solver_rhs1" localSheetId="1" hidden="1">100</definedName>
    <definedName name="solver_rhs1" localSheetId="0" hidden="1">"integer"</definedName>
    <definedName name="solver_rhs2" localSheetId="1" hidden="1">50</definedName>
    <definedName name="solver_rhs2" localSheetId="0" hidden="1">120</definedName>
    <definedName name="solver_rhs3" localSheetId="1" hidden="1">50</definedName>
    <definedName name="solver_rhs3" localSheetId="0" hidden="1">100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3" l="1"/>
  <c r="G3" i="3"/>
  <c r="E3" i="3"/>
  <c r="E2" i="3"/>
  <c r="G3" i="1"/>
  <c r="G2" i="1"/>
  <c r="F3" i="1"/>
  <c r="F2" i="1"/>
  <c r="E4" i="3" l="1"/>
  <c r="F4" i="1"/>
</calcChain>
</file>

<file path=xl/sharedStrings.xml><?xml version="1.0" encoding="utf-8"?>
<sst xmlns="http://schemas.openxmlformats.org/spreadsheetml/2006/main" count="30" uniqueCount="28">
  <si>
    <t>Product</t>
  </si>
  <si>
    <t>Profit per Unit</t>
  </si>
  <si>
    <t>Labor Hours per Unit</t>
  </si>
  <si>
    <t>Material Units per Unit</t>
  </si>
  <si>
    <t>Units to Produce</t>
  </si>
  <si>
    <t>Product A</t>
  </si>
  <si>
    <t>Product B</t>
  </si>
  <si>
    <t>total_profit</t>
  </si>
  <si>
    <t>resource available</t>
  </si>
  <si>
    <t>Total Labor Hours</t>
  </si>
  <si>
    <t>Total Material Units</t>
  </si>
  <si>
    <t>Column1</t>
  </si>
  <si>
    <t>Total_labor_materialunits</t>
  </si>
  <si>
    <t>labor hour</t>
  </si>
  <si>
    <t>material Units</t>
  </si>
  <si>
    <t>maximize profit</t>
  </si>
  <si>
    <t>Investment</t>
  </si>
  <si>
    <t>Expected Return (%)</t>
  </si>
  <si>
    <t>Risk (Variance)</t>
  </si>
  <si>
    <t>Units to Invest</t>
  </si>
  <si>
    <t>Stock X</t>
  </si>
  <si>
    <t>Stock Y</t>
  </si>
  <si>
    <t>constraints</t>
  </si>
  <si>
    <t>total investment</t>
  </si>
  <si>
    <t>Risk_limit</t>
  </si>
  <si>
    <t>constraints_cell_value</t>
  </si>
  <si>
    <t>Total Investment: X + Y = 100</t>
  </si>
  <si>
    <t>Risk Limit: 0.2*X^2 + 0.4*Y^2 ≤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</si>
</sst>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double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medium">
        <color theme="9"/>
      </top>
      <bottom/>
      <diagonal/>
    </border>
    <border>
      <left style="thin">
        <color theme="9"/>
      </left>
      <right style="thin">
        <color theme="9"/>
      </right>
      <top style="medium">
        <color theme="9"/>
      </top>
      <bottom/>
      <diagonal/>
    </border>
    <border>
      <left style="thin">
        <color theme="9"/>
      </left>
      <right/>
      <top style="double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/>
    <xf numFmtId="0" fontId="0" fillId="0" borderId="5" xfId="0" applyFont="1" applyBorder="1" applyAlignment="1">
      <alignment vertical="center" wrapText="1"/>
    </xf>
    <xf numFmtId="0" fontId="0" fillId="0" borderId="6" xfId="0" applyFont="1" applyBorder="1"/>
    <xf numFmtId="0" fontId="0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" xfId="0" applyNumberFormat="1" applyFont="1" applyBorder="1"/>
    <xf numFmtId="0" fontId="1" fillId="0" borderId="3" xfId="0" applyFont="1" applyBorder="1"/>
    <xf numFmtId="0" fontId="0" fillId="0" borderId="5" xfId="0" applyFont="1" applyBorder="1"/>
    <xf numFmtId="0" fontId="0" fillId="0" borderId="3" xfId="0" applyFont="1" applyBorder="1"/>
    <xf numFmtId="0" fontId="0" fillId="0" borderId="8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686229B-D90B-43AC-A37F-45A4FB9AB1C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3A7CED-F113-4091-96F2-48494EDB1265}" name="Table2" displayName="Table2" ref="I5:J7" totalsRowShown="0">
  <autoFilter ref="I5:J7" xr:uid="{FD3A7CED-F113-4091-96F2-48494EDB1265}">
    <filterColumn colId="0" hiddenButton="1"/>
    <filterColumn colId="1" hiddenButton="1"/>
  </autoFilter>
  <tableColumns count="2">
    <tableColumn id="1" xr3:uid="{2A57661A-1057-4AEC-B724-DB09FD45FC12}" name="resource available"/>
    <tableColumn id="2" xr3:uid="{CA593612-D92F-4B94-A92E-8F1B1E178302}" name="Column1"/>
  </tableColumns>
  <tableStyleInfo name="TableStyleLight2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FFF5-F91A-4A17-836F-4EA60A4214F2}">
  <dimension ref="A1:J7"/>
  <sheetViews>
    <sheetView workbookViewId="0">
      <selection activeCell="D21" sqref="D21"/>
    </sheetView>
  </sheetViews>
  <sheetFormatPr defaultRowHeight="14.4" x14ac:dyDescent="0.3"/>
  <cols>
    <col min="1" max="1" width="9.5546875" customWidth="1"/>
    <col min="2" max="2" width="14.77734375" customWidth="1"/>
    <col min="3" max="3" width="20.21875" customWidth="1"/>
    <col min="4" max="4" width="21.88671875" customWidth="1"/>
    <col min="5" max="5" width="19.33203125" customWidth="1"/>
    <col min="6" max="6" width="18" customWidth="1"/>
    <col min="7" max="7" width="28.88671875" customWidth="1"/>
    <col min="8" max="8" width="23" customWidth="1"/>
    <col min="9" max="9" width="18.33203125" customWidth="1"/>
    <col min="10" max="10" width="10.44140625" customWidth="1"/>
  </cols>
  <sheetData>
    <row r="1" spans="1:10" ht="1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1" t="s">
        <v>7</v>
      </c>
      <c r="G1" s="4" t="s">
        <v>12</v>
      </c>
      <c r="H1" s="5" t="s">
        <v>11</v>
      </c>
    </row>
    <row r="2" spans="1:10" x14ac:dyDescent="0.3">
      <c r="A2" s="6" t="s">
        <v>5</v>
      </c>
      <c r="B2" s="6">
        <v>50</v>
      </c>
      <c r="C2" s="6">
        <v>3</v>
      </c>
      <c r="D2" s="6">
        <v>4</v>
      </c>
      <c r="E2" s="6">
        <v>18</v>
      </c>
      <c r="F2" s="12">
        <f>B2*E2</f>
        <v>900</v>
      </c>
      <c r="G2" s="12">
        <f>C2*E2+C3*E3</f>
        <v>119</v>
      </c>
      <c r="H2" s="7" t="s">
        <v>13</v>
      </c>
    </row>
    <row r="3" spans="1:10" ht="15" thickBot="1" x14ac:dyDescent="0.35">
      <c r="A3" s="8" t="s">
        <v>6</v>
      </c>
      <c r="B3" s="8">
        <v>70</v>
      </c>
      <c r="C3" s="8">
        <v>5</v>
      </c>
      <c r="D3" s="8">
        <v>2</v>
      </c>
      <c r="E3" s="8">
        <v>13</v>
      </c>
      <c r="F3" s="13">
        <f>B3*E3</f>
        <v>910</v>
      </c>
      <c r="G3" s="14">
        <f>D2*E2+D3*E3</f>
        <v>98</v>
      </c>
      <c r="H3" s="3" t="s">
        <v>14</v>
      </c>
    </row>
    <row r="4" spans="1:10" ht="15" thickTop="1" x14ac:dyDescent="0.3">
      <c r="A4" s="9"/>
      <c r="B4" s="9"/>
      <c r="C4" s="9"/>
      <c r="D4" s="9"/>
      <c r="E4" s="9" t="s">
        <v>15</v>
      </c>
      <c r="F4" s="10">
        <f>SUM(F2:F3)</f>
        <v>1810</v>
      </c>
    </row>
    <row r="5" spans="1:10" x14ac:dyDescent="0.3">
      <c r="I5" t="s">
        <v>8</v>
      </c>
      <c r="J5" t="s">
        <v>11</v>
      </c>
    </row>
    <row r="6" spans="1:10" x14ac:dyDescent="0.3">
      <c r="I6" t="s">
        <v>9</v>
      </c>
      <c r="J6">
        <v>120</v>
      </c>
    </row>
    <row r="7" spans="1:10" x14ac:dyDescent="0.3">
      <c r="I7" t="s">
        <v>10</v>
      </c>
      <c r="J7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54E9-7EEB-4422-9C78-BAF2BF9F58BA}">
  <dimension ref="A1:L8"/>
  <sheetViews>
    <sheetView workbookViewId="0">
      <selection activeCell="G3" sqref="G3"/>
    </sheetView>
  </sheetViews>
  <sheetFormatPr defaultRowHeight="14.4" x14ac:dyDescent="0.3"/>
  <cols>
    <col min="1" max="1" width="13" customWidth="1"/>
    <col min="2" max="2" width="19.6640625" customWidth="1"/>
    <col min="3" max="3" width="14.44140625" customWidth="1"/>
    <col min="4" max="4" width="21.77734375" customWidth="1"/>
    <col min="5" max="5" width="15.44140625" customWidth="1"/>
    <col min="6" max="6" width="20" customWidth="1"/>
    <col min="7" max="7" width="19.6640625" customWidth="1"/>
  </cols>
  <sheetData>
    <row r="1" spans="1:12" ht="14.4" customHeight="1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7</v>
      </c>
      <c r="F1" s="1" t="s">
        <v>22</v>
      </c>
      <c r="G1" s="1" t="s">
        <v>25</v>
      </c>
    </row>
    <row r="2" spans="1:12" ht="18.600000000000001" customHeight="1" x14ac:dyDescent="0.3">
      <c r="A2" s="2" t="s">
        <v>20</v>
      </c>
      <c r="B2" s="2">
        <v>8</v>
      </c>
      <c r="C2" s="2">
        <v>0.2</v>
      </c>
      <c r="D2" s="2">
        <v>12.910526134888062</v>
      </c>
      <c r="E2">
        <f>B2*D2</f>
        <v>103.2842090791045</v>
      </c>
      <c r="F2" t="s">
        <v>23</v>
      </c>
      <c r="G2">
        <f>D2+D3</f>
        <v>19.364916883319754</v>
      </c>
    </row>
    <row r="3" spans="1:12" ht="15" customHeight="1" x14ac:dyDescent="0.3">
      <c r="A3" s="2" t="s">
        <v>21</v>
      </c>
      <c r="B3" s="2">
        <v>12</v>
      </c>
      <c r="C3" s="2">
        <v>0.4</v>
      </c>
      <c r="D3" s="2">
        <v>6.4543907484316927</v>
      </c>
      <c r="E3">
        <f>B3*D3</f>
        <v>77.452688981180316</v>
      </c>
      <c r="F3" t="s">
        <v>24</v>
      </c>
      <c r="G3">
        <f>C2*(D2^2)+C3*(D3^2)</f>
        <v>50.000000989301796</v>
      </c>
    </row>
    <row r="4" spans="1:12" x14ac:dyDescent="0.3">
      <c r="E4">
        <f>E2+E3</f>
        <v>180.73689806028483</v>
      </c>
    </row>
    <row r="7" spans="1:12" x14ac:dyDescent="0.3">
      <c r="L7" t="s">
        <v>26</v>
      </c>
    </row>
    <row r="8" spans="1:12" x14ac:dyDescent="0.3">
      <c r="L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89E1C-44A4-4AEC-8514-6943A74FFF0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simple_linear_solver</vt:lpstr>
      <vt:lpstr>nonlinear_solver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</cp:lastModifiedBy>
  <dcterms:created xsi:type="dcterms:W3CDTF">2025-01-18T10:25:12Z</dcterms:created>
  <dcterms:modified xsi:type="dcterms:W3CDTF">2025-01-18T12:30:14Z</dcterms:modified>
</cp:coreProperties>
</file>