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excel_practise\"/>
    </mc:Choice>
  </mc:AlternateContent>
  <xr:revisionPtr revIDLastSave="0" documentId="13_ncr:1_{24E1FB0E-53AA-4E01-9AC9-D655CF784E30}" xr6:coauthVersionLast="47" xr6:coauthVersionMax="47" xr10:uidLastSave="{00000000-0000-0000-0000-000000000000}"/>
  <bookViews>
    <workbookView xWindow="-108" yWindow="-108" windowWidth="23256" windowHeight="12456" xr2:uid="{B3DB887F-66FE-4DCA-A3FB-FC6F0D91A430}"/>
  </bookViews>
  <sheets>
    <sheet name="Sheet1" sheetId="1" r:id="rId1"/>
    <sheet name="Sheet2" sheetId="2" r:id="rId2"/>
    <sheet name="Sheet3" sheetId="3" r:id="rId3"/>
  </sheets>
  <definedNames>
    <definedName name="items">Sheet2!$B$6:$B$12</definedName>
    <definedName name="REG">Sheet1!$C$5:$C$14</definedName>
    <definedName name="ROLL">Sheet3!$C$5:$C$14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3" l="1"/>
  <c r="F16" i="3"/>
  <c r="E16" i="3"/>
  <c r="D16" i="3"/>
  <c r="F15" i="3"/>
  <c r="E15" i="3"/>
  <c r="D15" i="3"/>
  <c r="I14" i="3"/>
  <c r="J14" i="3" s="1"/>
  <c r="I13" i="3"/>
  <c r="I12" i="3"/>
  <c r="I11" i="3"/>
  <c r="I10" i="3"/>
  <c r="I9" i="3"/>
  <c r="I8" i="3"/>
  <c r="I7" i="3"/>
  <c r="J7" i="3" s="1"/>
  <c r="I6" i="3"/>
  <c r="I5" i="3"/>
  <c r="H14" i="3"/>
  <c r="H13" i="3"/>
  <c r="H12" i="3"/>
  <c r="H11" i="3"/>
  <c r="H10" i="3"/>
  <c r="H9" i="3"/>
  <c r="H8" i="3"/>
  <c r="H7" i="3"/>
  <c r="H6" i="3"/>
  <c r="H5" i="3"/>
  <c r="G13" i="3"/>
  <c r="G12" i="3"/>
  <c r="G11" i="3"/>
  <c r="G10" i="3"/>
  <c r="G9" i="3"/>
  <c r="G8" i="3"/>
  <c r="G7" i="3"/>
  <c r="G6" i="3"/>
  <c r="G5" i="3"/>
  <c r="G12" i="2"/>
  <c r="G11" i="2"/>
  <c r="G10" i="2"/>
  <c r="G9" i="2"/>
  <c r="G8" i="2"/>
  <c r="G7" i="2"/>
  <c r="G6" i="2"/>
  <c r="F7" i="2"/>
  <c r="F8" i="2"/>
  <c r="F9" i="2"/>
  <c r="F10" i="2"/>
  <c r="F11" i="2"/>
  <c r="F12" i="2"/>
  <c r="F6" i="2"/>
  <c r="J8" i="3" l="1"/>
  <c r="J10" i="3"/>
  <c r="J12" i="3"/>
  <c r="J11" i="3"/>
  <c r="J5" i="3"/>
  <c r="J13" i="3"/>
  <c r="J9" i="3"/>
  <c r="G16" i="3"/>
  <c r="H16" i="3"/>
  <c r="G15" i="3"/>
  <c r="J6" i="3"/>
  <c r="Q8" i="3"/>
  <c r="H15" i="3"/>
  <c r="Q10" i="3"/>
  <c r="O7" i="1" l="1"/>
  <c r="D16" i="1"/>
  <c r="E16" i="1"/>
  <c r="F16" i="1"/>
  <c r="D15" i="1"/>
  <c r="E15" i="1"/>
  <c r="F15" i="1"/>
  <c r="J5" i="1"/>
  <c r="I6" i="1"/>
  <c r="I7" i="1"/>
  <c r="J7" i="1" s="1"/>
  <c r="I8" i="1"/>
  <c r="I9" i="1"/>
  <c r="J9" i="1" s="1"/>
  <c r="I10" i="1"/>
  <c r="I11" i="1"/>
  <c r="I12" i="1"/>
  <c r="I13" i="1"/>
  <c r="I14" i="1"/>
  <c r="I5" i="1"/>
  <c r="H6" i="1"/>
  <c r="H7" i="1"/>
  <c r="H8" i="1"/>
  <c r="H9" i="1"/>
  <c r="H10" i="1"/>
  <c r="H11" i="1"/>
  <c r="H12" i="1"/>
  <c r="H13" i="1"/>
  <c r="H14" i="1"/>
  <c r="H5" i="1"/>
  <c r="G6" i="1"/>
  <c r="G7" i="1"/>
  <c r="G8" i="1"/>
  <c r="G9" i="1"/>
  <c r="G10" i="1"/>
  <c r="G11" i="1"/>
  <c r="G12" i="1"/>
  <c r="G13" i="1"/>
  <c r="G14" i="1"/>
  <c r="G5" i="1"/>
  <c r="J14" i="1" l="1"/>
  <c r="O8" i="1"/>
  <c r="G15" i="1"/>
  <c r="J8" i="1"/>
  <c r="H15" i="1"/>
  <c r="H16" i="1"/>
  <c r="J13" i="1"/>
  <c r="J10" i="1"/>
  <c r="J12" i="1"/>
  <c r="O9" i="1"/>
  <c r="G16" i="1"/>
  <c r="J11" i="1"/>
  <c r="J6" i="1"/>
</calcChain>
</file>

<file path=xl/sharedStrings.xml><?xml version="1.0" encoding="utf-8"?>
<sst xmlns="http://schemas.openxmlformats.org/spreadsheetml/2006/main" count="98" uniqueCount="59">
  <si>
    <t>SNO</t>
  </si>
  <si>
    <t>NAME</t>
  </si>
  <si>
    <t>ROLLNO</t>
  </si>
  <si>
    <t>MARK-1</t>
  </si>
  <si>
    <t>MARK-2</t>
  </si>
  <si>
    <t>MARK-3</t>
  </si>
  <si>
    <t>TOTAL</t>
  </si>
  <si>
    <t>AVERAGE</t>
  </si>
  <si>
    <t>RESULT</t>
  </si>
  <si>
    <t>GRADE</t>
  </si>
  <si>
    <t>Ram</t>
  </si>
  <si>
    <t>Sam</t>
  </si>
  <si>
    <t>Ravi</t>
  </si>
  <si>
    <t>Joes</t>
  </si>
  <si>
    <t>Kumar</t>
  </si>
  <si>
    <t>Ramesh</t>
  </si>
  <si>
    <t>Rakesh</t>
  </si>
  <si>
    <t>Anand</t>
  </si>
  <si>
    <t>Anto</t>
  </si>
  <si>
    <t>Mala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</si>
  <si>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</si>
  <si>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</si>
  <si>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</si>
  <si>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</si>
  <si>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</si>
  <si>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</si>
  <si>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</si>
  <si>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</si>
  <si>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</si>
  <si>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</si>
  <si>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Maximum</t>
  </si>
  <si>
    <t>Minimum</t>
  </si>
  <si>
    <t xml:space="preserve"> TOTAL STUDENTS</t>
  </si>
  <si>
    <t>TOTAL PASS</t>
  </si>
  <si>
    <t>TOTAL FAIL</t>
  </si>
  <si>
    <t>ROLLNO CHECK</t>
  </si>
  <si>
    <t>FULL RECORD CHECK</t>
  </si>
  <si>
    <t>conditional format</t>
  </si>
  <si>
    <t xml:space="preserve"> new rule in formula option</t>
  </si>
  <si>
    <t>data validation list</t>
  </si>
  <si>
    <t>RATE</t>
  </si>
  <si>
    <t>QTY</t>
  </si>
  <si>
    <t>BASIC</t>
  </si>
  <si>
    <t>TAX</t>
  </si>
  <si>
    <t xml:space="preserve">              ITEMS</t>
  </si>
  <si>
    <t>GST</t>
  </si>
  <si>
    <t>Name:Tutor Joe's,Salem</t>
  </si>
  <si>
    <t>TOTAL AMOUNT</t>
  </si>
  <si>
    <t>Mother Board</t>
  </si>
  <si>
    <t>Intel Processor</t>
  </si>
  <si>
    <t>Mouse</t>
  </si>
  <si>
    <t>Joystick</t>
  </si>
  <si>
    <t>Laptop</t>
  </si>
  <si>
    <t>Pendrive</t>
  </si>
  <si>
    <t>printer</t>
  </si>
  <si>
    <t>MAXIMUM</t>
  </si>
  <si>
    <t>MINIMUM</t>
  </si>
  <si>
    <t>TOTAL STUDENTS</t>
  </si>
  <si>
    <t>CHECK OR SELECT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</si>
</sst>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0" fontId="0" fillId="3" borderId="1" xfId="0" applyNumberFormat="1" applyFill="1" applyBorder="1"/>
    <xf numFmtId="0" fontId="0" fillId="4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9"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10</xdr:col>
      <xdr:colOff>0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0C1BBF-FCBB-26C7-136D-E5390F4C7144}"/>
            </a:ext>
          </a:extLst>
        </xdr:cNvPr>
        <xdr:cNvSpPr txBox="1"/>
      </xdr:nvSpPr>
      <xdr:spPr>
        <a:xfrm>
          <a:off x="7620" y="7620"/>
          <a:ext cx="6187440" cy="54102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>
              <a:solidFill>
                <a:schemeClr val="bg2"/>
              </a:solidFill>
            </a:rPr>
            <a:t>TUTOR JOES'S COMPUTER EDUCATION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22860</xdr:rowOff>
    </xdr:from>
    <xdr:to>
      <xdr:col>7</xdr:col>
      <xdr:colOff>7620</xdr:colOff>
      <xdr:row>2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822575-3B26-16ED-DB1A-20BCB5527250}"/>
            </a:ext>
          </a:extLst>
        </xdr:cNvPr>
        <xdr:cNvSpPr txBox="1"/>
      </xdr:nvSpPr>
      <xdr:spPr>
        <a:xfrm>
          <a:off x="0" y="22860"/>
          <a:ext cx="5478780" cy="51054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300" b="1">
              <a:solidFill>
                <a:schemeClr val="bg2"/>
              </a:solidFill>
            </a:rPr>
            <a:t>Sales Invoice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103620" cy="5562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95A30E-F9D1-31F1-32E7-D5FA51D0A7FD}"/>
            </a:ext>
          </a:extLst>
        </xdr:cNvPr>
        <xdr:cNvSpPr txBox="1"/>
      </xdr:nvSpPr>
      <xdr:spPr>
        <a:xfrm>
          <a:off x="0" y="0"/>
          <a:ext cx="6103620" cy="5562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8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+mn-lt"/>
              <a:ea typeface="+mn-ea"/>
              <a:cs typeface="+mn-cs"/>
            </a:rPr>
            <a:t>TUTOR JOES'S COMPUTER EDUCATION</a:t>
          </a:r>
        </a:p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3C45-C169-47A7-A1B6-25DEBBED39E5}">
  <dimension ref="A4:O19"/>
  <sheetViews>
    <sheetView tabSelected="1" workbookViewId="0">
      <selection activeCell="E9" sqref="E9"/>
    </sheetView>
  </sheetViews>
  <sheetFormatPr defaultRowHeight="14.4" x14ac:dyDescent="0.3"/>
  <cols>
    <col min="2" max="2" width="10.33203125" customWidth="1"/>
    <col min="14" max="14" width="17.6640625" customWidth="1"/>
    <col min="15" max="15" width="23" customWidth="1"/>
  </cols>
  <sheetData>
    <row r="4" spans="1:1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5" x14ac:dyDescent="0.3">
      <c r="A5" s="1">
        <v>1</v>
      </c>
      <c r="B5" s="1" t="s">
        <v>10</v>
      </c>
      <c r="C5" s="1" t="s">
        <v>20</v>
      </c>
      <c r="D5" s="1">
        <v>95</v>
      </c>
      <c r="E5" s="1">
        <v>98</v>
      </c>
      <c r="F5" s="1">
        <v>99</v>
      </c>
      <c r="G5" s="1">
        <f>SUM(D5:F5)</f>
        <v>292</v>
      </c>
      <c r="H5" s="1">
        <f>ROUND(AVERAGE(D5:F5),2)</f>
        <v>97.33</v>
      </c>
      <c r="I5" s="1" t="str">
        <f>IF(AND(D5&gt;=35,E5&gt;=35,F5&gt;=35),"pass","fail")</f>
        <v>pass</v>
      </c>
      <c r="J5" s="1" t="str">
        <f>IF(I5="pass",IF(AND(H5&gt;=90,H5&lt;=100),"A",IF(AND(H5&gt;=70,H5&lt;=83),"B","C")),"PA")</f>
        <v>A</v>
      </c>
    </row>
    <row r="6" spans="1:15" x14ac:dyDescent="0.3">
      <c r="A6" s="1">
        <v>2</v>
      </c>
      <c r="B6" s="1" t="s">
        <v>11</v>
      </c>
      <c r="C6" s="1" t="s">
        <v>21</v>
      </c>
      <c r="D6" s="1">
        <v>36</v>
      </c>
      <c r="E6" s="1">
        <v>63</v>
      </c>
      <c r="F6" s="1">
        <v>65</v>
      </c>
      <c r="G6" s="1">
        <f t="shared" ref="G6:G14" si="0">SUM(D6:F6)</f>
        <v>164</v>
      </c>
      <c r="H6" s="1">
        <f t="shared" ref="H6:H14" si="1">ROUND(AVERAGE(D6:F6),2)</f>
        <v>54.67</v>
      </c>
      <c r="I6" s="1" t="str">
        <f t="shared" ref="I6:I14" si="2">IF(AND(D6&gt;=35,E6&gt;=35,F6&gt;=35),"pass","fail")</f>
        <v>pass</v>
      </c>
      <c r="J6" s="1" t="str">
        <f t="shared" ref="J6:J14" si="3">IF(I6="pass",IF(AND(H6&gt;=90,H6&lt;=100),"A",IF(AND(H6&gt;=70,H6&lt;=83),"B","C")),"PA")</f>
        <v>C</v>
      </c>
    </row>
    <row r="7" spans="1:15" ht="21" customHeight="1" x14ac:dyDescent="0.3">
      <c r="A7" s="1">
        <v>3</v>
      </c>
      <c r="B7" s="1" t="s">
        <v>12</v>
      </c>
      <c r="C7" s="1" t="s">
        <v>22</v>
      </c>
      <c r="D7" s="1">
        <v>56</v>
      </c>
      <c r="E7" s="1">
        <v>20</v>
      </c>
      <c r="F7" s="1">
        <v>50</v>
      </c>
      <c r="G7" s="1">
        <f t="shared" si="0"/>
        <v>126</v>
      </c>
      <c r="H7" s="1">
        <f t="shared" si="1"/>
        <v>42</v>
      </c>
      <c r="I7" s="1" t="str">
        <f t="shared" si="2"/>
        <v>fail</v>
      </c>
      <c r="J7" s="1" t="str">
        <f t="shared" si="3"/>
        <v>PA</v>
      </c>
      <c r="N7" t="s">
        <v>32</v>
      </c>
      <c r="O7">
        <f>COUNT(A5:A14)</f>
        <v>10</v>
      </c>
    </row>
    <row r="8" spans="1:15" ht="19.2" customHeight="1" x14ac:dyDescent="0.3">
      <c r="A8" s="1">
        <v>4</v>
      </c>
      <c r="B8" s="1" t="s">
        <v>13</v>
      </c>
      <c r="C8" s="1" t="s">
        <v>23</v>
      </c>
      <c r="D8" s="1">
        <v>96</v>
      </c>
      <c r="E8" s="1">
        <v>50</v>
      </c>
      <c r="F8" s="1">
        <v>96</v>
      </c>
      <c r="G8" s="1">
        <f t="shared" si="0"/>
        <v>242</v>
      </c>
      <c r="H8" s="1">
        <f t="shared" si="1"/>
        <v>80.67</v>
      </c>
      <c r="I8" s="1" t="str">
        <f t="shared" si="2"/>
        <v>pass</v>
      </c>
      <c r="J8" s="1" t="str">
        <f t="shared" si="3"/>
        <v>B</v>
      </c>
      <c r="N8" t="s">
        <v>33</v>
      </c>
      <c r="O8">
        <f>COUNTIF(I5:I14,"pass")</f>
        <v>8</v>
      </c>
    </row>
    <row r="9" spans="1:15" ht="22.2" customHeight="1" x14ac:dyDescent="0.3">
      <c r="A9" s="1">
        <v>5</v>
      </c>
      <c r="B9" s="1" t="s">
        <v>14</v>
      </c>
      <c r="C9" s="1" t="s">
        <v>24</v>
      </c>
      <c r="D9" s="1">
        <v>58</v>
      </c>
      <c r="E9" s="1">
        <v>25</v>
      </c>
      <c r="F9" s="1">
        <v>85</v>
      </c>
      <c r="G9" s="1">
        <f t="shared" si="0"/>
        <v>168</v>
      </c>
      <c r="H9" s="1">
        <f t="shared" si="1"/>
        <v>56</v>
      </c>
      <c r="I9" s="1" t="str">
        <f t="shared" si="2"/>
        <v>fail</v>
      </c>
      <c r="J9" s="1" t="str">
        <f t="shared" si="3"/>
        <v>PA</v>
      </c>
      <c r="N9" t="s">
        <v>34</v>
      </c>
      <c r="O9">
        <f>COUNTIF(I5:I14,"fail")</f>
        <v>2</v>
      </c>
    </row>
    <row r="10" spans="1:15" ht="19.8" customHeight="1" x14ac:dyDescent="0.3">
      <c r="A10" s="1">
        <v>6</v>
      </c>
      <c r="B10" s="1" t="s">
        <v>16</v>
      </c>
      <c r="C10" s="1" t="s">
        <v>25</v>
      </c>
      <c r="D10" s="1">
        <v>50</v>
      </c>
      <c r="E10" s="1">
        <v>65</v>
      </c>
      <c r="F10" s="1">
        <v>45</v>
      </c>
      <c r="G10" s="1">
        <f t="shared" si="0"/>
        <v>160</v>
      </c>
      <c r="H10" s="1">
        <f t="shared" si="1"/>
        <v>53.33</v>
      </c>
      <c r="I10" s="1" t="str">
        <f t="shared" si="2"/>
        <v>pass</v>
      </c>
      <c r="J10" s="1" t="str">
        <f t="shared" si="3"/>
        <v>C</v>
      </c>
    </row>
    <row r="11" spans="1:15" x14ac:dyDescent="0.3">
      <c r="A11" s="1">
        <v>7</v>
      </c>
      <c r="B11" s="1" t="s">
        <v>15</v>
      </c>
      <c r="C11" s="1" t="s">
        <v>26</v>
      </c>
      <c r="D11" s="1">
        <v>63</v>
      </c>
      <c r="E11" s="1">
        <v>87</v>
      </c>
      <c r="F11" s="1">
        <v>85</v>
      </c>
      <c r="G11" s="1">
        <f t="shared" si="0"/>
        <v>235</v>
      </c>
      <c r="H11" s="1">
        <f t="shared" si="1"/>
        <v>78.33</v>
      </c>
      <c r="I11" s="1" t="str">
        <f t="shared" si="2"/>
        <v>pass</v>
      </c>
      <c r="J11" s="1" t="str">
        <f t="shared" si="3"/>
        <v>B</v>
      </c>
      <c r="N11" t="s">
        <v>37</v>
      </c>
      <c r="O11" t="s">
        <v>38</v>
      </c>
    </row>
    <row r="12" spans="1:15" x14ac:dyDescent="0.3">
      <c r="A12" s="1">
        <v>8</v>
      </c>
      <c r="B12" s="1" t="s">
        <v>17</v>
      </c>
      <c r="C12" s="1" t="s">
        <v>27</v>
      </c>
      <c r="D12" s="1">
        <v>45</v>
      </c>
      <c r="E12" s="1">
        <v>85</v>
      </c>
      <c r="F12" s="1">
        <v>89</v>
      </c>
      <c r="G12" s="1">
        <f t="shared" si="0"/>
        <v>219</v>
      </c>
      <c r="H12" s="1">
        <f t="shared" si="1"/>
        <v>73</v>
      </c>
      <c r="I12" s="1" t="str">
        <f t="shared" si="2"/>
        <v>pass</v>
      </c>
      <c r="J12" s="1" t="str">
        <f t="shared" si="3"/>
        <v>B</v>
      </c>
    </row>
    <row r="13" spans="1:15" x14ac:dyDescent="0.3">
      <c r="A13" s="1">
        <v>9</v>
      </c>
      <c r="B13" s="1" t="s">
        <v>18</v>
      </c>
      <c r="C13" s="1" t="s">
        <v>28</v>
      </c>
      <c r="D13" s="1">
        <v>85</v>
      </c>
      <c r="E13" s="1">
        <v>63</v>
      </c>
      <c r="F13" s="1">
        <v>96</v>
      </c>
      <c r="G13" s="1">
        <f t="shared" si="0"/>
        <v>244</v>
      </c>
      <c r="H13" s="1">
        <f t="shared" si="1"/>
        <v>81.33</v>
      </c>
      <c r="I13" s="1" t="str">
        <f t="shared" si="2"/>
        <v>pass</v>
      </c>
      <c r="J13" s="1" t="str">
        <f t="shared" si="3"/>
        <v>B</v>
      </c>
      <c r="N13" t="s">
        <v>35</v>
      </c>
    </row>
    <row r="14" spans="1:15" x14ac:dyDescent="0.3">
      <c r="A14" s="1">
        <v>10</v>
      </c>
      <c r="B14" s="1" t="s">
        <v>19</v>
      </c>
      <c r="C14" s="1" t="s">
        <v>29</v>
      </c>
      <c r="D14" s="1">
        <v>63</v>
      </c>
      <c r="E14" s="1">
        <v>85</v>
      </c>
      <c r="F14" s="1">
        <v>96</v>
      </c>
      <c r="G14" s="1">
        <f t="shared" si="0"/>
        <v>244</v>
      </c>
      <c r="H14" s="1">
        <f t="shared" si="1"/>
        <v>81.33</v>
      </c>
      <c r="I14" s="1" t="str">
        <f t="shared" si="2"/>
        <v>pass</v>
      </c>
      <c r="J14" s="1" t="str">
        <f t="shared" si="3"/>
        <v>B</v>
      </c>
    </row>
    <row r="15" spans="1:15" x14ac:dyDescent="0.3">
      <c r="B15" s="1" t="s">
        <v>30</v>
      </c>
      <c r="C15" s="1"/>
      <c r="D15" s="1">
        <f>MAX(D5:D14)</f>
        <v>96</v>
      </c>
      <c r="E15" s="1">
        <f t="shared" ref="E15:H15" si="4">MAX(E5:E14)</f>
        <v>98</v>
      </c>
      <c r="F15" s="1">
        <f t="shared" si="4"/>
        <v>99</v>
      </c>
      <c r="G15" s="1">
        <f t="shared" si="4"/>
        <v>292</v>
      </c>
      <c r="H15" s="1">
        <f t="shared" si="4"/>
        <v>97.33</v>
      </c>
    </row>
    <row r="16" spans="1:15" x14ac:dyDescent="0.3">
      <c r="B16" s="1" t="s">
        <v>31</v>
      </c>
      <c r="C16" s="1"/>
      <c r="D16" s="1">
        <f>MIN(D5:D14)</f>
        <v>36</v>
      </c>
      <c r="E16" s="1">
        <f t="shared" ref="E16:H16" si="5">MIN(E5:E14)</f>
        <v>20</v>
      </c>
      <c r="F16" s="1">
        <f t="shared" si="5"/>
        <v>45</v>
      </c>
      <c r="G16" s="1">
        <f t="shared" si="5"/>
        <v>126</v>
      </c>
      <c r="H16" s="1">
        <f t="shared" si="5"/>
        <v>42</v>
      </c>
    </row>
    <row r="17" spans="14:14" x14ac:dyDescent="0.3">
      <c r="N17" t="s">
        <v>36</v>
      </c>
    </row>
    <row r="18" spans="14:14" x14ac:dyDescent="0.3">
      <c r="N18" t="s">
        <v>39</v>
      </c>
    </row>
    <row r="19" spans="14:14" x14ac:dyDescent="0.3">
      <c r="N19" t="s">
        <v>22</v>
      </c>
    </row>
  </sheetData>
  <dataConsolidate/>
  <phoneticPr fontId="1" type="noConversion"/>
  <conditionalFormatting sqref="B5:B14">
    <cfRule type="containsText" dxfId="8" priority="12" operator="containsText" text="am">
      <formula>NOT(ISERROR(SEARCH("am",B5)))</formula>
    </cfRule>
  </conditionalFormatting>
  <conditionalFormatting sqref="D5:J14">
    <cfRule type="expression" dxfId="7" priority="1">
      <formula>$C5=$N$19</formula>
    </cfRule>
  </conditionalFormatting>
  <dataValidations count="2">
    <dataValidation type="list" allowBlank="1" showInputMessage="1" showErrorMessage="1" sqref="N20" xr:uid="{92DA0778-0A02-4566-8FDA-31736D7EC066}">
      <formula1>"REG"</formula1>
    </dataValidation>
    <dataValidation type="list" allowBlank="1" showInputMessage="1" showErrorMessage="1" sqref="N19" xr:uid="{D708A15B-E12E-4687-8CDC-4591D2B7D0F7}">
      <formula1>REG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4564-C4DD-4C23-9438-04AC11CC8786}">
  <dimension ref="A4:G13"/>
  <sheetViews>
    <sheetView workbookViewId="0">
      <selection activeCell="C6" sqref="C6"/>
    </sheetView>
  </sheetViews>
  <sheetFormatPr defaultRowHeight="14.4" x14ac:dyDescent="0.3"/>
  <cols>
    <col min="1" max="1" width="9.21875" customWidth="1"/>
    <col min="2" max="2" width="26.109375" customWidth="1"/>
    <col min="9" max="9" width="9.21875" customWidth="1"/>
  </cols>
  <sheetData>
    <row r="4" spans="1:7" x14ac:dyDescent="0.3">
      <c r="A4" s="3" t="s">
        <v>46</v>
      </c>
      <c r="B4" s="3"/>
      <c r="C4" s="3"/>
      <c r="D4" s="3"/>
      <c r="E4" s="3"/>
      <c r="F4" s="4" t="s">
        <v>45</v>
      </c>
      <c r="G4" s="5">
        <v>0.18</v>
      </c>
    </row>
    <row r="5" spans="1:7" x14ac:dyDescent="0.3">
      <c r="A5" s="2" t="s">
        <v>0</v>
      </c>
      <c r="B5" s="2" t="s">
        <v>44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6</v>
      </c>
    </row>
    <row r="6" spans="1:7" x14ac:dyDescent="0.3">
      <c r="A6" s="1">
        <v>1</v>
      </c>
      <c r="B6" s="1" t="s">
        <v>48</v>
      </c>
      <c r="C6" s="1">
        <v>1600</v>
      </c>
      <c r="D6" s="1">
        <v>2</v>
      </c>
      <c r="E6" s="1">
        <v>3600</v>
      </c>
      <c r="F6" s="1">
        <f>E6*G$4</f>
        <v>648</v>
      </c>
      <c r="G6" s="1">
        <f>E6+F6</f>
        <v>4248</v>
      </c>
    </row>
    <row r="7" spans="1:7" x14ac:dyDescent="0.3">
      <c r="A7" s="1">
        <v>2</v>
      </c>
      <c r="B7" s="1" t="s">
        <v>49</v>
      </c>
      <c r="C7" s="1">
        <v>8500</v>
      </c>
      <c r="D7" s="1">
        <v>5</v>
      </c>
      <c r="E7" s="1">
        <v>42500</v>
      </c>
      <c r="F7" s="1">
        <f t="shared" ref="F7:F12" si="0">E7*G$4</f>
        <v>7650</v>
      </c>
      <c r="G7" s="1">
        <f t="shared" ref="G7:G12" si="1">E7+F7</f>
        <v>50150</v>
      </c>
    </row>
    <row r="8" spans="1:7" x14ac:dyDescent="0.3">
      <c r="A8" s="1">
        <v>3</v>
      </c>
      <c r="B8" s="1" t="s">
        <v>54</v>
      </c>
      <c r="C8" s="1">
        <v>6500</v>
      </c>
      <c r="D8" s="1">
        <v>4</v>
      </c>
      <c r="E8" s="1">
        <v>26000</v>
      </c>
      <c r="F8" s="1">
        <f t="shared" si="0"/>
        <v>4680</v>
      </c>
      <c r="G8" s="1">
        <f t="shared" si="1"/>
        <v>30680</v>
      </c>
    </row>
    <row r="9" spans="1:7" x14ac:dyDescent="0.3">
      <c r="A9" s="1">
        <v>4</v>
      </c>
      <c r="B9" s="1" t="s">
        <v>50</v>
      </c>
      <c r="C9" s="1">
        <v>200</v>
      </c>
      <c r="D9" s="1">
        <v>8</v>
      </c>
      <c r="E9" s="1">
        <v>1600</v>
      </c>
      <c r="F9" s="1">
        <f t="shared" si="0"/>
        <v>288</v>
      </c>
      <c r="G9" s="1">
        <f t="shared" si="1"/>
        <v>1888</v>
      </c>
    </row>
    <row r="10" spans="1:7" x14ac:dyDescent="0.3">
      <c r="A10" s="1">
        <v>5</v>
      </c>
      <c r="B10" s="1" t="s">
        <v>51</v>
      </c>
      <c r="C10" s="1">
        <v>500</v>
      </c>
      <c r="D10" s="1">
        <v>5</v>
      </c>
      <c r="E10" s="1">
        <v>2500</v>
      </c>
      <c r="F10" s="1">
        <f t="shared" si="0"/>
        <v>450</v>
      </c>
      <c r="G10" s="1">
        <f t="shared" si="1"/>
        <v>2950</v>
      </c>
    </row>
    <row r="11" spans="1:7" x14ac:dyDescent="0.3">
      <c r="A11" s="1">
        <v>6</v>
      </c>
      <c r="B11" s="1" t="s">
        <v>52</v>
      </c>
      <c r="C11" s="1">
        <v>24500</v>
      </c>
      <c r="D11" s="1">
        <v>2</v>
      </c>
      <c r="E11" s="1">
        <v>49000</v>
      </c>
      <c r="F11" s="1">
        <f t="shared" si="0"/>
        <v>8820</v>
      </c>
      <c r="G11" s="1">
        <f t="shared" si="1"/>
        <v>57820</v>
      </c>
    </row>
    <row r="12" spans="1:7" x14ac:dyDescent="0.3">
      <c r="A12" s="1">
        <v>7</v>
      </c>
      <c r="B12" s="1" t="s">
        <v>53</v>
      </c>
      <c r="C12" s="1">
        <v>350</v>
      </c>
      <c r="D12" s="1">
        <v>8</v>
      </c>
      <c r="E12" s="1">
        <v>2800</v>
      </c>
      <c r="F12" s="1">
        <f t="shared" si="0"/>
        <v>504</v>
      </c>
      <c r="G12" s="1">
        <f t="shared" si="1"/>
        <v>3304</v>
      </c>
    </row>
    <row r="13" spans="1:7" x14ac:dyDescent="0.3">
      <c r="A13" s="6"/>
      <c r="B13" s="7" t="s">
        <v>47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</sheetData>
  <dataValidations count="2">
    <dataValidation type="custom" allowBlank="1" showInputMessage="1" showErrorMessage="1" error="enter number only" sqref="C6:D12" xr:uid="{A071D0B2-39FF-43F6-9741-C09B7D99AD9C}">
      <formula1>ISNUMBER(C6)</formula1>
    </dataValidation>
    <dataValidation type="list" allowBlank="1" showInputMessage="1" showErrorMessage="1" error="enter the string only" sqref="B6:B12" xr:uid="{4C959FDC-B8A7-4C6D-A09E-ECD739379756}">
      <formula1>items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B5E5-5DEE-4B6A-ADC4-191C75A161F1}">
  <dimension ref="A4:R20"/>
  <sheetViews>
    <sheetView topLeftCell="A4" workbookViewId="0">
      <selection activeCell="N16" sqref="N16"/>
    </sheetView>
  </sheetViews>
  <sheetFormatPr defaultRowHeight="14.4" x14ac:dyDescent="0.3"/>
  <sheetData>
    <row r="4" spans="1:17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7" x14ac:dyDescent="0.3">
      <c r="A5" s="1">
        <v>1</v>
      </c>
      <c r="B5" s="1" t="s">
        <v>10</v>
      </c>
      <c r="C5" s="1" t="s">
        <v>20</v>
      </c>
      <c r="D5" s="1">
        <v>95</v>
      </c>
      <c r="E5" s="1">
        <v>98</v>
      </c>
      <c r="F5" s="1">
        <v>99</v>
      </c>
      <c r="G5" s="1">
        <f t="shared" ref="G5:G13" si="0">SUM(D5:F5)</f>
        <v>292</v>
      </c>
      <c r="H5" s="1">
        <f>ROUND(AVERAGE(D5:F5),2)</f>
        <v>97.33</v>
      </c>
      <c r="I5" s="1" t="str">
        <f>IF(AND(D5&gt;=35,E5&gt;=35,F5&gt;=35),"pass","fail")</f>
        <v>pass</v>
      </c>
      <c r="J5" s="1" t="str">
        <f>IF(I5="pass",IF(AND(H5&gt;=90,H5&lt;=100),"A",IF(AND(H5&gt;=70,H5&lt;=83),"B","C")),"PA")</f>
        <v>A</v>
      </c>
    </row>
    <row r="6" spans="1:17" x14ac:dyDescent="0.3">
      <c r="A6" s="1">
        <v>2</v>
      </c>
      <c r="B6" s="1" t="s">
        <v>11</v>
      </c>
      <c r="C6" s="1" t="s">
        <v>21</v>
      </c>
      <c r="D6" s="1">
        <v>36</v>
      </c>
      <c r="E6" s="1">
        <v>63</v>
      </c>
      <c r="F6" s="1">
        <v>65</v>
      </c>
      <c r="G6" s="1">
        <f t="shared" si="0"/>
        <v>164</v>
      </c>
      <c r="H6" s="1">
        <f t="shared" ref="H6:H14" si="1">ROUND(AVERAGE(D6:F6),2)</f>
        <v>54.67</v>
      </c>
      <c r="I6" s="1" t="str">
        <f t="shared" ref="I6:I14" si="2">IF(AND(D6&gt;=35,E6&gt;=35,F6&gt;=35),"pass","fail")</f>
        <v>pass</v>
      </c>
      <c r="J6" s="1" t="str">
        <f t="shared" ref="J6:J14" si="3">IF(I6="pass",IF(AND(H6&gt;=90,H6&lt;=100),"A",IF(AND(H6&gt;=70,H6&lt;=83),"B","C")),"PA")</f>
        <v>C</v>
      </c>
      <c r="O6" t="s">
        <v>57</v>
      </c>
      <c r="Q6">
        <f>COUNT(A5:A14)</f>
        <v>10</v>
      </c>
    </row>
    <row r="7" spans="1:17" x14ac:dyDescent="0.3">
      <c r="A7" s="1">
        <v>3</v>
      </c>
      <c r="B7" s="1" t="s">
        <v>12</v>
      </c>
      <c r="C7" s="1" t="s">
        <v>22</v>
      </c>
      <c r="D7" s="1">
        <v>56</v>
      </c>
      <c r="E7" s="1">
        <v>20</v>
      </c>
      <c r="F7" s="1">
        <v>45</v>
      </c>
      <c r="G7" s="1">
        <f t="shared" si="0"/>
        <v>121</v>
      </c>
      <c r="H7" s="1">
        <f t="shared" si="1"/>
        <v>40.33</v>
      </c>
      <c r="I7" s="1" t="str">
        <f t="shared" si="2"/>
        <v>fail</v>
      </c>
      <c r="J7" s="1" t="str">
        <f t="shared" si="3"/>
        <v>PA</v>
      </c>
    </row>
    <row r="8" spans="1:17" x14ac:dyDescent="0.3">
      <c r="A8" s="1">
        <v>4</v>
      </c>
      <c r="B8" s="1" t="s">
        <v>13</v>
      </c>
      <c r="C8" s="1" t="s">
        <v>23</v>
      </c>
      <c r="D8" s="1">
        <v>45</v>
      </c>
      <c r="E8" s="1">
        <v>50</v>
      </c>
      <c r="F8" s="1">
        <v>96</v>
      </c>
      <c r="G8" s="1">
        <f t="shared" si="0"/>
        <v>191</v>
      </c>
      <c r="H8" s="1">
        <f t="shared" si="1"/>
        <v>63.67</v>
      </c>
      <c r="I8" s="1" t="str">
        <f t="shared" si="2"/>
        <v>pass</v>
      </c>
      <c r="J8" s="1" t="str">
        <f t="shared" si="3"/>
        <v>C</v>
      </c>
      <c r="O8" t="s">
        <v>33</v>
      </c>
      <c r="Q8">
        <f>COUNTIF(I5:I14,"pass")</f>
        <v>9</v>
      </c>
    </row>
    <row r="9" spans="1:17" x14ac:dyDescent="0.3">
      <c r="A9" s="1">
        <v>5</v>
      </c>
      <c r="B9" s="1" t="s">
        <v>14</v>
      </c>
      <c r="C9" s="1" t="s">
        <v>24</v>
      </c>
      <c r="D9" s="1">
        <v>58</v>
      </c>
      <c r="E9" s="1">
        <v>89</v>
      </c>
      <c r="F9" s="1">
        <v>85</v>
      </c>
      <c r="G9" s="1">
        <f t="shared" si="0"/>
        <v>232</v>
      </c>
      <c r="H9" s="1">
        <f t="shared" si="1"/>
        <v>77.33</v>
      </c>
      <c r="I9" s="1" t="str">
        <f t="shared" si="2"/>
        <v>pass</v>
      </c>
      <c r="J9" s="1" t="str">
        <f t="shared" si="3"/>
        <v>B</v>
      </c>
    </row>
    <row r="10" spans="1:17" x14ac:dyDescent="0.3">
      <c r="A10" s="1">
        <v>6</v>
      </c>
      <c r="B10" s="1" t="s">
        <v>16</v>
      </c>
      <c r="C10" s="1" t="s">
        <v>25</v>
      </c>
      <c r="D10" s="1">
        <v>50</v>
      </c>
      <c r="E10" s="1">
        <v>65</v>
      </c>
      <c r="F10" s="1">
        <v>45</v>
      </c>
      <c r="G10" s="1">
        <f t="shared" si="0"/>
        <v>160</v>
      </c>
      <c r="H10" s="1">
        <f t="shared" si="1"/>
        <v>53.33</v>
      </c>
      <c r="I10" s="1" t="str">
        <f t="shared" si="2"/>
        <v>pass</v>
      </c>
      <c r="J10" s="1" t="str">
        <f t="shared" si="3"/>
        <v>C</v>
      </c>
      <c r="O10" t="s">
        <v>34</v>
      </c>
      <c r="Q10">
        <f>COUNTIF(I5:I14,"fail")</f>
        <v>1</v>
      </c>
    </row>
    <row r="11" spans="1:17" x14ac:dyDescent="0.3">
      <c r="A11" s="1">
        <v>7</v>
      </c>
      <c r="B11" s="1" t="s">
        <v>15</v>
      </c>
      <c r="C11" s="1" t="s">
        <v>26</v>
      </c>
      <c r="D11" s="1">
        <v>63</v>
      </c>
      <c r="E11" s="1">
        <v>87</v>
      </c>
      <c r="F11" s="1">
        <v>85</v>
      </c>
      <c r="G11" s="1">
        <f t="shared" si="0"/>
        <v>235</v>
      </c>
      <c r="H11" s="1">
        <f t="shared" si="1"/>
        <v>78.33</v>
      </c>
      <c r="I11" s="1" t="str">
        <f t="shared" si="2"/>
        <v>pass</v>
      </c>
      <c r="J11" s="1" t="str">
        <f t="shared" si="3"/>
        <v>B</v>
      </c>
    </row>
    <row r="12" spans="1:17" x14ac:dyDescent="0.3">
      <c r="A12" s="1">
        <v>8</v>
      </c>
      <c r="B12" s="1" t="s">
        <v>17</v>
      </c>
      <c r="C12" s="1" t="s">
        <v>27</v>
      </c>
      <c r="D12" s="1">
        <v>45</v>
      </c>
      <c r="E12" s="1">
        <v>85</v>
      </c>
      <c r="F12" s="1">
        <v>89</v>
      </c>
      <c r="G12" s="1">
        <f t="shared" si="0"/>
        <v>219</v>
      </c>
      <c r="H12" s="1">
        <f t="shared" si="1"/>
        <v>73</v>
      </c>
      <c r="I12" s="1" t="str">
        <f t="shared" si="2"/>
        <v>pass</v>
      </c>
      <c r="J12" s="1" t="str">
        <f t="shared" si="3"/>
        <v>B</v>
      </c>
    </row>
    <row r="13" spans="1:17" x14ac:dyDescent="0.3">
      <c r="A13" s="1">
        <v>9</v>
      </c>
      <c r="B13" s="1" t="s">
        <v>18</v>
      </c>
      <c r="C13" s="1" t="s">
        <v>28</v>
      </c>
      <c r="D13" s="1">
        <v>85</v>
      </c>
      <c r="E13" s="1">
        <v>63</v>
      </c>
      <c r="F13" s="1">
        <v>96</v>
      </c>
      <c r="G13" s="1">
        <f t="shared" si="0"/>
        <v>244</v>
      </c>
      <c r="H13" s="1">
        <f t="shared" si="1"/>
        <v>81.33</v>
      </c>
      <c r="I13" s="1" t="str">
        <f t="shared" si="2"/>
        <v>pass</v>
      </c>
      <c r="J13" s="1" t="str">
        <f t="shared" si="3"/>
        <v>B</v>
      </c>
    </row>
    <row r="14" spans="1:17" x14ac:dyDescent="0.3">
      <c r="A14" s="1">
        <v>10</v>
      </c>
      <c r="B14" s="1" t="s">
        <v>19</v>
      </c>
      <c r="C14" s="1" t="s">
        <v>29</v>
      </c>
      <c r="D14" s="1">
        <v>63</v>
      </c>
      <c r="E14" s="1">
        <v>85</v>
      </c>
      <c r="F14" s="1">
        <v>96</v>
      </c>
      <c r="G14" s="1">
        <v>244</v>
      </c>
      <c r="H14" s="1">
        <f t="shared" si="1"/>
        <v>81.33</v>
      </c>
      <c r="I14" s="1" t="str">
        <f t="shared" si="2"/>
        <v>pass</v>
      </c>
      <c r="J14" s="1" t="str">
        <f t="shared" si="3"/>
        <v>B</v>
      </c>
      <c r="O14" t="s">
        <v>22</v>
      </c>
    </row>
    <row r="15" spans="1:17" x14ac:dyDescent="0.3">
      <c r="B15" s="1" t="s">
        <v>55</v>
      </c>
      <c r="C15" s="1"/>
      <c r="D15" s="1">
        <f>MAX(D5:D14)</f>
        <v>95</v>
      </c>
      <c r="E15" s="1">
        <f t="shared" ref="E15:H15" si="4">MAX(E5:E14)</f>
        <v>98</v>
      </c>
      <c r="F15" s="1">
        <f t="shared" si="4"/>
        <v>99</v>
      </c>
      <c r="G15" s="1">
        <f t="shared" si="4"/>
        <v>292</v>
      </c>
      <c r="H15" s="1">
        <f t="shared" si="4"/>
        <v>97.33</v>
      </c>
    </row>
    <row r="16" spans="1:17" x14ac:dyDescent="0.3">
      <c r="B16" s="1" t="s">
        <v>56</v>
      </c>
      <c r="C16" s="1"/>
      <c r="D16" s="1">
        <f>MIN(D5:D14)</f>
        <v>36</v>
      </c>
      <c r="E16" s="1">
        <f t="shared" ref="E16:H16" si="5">MIN(E5:E14)</f>
        <v>20</v>
      </c>
      <c r="F16" s="1">
        <f t="shared" si="5"/>
        <v>45</v>
      </c>
      <c r="G16" s="1">
        <f t="shared" si="5"/>
        <v>121</v>
      </c>
      <c r="H16" s="1">
        <f t="shared" si="5"/>
        <v>40.33</v>
      </c>
    </row>
    <row r="17" spans="15:18" x14ac:dyDescent="0.3">
      <c r="O17" t="s">
        <v>36</v>
      </c>
    </row>
    <row r="18" spans="15:18" x14ac:dyDescent="0.3">
      <c r="O18" t="s">
        <v>39</v>
      </c>
    </row>
    <row r="20" spans="15:18" x14ac:dyDescent="0.3">
      <c r="O20" t="s">
        <v>58</v>
      </c>
      <c r="R20" t="s">
        <v>21</v>
      </c>
    </row>
  </sheetData>
  <conditionalFormatting sqref="B5:B14">
    <cfRule type="containsText" dxfId="6" priority="9" operator="containsText" text="am">
      <formula>NOT(ISERROR(SEARCH("am",B5)))</formula>
    </cfRule>
  </conditionalFormatting>
  <conditionalFormatting sqref="C5:J14">
    <cfRule type="expression" dxfId="2" priority="5">
      <formula>$C5=$R$20</formula>
    </cfRule>
    <cfRule type="expression" dxfId="1" priority="1">
      <formula>$C5=$O$14</formula>
    </cfRule>
  </conditionalFormatting>
  <conditionalFormatting sqref="D5:J14">
    <cfRule type="expression" dxfId="5" priority="6">
      <formula>$C5=$N$19</formula>
    </cfRule>
  </conditionalFormatting>
  <conditionalFormatting sqref="R20">
    <cfRule type="expression" dxfId="4" priority="4">
      <formula>$C$5:$J$14=$R$20</formula>
    </cfRule>
  </conditionalFormatting>
  <conditionalFormatting sqref="C5">
    <cfRule type="expression" dxfId="3" priority="2">
      <formula>$C5:$J5=$K$9</formula>
    </cfRule>
  </conditionalFormatting>
  <dataValidations count="2">
    <dataValidation type="list" allowBlank="1" showInputMessage="1" showErrorMessage="1" sqref="R20" xr:uid="{DE360AF4-0853-4530-ACBE-898CE80752DE}">
      <formula1>ROLL</formula1>
    </dataValidation>
    <dataValidation type="whole" allowBlank="1" showInputMessage="1" showErrorMessage="1" errorTitle="error" error="enter the marks 0 to 100" promptTitle="notes" prompt="enter the marks 0 to 100" sqref="D5:F14" xr:uid="{22A04AA5-1ACD-44FA-9C17-A34475E96EF8}">
      <formula1>0</formula1>
      <formula2>100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items</vt:lpstr>
      <vt:lpstr>REG</vt:lpstr>
      <vt:lpstr>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2024-10-01T13:48:08Z</dcterms:created>
  <dcterms:modified xsi:type="dcterms:W3CDTF">2024-10-08T18:00:15Z</dcterms:modified>
</cp:coreProperties>
</file>