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13_ncr:1_{81B88FE1-2474-4182-8641-339355BE7849}" xr6:coauthVersionLast="47" xr6:coauthVersionMax="47" xr10:uidLastSave="{00000000-0000-0000-0000-000000000000}"/>
  <bookViews>
    <workbookView xWindow="-108" yWindow="-108" windowWidth="23256" windowHeight="12456" activeTab="1" xr2:uid="{7586FC1A-8248-4FCB-8A2B-C4F4A80C805B}"/>
  </bookViews>
  <sheets>
    <sheet name="add daytodate" sheetId="1" r:id="rId1"/>
    <sheet name="Generate rank" sheetId="2" r:id="rId2"/>
    <sheet name="25shortc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5" i="2" l="1"/>
  <c r="A16" i="3"/>
  <c r="A17" i="3"/>
  <c r="A18" i="3"/>
  <c r="A19" i="3"/>
  <c r="A20" i="3"/>
  <c r="A21" i="3"/>
  <c r="A22" i="3"/>
  <c r="A23" i="3"/>
  <c r="A24" i="3"/>
  <c r="A25" i="3"/>
  <c r="A26" i="3"/>
  <c r="D12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2" i="3"/>
  <c r="A3" i="2"/>
  <c r="A4" i="2"/>
  <c r="A5" i="2"/>
  <c r="A6" i="2"/>
  <c r="A7" i="2"/>
  <c r="A8" i="2"/>
  <c r="A9" i="2"/>
  <c r="T7" i="2" s="1"/>
  <c r="A10" i="2"/>
  <c r="A11" i="2"/>
  <c r="A2" i="2"/>
  <c r="L3" i="2"/>
  <c r="L4" i="2"/>
  <c r="L5" i="2"/>
  <c r="L6" i="2"/>
  <c r="L7" i="2"/>
  <c r="L8" i="2"/>
  <c r="L9" i="2"/>
  <c r="L10" i="2"/>
  <c r="L11" i="2"/>
  <c r="L2" i="2"/>
  <c r="K4" i="2"/>
  <c r="K3" i="2"/>
  <c r="K5" i="2"/>
  <c r="K6" i="2"/>
  <c r="K7" i="2"/>
  <c r="K8" i="2"/>
  <c r="K9" i="2"/>
  <c r="K10" i="2"/>
  <c r="K11" i="2"/>
  <c r="K2" i="2"/>
  <c r="F13" i="2"/>
  <c r="E13" i="2"/>
  <c r="D13" i="2"/>
  <c r="F12" i="2"/>
  <c r="E12" i="2"/>
  <c r="I2" i="2" l="1"/>
  <c r="I3" i="2"/>
  <c r="I4" i="2"/>
  <c r="J4" i="2" s="1"/>
  <c r="I5" i="2"/>
  <c r="I6" i="2"/>
  <c r="J6" i="2" s="1"/>
  <c r="I7" i="2"/>
  <c r="I8" i="2"/>
  <c r="I9" i="2"/>
  <c r="I10" i="2"/>
  <c r="I11" i="2"/>
  <c r="T9" i="2" l="1"/>
  <c r="T8" i="2"/>
  <c r="T16" i="2" s="1"/>
  <c r="H3" i="2"/>
  <c r="J3" i="2" s="1"/>
  <c r="H4" i="2"/>
  <c r="H5" i="2"/>
  <c r="J5" i="2" s="1"/>
  <c r="H6" i="2"/>
  <c r="H7" i="2"/>
  <c r="J7" i="2" s="1"/>
  <c r="H8" i="2"/>
  <c r="J8" i="2" s="1"/>
  <c r="H9" i="2"/>
  <c r="J9" i="2" s="1"/>
  <c r="H10" i="2"/>
  <c r="J10" i="2" s="1"/>
  <c r="H11" i="2"/>
  <c r="J11" i="2" s="1"/>
  <c r="H2" i="2"/>
  <c r="J2" i="2" s="1"/>
  <c r="G3" i="2"/>
  <c r="G4" i="2"/>
  <c r="G5" i="2"/>
  <c r="G6" i="2"/>
  <c r="G7" i="2"/>
  <c r="G8" i="2"/>
  <c r="G9" i="2"/>
  <c r="G10" i="2"/>
  <c r="G11" i="2"/>
  <c r="G2" i="2"/>
  <c r="I10" i="1"/>
  <c r="I9" i="1"/>
  <c r="C4" i="1"/>
  <c r="C3" i="1"/>
  <c r="C2" i="1"/>
  <c r="H12" i="2" l="1"/>
  <c r="H13" i="2"/>
  <c r="G12" i="2"/>
  <c r="G13" i="2"/>
</calcChain>
</file>

<file path=xl/sharedStrings.xml><?xml version="1.0" encoding="utf-8"?>
<sst xmlns="http://schemas.openxmlformats.org/spreadsheetml/2006/main" count="114" uniqueCount="104">
  <si>
    <t>LIMIT</t>
  </si>
  <si>
    <t>Date Of Issues</t>
  </si>
  <si>
    <t>Date of subimation</t>
  </si>
  <si>
    <t>chritmas</t>
  </si>
  <si>
    <t>new year</t>
  </si>
  <si>
    <t>example for two days leave difference count</t>
  </si>
  <si>
    <t>dd/mm/yyyy</t>
  </si>
  <si>
    <t>networkdays</t>
  </si>
  <si>
    <t>calculate except without sat,Sunday</t>
  </si>
  <si>
    <t>25 and 01</t>
  </si>
  <si>
    <t>SNO</t>
  </si>
  <si>
    <t>NAME</t>
  </si>
  <si>
    <t>ROLLNO</t>
  </si>
  <si>
    <t>MARK-1</t>
  </si>
  <si>
    <t>MARK-2</t>
  </si>
  <si>
    <t>MARK-3</t>
  </si>
  <si>
    <t>TOTAL</t>
  </si>
  <si>
    <t>AVERAGE</t>
  </si>
  <si>
    <t>RESULT</t>
  </si>
  <si>
    <t>GRADE</t>
  </si>
  <si>
    <t>RANK</t>
  </si>
  <si>
    <t>Ram</t>
  </si>
  <si>
    <t>Sam</t>
  </si>
  <si>
    <t>Ravi</t>
  </si>
  <si>
    <t>Joes</t>
  </si>
  <si>
    <t>Kumar</t>
  </si>
  <si>
    <t>Rakesh</t>
  </si>
  <si>
    <t>Ramesh</t>
  </si>
  <si>
    <t>Anand</t>
  </si>
  <si>
    <t>Anto</t>
  </si>
  <si>
    <t>Mala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</si>
  <si>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</si>
  <si>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</si>
  <si>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</si>
  <si>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</si>
  <si>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</si>
  <si>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</si>
  <si>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</si>
  <si>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</si>
  <si>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</si>
  <si>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</si>
  <si>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,</t>
  </si>
  <si>
    <t>TOTALSTUDENTS</t>
  </si>
  <si>
    <t>TOTALPASS</t>
  </si>
  <si>
    <t>TOTAL FAIL</t>
  </si>
  <si>
    <t>maximum</t>
  </si>
  <si>
    <t>minimum</t>
  </si>
  <si>
    <t>students&gt;80%</t>
  </si>
  <si>
    <t>overall pass%</t>
  </si>
  <si>
    <t>again add chritmas and newyear</t>
  </si>
  <si>
    <t xml:space="preserve">                                                                                   TITLE</t>
  </si>
  <si>
    <t xml:space="preserve">     SHORTCUT</t>
  </si>
  <si>
    <t>To select Entire Row</t>
  </si>
  <si>
    <t xml:space="preserve">Shift + spacebar                                           </t>
  </si>
  <si>
    <t>To select Entire column</t>
  </si>
  <si>
    <t>ctrl+spacebar</t>
  </si>
  <si>
    <t>To hide row</t>
  </si>
  <si>
    <t>ctrl+9</t>
  </si>
  <si>
    <t>To hide column</t>
  </si>
  <si>
    <t>ctrl+0</t>
  </si>
  <si>
    <t>To delete the row/column</t>
  </si>
  <si>
    <t>To Copy the content Down</t>
  </si>
  <si>
    <t>ctrl+D</t>
  </si>
  <si>
    <t>New line in a cell</t>
  </si>
  <si>
    <t>alt+Enter</t>
  </si>
  <si>
    <t>Save as Active File</t>
  </si>
  <si>
    <t>F12</t>
  </si>
  <si>
    <t>To Create chart for selected data</t>
  </si>
  <si>
    <t>F11</t>
  </si>
  <si>
    <t>To Create newsheet</t>
  </si>
  <si>
    <t>shift+F11</t>
  </si>
  <si>
    <t>Move forward between worksheet</t>
  </si>
  <si>
    <t>ctrl+pageup</t>
  </si>
  <si>
    <t>Movebackward between worksheet</t>
  </si>
  <si>
    <t>ctrl+pagedown</t>
  </si>
  <si>
    <t>Edit Selected Cell</t>
  </si>
  <si>
    <t>F2</t>
  </si>
  <si>
    <t>Repeat the previous edit</t>
  </si>
  <si>
    <t>F4</t>
  </si>
  <si>
    <t>ctrl + -</t>
  </si>
  <si>
    <t xml:space="preserve"> any other function key is not working means after fn +esc press function key</t>
  </si>
  <si>
    <t>To enable the ribbon formula</t>
  </si>
  <si>
    <t>Alt</t>
  </si>
  <si>
    <t>Automatic sum</t>
  </si>
  <si>
    <t>Alt + =</t>
  </si>
  <si>
    <t>ctrl +Backspace</t>
  </si>
  <si>
    <t>Select all cells which is directly referred by formulas</t>
  </si>
  <si>
    <t>ctrl + [</t>
  </si>
  <si>
    <t>ctrl + tab</t>
  </si>
  <si>
    <t>ctrl + W</t>
  </si>
  <si>
    <t>ctrl + mouse Wheel</t>
  </si>
  <si>
    <t>ctrl +F</t>
  </si>
  <si>
    <t>ctrl + H</t>
  </si>
  <si>
    <t>ctrl + Enter</t>
  </si>
  <si>
    <t>To go to the next workbook</t>
  </si>
  <si>
    <t>Zoom in/Zoom out</t>
  </si>
  <si>
    <t>Find And Replace</t>
  </si>
  <si>
    <t>To Copy the content in multiple Cell</t>
  </si>
  <si>
    <t>show the formula of the cell</t>
  </si>
  <si>
    <t>To close the current work book</t>
  </si>
  <si>
    <t>Find</t>
  </si>
  <si>
    <t>*</t>
  </si>
  <si>
    <t>ctrl +'</t>
  </si>
  <si>
    <t>in this above rollno column unique value is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</si>
</sst>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9D8B-3F5D-45CE-B8B6-40D8062AD7FE}">
  <dimension ref="A1:J10"/>
  <sheetViews>
    <sheetView workbookViewId="0">
      <selection activeCell="J13" sqref="J13"/>
    </sheetView>
  </sheetViews>
  <sheetFormatPr defaultRowHeight="14.4" x14ac:dyDescent="0.3"/>
  <cols>
    <col min="1" max="1" width="13.109375" style="1" customWidth="1"/>
    <col min="3" max="3" width="16.77734375" customWidth="1"/>
    <col min="5" max="5" width="13.21875" customWidth="1"/>
    <col min="7" max="7" width="11.5546875" customWidth="1"/>
    <col min="8" max="8" width="12.21875" customWidth="1"/>
    <col min="9" max="9" width="18.33203125" customWidth="1"/>
  </cols>
  <sheetData>
    <row r="1" spans="1:10" x14ac:dyDescent="0.3">
      <c r="A1" s="1" t="s">
        <v>1</v>
      </c>
      <c r="B1" t="s">
        <v>0</v>
      </c>
      <c r="C1" t="s">
        <v>2</v>
      </c>
    </row>
    <row r="2" spans="1:10" x14ac:dyDescent="0.3">
      <c r="A2" s="1">
        <v>43414</v>
      </c>
      <c r="B2">
        <v>7</v>
      </c>
      <c r="C2" s="1">
        <f>A2+B2</f>
        <v>43421</v>
      </c>
    </row>
    <row r="3" spans="1:10" x14ac:dyDescent="0.3">
      <c r="A3" s="1">
        <v>43413</v>
      </c>
      <c r="B3">
        <v>6</v>
      </c>
      <c r="C3" s="1">
        <f>A3+B3</f>
        <v>43419</v>
      </c>
    </row>
    <row r="4" spans="1:10" x14ac:dyDescent="0.3">
      <c r="A4" s="1">
        <v>42621</v>
      </c>
      <c r="B4">
        <v>3</v>
      </c>
      <c r="C4" s="1">
        <f>A4+B4</f>
        <v>42624</v>
      </c>
      <c r="H4" t="s">
        <v>5</v>
      </c>
    </row>
    <row r="6" spans="1:10" x14ac:dyDescent="0.3">
      <c r="C6" s="1"/>
      <c r="G6" t="s">
        <v>6</v>
      </c>
      <c r="H6" s="1">
        <v>43459</v>
      </c>
      <c r="I6" t="s">
        <v>3</v>
      </c>
    </row>
    <row r="7" spans="1:10" x14ac:dyDescent="0.3">
      <c r="C7" s="1"/>
      <c r="H7" s="1">
        <v>43466</v>
      </c>
      <c r="I7" t="s">
        <v>4</v>
      </c>
    </row>
    <row r="9" spans="1:10" x14ac:dyDescent="0.3">
      <c r="H9" t="s">
        <v>7</v>
      </c>
      <c r="I9">
        <f>NETWORKDAYS(H6,H7)</f>
        <v>6</v>
      </c>
      <c r="J9" t="s">
        <v>8</v>
      </c>
    </row>
    <row r="10" spans="1:10" x14ac:dyDescent="0.3">
      <c r="H10" t="s">
        <v>9</v>
      </c>
      <c r="I10">
        <f>NETWORKDAYS(H6,H7,H6:H7)</f>
        <v>4</v>
      </c>
      <c r="J10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565C-8E21-4EC2-9372-AE7F6D1C06A0}">
  <dimension ref="A1:T16"/>
  <sheetViews>
    <sheetView tabSelected="1" workbookViewId="0">
      <selection activeCell="C17" sqref="C17"/>
    </sheetView>
  </sheetViews>
  <sheetFormatPr defaultRowHeight="14.4" x14ac:dyDescent="0.3"/>
  <sheetData>
    <row r="1" spans="1:20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/>
      <c r="L1" s="3" t="s">
        <v>20</v>
      </c>
    </row>
    <row r="2" spans="1:20" x14ac:dyDescent="0.3">
      <c r="A2" s="2">
        <f>SUBTOTAL(3,$B$2:B2)</f>
        <v>1</v>
      </c>
      <c r="B2" s="2" t="s">
        <v>21</v>
      </c>
      <c r="C2" s="2" t="s">
        <v>31</v>
      </c>
      <c r="D2" s="2">
        <v>95</v>
      </c>
      <c r="E2" s="2">
        <v>98</v>
      </c>
      <c r="F2" s="2">
        <v>99</v>
      </c>
      <c r="G2" s="2">
        <f>SUM(D2:F2)</f>
        <v>292</v>
      </c>
      <c r="H2" s="2">
        <f>ROUND(AVERAGE(D2:F2),2)</f>
        <v>97.33</v>
      </c>
      <c r="I2" s="2" t="str">
        <f>IF(AND(D2&gt;=35,E2&gt;=35,F2&gt;=35),"pass","fail")</f>
        <v>pass</v>
      </c>
      <c r="J2" s="2" t="str">
        <f t="shared" ref="J2:J11" si="0">IF(I2="pass",IF(AND(H2&gt;=90,H2&lt;=100),"A",IF(AND(H2&gt;=60,H2&lt;=89),"B","C")),"PA")</f>
        <v>A</v>
      </c>
      <c r="K2" s="2">
        <f>IF(I2="pass",G2,"fail")</f>
        <v>292</v>
      </c>
      <c r="L2" s="2">
        <f>IFERROR(RANK(K2,$K$2:$K$11,0),"PA")</f>
        <v>1</v>
      </c>
      <c r="Q2" t="s">
        <v>41</v>
      </c>
    </row>
    <row r="3" spans="1:20" x14ac:dyDescent="0.3">
      <c r="A3" s="2">
        <f>SUBTOTAL(3,$B$2:B3)</f>
        <v>2</v>
      </c>
      <c r="B3" s="2" t="s">
        <v>22</v>
      </c>
      <c r="C3" s="2" t="s">
        <v>32</v>
      </c>
      <c r="D3" s="2">
        <v>36</v>
      </c>
      <c r="E3" s="2">
        <v>63</v>
      </c>
      <c r="F3" s="2">
        <v>65</v>
      </c>
      <c r="G3" s="2">
        <f t="shared" ref="G3:G11" si="1">SUM(D3:F3)</f>
        <v>164</v>
      </c>
      <c r="H3" s="2">
        <f t="shared" ref="H3:H11" si="2">ROUND(AVERAGE(D3:F3),2)</f>
        <v>54.67</v>
      </c>
      <c r="I3" s="2" t="str">
        <f t="shared" ref="I3:I11" si="3">IF(AND(D3&gt;=35,E3&gt;=35,F3&gt;=35),"pass","fail")</f>
        <v>pass</v>
      </c>
      <c r="J3" s="2" t="str">
        <f t="shared" si="0"/>
        <v>C</v>
      </c>
      <c r="K3" s="2">
        <f t="shared" ref="K3:K11" si="4">IF(I3="pass",G3,"fail")</f>
        <v>164</v>
      </c>
      <c r="L3" s="2">
        <f t="shared" ref="L3:L11" si="5">IFERROR(RANK(K3,$K$2:$K$11,0),"PA")</f>
        <v>7</v>
      </c>
    </row>
    <row r="4" spans="1:20" x14ac:dyDescent="0.3">
      <c r="A4" s="2">
        <f>SUBTOTAL(3,$B$2:B4)</f>
        <v>3</v>
      </c>
      <c r="B4" s="2" t="s">
        <v>23</v>
      </c>
      <c r="C4" s="2" t="s">
        <v>33</v>
      </c>
      <c r="D4" s="4">
        <v>56</v>
      </c>
      <c r="E4" s="2">
        <v>20</v>
      </c>
      <c r="F4" s="4">
        <v>50</v>
      </c>
      <c r="G4" s="4">
        <f t="shared" si="1"/>
        <v>126</v>
      </c>
      <c r="H4" s="2">
        <f t="shared" si="2"/>
        <v>42</v>
      </c>
      <c r="I4" s="2" t="str">
        <f t="shared" si="3"/>
        <v>fail</v>
      </c>
      <c r="J4" s="2" t="str">
        <f t="shared" si="0"/>
        <v>PA</v>
      </c>
      <c r="K4" s="2" t="str">
        <f>IF(I4="pass",G4,  "fail")</f>
        <v>fail</v>
      </c>
      <c r="L4" s="2" t="str">
        <f t="shared" si="5"/>
        <v>PA</v>
      </c>
    </row>
    <row r="5" spans="1:20" x14ac:dyDescent="0.3">
      <c r="A5" s="2">
        <f>SUBTOTAL(3,$B$2:B5)</f>
        <v>4</v>
      </c>
      <c r="B5" s="2" t="s">
        <v>24</v>
      </c>
      <c r="C5" s="2" t="s">
        <v>34</v>
      </c>
      <c r="D5" s="2">
        <v>96</v>
      </c>
      <c r="E5" s="5">
        <v>50</v>
      </c>
      <c r="F5" s="2">
        <v>96</v>
      </c>
      <c r="G5" s="2">
        <f t="shared" si="1"/>
        <v>242</v>
      </c>
      <c r="H5" s="2">
        <f t="shared" si="2"/>
        <v>80.67</v>
      </c>
      <c r="I5" s="2" t="str">
        <f t="shared" si="3"/>
        <v>pass</v>
      </c>
      <c r="J5" s="2" t="str">
        <f t="shared" si="0"/>
        <v>B</v>
      </c>
      <c r="K5" s="2">
        <f t="shared" si="4"/>
        <v>242</v>
      </c>
      <c r="L5" s="6">
        <f t="shared" si="5"/>
        <v>4</v>
      </c>
    </row>
    <row r="6" spans="1:20" x14ac:dyDescent="0.3">
      <c r="A6" s="2">
        <f>SUBTOTAL(3,$B$2:B6)</f>
        <v>5</v>
      </c>
      <c r="B6" s="2" t="s">
        <v>25</v>
      </c>
      <c r="C6" s="2" t="s">
        <v>35</v>
      </c>
      <c r="D6" s="2">
        <v>100</v>
      </c>
      <c r="E6" s="2">
        <v>34</v>
      </c>
      <c r="F6" s="4">
        <v>99</v>
      </c>
      <c r="G6" s="2">
        <f t="shared" si="1"/>
        <v>233</v>
      </c>
      <c r="H6" s="2">
        <f t="shared" si="2"/>
        <v>77.67</v>
      </c>
      <c r="I6" s="2" t="str">
        <f t="shared" si="3"/>
        <v>fail</v>
      </c>
      <c r="J6" s="2" t="str">
        <f t="shared" si="0"/>
        <v>PA</v>
      </c>
      <c r="K6" s="2" t="str">
        <f t="shared" si="4"/>
        <v>fail</v>
      </c>
      <c r="L6" s="2" t="str">
        <f t="shared" si="5"/>
        <v>PA</v>
      </c>
    </row>
    <row r="7" spans="1:20" x14ac:dyDescent="0.3">
      <c r="A7" s="2">
        <f>SUBTOTAL(3,$B$2:B7)</f>
        <v>6</v>
      </c>
      <c r="B7" s="2" t="s">
        <v>26</v>
      </c>
      <c r="C7" s="2" t="s">
        <v>36</v>
      </c>
      <c r="D7" s="2">
        <v>50</v>
      </c>
      <c r="E7" s="4">
        <v>65</v>
      </c>
      <c r="F7" s="2">
        <v>45</v>
      </c>
      <c r="G7" s="2">
        <f t="shared" si="1"/>
        <v>160</v>
      </c>
      <c r="H7" s="2">
        <f t="shared" si="2"/>
        <v>53.33</v>
      </c>
      <c r="I7" s="2" t="str">
        <f t="shared" si="3"/>
        <v>pass</v>
      </c>
      <c r="J7" s="2" t="str">
        <f t="shared" si="0"/>
        <v>C</v>
      </c>
      <c r="K7" s="2">
        <f t="shared" si="4"/>
        <v>160</v>
      </c>
      <c r="L7" s="2">
        <f t="shared" si="5"/>
        <v>8</v>
      </c>
      <c r="R7" s="2" t="s">
        <v>42</v>
      </c>
      <c r="S7" s="2"/>
      <c r="T7" s="2">
        <f>COUNT(A2:A11)</f>
        <v>10</v>
      </c>
    </row>
    <row r="8" spans="1:20" x14ac:dyDescent="0.3">
      <c r="A8" s="2">
        <f>SUBTOTAL(3,$B$2:B8)</f>
        <v>7</v>
      </c>
      <c r="B8" s="2" t="s">
        <v>27</v>
      </c>
      <c r="C8" s="2" t="s">
        <v>37</v>
      </c>
      <c r="D8" s="4">
        <v>63</v>
      </c>
      <c r="E8" s="2">
        <v>87</v>
      </c>
      <c r="F8" s="2">
        <v>85</v>
      </c>
      <c r="G8" s="2">
        <f t="shared" si="1"/>
        <v>235</v>
      </c>
      <c r="H8" s="2">
        <f t="shared" si="2"/>
        <v>78.33</v>
      </c>
      <c r="I8" s="2" t="str">
        <f t="shared" si="3"/>
        <v>pass</v>
      </c>
      <c r="J8" s="2" t="str">
        <f t="shared" si="0"/>
        <v>B</v>
      </c>
      <c r="K8" s="6">
        <f t="shared" si="4"/>
        <v>235</v>
      </c>
      <c r="L8" s="2">
        <f t="shared" si="5"/>
        <v>5</v>
      </c>
      <c r="R8" s="2" t="s">
        <v>43</v>
      </c>
      <c r="S8" s="2"/>
      <c r="T8" s="2">
        <f>COUNTIF(I2:I11,"pass")</f>
        <v>8</v>
      </c>
    </row>
    <row r="9" spans="1:20" x14ac:dyDescent="0.3">
      <c r="A9" s="2">
        <f>SUBTOTAL(3,$B$2:B9)</f>
        <v>8</v>
      </c>
      <c r="B9" s="2" t="s">
        <v>28</v>
      </c>
      <c r="C9" s="2" t="s">
        <v>38</v>
      </c>
      <c r="D9" s="2">
        <v>45</v>
      </c>
      <c r="E9" s="2">
        <v>85</v>
      </c>
      <c r="F9" s="4">
        <v>89</v>
      </c>
      <c r="G9" s="2">
        <f t="shared" si="1"/>
        <v>219</v>
      </c>
      <c r="H9" s="2">
        <f t="shared" si="2"/>
        <v>73</v>
      </c>
      <c r="I9" s="2" t="str">
        <f t="shared" si="3"/>
        <v>pass</v>
      </c>
      <c r="J9" s="2" t="str">
        <f t="shared" si="0"/>
        <v>B</v>
      </c>
      <c r="K9" s="2">
        <f t="shared" si="4"/>
        <v>219</v>
      </c>
      <c r="L9" s="5">
        <f t="shared" si="5"/>
        <v>6</v>
      </c>
      <c r="R9" s="2" t="s">
        <v>44</v>
      </c>
      <c r="S9" s="2"/>
      <c r="T9" s="2">
        <f>COUNTIF(I2:I11,"fail")</f>
        <v>2</v>
      </c>
    </row>
    <row r="10" spans="1:20" x14ac:dyDescent="0.3">
      <c r="A10" s="2">
        <f>SUBTOTAL(3,$B$2:B10)</f>
        <v>9</v>
      </c>
      <c r="B10" s="2" t="s">
        <v>29</v>
      </c>
      <c r="C10" s="2" t="s">
        <v>39</v>
      </c>
      <c r="D10" s="6">
        <v>85</v>
      </c>
      <c r="E10" s="2">
        <v>63</v>
      </c>
      <c r="F10" s="2">
        <v>96</v>
      </c>
      <c r="G10" s="2">
        <f t="shared" si="1"/>
        <v>244</v>
      </c>
      <c r="H10" s="2">
        <f t="shared" si="2"/>
        <v>81.33</v>
      </c>
      <c r="I10" s="2" t="str">
        <f t="shared" si="3"/>
        <v>pass</v>
      </c>
      <c r="J10" s="2" t="str">
        <f t="shared" si="0"/>
        <v>B</v>
      </c>
      <c r="K10" s="2">
        <f t="shared" si="4"/>
        <v>244</v>
      </c>
      <c r="L10" s="2">
        <f t="shared" si="5"/>
        <v>2</v>
      </c>
    </row>
    <row r="11" spans="1:20" x14ac:dyDescent="0.3">
      <c r="A11" s="2">
        <f>SUBTOTAL(3,$B$2:B11)</f>
        <v>10</v>
      </c>
      <c r="B11" s="2" t="s">
        <v>30</v>
      </c>
      <c r="C11" s="2" t="s">
        <v>40</v>
      </c>
      <c r="D11" s="2">
        <v>63</v>
      </c>
      <c r="E11" s="4">
        <v>85</v>
      </c>
      <c r="F11" s="2">
        <v>96</v>
      </c>
      <c r="G11" s="2">
        <f t="shared" si="1"/>
        <v>244</v>
      </c>
      <c r="H11" s="2">
        <f t="shared" si="2"/>
        <v>81.33</v>
      </c>
      <c r="I11" s="2" t="str">
        <f t="shared" si="3"/>
        <v>pass</v>
      </c>
      <c r="J11" s="2" t="str">
        <f t="shared" si="0"/>
        <v>B</v>
      </c>
      <c r="K11" s="2">
        <f t="shared" si="4"/>
        <v>244</v>
      </c>
      <c r="L11" s="5">
        <f t="shared" si="5"/>
        <v>2</v>
      </c>
    </row>
    <row r="12" spans="1:20" x14ac:dyDescent="0.3">
      <c r="C12" s="2" t="s">
        <v>45</v>
      </c>
      <c r="D12" s="2">
        <f>MAX(D2:D11)</f>
        <v>100</v>
      </c>
      <c r="E12" s="2">
        <f t="shared" ref="E12:H12" si="6">MAX(E2:E11)</f>
        <v>98</v>
      </c>
      <c r="F12" s="2">
        <f t="shared" si="6"/>
        <v>99</v>
      </c>
      <c r="G12" s="2">
        <f t="shared" si="6"/>
        <v>292</v>
      </c>
      <c r="H12" s="2">
        <f t="shared" si="6"/>
        <v>97.33</v>
      </c>
    </row>
    <row r="13" spans="1:20" x14ac:dyDescent="0.3">
      <c r="C13" s="2" t="s">
        <v>46</v>
      </c>
      <c r="D13" s="2">
        <f>MIN(D2:D11)</f>
        <v>36</v>
      </c>
      <c r="E13" s="2">
        <f t="shared" ref="E13:H13" si="7">MIN(E2:E11)</f>
        <v>20</v>
      </c>
      <c r="F13" s="2">
        <f t="shared" si="7"/>
        <v>45</v>
      </c>
      <c r="G13" s="2">
        <f t="shared" si="7"/>
        <v>126</v>
      </c>
      <c r="H13" s="2">
        <f t="shared" si="7"/>
        <v>42</v>
      </c>
    </row>
    <row r="15" spans="1:20" x14ac:dyDescent="0.3">
      <c r="Q15" s="2"/>
      <c r="R15" s="2" t="s">
        <v>47</v>
      </c>
      <c r="S15" s="2"/>
      <c r="T15" s="2">
        <f>COUNTIF(H2:H11,"&gt;=80")</f>
        <v>4</v>
      </c>
    </row>
    <row r="16" spans="1:20" x14ac:dyDescent="0.3">
      <c r="C16" t="s">
        <v>103</v>
      </c>
      <c r="Q16" s="2"/>
      <c r="R16" s="2" t="s">
        <v>48</v>
      </c>
      <c r="S16" s="2"/>
      <c r="T16" s="2">
        <f>(T8/T7)*100</f>
        <v>80</v>
      </c>
    </row>
  </sheetData>
  <phoneticPr fontId="1" type="noConversion"/>
  <dataValidations count="1">
    <dataValidation type="custom" allowBlank="1" showInputMessage="1" showErrorMessage="1" errorTitle="error" error="enter the number already present" sqref="C2:C11" xr:uid="{62D4E295-B7D8-4642-87F1-E2BEC9AE6257}">
      <formula1>COUNTIF($C$2:$C$11,C2)&lt;2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54A7-6F1A-4BE8-A25D-ED796889EC96}">
  <dimension ref="A1:D26"/>
  <sheetViews>
    <sheetView zoomScaleNormal="100" workbookViewId="0">
      <selection activeCell="D22" sqref="D22"/>
    </sheetView>
  </sheetViews>
  <sheetFormatPr defaultRowHeight="14.4" x14ac:dyDescent="0.3"/>
  <cols>
    <col min="2" max="2" width="97.33203125" customWidth="1"/>
    <col min="3" max="3" width="36.44140625" customWidth="1"/>
  </cols>
  <sheetData>
    <row r="1" spans="1:4" x14ac:dyDescent="0.3">
      <c r="A1" t="s">
        <v>10</v>
      </c>
      <c r="B1" t="s">
        <v>50</v>
      </c>
      <c r="C1" t="s">
        <v>51</v>
      </c>
    </row>
    <row r="2" spans="1:4" x14ac:dyDescent="0.3">
      <c r="A2">
        <f>SUBTOTAL(3,$B$2:B2)</f>
        <v>1</v>
      </c>
      <c r="B2" t="s">
        <v>52</v>
      </c>
      <c r="C2" t="s">
        <v>53</v>
      </c>
      <c r="D2" t="s">
        <v>101</v>
      </c>
    </row>
    <row r="3" spans="1:4" x14ac:dyDescent="0.3">
      <c r="A3">
        <f>SUBTOTAL(3,$B$2:B3)</f>
        <v>2</v>
      </c>
      <c r="B3" t="s">
        <v>54</v>
      </c>
      <c r="C3" t="s">
        <v>55</v>
      </c>
      <c r="D3" t="s">
        <v>101</v>
      </c>
    </row>
    <row r="4" spans="1:4" x14ac:dyDescent="0.3">
      <c r="A4">
        <f>SUBTOTAL(3,$B$2:B4)</f>
        <v>3</v>
      </c>
      <c r="B4" t="s">
        <v>56</v>
      </c>
      <c r="C4" t="s">
        <v>57</v>
      </c>
      <c r="D4" t="s">
        <v>80</v>
      </c>
    </row>
    <row r="5" spans="1:4" x14ac:dyDescent="0.3">
      <c r="A5">
        <f>SUBTOTAL(3,$B$2:B5)</f>
        <v>4</v>
      </c>
      <c r="B5" t="s">
        <v>58</v>
      </c>
      <c r="C5" t="s">
        <v>59</v>
      </c>
    </row>
    <row r="6" spans="1:4" x14ac:dyDescent="0.3">
      <c r="A6">
        <f>SUBTOTAL(3,$B$2:B6)</f>
        <v>5</v>
      </c>
      <c r="B6" t="s">
        <v>60</v>
      </c>
      <c r="C6" t="s">
        <v>79</v>
      </c>
      <c r="D6" t="s">
        <v>101</v>
      </c>
    </row>
    <row r="7" spans="1:4" x14ac:dyDescent="0.3">
      <c r="A7">
        <f>SUBTOTAL(3,$B$2:B7)</f>
        <v>6</v>
      </c>
      <c r="B7" t="s">
        <v>61</v>
      </c>
      <c r="C7" t="s">
        <v>62</v>
      </c>
      <c r="D7" t="s">
        <v>101</v>
      </c>
    </row>
    <row r="8" spans="1:4" x14ac:dyDescent="0.3">
      <c r="A8">
        <f>SUBTOTAL(3,$B$2:B8)</f>
        <v>7</v>
      </c>
      <c r="B8" t="s">
        <v>63</v>
      </c>
      <c r="C8" t="s">
        <v>64</v>
      </c>
    </row>
    <row r="9" spans="1:4" x14ac:dyDescent="0.3">
      <c r="A9">
        <f>SUBTOTAL(3,$B$2:B9)</f>
        <v>8</v>
      </c>
      <c r="B9" t="s">
        <v>65</v>
      </c>
      <c r="C9" t="s">
        <v>66</v>
      </c>
    </row>
    <row r="10" spans="1:4" x14ac:dyDescent="0.3">
      <c r="A10">
        <f>SUBTOTAL(3,$B$2:B10)</f>
        <v>9</v>
      </c>
      <c r="B10" t="s">
        <v>67</v>
      </c>
      <c r="C10" t="s">
        <v>68</v>
      </c>
      <c r="D10" t="s">
        <v>101</v>
      </c>
    </row>
    <row r="11" spans="1:4" x14ac:dyDescent="0.3">
      <c r="A11">
        <f>SUBTOTAL(3,$B$2:B11)</f>
        <v>10</v>
      </c>
      <c r="B11" t="s">
        <v>69</v>
      </c>
      <c r="C11" t="s">
        <v>70</v>
      </c>
    </row>
    <row r="12" spans="1:4" x14ac:dyDescent="0.3">
      <c r="A12">
        <f>SUBTOTAL(3,$B$2:B12)</f>
        <v>11</v>
      </c>
      <c r="B12" t="s">
        <v>71</v>
      </c>
      <c r="C12" t="s">
        <v>72</v>
      </c>
    </row>
    <row r="13" spans="1:4" x14ac:dyDescent="0.3">
      <c r="A13">
        <f>SUBTOTAL(3,$B$2:B13)</f>
        <v>12</v>
      </c>
      <c r="B13" t="s">
        <v>73</v>
      </c>
      <c r="C13" t="s">
        <v>74</v>
      </c>
    </row>
    <row r="14" spans="1:4" x14ac:dyDescent="0.3">
      <c r="A14">
        <f>SUBTOTAL(3,$B$2:B14)</f>
        <v>13</v>
      </c>
      <c r="B14" t="s">
        <v>75</v>
      </c>
      <c r="C14" t="s">
        <v>76</v>
      </c>
      <c r="D14" t="s">
        <v>101</v>
      </c>
    </row>
    <row r="15" spans="1:4" x14ac:dyDescent="0.3">
      <c r="A15">
        <f>SUBTOTAL(3,$B$2:B15)</f>
        <v>14</v>
      </c>
      <c r="B15" t="s">
        <v>77</v>
      </c>
      <c r="C15" t="s">
        <v>78</v>
      </c>
      <c r="D15" t="s">
        <v>101</v>
      </c>
    </row>
    <row r="16" spans="1:4" x14ac:dyDescent="0.3">
      <c r="A16">
        <f>SUBTOTAL(3,$B$2:B16)</f>
        <v>15</v>
      </c>
      <c r="B16" t="s">
        <v>81</v>
      </c>
      <c r="C16" t="s">
        <v>82</v>
      </c>
    </row>
    <row r="17" spans="1:4" x14ac:dyDescent="0.3">
      <c r="A17">
        <f>SUBTOTAL(3,$B$2:B17)</f>
        <v>16</v>
      </c>
      <c r="B17" t="s">
        <v>83</v>
      </c>
      <c r="C17" t="s">
        <v>84</v>
      </c>
    </row>
    <row r="18" spans="1:4" x14ac:dyDescent="0.3">
      <c r="A18">
        <f>SUBTOTAL(3,$B$2:B18)</f>
        <v>16</v>
      </c>
      <c r="C18" t="s">
        <v>85</v>
      </c>
    </row>
    <row r="19" spans="1:4" x14ac:dyDescent="0.3">
      <c r="A19">
        <f>SUBTOTAL(3,$B$2:B19)</f>
        <v>17</v>
      </c>
      <c r="B19" t="s">
        <v>86</v>
      </c>
      <c r="C19" t="s">
        <v>87</v>
      </c>
      <c r="D19" t="s">
        <v>101</v>
      </c>
    </row>
    <row r="20" spans="1:4" x14ac:dyDescent="0.3">
      <c r="A20">
        <f>SUBTOTAL(3,$B$2:B20)</f>
        <v>18</v>
      </c>
      <c r="B20" t="s">
        <v>94</v>
      </c>
      <c r="C20" t="s">
        <v>88</v>
      </c>
    </row>
    <row r="21" spans="1:4" x14ac:dyDescent="0.3">
      <c r="A21">
        <f>SUBTOTAL(3,$B$2:B21)</f>
        <v>19</v>
      </c>
      <c r="B21" t="s">
        <v>99</v>
      </c>
      <c r="C21" t="s">
        <v>89</v>
      </c>
    </row>
    <row r="22" spans="1:4" x14ac:dyDescent="0.3">
      <c r="A22">
        <f>SUBTOTAL(3,$B$2:B22)</f>
        <v>20</v>
      </c>
      <c r="B22" t="s">
        <v>95</v>
      </c>
      <c r="C22" t="s">
        <v>90</v>
      </c>
      <c r="D22" t="s">
        <v>101</v>
      </c>
    </row>
    <row r="23" spans="1:4" x14ac:dyDescent="0.3">
      <c r="A23">
        <f>SUBTOTAL(3,$B$2:B23)</f>
        <v>21</v>
      </c>
      <c r="B23" t="s">
        <v>100</v>
      </c>
      <c r="C23" t="s">
        <v>91</v>
      </c>
      <c r="D23" t="s">
        <v>101</v>
      </c>
    </row>
    <row r="24" spans="1:4" x14ac:dyDescent="0.3">
      <c r="A24">
        <f>SUBTOTAL(3,$B$2:B24)</f>
        <v>22</v>
      </c>
      <c r="B24" t="s">
        <v>96</v>
      </c>
      <c r="C24" t="s">
        <v>92</v>
      </c>
    </row>
    <row r="25" spans="1:4" x14ac:dyDescent="0.3">
      <c r="A25">
        <f>SUBTOTAL(3,$B$2:B25)</f>
        <v>23</v>
      </c>
      <c r="B25" t="s">
        <v>97</v>
      </c>
      <c r="C25" t="s">
        <v>93</v>
      </c>
    </row>
    <row r="26" spans="1:4" x14ac:dyDescent="0.3">
      <c r="A26">
        <f>SUBTOTAL(3,$B$2:B26)</f>
        <v>24</v>
      </c>
      <c r="B26" t="s">
        <v>98</v>
      </c>
      <c r="C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daytodate</vt:lpstr>
      <vt:lpstr>Generate rank</vt:lpstr>
      <vt:lpstr>25shortcuts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2024-10-21T16:05:45Z</dcterms:created>
  <dcterms:modified xsi:type="dcterms:W3CDTF">2024-11-07T13:26:15Z</dcterms:modified>
</cp:coreProperties>
</file>