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13.PythonProject\TemperatureRecorder\document\"/>
    </mc:Choice>
  </mc:AlternateContent>
  <xr:revisionPtr revIDLastSave="0" documentId="13_ncr:1_{DAC7C7A6-0CB4-4ABB-9920-4604FD75AC58}" xr6:coauthVersionLast="45" xr6:coauthVersionMax="45" xr10:uidLastSave="{00000000-0000-0000-0000-000000000000}"/>
  <bookViews>
    <workbookView xWindow="-4470" yWindow="-16320" windowWidth="29040" windowHeight="15840" xr2:uid="{00000000-000D-0000-FFFF-FFFF00000000}"/>
  </bookViews>
  <sheets>
    <sheet name="溫控成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0" i="1"/>
  <c r="D3" i="1" l="1"/>
  <c r="D16" i="1" l="1"/>
  <c r="D6" i="1"/>
  <c r="C14" i="1"/>
  <c r="D14" i="1" s="1"/>
  <c r="C13" i="1"/>
  <c r="C12" i="1"/>
  <c r="D10" i="1"/>
  <c r="D15" i="1"/>
  <c r="D13" i="1"/>
  <c r="D12" i="1"/>
  <c r="D9" i="1"/>
  <c r="D21" i="1" l="1"/>
  <c r="D4" i="1"/>
  <c r="D5" i="1"/>
  <c r="D22" i="1"/>
  <c r="D7" i="1"/>
  <c r="D8" i="1"/>
  <c r="D2" i="1"/>
  <c r="D17" i="1" l="1"/>
</calcChain>
</file>

<file path=xl/sharedStrings.xml><?xml version="1.0" encoding="utf-8"?>
<sst xmlns="http://schemas.openxmlformats.org/spreadsheetml/2006/main" count="42" uniqueCount="36">
  <si>
    <t>品項</t>
    <phoneticPr fontId="1" type="noConversion"/>
  </si>
  <si>
    <t>網址</t>
    <phoneticPr fontId="1" type="noConversion"/>
  </si>
  <si>
    <t>https://www.taiwaniot.com.tw/product/2019%e5%b9%b4%e9%9a%86%e9%87%8d%e7%99%bb%e5%a0%b4-%e6%a8%b9%e8%8e%93%e6%b4%be-4%e4%bb%a3-raspberry-pi-4-model-b-%e9%96%8b%e7%99%bc%e6%9d%bf-2gb-%e5%85%a8%e9%9d%a2%e5%8d%87%e7%b4%9a/</t>
    <phoneticPr fontId="1" type="noConversion"/>
  </si>
  <si>
    <t>樹莓派 4代 Raspberry Pi 4 Model B 開發板 (2GB) 原廠公司貨 最新V1.2版</t>
    <phoneticPr fontId="1" type="noConversion"/>
  </si>
  <si>
    <t>樹莓派4代 Pi4B專用 鋁合金外殼 可壁掛</t>
    <phoneticPr fontId="1" type="noConversion"/>
  </si>
  <si>
    <t>總計</t>
    <phoneticPr fontId="1" type="noConversion"/>
  </si>
  <si>
    <t>數量</t>
    <phoneticPr fontId="1" type="noConversion"/>
  </si>
  <si>
    <t>小計</t>
    <phoneticPr fontId="1" type="noConversion"/>
  </si>
  <si>
    <t>其他</t>
    <phoneticPr fontId="1" type="noConversion"/>
  </si>
  <si>
    <t>DS18B20 溫度終端適配器</t>
    <phoneticPr fontId="1" type="noConversion"/>
  </si>
  <si>
    <t>https://www.taiwaniot.com.tw/product/terminal-sensor-adapter-v2-0-%e7%b5%82%e7%ab%af%e9%81%a9%e9%85%8d%e5%99%a8-%e6%84%9f%e6%b8%ac%e5%99%a8-dfrobot/</t>
    <phoneticPr fontId="1" type="noConversion"/>
  </si>
  <si>
    <t>樹莓派Pi 4B 3.5吋LCD液晶螢幕整合外殼</t>
    <phoneticPr fontId="1" type="noConversion"/>
  </si>
  <si>
    <t>M2螺絲(5mm)</t>
    <phoneticPr fontId="1" type="noConversion"/>
  </si>
  <si>
    <t>M2單通六角銅柱(5mm)</t>
    <phoneticPr fontId="1" type="noConversion"/>
  </si>
  <si>
    <t>M2雙通六角銅柱(10mm)</t>
    <phoneticPr fontId="1" type="noConversion"/>
  </si>
  <si>
    <t>M3單通六角銅柱(30mm)</t>
    <phoneticPr fontId="1" type="noConversion"/>
  </si>
  <si>
    <t>線頭、快接頭、杜邦頭、線材</t>
    <phoneticPr fontId="1" type="noConversion"/>
  </si>
  <si>
    <t>單價</t>
    <phoneticPr fontId="1" type="noConversion"/>
  </si>
  <si>
    <t>https://shopee.tw/%E9%81%A9%E7%94%A8%E6%96%BC%E6%A8%B9%E8%8E%93%E6%B4%BE4%E4%BB%A3-4B%E9%9B%BB%E6%BA%90-Type-C-USB-5V3A-%E9%9B%BB%E6%BA%90%E9%81%A9%E9%85%8D%E5%99%A8-%E8%BC%B8%E5%85%A5%E9%9B%BB%E5%A3%93-AC-100-240V-i.41998737.7438124008</t>
    <phoneticPr fontId="1" type="noConversion"/>
  </si>
  <si>
    <t>https://shopee.tw/SanDisk-Ultra-microSD-UHS-I-16GB-32GB-%E8%A8%98%E6%86%B6%E5%8D%A1-80MB-s-%E7%8F%BE%E8%B2%A8-i.1628978.14886967</t>
    <phoneticPr fontId="1" type="noConversion"/>
  </si>
  <si>
    <t>*蝦皮</t>
    <phoneticPr fontId="1" type="noConversion"/>
  </si>
  <si>
    <t>https://shopee.tw/MICRO%E8%BD%89HDMI%E7%B7%9A1.5%E7%B1%B3-HDMI%E8%BD%89%E6%8F%9B%E7%B7%9A-%E6%89%8B%E6%A9%9F%E9%AB%98%E6%B8%85%E7%B7%9A-microhdmi%E7%B7%9A-i.133581942.2721620774</t>
    <phoneticPr fontId="1" type="noConversion"/>
  </si>
  <si>
    <t>MICRO轉HDMI線1.5米 HDMI轉換線 手機高清線 microhdmi線</t>
    <phoneticPr fontId="1" type="noConversion"/>
  </si>
  <si>
    <t>https://shopee.tw/DS1820%E4%B8%8D%E9%8A%B9%E9%8B%BC%E5%B0%81%E8%A3%9D%E9%98%B2%E6%B0%B4DS18b20%E6%BA%AB%E5%BA%A6%E6%8E%A2%E9%A0%AD%E6%BA%AB%E5%BA%A6%E5%82%B3%E6%84%9F%E5%99%A8%EF%BC%8C%E7%94%A8%E6%96%BCArduino-i.239282952.6832569741</t>
    <phoneticPr fontId="1" type="noConversion"/>
  </si>
  <si>
    <t>DS1820不銹鋼封裝防水DS18b20溫度探頭溫度傳感器，用於Arduino</t>
    <phoneticPr fontId="1" type="noConversion"/>
  </si>
  <si>
    <t>https://shopee.tw/%E7%94%A8%E6%96%BCRaspberry-PI2%E7%9A%841to3Port-40%E5%BC%95%E8%85%B3%E6%9D%BF%E6%A8%A1%E5%A1%8AGPIO%E9%81%A9%E9%85%8D%E5%99%A8-i.293691654.5447034734</t>
    <phoneticPr fontId="1" type="noConversion"/>
  </si>
  <si>
    <t>https://shopee.tw/%E6%A8%B9%E8%8E%93%E6%B4%BE3.5%E5%AF%B8%E9%AB%98%E6%B8%85-HDMI%E9%A1%AF%E7%A4%BA%E5%99%A8-Raspberry-Pi-LCD%E8%A7%B8%E6%91%B8%E5%B1%8F-MPI3508-i.177590339.7603228243</t>
    <phoneticPr fontId="1" type="noConversion"/>
  </si>
  <si>
    <t>樹莓派3.5寸高清 HDMI顯示器 Raspberry Pi LCD觸摸屏 MPI3508</t>
    <phoneticPr fontId="1" type="noConversion"/>
  </si>
  <si>
    <t>適用於樹莓派4代/4B電源 Type-C USB 5V3A 電源適配器 輸入電壓 AC 100-240V</t>
    <phoneticPr fontId="1" type="noConversion"/>
  </si>
  <si>
    <t>SanDisk Ultra microSD UHS-I 16GB 32GB 記憶卡 80MB/s 現貨</t>
    <phoneticPr fontId="1" type="noConversion"/>
  </si>
  <si>
    <t>用於Raspberry PI2的1to3Port 40引腳板模塊GPIO適配器</t>
    <phoneticPr fontId="1" type="noConversion"/>
  </si>
  <si>
    <t>https://www.ruten.com.tw/item/show.php?22025703647840</t>
  </si>
  <si>
    <t>*露天</t>
    <phoneticPr fontId="1" type="noConversion"/>
  </si>
  <si>
    <t>40P彩排杜邦線10-21-30-40CM 母對母 公對母 公對公 12股銅絲</t>
    <phoneticPr fontId="1" type="noConversion"/>
  </si>
  <si>
    <t>https://www.ruten.com.tw/item/show.php?22034141532265</t>
  </si>
  <si>
    <t>杜邦膠殼外殼雙排2.54mm杜邦線插頭2*2/3/4/5/6/7/8/9/10/11-20p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</si>
</sst>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2" fillId="0" borderId="1" xfId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/>
    </xf>
    <xf numFmtId="0" fontId="0" fillId="0" borderId="1" xfId="0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tw/%E6%A8%B9%E8%8E%93%E6%B4%BE3.5%E5%AF%B8%E9%AB%98%E6%B8%85-HDMI%E9%A1%AF%E7%A4%BA%E5%99%A8-Raspberry-Pi-LCD%E8%A7%B8%E6%91%B8%E5%B1%8F-MPI3508-i.177590339.7603228243" TargetMode="External"/><Relationship Id="rId3" Type="http://schemas.openxmlformats.org/officeDocument/2006/relationships/hyperlink" Target="https://shopee.tw/%E9%81%A9%E7%94%A8%E6%96%BC%E6%A8%B9%E8%8E%93%E6%B4%BE4%E4%BB%A3-4B%E9%9B%BB%E6%BA%90-Type-C-USB-5V3A-%E9%9B%BB%E6%BA%90%E9%81%A9%E9%85%8D%E5%99%A8-%E8%BC%B8%E5%85%A5%E9%9B%BB%E5%A3%93-AC-100-240V-i.41998737.7438124008" TargetMode="External"/><Relationship Id="rId7" Type="http://schemas.openxmlformats.org/officeDocument/2006/relationships/hyperlink" Target="https://shopee.tw/%E7%94%A8%E6%96%BCRaspberry-PI2%E7%9A%841to3Port-40%E5%BC%95%E8%85%B3%E6%9D%BF%E6%A8%A1%E5%A1%8AGPIO%E9%81%A9%E9%85%8D%E5%99%A8-i.293691654.5447034734" TargetMode="External"/><Relationship Id="rId2" Type="http://schemas.openxmlformats.org/officeDocument/2006/relationships/hyperlink" Target="https://www.taiwaniot.com.tw/product/terminal-sensor-adapter-v2-0-%e7%b5%82%e7%ab%af%e9%81%a9%e9%85%8d%e5%99%a8-%e6%84%9f%e6%b8%ac%e5%99%a8-dfrobot/" TargetMode="External"/><Relationship Id="rId1" Type="http://schemas.openxmlformats.org/officeDocument/2006/relationships/hyperlink" Target="https://www.taiwaniot.com.tw/product/2019%e5%b9%b4%e9%9a%86%e9%87%8d%e7%99%bb%e5%a0%b4-%e6%a8%b9%e8%8e%93%e6%b4%be-4%e4%bb%a3-raspberry-pi-4-model-b-%e9%96%8b%e7%99%bc%e6%9d%bf-2gb-%e5%85%a8%e9%9d%a2%e5%8d%87%e7%b4%9a/" TargetMode="External"/><Relationship Id="rId6" Type="http://schemas.openxmlformats.org/officeDocument/2006/relationships/hyperlink" Target="https://shopee.tw/DS1820%E4%B8%8D%E9%8A%B9%E9%8B%BC%E5%B0%81%E8%A3%9D%E9%98%B2%E6%B0%B4DS18b20%E6%BA%AB%E5%BA%A6%E6%8E%A2%E9%A0%AD%E6%BA%AB%E5%BA%A6%E5%82%B3%E6%84%9F%E5%99%A8%EF%BC%8C%E7%94%A8%E6%96%BCArduino-i.239282952.6832569741" TargetMode="External"/><Relationship Id="rId5" Type="http://schemas.openxmlformats.org/officeDocument/2006/relationships/hyperlink" Target="https://shopee.tw/MICRO%E8%BD%89HDMI%E7%B7%9A1.5%E7%B1%B3-HDMI%E8%BD%89%E6%8F%9B%E7%B7%9A-%E6%89%8B%E6%A9%9F%E9%AB%98%E6%B8%85%E7%B7%9A-microhdmi%E7%B7%9A-i.133581942.2721620774" TargetMode="External"/><Relationship Id="rId4" Type="http://schemas.openxmlformats.org/officeDocument/2006/relationships/hyperlink" Target="https://shopee.tw/SanDisk-Ultra-microSD-UHS-I-16GB-32GB-%E8%A8%98%E6%86%B6%E5%8D%A1-80MB-s-%E7%8F%BE%E8%B2%A8-i.1628978.1488696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I3" sqref="I3"/>
    </sheetView>
  </sheetViews>
  <sheetFormatPr defaultRowHeight="15.75" x14ac:dyDescent="0.25"/>
  <cols>
    <col min="1" max="1" width="78.42578125" customWidth="1"/>
    <col min="2" max="2" width="6" bestFit="1" customWidth="1"/>
    <col min="3" max="3" width="7.7109375" bestFit="1" customWidth="1"/>
    <col min="4" max="4" width="7.7109375" customWidth="1"/>
    <col min="5" max="5" width="94.140625" customWidth="1"/>
  </cols>
  <sheetData>
    <row r="1" spans="1:6" x14ac:dyDescent="0.25">
      <c r="A1" s="3" t="s">
        <v>0</v>
      </c>
      <c r="B1" s="3" t="s">
        <v>6</v>
      </c>
      <c r="C1" s="3" t="s">
        <v>17</v>
      </c>
      <c r="D1" s="3" t="s">
        <v>7</v>
      </c>
      <c r="E1" s="3" t="s">
        <v>1</v>
      </c>
    </row>
    <row r="2" spans="1:6" ht="63" x14ac:dyDescent="0.25">
      <c r="A2" s="1" t="s">
        <v>3</v>
      </c>
      <c r="B2" s="1">
        <v>1</v>
      </c>
      <c r="C2" s="1">
        <v>1470</v>
      </c>
      <c r="D2" s="1">
        <f>C2*B2</f>
        <v>1470</v>
      </c>
      <c r="E2" s="1" t="s">
        <v>2</v>
      </c>
    </row>
    <row r="3" spans="1:6" ht="63" x14ac:dyDescent="0.25">
      <c r="A3" s="1" t="s">
        <v>28</v>
      </c>
      <c r="B3" s="1">
        <v>1</v>
      </c>
      <c r="C3" s="1">
        <v>79</v>
      </c>
      <c r="D3" s="1">
        <f t="shared" ref="D3" si="0">C3*B3</f>
        <v>79</v>
      </c>
      <c r="E3" s="6" t="s">
        <v>18</v>
      </c>
      <c r="F3" t="s">
        <v>20</v>
      </c>
    </row>
    <row r="4" spans="1:6" ht="31.5" x14ac:dyDescent="0.25">
      <c r="A4" s="1" t="s">
        <v>29</v>
      </c>
      <c r="B4" s="1">
        <v>1</v>
      </c>
      <c r="C4" s="1">
        <v>82</v>
      </c>
      <c r="D4" s="1">
        <f t="shared" ref="D4:D8" si="1">C4*B4</f>
        <v>82</v>
      </c>
      <c r="E4" s="6" t="s">
        <v>19</v>
      </c>
      <c r="F4" t="s">
        <v>20</v>
      </c>
    </row>
    <row r="5" spans="1:6" ht="47.25" x14ac:dyDescent="0.25">
      <c r="A5" s="1" t="s">
        <v>27</v>
      </c>
      <c r="B5" s="1">
        <v>1</v>
      </c>
      <c r="C5" s="1">
        <v>576</v>
      </c>
      <c r="D5" s="1">
        <f t="shared" si="1"/>
        <v>576</v>
      </c>
      <c r="E5" s="6" t="s">
        <v>26</v>
      </c>
      <c r="F5" t="s">
        <v>20</v>
      </c>
    </row>
    <row r="6" spans="1:6" ht="63" x14ac:dyDescent="0.25">
      <c r="A6" s="1" t="s">
        <v>22</v>
      </c>
      <c r="B6" s="1">
        <v>1</v>
      </c>
      <c r="C6" s="1">
        <v>69</v>
      </c>
      <c r="D6" s="1">
        <f t="shared" ref="D6" si="2">C6*B6</f>
        <v>69</v>
      </c>
      <c r="E6" s="6" t="s">
        <v>21</v>
      </c>
      <c r="F6" t="s">
        <v>20</v>
      </c>
    </row>
    <row r="7" spans="1:6" ht="47.25" x14ac:dyDescent="0.25">
      <c r="A7" s="1" t="s">
        <v>9</v>
      </c>
      <c r="B7" s="1">
        <v>1</v>
      </c>
      <c r="C7" s="1">
        <v>95</v>
      </c>
      <c r="D7" s="1">
        <f t="shared" si="1"/>
        <v>95</v>
      </c>
      <c r="E7" s="1" t="s">
        <v>10</v>
      </c>
    </row>
    <row r="8" spans="1:6" ht="63" x14ac:dyDescent="0.25">
      <c r="A8" s="1" t="s">
        <v>24</v>
      </c>
      <c r="B8" s="1">
        <v>3</v>
      </c>
      <c r="C8" s="1">
        <v>41</v>
      </c>
      <c r="D8" s="1">
        <f t="shared" si="1"/>
        <v>123</v>
      </c>
      <c r="E8" s="6" t="s">
        <v>23</v>
      </c>
      <c r="F8" t="s">
        <v>20</v>
      </c>
    </row>
    <row r="9" spans="1:6" ht="47.25" x14ac:dyDescent="0.25">
      <c r="A9" s="1" t="s">
        <v>30</v>
      </c>
      <c r="B9" s="1">
        <v>1</v>
      </c>
      <c r="C9" s="1">
        <v>77</v>
      </c>
      <c r="D9" s="1">
        <f t="shared" ref="D9:D12" si="3">C9*B9</f>
        <v>77</v>
      </c>
      <c r="E9" s="6" t="s">
        <v>25</v>
      </c>
      <c r="F9" t="s">
        <v>20</v>
      </c>
    </row>
    <row r="10" spans="1:6" x14ac:dyDescent="0.25">
      <c r="A10" s="1" t="s">
        <v>33</v>
      </c>
      <c r="B10" s="1">
        <v>26</v>
      </c>
      <c r="C10" s="1">
        <f>35/40</f>
        <v>0.875</v>
      </c>
      <c r="D10" s="1">
        <f>C10*B10</f>
        <v>22.75</v>
      </c>
      <c r="E10" s="6" t="s">
        <v>31</v>
      </c>
      <c r="F10" t="s">
        <v>32</v>
      </c>
    </row>
    <row r="11" spans="1:6" x14ac:dyDescent="0.25">
      <c r="A11" s="1" t="s">
        <v>35</v>
      </c>
      <c r="B11" s="1">
        <v>2</v>
      </c>
      <c r="C11" s="1">
        <f>135/50</f>
        <v>2.7</v>
      </c>
      <c r="D11" s="1">
        <f>C11*B11</f>
        <v>5.4</v>
      </c>
      <c r="E11" s="6" t="s">
        <v>34</v>
      </c>
      <c r="F11" t="s">
        <v>32</v>
      </c>
    </row>
    <row r="12" spans="1:6" x14ac:dyDescent="0.25">
      <c r="A12" s="1" t="s">
        <v>12</v>
      </c>
      <c r="B12" s="1">
        <v>0</v>
      </c>
      <c r="C12" s="1">
        <f>19/50</f>
        <v>0.38</v>
      </c>
      <c r="D12" s="1">
        <f t="shared" si="3"/>
        <v>0</v>
      </c>
      <c r="E12" s="1"/>
      <c r="F12" s="1">
        <v>8</v>
      </c>
    </row>
    <row r="13" spans="1:6" x14ac:dyDescent="0.25">
      <c r="A13" s="1" t="s">
        <v>13</v>
      </c>
      <c r="B13" s="1">
        <v>0</v>
      </c>
      <c r="C13" s="1">
        <f>64/50</f>
        <v>1.28</v>
      </c>
      <c r="D13" s="1">
        <f t="shared" ref="D13:D15" si="4">C13*B13</f>
        <v>0</v>
      </c>
      <c r="E13" s="1"/>
      <c r="F13" s="1">
        <v>4</v>
      </c>
    </row>
    <row r="14" spans="1:6" x14ac:dyDescent="0.25">
      <c r="A14" s="1" t="s">
        <v>14</v>
      </c>
      <c r="B14" s="1">
        <v>0</v>
      </c>
      <c r="C14" s="1">
        <f>89/50</f>
        <v>1.78</v>
      </c>
      <c r="D14" s="1">
        <f t="shared" si="4"/>
        <v>0</v>
      </c>
      <c r="E14" s="1"/>
      <c r="F14" s="1">
        <v>4</v>
      </c>
    </row>
    <row r="15" spans="1:6" x14ac:dyDescent="0.25">
      <c r="A15" s="1" t="s">
        <v>15</v>
      </c>
      <c r="B15" s="1">
        <v>0</v>
      </c>
      <c r="C15" s="1">
        <v>0</v>
      </c>
      <c r="D15" s="1">
        <f t="shared" si="4"/>
        <v>0</v>
      </c>
      <c r="E15" s="1"/>
      <c r="F15" s="1">
        <v>8</v>
      </c>
    </row>
    <row r="16" spans="1:6" x14ac:dyDescent="0.25">
      <c r="A16" s="1" t="s">
        <v>16</v>
      </c>
      <c r="B16" s="1">
        <v>0</v>
      </c>
      <c r="C16" s="1">
        <v>100</v>
      </c>
      <c r="D16" s="1">
        <f t="shared" ref="D16" si="5">C16*B16</f>
        <v>0</v>
      </c>
      <c r="E16" s="1"/>
      <c r="F16" s="1">
        <v>1</v>
      </c>
    </row>
    <row r="17" spans="1:5" x14ac:dyDescent="0.25">
      <c r="A17" s="4" t="s">
        <v>5</v>
      </c>
      <c r="B17" s="4"/>
      <c r="C17" s="5"/>
      <c r="D17" s="7">
        <f>SUM(D2:D16)</f>
        <v>2599.15</v>
      </c>
      <c r="E17" s="5"/>
    </row>
    <row r="20" spans="1:5" x14ac:dyDescent="0.25">
      <c r="A20" s="8" t="s">
        <v>8</v>
      </c>
      <c r="B20" s="8"/>
      <c r="C20" s="8"/>
      <c r="D20" s="8"/>
      <c r="E20" s="8"/>
    </row>
    <row r="21" spans="1:5" x14ac:dyDescent="0.25">
      <c r="A21" s="1" t="s">
        <v>4</v>
      </c>
      <c r="B21" s="1">
        <v>1</v>
      </c>
      <c r="C21" s="1">
        <v>333</v>
      </c>
      <c r="D21" s="2">
        <f>C21*B21</f>
        <v>333</v>
      </c>
      <c r="E21" s="1"/>
    </row>
    <row r="22" spans="1:5" x14ac:dyDescent="0.25">
      <c r="A22" s="1" t="s">
        <v>11</v>
      </c>
      <c r="B22" s="1">
        <v>1</v>
      </c>
      <c r="C22" s="1">
        <v>180</v>
      </c>
      <c r="D22" s="2">
        <f>C22*B22</f>
        <v>180</v>
      </c>
      <c r="E22" s="1"/>
    </row>
  </sheetData>
  <phoneticPr fontId="1" type="noConversion"/>
  <hyperlinks>
    <hyperlink ref="E2" r:id="rId1" xr:uid="{E5DAC19C-C866-41AC-9CBB-9F50E0E71AE7}"/>
    <hyperlink ref="E7" r:id="rId2" xr:uid="{D087A745-41FE-469C-AE4E-4F9D40E3E8F4}"/>
    <hyperlink ref="E3" r:id="rId3" xr:uid="{6F1D9993-11EF-466C-BEC9-C41D7F102AE7}"/>
    <hyperlink ref="E4" r:id="rId4" xr:uid="{47380502-E1A8-4F0E-A237-D9F741796484}"/>
    <hyperlink ref="E6" r:id="rId5" xr:uid="{B3ED490B-489A-4F50-BC30-013B91732DBF}"/>
    <hyperlink ref="E8" r:id="rId6" xr:uid="{CEBF1E9E-F8CB-4450-853F-4B74D6B57759}"/>
    <hyperlink ref="E9" r:id="rId7" xr:uid="{6182A6F4-DA27-4C58-96D7-5F7488606B6E}"/>
    <hyperlink ref="E5" r:id="rId8" xr:uid="{AF0AD2D6-32D1-4805-A0D1-6AE5F9DC3EAB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溫控成本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SardineBob</dc:creator>
  <cp:lastModifiedBy>SardineBob</cp:lastModifiedBy>
  <dcterms:created xsi:type="dcterms:W3CDTF">2015-06-05T18:19:34Z</dcterms:created>
  <dcterms:modified xsi:type="dcterms:W3CDTF">2020-09-30T08:22:54Z</dcterms:modified>
</cp:coreProperties>
</file>