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lbina\Desktop\"/>
    </mc:Choice>
  </mc:AlternateContent>
  <xr:revisionPtr revIDLastSave="0" documentId="8_{6867657C-D90F-4A9E-AF90-BC43771A965C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tabRatio="751" xr2:uid="{00000000-000D-0000-FFFF-FFFF00000000}"/>
  </bookViews>
  <sheets>
    <sheet name="спецификаци" sheetId="1" r:id="rId1"/>
    <sheet name="Спецификация" sheetId="2" state="hidden" r:id="rId2"/>
  </sheets>
  <definedNames>
    <definedName name="__FOR1">#REF!+#REF!</definedName>
    <definedName name="_FOR1">#REF!+#REF!</definedName>
    <definedName name="_xlnm._FilterDatabase" localSheetId="0" hidden="1">спецификаци!$A$1:$E$235</definedName>
    <definedName name="AAAA">#REF!</definedName>
    <definedName name="Code">#REF!</definedName>
    <definedName name="Data">#REF!</definedName>
    <definedName name="DclHData">#REF!</definedName>
    <definedName name="Description">#REF!</definedName>
    <definedName name="Gesamt">#REF!</definedName>
    <definedName name="Kg">#REF!</definedName>
    <definedName name="Qty">#REF!</definedName>
    <definedName name="short">#REF!</definedName>
    <definedName name="Z_16AF4AE3_7F7B_11D6_90F3_000021440C3F_.wvu.Cols" hidden="1">#REF!</definedName>
    <definedName name="Z_16AF4AE3_7F7B_11D6_90F3_000021440C3F_.wvu.FilterData" hidden="1">#REF!</definedName>
    <definedName name="акты">#REF!</definedName>
    <definedName name="Валюта_инвойса">#REF!</definedName>
    <definedName name="Вес_гр">#REF!</definedName>
    <definedName name="декл">#REF!</definedName>
    <definedName name="Единица">#REF!</definedName>
    <definedName name="Интервал">#REF!</definedName>
    <definedName name="Исх">#REF!</definedName>
    <definedName name="Итого">#REF!</definedName>
    <definedName name="кк">#REF!</definedName>
    <definedName name="Кор_гр">#REF!</definedName>
    <definedName name="Курсы">#REF!</definedName>
    <definedName name="М3">#REF!</definedName>
    <definedName name="Номер_TIR">#REF!</definedName>
    <definedName name="_xlnm.Print_Area" localSheetId="0">спецификаци!$B$2:$B$11</definedName>
    <definedName name="_xlnm.Print_Area" localSheetId="1">Спецификация!$A$1:$N$44</definedName>
    <definedName name="ОООО">#REF!</definedName>
    <definedName name="Сертифы">#REF!</definedName>
    <definedName name="Сумма">#REF!</definedName>
    <definedName name="штучк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6" i="1" l="1"/>
  <c r="E245" i="1"/>
  <c r="E244" i="1"/>
  <c r="E243" i="1"/>
  <c r="E242" i="1"/>
  <c r="E241" i="1"/>
  <c r="E240" i="1"/>
  <c r="E239" i="1"/>
  <c r="E238" i="1"/>
  <c r="E237" i="1"/>
  <c r="E236" i="1"/>
  <c r="E174" i="1"/>
  <c r="E14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63" i="1"/>
  <c r="E64" i="1"/>
  <c r="E65" i="1"/>
  <c r="E61" i="1"/>
  <c r="E62" i="1"/>
  <c r="E53" i="1"/>
  <c r="E54" i="1"/>
  <c r="E55" i="1"/>
  <c r="E56" i="1"/>
  <c r="E57" i="1"/>
  <c r="E58" i="1"/>
  <c r="E59" i="1"/>
  <c r="E60" i="1"/>
  <c r="E52" i="1"/>
  <c r="E50" i="1"/>
  <c r="E49" i="1"/>
  <c r="E48" i="1" l="1"/>
  <c r="E47" i="1"/>
  <c r="E45" i="1"/>
  <c r="E46" i="1"/>
  <c r="E40" i="1"/>
  <c r="E41" i="1"/>
  <c r="E42" i="1"/>
  <c r="E43" i="1"/>
  <c r="E44" i="1"/>
  <c r="E35" i="1"/>
  <c r="E36" i="1"/>
  <c r="E37" i="1"/>
  <c r="E38" i="1"/>
  <c r="E39" i="1"/>
  <c r="E34" i="1"/>
  <c r="E26" i="1"/>
  <c r="E27" i="1"/>
  <c r="E28" i="1"/>
  <c r="E29" i="1"/>
  <c r="E30" i="1"/>
  <c r="E31" i="1"/>
  <c r="E32" i="1"/>
  <c r="E33" i="1"/>
  <c r="E23" i="1"/>
  <c r="E24" i="1"/>
  <c r="E25" i="1"/>
  <c r="E16" i="1"/>
  <c r="E17" i="1"/>
  <c r="E18" i="1"/>
  <c r="E19" i="1"/>
  <c r="E20" i="1"/>
  <c r="E21" i="1"/>
  <c r="E22" i="1"/>
  <c r="E14" i="1"/>
  <c r="E15" i="1"/>
  <c r="E3" i="1"/>
  <c r="E4" i="1"/>
  <c r="E5" i="1"/>
  <c r="E6" i="1"/>
  <c r="E7" i="1"/>
  <c r="E8" i="1"/>
  <c r="E9" i="1"/>
  <c r="E10" i="1"/>
  <c r="E11" i="1"/>
  <c r="E12" i="1"/>
  <c r="E13" i="1"/>
  <c r="L32" i="2" l="1"/>
  <c r="K32" i="2"/>
  <c r="J32" i="2"/>
  <c r="I32" i="2"/>
  <c r="N31" i="2"/>
  <c r="N30" i="2"/>
  <c r="N29" i="2"/>
  <c r="N32" i="2" l="1"/>
  <c r="E51" i="1"/>
  <c r="E1048570" i="1"/>
  <c r="E2" i="1"/>
</calcChain>
</file>

<file path=xl/sharedStrings.xml><?xml version="1.0" encoding="utf-8"?>
<sst xmlns="http://schemas.openxmlformats.org/spreadsheetml/2006/main" count="375" uniqueCount="315">
  <si>
    <t>No.</t>
  </si>
  <si>
    <t>HS Code / 
Код ТН ВЭД ТС</t>
  </si>
  <si>
    <t>TONGJIANG CITY HONGDONGXU TRADING CO., LTD</t>
  </si>
  <si>
    <t>NO.l BUILDING WUJIN COMMUNITY, TONGJIANG STREET, WEST DISTRICT, TONGJIANG CITY</t>
  </si>
  <si>
    <t>SPECIFICATION / СПЕЦИФИКАЦИЯ</t>
  </si>
  <si>
    <t>Contract No.:/Контракт №:</t>
  </si>
  <si>
    <t xml:space="preserve">CHT/1-11 dd. 01.11.2012 </t>
  </si>
  <si>
    <t>No.:</t>
  </si>
  <si>
    <t>010</t>
  </si>
  <si>
    <t>Date / Дата</t>
  </si>
  <si>
    <t>Seller: / Продавец:</t>
  </si>
  <si>
    <t>Buyer: / Покупатель:</t>
  </si>
  <si>
    <t>TONGJIANG CITY HONGDONGXU TRADING CO., LTD;</t>
  </si>
  <si>
    <t>ООО "ЯнСтрой"</t>
  </si>
  <si>
    <t xml:space="preserve">Address: NO.l BUILDING WUJIN COMMUNITY, TONGJIANG STREET, </t>
  </si>
  <si>
    <t>Адрес: 125252, Москва, ул. Новопесчаная, дом 17, корп. 3</t>
  </si>
  <si>
    <t>WEST DISTRICT, TONGJIANG CITY</t>
  </si>
  <si>
    <t>ИНН: 7743831826; КПП: 774301001;</t>
  </si>
  <si>
    <t>Registration number: 688856471</t>
  </si>
  <si>
    <t>Банковские реквизиты: Красногорский филиал банка "Возрождение" г. Красногорск</t>
  </si>
  <si>
    <t xml:space="preserve">Bank details: </t>
  </si>
  <si>
    <t>р/счет  (USD) 40702840402200142158</t>
  </si>
  <si>
    <t>Receiving bank: BANK OF CHINA NEWYORK BRANCH</t>
  </si>
  <si>
    <t>р/счет  (EUR) 40702978002200142158</t>
  </si>
  <si>
    <t>SWIFT: BKCHUS33</t>
  </si>
  <si>
    <t>SWIFT: VBNKRUMM</t>
  </si>
  <si>
    <t>A/C 8500020</t>
  </si>
  <si>
    <t xml:space="preserve">Банк-корреспондент: </t>
  </si>
  <si>
    <t>Intermediary: BANK OF CHINA HEILONGJIANG BRANCH</t>
  </si>
  <si>
    <t xml:space="preserve">Acc. 890-0085-681 with Bank of New York Mellon, New York, USA, </t>
  </si>
  <si>
    <t>SWIFT: BKCHCNBJ860</t>
  </si>
  <si>
    <t>SWIFT: IRVTUS3N</t>
  </si>
  <si>
    <t>Account with: BANK OF CHINA TONGJIANG SUB-BRANCH</t>
  </si>
  <si>
    <t>NO.83 DAZHI ROAD TONGJIANG CITY</t>
  </si>
  <si>
    <t>DELIVERY ADDRESS:</t>
  </si>
  <si>
    <t>Account of  beneficiary: 168954932751</t>
  </si>
  <si>
    <t>Moskovskaya region customs , t/p "Istrinskiy", kod 10130020, SVH OOO "ISTRA-TERMINAL"</t>
  </si>
  <si>
    <t xml:space="preserve">SVIDETELSTVO: №10130/200111/10089/2  ad 31.07.2012, </t>
  </si>
  <si>
    <t>143550, Moscow obl., Istrinskiy r-on, pos. Pervomaiskiy, 35</t>
  </si>
  <si>
    <r>
      <rPr>
        <b/>
        <sz val="10"/>
        <color indexed="8"/>
        <rFont val="Times New Roman"/>
        <family val="1"/>
        <charset val="204"/>
      </rPr>
      <t>Terms of payment:</t>
    </r>
    <r>
      <rPr>
        <sz val="10"/>
        <color indexed="8"/>
        <rFont val="Times New Roman"/>
        <family val="1"/>
        <charset val="204"/>
      </rPr>
      <t xml:space="preserve"> The payments under this contract shall be made by  an advance payment for the goods in US dollars in the form of a bank transfer to the account specified by the Seller, within 45 calendar days after the delivery of the goods.</t>
    </r>
  </si>
  <si>
    <r>
      <rPr>
        <b/>
        <sz val="10"/>
        <color indexed="8"/>
        <rFont val="Times New Roman"/>
        <family val="1"/>
        <charset val="204"/>
      </rPr>
      <t>Условия платежа:</t>
    </r>
    <r>
      <rPr>
        <sz val="10"/>
        <color indexed="8"/>
        <rFont val="Times New Roman"/>
        <family val="1"/>
        <charset val="204"/>
      </rPr>
      <t xml:space="preserve"> Платежи по настоящему контракту производятся в долларах США, в форме банковского перевода на счет, указанный Продавцом, в течение 45 календарных дней после поставки товаров.</t>
    </r>
  </si>
  <si>
    <r>
      <rPr>
        <b/>
        <sz val="10"/>
        <color indexed="8"/>
        <rFont val="Times New Roman"/>
        <family val="1"/>
        <charset val="204"/>
      </rPr>
      <t>Terms of delivery:</t>
    </r>
    <r>
      <rPr>
        <sz val="10"/>
        <color indexed="8"/>
        <rFont val="Times New Roman"/>
        <family val="1"/>
        <charset val="204"/>
      </rPr>
      <t xml:space="preserve"> FCA-KOTKA</t>
    </r>
  </si>
  <si>
    <r>
      <rPr>
        <b/>
        <sz val="10"/>
        <color indexed="8"/>
        <rFont val="Times New Roman"/>
        <family val="1"/>
        <charset val="204"/>
      </rPr>
      <t xml:space="preserve">Условия поставки: </t>
    </r>
    <r>
      <rPr>
        <sz val="10"/>
        <color indexed="8"/>
        <rFont val="Times New Roman"/>
        <family val="1"/>
        <charset val="204"/>
      </rPr>
      <t xml:space="preserve">FCA-KOTKA </t>
    </r>
  </si>
  <si>
    <t>Описание товаров</t>
  </si>
  <si>
    <t>Description of merchandise</t>
  </si>
  <si>
    <t>Article / Model
 Артикул / Модель</t>
  </si>
  <si>
    <t>Manufacturer/ Производитель</t>
  </si>
  <si>
    <t>Trademark/ Товарный знак</t>
  </si>
  <si>
    <t>Country of origin / Страна</t>
  </si>
  <si>
    <t>Qty pcs / Кол-вошт.</t>
  </si>
  <si>
    <t>Qty  boxes / Кол-во коробок</t>
  </si>
  <si>
    <t>Gross weight / Вес брутто</t>
  </si>
  <si>
    <t>Net weight / Вес нетто</t>
  </si>
  <si>
    <t>Price per pcs / Цена за шт.</t>
  </si>
  <si>
    <t>Amount USD / Стоимость  USD</t>
  </si>
  <si>
    <t>ВЕЛОСИПЕД, (диаметр колеса 20 дюймов, рама - аллюминий)</t>
  </si>
  <si>
    <t>BICYCLE CHILD</t>
  </si>
  <si>
    <t>LAGUNA 20</t>
  </si>
  <si>
    <t xml:space="preserve">Yongqi (Changzhou) bicycle industrial co., ltd </t>
  </si>
  <si>
    <t>GT</t>
  </si>
  <si>
    <t>КИТАЙ</t>
  </si>
  <si>
    <t>AGGRESSOR 1.0</t>
  </si>
  <si>
    <t>AGGRESSOR 2.0</t>
  </si>
  <si>
    <t>TOTAL: / ИТОГО:</t>
  </si>
  <si>
    <t>Jiang Chzhunmin</t>
  </si>
  <si>
    <t xml:space="preserve">Геннадий Мамин  </t>
  </si>
  <si>
    <t>вкладыш шатунный</t>
  </si>
  <si>
    <t>вкладыш коренной</t>
  </si>
  <si>
    <t>направляйка клапана</t>
  </si>
  <si>
    <t>клапан впускной</t>
  </si>
  <si>
    <t>клапан выпускной</t>
  </si>
  <si>
    <t>помпа</t>
  </si>
  <si>
    <t>cam bearing</t>
  </si>
  <si>
    <t>ROCKER ARM shaft</t>
  </si>
  <si>
    <t>liner C13</t>
  </si>
  <si>
    <t>main bearing</t>
  </si>
  <si>
    <t>rocker shaft</t>
  </si>
  <si>
    <t>rocker arm valve</t>
  </si>
  <si>
    <t>valve</t>
  </si>
  <si>
    <t>кольцо поршневое</t>
  </si>
  <si>
    <t>упорное полукольцо</t>
  </si>
  <si>
    <t>гильза</t>
  </si>
  <si>
    <t>поршень</t>
  </si>
  <si>
    <t>лифтер</t>
  </si>
  <si>
    <t>направляющая клапана</t>
  </si>
  <si>
    <t>шток</t>
  </si>
  <si>
    <t>юбка поршня</t>
  </si>
  <si>
    <t>вкладыш</t>
  </si>
  <si>
    <t>втулка</t>
  </si>
  <si>
    <t>стакан форсунок</t>
  </si>
  <si>
    <t>уплотнения</t>
  </si>
  <si>
    <t>крыльчатка</t>
  </si>
  <si>
    <t>направляющая пружина</t>
  </si>
  <si>
    <t>втулка выхлопного коллектора</t>
  </si>
  <si>
    <t>тннд</t>
  </si>
  <si>
    <t>6N1025</t>
  </si>
  <si>
    <t>4133L507</t>
  </si>
  <si>
    <t>4N0685</t>
  </si>
  <si>
    <t>2W7213</t>
  </si>
  <si>
    <t>2W0027</t>
  </si>
  <si>
    <t>4P8495</t>
  </si>
  <si>
    <t>1W6005</t>
  </si>
  <si>
    <t>3142A151</t>
  </si>
  <si>
    <t>3142H071</t>
  </si>
  <si>
    <t>8H9789</t>
  </si>
  <si>
    <t>3L1425</t>
  </si>
  <si>
    <t>7W4990</t>
  </si>
  <si>
    <t>8N0879</t>
  </si>
  <si>
    <t>4W5477</t>
  </si>
  <si>
    <t>4W5479</t>
  </si>
  <si>
    <t>С15</t>
  </si>
  <si>
    <t xml:space="preserve">                  7С1772</t>
  </si>
  <si>
    <t xml:space="preserve">                 6N1030</t>
  </si>
  <si>
    <t xml:space="preserve">                  4P8520</t>
  </si>
  <si>
    <t xml:space="preserve">            U5PR0062</t>
  </si>
  <si>
    <t xml:space="preserve">            U5PR0060</t>
  </si>
  <si>
    <t xml:space="preserve">             3135X063</t>
  </si>
  <si>
    <t xml:space="preserve">                 7C6208</t>
  </si>
  <si>
    <t xml:space="preserve">                 8N1608</t>
  </si>
  <si>
    <t xml:space="preserve">             4115C365</t>
  </si>
  <si>
    <t xml:space="preserve">           U5ME0035</t>
  </si>
  <si>
    <t xml:space="preserve">           U5MB0033</t>
  </si>
  <si>
    <t xml:space="preserve">           U5ME0034</t>
  </si>
  <si>
    <t xml:space="preserve">             B3603986</t>
  </si>
  <si>
    <t xml:space="preserve">                T420154</t>
  </si>
  <si>
    <t xml:space="preserve">           U5MB0030</t>
  </si>
  <si>
    <t xml:space="preserve">               4W5699</t>
  </si>
  <si>
    <t>4W5698</t>
  </si>
  <si>
    <t>9Y7212</t>
  </si>
  <si>
    <t>3142A171</t>
  </si>
  <si>
    <t>3142H101</t>
  </si>
  <si>
    <t>7W8064</t>
  </si>
  <si>
    <t>4N6658</t>
  </si>
  <si>
    <t>1142A171</t>
  </si>
  <si>
    <t>1W2713</t>
  </si>
  <si>
    <t>1W5283</t>
  </si>
  <si>
    <t>7W8065</t>
  </si>
  <si>
    <t>7E6794</t>
  </si>
  <si>
    <t>7W5435</t>
  </si>
  <si>
    <t>4N7253</t>
  </si>
  <si>
    <t>6N0977</t>
  </si>
  <si>
    <t>1W1700</t>
  </si>
  <si>
    <t>С13</t>
  </si>
  <si>
    <t>С18</t>
  </si>
  <si>
    <t>С9</t>
  </si>
  <si>
    <t>С10</t>
  </si>
  <si>
    <t>С27</t>
  </si>
  <si>
    <t>По  данным бухг.</t>
  </si>
  <si>
    <t>держатель (лифтер)</t>
  </si>
  <si>
    <t>клапан впускной CAT</t>
  </si>
  <si>
    <t>Седло клапана выпускного CAT</t>
  </si>
  <si>
    <t>вкладыш вала распределительного</t>
  </si>
  <si>
    <t>Втулка распредвала Caterpillar</t>
  </si>
  <si>
    <t>Втулка распредвала</t>
  </si>
  <si>
    <t>Втулка CTP</t>
  </si>
  <si>
    <t>Цапфа заднего колеса berlingo b9</t>
  </si>
  <si>
    <t>Втулка стойки стабилизатора</t>
  </si>
  <si>
    <t>??</t>
  </si>
  <si>
    <t>Винт с шестигранной головкой VOE945295</t>
  </si>
  <si>
    <t>клапан впускной CAT 3306</t>
  </si>
  <si>
    <t>Направляющая клапана CAT C12, CAT C10, CAT 3176, CAT 31963176, 3176B, 3176C</t>
  </si>
  <si>
    <t>вкладыш коренной( STD ) двигатель  3114, 3116, 3126.</t>
  </si>
  <si>
    <t xml:space="preserve"> мостик выпускного клапана  CAT 3406</t>
  </si>
  <si>
    <t>???</t>
  </si>
  <si>
    <t>Вкладыш коренной CAT 3116/3126E/C-7</t>
  </si>
  <si>
    <t>Втулка шатуна CAT C-12</t>
  </si>
  <si>
    <t>Втулка промежуточной шестерни C9, 3126</t>
  </si>
  <si>
    <t>Насос масляный CATer 3408, 3412, C27, C32</t>
  </si>
  <si>
    <t>втулка центр. Баланс. балки на бульдозер CAT D9N, D9R, D9T</t>
  </si>
  <si>
    <t>engine Valve - клапан двигателя-气门</t>
  </si>
  <si>
    <t>Стакан форсунки CAT 3116</t>
  </si>
  <si>
    <t>Поршень Cat  3306/3406</t>
  </si>
  <si>
    <t>Втулка клапана направляющая CAT 3406</t>
  </si>
  <si>
    <t>Термостат 126-5869  3116, C7, C7.1, 3126</t>
  </si>
  <si>
    <t>ВКЛАДЫШ КОРЕННОЙ КОЛЕНВАЛА (на многие)</t>
  </si>
  <si>
    <t>ВКЛАДЫШ ШАТУННЫЙ</t>
  </si>
  <si>
    <t>Стакан форсунки с12, 3176</t>
  </si>
  <si>
    <t>Вкладыш коренной  CAT C13</t>
  </si>
  <si>
    <t>Втулка шестерни привода 3406</t>
  </si>
  <si>
    <t>Клапан выпускной CAT C-12</t>
  </si>
  <si>
    <t>Клапан выпускной</t>
  </si>
  <si>
    <t>Клапан обратный CAT C-15</t>
  </si>
  <si>
    <t>втулка клапана впускного направляющая CAT 3126</t>
  </si>
  <si>
    <t>Толкатель клапана CAT 3116</t>
  </si>
  <si>
    <t>клапан выпускной 3126</t>
  </si>
  <si>
    <t>Насос масляный CAT 3408</t>
  </si>
  <si>
    <t>клапанный лифтер .Толкатель клапана Cat</t>
  </si>
  <si>
    <t xml:space="preserve"> палец поршня двигатель CAT 3406</t>
  </si>
  <si>
    <t xml:space="preserve">3412Е/3408  палец поршня двигателя </t>
  </si>
  <si>
    <t xml:space="preserve">Натяжитель ремня </t>
  </si>
  <si>
    <t>Поршень CAT 3408 3412</t>
  </si>
  <si>
    <t>Стакан втулка форсунки 3406E, C15, C18</t>
  </si>
  <si>
    <t>хомут, зажим, фиксатор, скоба</t>
  </si>
  <si>
    <t>подшипник привода вентилятора</t>
  </si>
  <si>
    <t>3408/3412 поршень двигателя</t>
  </si>
  <si>
    <t>Седло клапана впускного</t>
  </si>
  <si>
    <t>клапан впускной на 3114, 3116, 3126</t>
  </si>
  <si>
    <t>форсунка охлаждения поршня 35406</t>
  </si>
  <si>
    <t>Стакан форсунки Cat 3406 3408</t>
  </si>
  <si>
    <t>Клапан выпускной С4 С6 С7</t>
  </si>
  <si>
    <t>Подшипник — шатун с27, с 32</t>
  </si>
  <si>
    <t>С27/3412E/C32/3412/3408  (водяная помпа)</t>
  </si>
  <si>
    <t>T410927</t>
  </si>
  <si>
    <t>Вкладыши шатунные</t>
  </si>
  <si>
    <t>Вкладыши шатунные коленчатого вала</t>
  </si>
  <si>
    <t>Комплект вкладышей шатунных CAT C4</t>
  </si>
  <si>
    <t>Вал промежуточной шестерни масляного насоса 3412</t>
  </si>
  <si>
    <t>3408/3412 FUEL TRANSFER PUMP  (ТННД двигателя)</t>
  </si>
  <si>
    <t>Втулка шестерни масляного насоса</t>
  </si>
  <si>
    <t>Шатунный подшипник</t>
  </si>
  <si>
    <t>Прокладка( уплотнитель) стакана форсунки 3406,3408,3412</t>
  </si>
  <si>
    <t>втулка распределительного вала</t>
  </si>
  <si>
    <t>ВТУЛКА РАСПРЕДВАЛА CAT 3400</t>
  </si>
  <si>
    <t>C9 166-3648 PISTON PIN- палец поршня двигателя</t>
  </si>
  <si>
    <t>Форсунка масляная для охлаждения поршня Caterpillar C-9</t>
  </si>
  <si>
    <t>PISTON PIN-поршень двигателя</t>
  </si>
  <si>
    <t>Пружина клапана CAT C-15</t>
  </si>
  <si>
    <t>седло клапана выпускного CAT C-9</t>
  </si>
  <si>
    <t>C11 CONNECTING ROD-шатун двигателя</t>
  </si>
  <si>
    <t>Шатун поршня</t>
  </si>
  <si>
    <t>Водяной насос для двигателей CAT 3114 3116 3126B C7</t>
  </si>
  <si>
    <t>СЕДЛО КЛАПАНА ВПУСК CAT C15,C18</t>
  </si>
  <si>
    <t>Коренные вкладыши Cat 3054C C4.4</t>
  </si>
  <si>
    <t>седло выпускного клапана на двигатель 3406E, C15, C18</t>
  </si>
  <si>
    <t>Стакан форсунки CAT C-9 с7 с9</t>
  </si>
  <si>
    <t>Седло клапана выпускного CAT C-7</t>
  </si>
  <si>
    <t xml:space="preserve"> вкладыш двигателя</t>
  </si>
  <si>
    <t>CYLINDER LINER  -  гильза цилиндра двигателя</t>
  </si>
  <si>
    <t>С10/С12/C11/C13 OIL PUMP (масляный насос)</t>
  </si>
  <si>
    <t>вкладыш шатунный ( вкладыш шатуна)  C15, C18</t>
  </si>
  <si>
    <t>Вкладыши шатунные CAT 3054</t>
  </si>
  <si>
    <t>C12 (144-2948 + 238-2712)PISTON  - поршень двигателя</t>
  </si>
  <si>
    <t>КОРОМЫСЛО с27,с32</t>
  </si>
  <si>
    <t>пружина клапана CAT C-15 3406,3456</t>
  </si>
  <si>
    <t>Седло клапана впускного CAT C-7</t>
  </si>
  <si>
    <t>Форсунка охлаждения поршня CAT C-18</t>
  </si>
  <si>
    <t>Упорные подшипник CAT C6.6</t>
  </si>
  <si>
    <t>Кольца форсунки CAT C-7/C-9</t>
  </si>
  <si>
    <t xml:space="preserve"> lifter GP-valve- клапанный лифтер двигателя </t>
  </si>
  <si>
    <t>Вкладыш шатуна CAT 3066/C-6</t>
  </si>
  <si>
    <t>Седло клапана выпускного CAT C-15</t>
  </si>
  <si>
    <t>Седло клапана выпускного CAT C6.4</t>
  </si>
  <si>
    <t>С11 PISTON - поршень двигателя</t>
  </si>
  <si>
    <t>Клапан впускной CAT  с4,с6,с7</t>
  </si>
  <si>
    <t>Поршень CAT 4.4</t>
  </si>
  <si>
    <t xml:space="preserve">Насос топливный CAT C-7/C-9 </t>
  </si>
  <si>
    <t>Шатун с втулкой пальца CAT C6 6, C7.</t>
  </si>
  <si>
    <t>Насос масляный CAT C-9</t>
  </si>
  <si>
    <t>piston - поршень двигателя</t>
  </si>
  <si>
    <t>Помпа CAT 3126E/C-7</t>
  </si>
  <si>
    <t xml:space="preserve">водяная помпа на двигатель 3176, C12 </t>
  </si>
  <si>
    <t>Насос водяной CAT C15 с16,с18</t>
  </si>
  <si>
    <t>Помпа CAT C-13, водяной насос</t>
  </si>
  <si>
    <t>С11/С13/C15/C18/C16 FUEL TRANSFER PUMP (ТННД двигателя)</t>
  </si>
  <si>
    <t>Вкладыши коренные Caterpillar C4.4, 3054</t>
  </si>
  <si>
    <t>Шатун Cat 3054, с 4</t>
  </si>
  <si>
    <t>Вкладыши шатунные CAT 3054/C-4.4 (КОМПЛЕКТ ПОДШИПНИКОВ?)</t>
  </si>
  <si>
    <t>вкладыш упорный комплект на двигатель CATERPILLAR C4 4, C6</t>
  </si>
  <si>
    <t>Вкладыш вала распределительного CAT C-6, с7</t>
  </si>
  <si>
    <t>седло впускного клапана на двигатель CAT C4.4, C6.6, C7.1</t>
  </si>
  <si>
    <t xml:space="preserve">седло клапана выпускного CAT C-6.6/C-4.4/3054 </t>
  </si>
  <si>
    <t>Термостат CAT C-4.4/C-6.6</t>
  </si>
  <si>
    <t>Вкладыши шатунные STD  CAT C6.6</t>
  </si>
  <si>
    <t>Коромысло форсунки CAT C-15</t>
  </si>
  <si>
    <t>толкатель клапана CAT C-9</t>
  </si>
  <si>
    <t>Набор шатунных вкладышей ( комплект подшипников)</t>
  </si>
  <si>
    <t>Выпускной клапан Caterpillar C9 / C11</t>
  </si>
  <si>
    <t>Палец поршня CAT C-15, с18</t>
  </si>
  <si>
    <t>Термостат (прямой) двигателя CAT3054C/1104</t>
  </si>
  <si>
    <t>подшипник  натяжного ролика ремней 3306, 3406, 3408, 3412, C15, C16, C18, C27</t>
  </si>
  <si>
    <t>Впускной клапан CAT C4.4</t>
  </si>
  <si>
    <t>Клапан впускной CAT C4.4 3054</t>
  </si>
  <si>
    <t>Выпускной клапан CAT C4.4</t>
  </si>
  <si>
    <t>Втулка клапана направляющая CAT C-13</t>
  </si>
  <si>
    <t>3407 FUEL TRANSFER PUMP(ТННД двигателя)</t>
  </si>
  <si>
    <t>гильза цилиндра CAT 3054/C4.4/C6.6,</t>
  </si>
  <si>
    <t>втулка шатуна  CAT 3116, 3114, 3126, C7</t>
  </si>
  <si>
    <t>втулка распредвала CAT 3114, 3116, 3126, C7, C9.</t>
  </si>
  <si>
    <t>Клапан выпускной в двигатель Cat 3054C</t>
  </si>
  <si>
    <t>втулка Подшипник масляного насоса  3508,3512,3516</t>
  </si>
  <si>
    <t>Помпа водяной насос CAT 3114,3116,3126</t>
  </si>
  <si>
    <t>седло впускного клапана CAT 3406, 3408, 3412, C32</t>
  </si>
  <si>
    <t>Седло клапана выпускного CAT 3116</t>
  </si>
  <si>
    <t>ВКЛАДЫШИ ШАТУННЫЕ PERKINS</t>
  </si>
  <si>
    <t>Вкладыши коренные (STD) Perkins</t>
  </si>
  <si>
    <t>Вкладыши коренные коленчатого вала</t>
  </si>
  <si>
    <t>Поршень с кольцами (STD) Perkins</t>
  </si>
  <si>
    <t>Комплект поршня, колец, пальца для двигателей CAT C4.4</t>
  </si>
  <si>
    <t xml:space="preserve">Шатун поршня </t>
  </si>
  <si>
    <t>гильза втулка двигатель CATERPILLAR 3114, 3116</t>
  </si>
  <si>
    <t xml:space="preserve"> 7E0558</t>
  </si>
  <si>
    <t>Вкладыш шатуна CAT C-15, 3406</t>
  </si>
  <si>
    <t>форсунка</t>
  </si>
  <si>
    <t>2645K025</t>
  </si>
  <si>
    <t>4W7018</t>
  </si>
  <si>
    <t>CTPC9004A</t>
  </si>
  <si>
    <t>Набор прокладок</t>
  </si>
  <si>
    <t>4W7019</t>
  </si>
  <si>
    <t>253-0615</t>
  </si>
  <si>
    <t>320-0680</t>
  </si>
  <si>
    <t>253-0618</t>
  </si>
  <si>
    <t>насос-форсунка</t>
  </si>
  <si>
    <t>ТНВД 7Е 5888</t>
  </si>
  <si>
    <t>Комплект прокладок двигателя CAT C27/C32 полный</t>
  </si>
  <si>
    <t>С2721WG</t>
  </si>
  <si>
    <t>341211WG</t>
  </si>
  <si>
    <t>Комплект прокладок двигателя CAT 3412</t>
  </si>
  <si>
    <t>плунжеры 3406 12шт ав.отчет 28.04</t>
  </si>
  <si>
    <t>Направляющая клапана C-15</t>
  </si>
  <si>
    <t xml:space="preserve">палец поршневой на двигатель C13, C11 </t>
  </si>
  <si>
    <t>Термостат CAT C-12</t>
  </si>
  <si>
    <t>Термостат CAT 3406</t>
  </si>
  <si>
    <t>Седло впускного клапана для двигателя САТ С9</t>
  </si>
  <si>
    <t>Помпа 4P3681 cat 3406</t>
  </si>
  <si>
    <t>палец поршня двигателя 3126, с7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</si>
</sst>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/d"/>
    <numFmt numFmtId="165" formatCode="0.00_ "/>
    <numFmt numFmtId="166" formatCode="#,##0.00;[Red]#,##0.00"/>
    <numFmt numFmtId="167" formatCode="#,##0.00\ &quot;₽&quot;"/>
  </numFmts>
  <fonts count="55">
    <font>
      <sz val="11"/>
      <name val="Calibri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25"/>
      <name val="Georgia"/>
      <family val="1"/>
      <charset val="204"/>
    </font>
    <font>
      <sz val="25"/>
      <name val="Georgia"/>
      <family val="1"/>
      <charset val="204"/>
    </font>
    <font>
      <sz val="9"/>
      <name val="Georgia"/>
      <family val="1"/>
      <charset val="204"/>
    </font>
    <font>
      <b/>
      <sz val="24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name val="Arial Tur"/>
      <charset val="162"/>
    </font>
    <font>
      <sz val="10"/>
      <name val="Arial Cyr"/>
      <charset val="204"/>
    </font>
    <font>
      <sz val="11"/>
      <color rgb="FF00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Arial"/>
      <family val="2"/>
      <charset val="204"/>
    </font>
    <font>
      <sz val="10"/>
      <name val="Helv"/>
      <charset val="134"/>
    </font>
    <font>
      <u/>
      <sz val="11"/>
      <color indexed="12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</font>
    <font>
      <sz val="11"/>
      <color rgb="FFFF0000"/>
      <name val="Calibri"/>
      <family val="2"/>
    </font>
    <font>
      <b/>
      <sz val="14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</font>
    <font>
      <sz val="8"/>
      <name val="Calibri"/>
      <family val="2"/>
    </font>
    <font>
      <sz val="14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0" fontId="22" fillId="0" borderId="0">
      <protection locked="0"/>
    </xf>
    <xf numFmtId="0" fontId="23" fillId="0" borderId="0">
      <protection locked="0"/>
    </xf>
    <xf numFmtId="0" fontId="24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18" fillId="0" borderId="0">
      <protection locked="0"/>
    </xf>
    <xf numFmtId="0" fontId="26" fillId="0" borderId="0">
      <protection locked="0"/>
    </xf>
    <xf numFmtId="0" fontId="27" fillId="0" borderId="0">
      <protection locked="0"/>
    </xf>
    <xf numFmtId="0" fontId="28" fillId="0" borderId="0">
      <alignment vertical="top"/>
      <protection locked="0"/>
    </xf>
    <xf numFmtId="0" fontId="29" fillId="0" borderId="0"/>
  </cellStyleXfs>
  <cellXfs count="15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8" fillId="2" borderId="0" xfId="1" applyFont="1" applyFill="1" applyProtection="1"/>
    <xf numFmtId="2" fontId="8" fillId="2" borderId="0" xfId="1" applyNumberFormat="1" applyFont="1" applyFill="1" applyProtection="1"/>
    <xf numFmtId="0" fontId="6" fillId="2" borderId="0" xfId="1" applyFont="1" applyFill="1" applyProtection="1"/>
    <xf numFmtId="2" fontId="6" fillId="2" borderId="0" xfId="1" applyNumberFormat="1" applyFont="1" applyFill="1" applyProtection="1"/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6" fillId="0" borderId="0" xfId="1" applyNumberFormat="1" applyFont="1" applyAlignment="1" applyProtection="1">
      <alignment horizontal="left"/>
    </xf>
    <xf numFmtId="0" fontId="6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49" fontId="1" fillId="0" borderId="1" xfId="0" applyNumberFormat="1" applyFont="1" applyBorder="1" applyAlignment="1">
      <alignment horizontal="center"/>
    </xf>
    <xf numFmtId="164" fontId="5" fillId="0" borderId="0" xfId="1" applyNumberFormat="1" applyFont="1" applyAlignment="1" applyProtection="1">
      <alignment horizontal="right"/>
    </xf>
    <xf numFmtId="164" fontId="1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4" fillId="0" borderId="0" xfId="4" applyFont="1" applyProtection="1"/>
    <xf numFmtId="0" fontId="1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2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" fontId="6" fillId="0" borderId="1" xfId="5" applyNumberFormat="1" applyFont="1" applyBorder="1" applyAlignment="1" applyProtection="1">
      <alignment horizontal="center" vertical="center"/>
    </xf>
    <xf numFmtId="4" fontId="6" fillId="0" borderId="1" xfId="6" applyNumberFormat="1" applyFont="1" applyBorder="1" applyAlignment="1" applyProtection="1">
      <alignment horizontal="center" vertical="center" wrapText="1"/>
    </xf>
    <xf numFmtId="4" fontId="6" fillId="0" borderId="1" xfId="7" applyNumberFormat="1" applyFont="1" applyBorder="1" applyAlignment="1" applyProtection="1">
      <alignment horizontal="center" vertical="center"/>
    </xf>
    <xf numFmtId="165" fontId="4" fillId="0" borderId="1" xfId="5" applyNumberFormat="1" applyFont="1" applyBorder="1" applyAlignment="1" applyProtection="1">
      <alignment horizontal="center" vertical="center"/>
    </xf>
    <xf numFmtId="4" fontId="6" fillId="0" borderId="1" xfId="8" applyNumberFormat="1" applyFont="1" applyBorder="1" applyAlignment="1" applyProtection="1">
      <alignment horizontal="center" vertical="center" wrapText="1"/>
    </xf>
    <xf numFmtId="166" fontId="6" fillId="0" borderId="0" xfId="8" applyNumberFormat="1" applyFont="1" applyAlignment="1" applyProtection="1">
      <alignment horizontal="center" vertical="center" wrapText="1"/>
    </xf>
    <xf numFmtId="2" fontId="1" fillId="0" borderId="0" xfId="0" applyNumberFormat="1" applyFont="1" applyAlignment="1">
      <alignment horizontal="left" vertical="center"/>
    </xf>
    <xf numFmtId="3" fontId="19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right" vertical="center" wrapText="1"/>
    </xf>
    <xf numFmtId="166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9" applyFont="1" applyAlignment="1" applyProtection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justify"/>
    </xf>
    <xf numFmtId="0" fontId="21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 shrinkToFit="1"/>
    </xf>
    <xf numFmtId="0" fontId="30" fillId="0" borderId="0" xfId="0" applyFont="1" applyAlignment="1"/>
    <xf numFmtId="0" fontId="30" fillId="3" borderId="0" xfId="0" applyFont="1" applyFill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2" fillId="3" borderId="0" xfId="0" applyFont="1" applyFill="1" applyAlignment="1"/>
    <xf numFmtId="0" fontId="35" fillId="3" borderId="0" xfId="0" applyFont="1" applyFill="1" applyAlignment="1"/>
    <xf numFmtId="0" fontId="34" fillId="3" borderId="0" xfId="0" applyFont="1" applyFill="1" applyAlignment="1"/>
    <xf numFmtId="0" fontId="0" fillId="4" borderId="1" xfId="0" applyFill="1" applyBorder="1" applyAlignment="1"/>
    <xf numFmtId="0" fontId="36" fillId="4" borderId="1" xfId="0" applyFont="1" applyFill="1" applyBorder="1" applyAlignment="1"/>
    <xf numFmtId="0" fontId="1" fillId="0" borderId="1" xfId="0" applyFont="1" applyBorder="1" applyAlignment="1"/>
    <xf numFmtId="0" fontId="35" fillId="0" borderId="0" xfId="0" applyFont="1" applyAlignment="1"/>
    <xf numFmtId="0" fontId="38" fillId="4" borderId="1" xfId="0" applyFont="1" applyFill="1" applyBorder="1" applyAlignment="1"/>
    <xf numFmtId="0" fontId="37" fillId="4" borderId="1" xfId="0" applyFont="1" applyFill="1" applyBorder="1" applyAlignment="1"/>
    <xf numFmtId="0" fontId="42" fillId="0" borderId="0" xfId="0" applyFont="1" applyAlignment="1">
      <alignment horizontal="right"/>
    </xf>
    <xf numFmtId="0" fontId="40" fillId="4" borderId="1" xfId="0" applyFont="1" applyFill="1" applyBorder="1" applyAlignment="1">
      <alignment horizontal="right"/>
    </xf>
    <xf numFmtId="0" fontId="42" fillId="3" borderId="1" xfId="0" applyFont="1" applyFill="1" applyBorder="1" applyAlignment="1">
      <alignment horizontal="right"/>
    </xf>
    <xf numFmtId="0" fontId="41" fillId="4" borderId="1" xfId="0" applyFont="1" applyFill="1" applyBorder="1" applyAlignment="1">
      <alignment horizontal="right"/>
    </xf>
    <xf numFmtId="11" fontId="40" fillId="4" borderId="1" xfId="0" applyNumberFormat="1" applyFont="1" applyFill="1" applyBorder="1" applyAlignment="1">
      <alignment horizontal="right"/>
    </xf>
    <xf numFmtId="0" fontId="42" fillId="3" borderId="0" xfId="0" applyFont="1" applyFill="1" applyAlignment="1">
      <alignment horizontal="right"/>
    </xf>
    <xf numFmtId="0" fontId="30" fillId="0" borderId="10" xfId="0" applyFont="1" applyBorder="1" applyAlignment="1">
      <alignment horizontal="center"/>
    </xf>
    <xf numFmtId="0" fontId="43" fillId="4" borderId="1" xfId="0" applyFont="1" applyFill="1" applyBorder="1" applyAlignment="1">
      <alignment horizontal="right"/>
    </xf>
    <xf numFmtId="0" fontId="44" fillId="4" borderId="1" xfId="0" applyFont="1" applyFill="1" applyBorder="1" applyAlignment="1"/>
    <xf numFmtId="0" fontId="45" fillId="3" borderId="0" xfId="0" applyFont="1" applyFill="1" applyAlignment="1"/>
    <xf numFmtId="0" fontId="46" fillId="4" borderId="1" xfId="0" applyFont="1" applyFill="1" applyBorder="1" applyAlignment="1"/>
    <xf numFmtId="11" fontId="41" fillId="4" borderId="1" xfId="0" applyNumberFormat="1" applyFont="1" applyFill="1" applyBorder="1" applyAlignment="1">
      <alignment horizontal="right"/>
    </xf>
    <xf numFmtId="167" fontId="1" fillId="0" borderId="1" xfId="0" applyNumberFormat="1" applyFont="1" applyBorder="1" applyAlignment="1"/>
    <xf numFmtId="0" fontId="50" fillId="3" borderId="1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left"/>
    </xf>
    <xf numFmtId="0" fontId="53" fillId="3" borderId="1" xfId="0" applyFont="1" applyFill="1" applyBorder="1" applyAlignment="1">
      <alignment horizontal="left" vertical="center"/>
    </xf>
    <xf numFmtId="0" fontId="52" fillId="3" borderId="1" xfId="0" applyFont="1" applyFill="1" applyBorder="1" applyAlignment="1">
      <alignment horizontal="left" vertical="center" wrapText="1"/>
    </xf>
    <xf numFmtId="0" fontId="51" fillId="3" borderId="0" xfId="0" applyFont="1" applyFill="1" applyAlignment="1"/>
    <xf numFmtId="0" fontId="52" fillId="3" borderId="1" xfId="0" applyFont="1" applyFill="1" applyBorder="1" applyAlignment="1">
      <alignment horizontal="left"/>
    </xf>
    <xf numFmtId="0" fontId="54" fillId="3" borderId="1" xfId="0" applyFont="1" applyFill="1" applyBorder="1" applyAlignment="1">
      <alignment horizontal="left" vertical="center" wrapText="1"/>
    </xf>
    <xf numFmtId="0" fontId="52" fillId="3" borderId="1" xfId="0" applyFont="1" applyFill="1" applyBorder="1" applyAlignment="1">
      <alignment horizontal="left" vertical="center"/>
    </xf>
    <xf numFmtId="0" fontId="54" fillId="3" borderId="1" xfId="0" applyFont="1" applyFill="1" applyBorder="1" applyAlignment="1">
      <alignment horizontal="left"/>
    </xf>
    <xf numFmtId="0" fontId="48" fillId="3" borderId="0" xfId="0" applyFont="1" applyFill="1" applyAlignment="1">
      <alignment horizontal="left"/>
    </xf>
    <xf numFmtId="0" fontId="49" fillId="3" borderId="1" xfId="0" applyFont="1" applyFill="1" applyBorder="1" applyAlignment="1">
      <alignment horizontal="left"/>
    </xf>
    <xf numFmtId="0" fontId="49" fillId="3" borderId="1" xfId="0" applyFont="1" applyFill="1" applyBorder="1" applyAlignment="1">
      <alignment horizontal="left" wrapText="1"/>
    </xf>
    <xf numFmtId="0" fontId="50" fillId="3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right"/>
    </xf>
    <xf numFmtId="0" fontId="49" fillId="3" borderId="0" xfId="0" applyFont="1" applyFill="1" applyAlignment="1">
      <alignment horizontal="left"/>
    </xf>
    <xf numFmtId="2" fontId="30" fillId="5" borderId="11" xfId="0" applyNumberFormat="1" applyFont="1" applyFill="1" applyBorder="1" applyAlignment="1"/>
    <xf numFmtId="2" fontId="1" fillId="5" borderId="1" xfId="0" applyNumberFormat="1" applyFont="1" applyFill="1" applyBorder="1" applyAlignment="1"/>
    <xf numFmtId="2" fontId="35" fillId="5" borderId="1" xfId="0" applyNumberFormat="1" applyFont="1" applyFill="1" applyBorder="1" applyAlignment="1"/>
    <xf numFmtId="167" fontId="0" fillId="5" borderId="1" xfId="0" applyNumberFormat="1" applyFill="1" applyBorder="1" applyAlignment="1"/>
    <xf numFmtId="2" fontId="2" fillId="5" borderId="1" xfId="0" applyNumberFormat="1" applyFont="1" applyFill="1" applyBorder="1" applyAlignment="1"/>
    <xf numFmtId="2" fontId="38" fillId="5" borderId="1" xfId="0" applyNumberFormat="1" applyFont="1" applyFill="1" applyBorder="1" applyAlignment="1"/>
    <xf numFmtId="2" fontId="45" fillId="5" borderId="1" xfId="0" applyNumberFormat="1" applyFont="1" applyFill="1" applyBorder="1" applyAlignment="1"/>
    <xf numFmtId="2" fontId="0" fillId="5" borderId="1" xfId="0" applyNumberFormat="1" applyFill="1" applyBorder="1" applyAlignment="1"/>
    <xf numFmtId="2" fontId="39" fillId="5" borderId="1" xfId="0" applyNumberFormat="1" applyFont="1" applyFill="1" applyBorder="1" applyAlignment="1"/>
    <xf numFmtId="2" fontId="32" fillId="5" borderId="1" xfId="0" applyNumberFormat="1" applyFont="1" applyFill="1" applyBorder="1" applyAlignment="1"/>
    <xf numFmtId="2" fontId="33" fillId="5" borderId="1" xfId="0" applyNumberFormat="1" applyFont="1" applyFill="1" applyBorder="1" applyAlignment="1"/>
    <xf numFmtId="2" fontId="34" fillId="5" borderId="1" xfId="0" applyNumberFormat="1" applyFont="1" applyFill="1" applyBorder="1" applyAlignment="1"/>
    <xf numFmtId="2" fontId="31" fillId="5" borderId="1" xfId="0" applyNumberFormat="1" applyFont="1" applyFill="1" applyBorder="1" applyAlignment="1"/>
    <xf numFmtId="2" fontId="46" fillId="5" borderId="1" xfId="0" applyNumberFormat="1" applyFont="1" applyFill="1" applyBorder="1" applyAlignment="1"/>
    <xf numFmtId="2" fontId="30" fillId="5" borderId="1" xfId="0" applyNumberFormat="1" applyFont="1" applyFill="1" applyBorder="1" applyAlignment="1"/>
    <xf numFmtId="167" fontId="32" fillId="5" borderId="1" xfId="0" applyNumberFormat="1" applyFont="1" applyFill="1" applyBorder="1" applyAlignment="1"/>
    <xf numFmtId="2" fontId="1" fillId="5" borderId="0" xfId="0" applyNumberFormat="1" applyFont="1" applyFill="1" applyAlignment="1"/>
    <xf numFmtId="0" fontId="3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9" fillId="0" borderId="2" xfId="1" applyFont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10" fillId="0" borderId="3" xfId="0" applyFont="1" applyBorder="1" applyAlignment="1"/>
    <xf numFmtId="0" fontId="10" fillId="0" borderId="4" xfId="0" applyFont="1" applyBorder="1" applyAlignment="1"/>
    <xf numFmtId="0" fontId="11" fillId="0" borderId="5" xfId="1" applyFont="1" applyBorder="1" applyAlignment="1" applyProtection="1">
      <alignment horizontal="center"/>
    </xf>
    <xf numFmtId="0" fontId="11" fillId="0" borderId="0" xfId="1" applyFont="1" applyAlignment="1" applyProtection="1">
      <alignment horizontal="center"/>
    </xf>
    <xf numFmtId="0" fontId="11" fillId="0" borderId="0" xfId="0" applyFont="1" applyAlignment="1"/>
    <xf numFmtId="0" fontId="11" fillId="0" borderId="6" xfId="0" applyFont="1" applyBorder="1" applyAlignment="1"/>
    <xf numFmtId="0" fontId="12" fillId="0" borderId="5" xfId="1" applyFont="1" applyBorder="1" applyAlignment="1" applyProtection="1">
      <alignment horizontal="right" vertical="center"/>
    </xf>
    <xf numFmtId="0" fontId="12" fillId="0" borderId="0" xfId="1" applyFont="1" applyAlignment="1" applyProtection="1">
      <alignment horizontal="right" vertical="center"/>
    </xf>
    <xf numFmtId="0" fontId="12" fillId="0" borderId="6" xfId="1" applyFont="1" applyBorder="1" applyAlignment="1" applyProtection="1">
      <alignment horizontal="right" vertical="center"/>
    </xf>
    <xf numFmtId="0" fontId="13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</cellXfs>
  <cellStyles count="11">
    <cellStyle name="Обычный" xfId="0" builtinId="0"/>
    <cellStyle name="Обычный 2" xfId="2" xr:uid="{00000000-0005-0000-0000-000001000000}"/>
    <cellStyle name="Обычный 2 2 3" xfId="3" xr:uid="{00000000-0005-0000-0000-000002000000}"/>
    <cellStyle name="Обычный 2_ИНВ_ПАК_СПЕЦ_MARINECHOICE" xfId="1" xr:uid="{00000000-0005-0000-0000-000003000000}"/>
    <cellStyle name="Обычный 27" xfId="5" xr:uid="{00000000-0005-0000-0000-000004000000}"/>
    <cellStyle name="Обычный_002F_I_RUB" xfId="4" xr:uid="{00000000-0005-0000-0000-000005000000}"/>
    <cellStyle name="Обычный_KUAIXIAN-6服装" xfId="8" xr:uid="{00000000-0005-0000-0000-000006000000}"/>
    <cellStyle name="Обычный_упак.лист_2" xfId="7" xr:uid="{00000000-0005-0000-0000-000007000000}"/>
    <cellStyle name="Стиль 1 2 2" xfId="6" xr:uid="{00000000-0005-0000-0000-000008000000}"/>
    <cellStyle name="常规_Sheet1" xfId="10" xr:uid="{00000000-0005-0000-0000-000009000000}"/>
    <cellStyle name="超链接" xfId="9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856170</xdr:colOff>
      <xdr:row>35</xdr:row>
      <xdr:rowOff>12650</xdr:rowOff>
    </xdr:from>
    <xdr:to>
      <xdr:col>3</xdr:col>
      <xdr:colOff>161830</xdr:colOff>
      <xdr:row>44</xdr:row>
      <xdr:rowOff>25300</xdr:rowOff>
    </xdr:to>
    <xdr:pic>
      <xdr:nvPicPr>
        <xdr:cNvPr id="2" name="Picture 1" descr="stamp_hd_rg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346325" y="6963410"/>
          <a:ext cx="2002790" cy="187642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225803</xdr:colOff>
      <xdr:row>40</xdr:row>
      <xdr:rowOff>101500</xdr:rowOff>
    </xdr:from>
    <xdr:to>
      <xdr:col>2</xdr:col>
      <xdr:colOff>997298</xdr:colOff>
      <xdr:row>42</xdr:row>
      <xdr:rowOff>139154</xdr:rowOff>
    </xdr:to>
    <xdr:pic>
      <xdr:nvPicPr>
        <xdr:cNvPr id="3" name="Picture 2" descr="sign_hd_rgb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1717675" y="8001635"/>
          <a:ext cx="771525" cy="5715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6</xdr:col>
      <xdr:colOff>599733</xdr:colOff>
      <xdr:row>37</xdr:row>
      <xdr:rowOff>88552</xdr:rowOff>
    </xdr:from>
    <xdr:to>
      <xdr:col>8</xdr:col>
      <xdr:colOff>419041</xdr:colOff>
      <xdr:row>41</xdr:row>
      <xdr:rowOff>177105</xdr:rowOff>
    </xdr:to>
    <xdr:pic>
      <xdr:nvPicPr>
        <xdr:cNvPr id="4" name="Picture 3" descr="sign_yanstroy_rgb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9343390" y="7420610"/>
          <a:ext cx="1734820" cy="8667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695096</xdr:colOff>
      <xdr:row>34</xdr:row>
      <xdr:rowOff>37951</xdr:rowOff>
    </xdr:from>
    <xdr:to>
      <xdr:col>11</xdr:col>
      <xdr:colOff>132378</xdr:colOff>
      <xdr:row>42</xdr:row>
      <xdr:rowOff>164455</xdr:rowOff>
    </xdr:to>
    <xdr:pic>
      <xdr:nvPicPr>
        <xdr:cNvPr id="5" name="Picture 4" descr="stamp_yanstroy_rg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>
          <a:clrChange>
            <a:clrFrom>
              <a:srgbClr val="FFF6FF"/>
            </a:clrFrom>
            <a:clrTo>
              <a:srgbClr val="FFF6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11354435" y="6801485"/>
          <a:ext cx="1660525" cy="18002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48570"/>
  <sheetViews>
    <sheetView tabSelected="1" zoomScale="110" zoomScaleNormal="110" workbookViewId="0">
      <pane ySplit="1" topLeftCell="A11" activePane="bottomLeft" state="frozen"/>
      <selection activeCell="B1" sqref="B1"/>
      <selection pane="bottomLeft" activeCell="B1" sqref="B1:B1048576"/>
    </sheetView>
  </sheetViews>
  <sheetFormatPr defaultColWidth="9" defaultRowHeight="14.4"/>
  <cols>
    <col min="1" max="1" width="18.88671875" style="95" customWidth="1"/>
    <col min="2" max="2" width="38.21875" style="122" customWidth="1"/>
    <col min="3" max="3" width="16.88671875" style="2" customWidth="1"/>
    <col min="4" max="4" width="17.33203125" style="139" customWidth="1"/>
    <col min="5" max="5" width="17.33203125" style="1" customWidth="1"/>
    <col min="6" max="6" width="29.88671875" style="1" customWidth="1"/>
    <col min="7" max="10" width="9" style="1"/>
    <col min="11" max="11" width="16.33203125" style="1" customWidth="1"/>
    <col min="12" max="12" width="13.6640625" style="1" customWidth="1"/>
    <col min="13" max="16384" width="9" style="1"/>
  </cols>
  <sheetData>
    <row r="1" spans="1:5" s="82" customFormat="1" ht="30.75" customHeight="1">
      <c r="A1" s="95"/>
      <c r="B1" s="117" t="s">
        <v>147</v>
      </c>
      <c r="C1" s="101"/>
      <c r="D1" s="123"/>
    </row>
    <row r="2" spans="1:5" s="82" customFormat="1" ht="18">
      <c r="A2" s="96">
        <v>190393</v>
      </c>
      <c r="B2" s="118" t="s">
        <v>163</v>
      </c>
      <c r="C2" s="89">
        <v>8</v>
      </c>
      <c r="D2" s="124"/>
      <c r="E2" s="91">
        <f t="shared" ref="E2:E65" si="0">C2*D2</f>
        <v>0</v>
      </c>
    </row>
    <row r="3" spans="1:5" s="82" customFormat="1" ht="38.25" customHeight="1">
      <c r="A3" s="96">
        <v>365802</v>
      </c>
      <c r="B3" s="118" t="s">
        <v>154</v>
      </c>
      <c r="C3" s="89">
        <v>1</v>
      </c>
      <c r="D3" s="124"/>
      <c r="E3" s="91">
        <f t="shared" si="0"/>
        <v>0</v>
      </c>
    </row>
    <row r="4" spans="1:5" s="82" customFormat="1" ht="30" customHeight="1">
      <c r="A4" s="96">
        <v>517637</v>
      </c>
      <c r="B4" s="118" t="s">
        <v>155</v>
      </c>
      <c r="C4" s="89">
        <v>12</v>
      </c>
      <c r="D4" s="124"/>
      <c r="E4" s="91">
        <f t="shared" si="0"/>
        <v>0</v>
      </c>
    </row>
    <row r="5" spans="1:5" s="82" customFormat="1" ht="30" customHeight="1">
      <c r="A5" s="96">
        <v>517785</v>
      </c>
      <c r="B5" s="118" t="s">
        <v>156</v>
      </c>
      <c r="C5" s="89">
        <v>1</v>
      </c>
      <c r="D5" s="124"/>
      <c r="E5" s="91">
        <f t="shared" si="0"/>
        <v>0</v>
      </c>
    </row>
    <row r="6" spans="1:5" s="82" customFormat="1" ht="19.5" customHeight="1">
      <c r="A6" s="96">
        <v>517785</v>
      </c>
      <c r="B6" s="118" t="s">
        <v>156</v>
      </c>
      <c r="C6" s="89">
        <v>6</v>
      </c>
      <c r="D6" s="124"/>
      <c r="E6" s="91">
        <f t="shared" si="0"/>
        <v>0</v>
      </c>
    </row>
    <row r="7" spans="1:5" s="83" customFormat="1" ht="28.5" customHeight="1">
      <c r="A7" s="96">
        <v>518010</v>
      </c>
      <c r="B7" s="118" t="s">
        <v>157</v>
      </c>
      <c r="C7" s="89">
        <v>1</v>
      </c>
      <c r="D7" s="124"/>
      <c r="E7" s="91">
        <f t="shared" si="0"/>
        <v>0</v>
      </c>
    </row>
    <row r="8" spans="1:5" s="83" customFormat="1" ht="28.5" customHeight="1">
      <c r="A8" s="96">
        <v>612726</v>
      </c>
      <c r="B8" s="118" t="s">
        <v>157</v>
      </c>
      <c r="C8" s="89">
        <v>18</v>
      </c>
      <c r="D8" s="124"/>
      <c r="E8" s="91">
        <f t="shared" si="0"/>
        <v>0</v>
      </c>
    </row>
    <row r="9" spans="1:5" s="83" customFormat="1" ht="28.5" customHeight="1">
      <c r="A9" s="96">
        <v>945295</v>
      </c>
      <c r="B9" s="118" t="s">
        <v>158</v>
      </c>
      <c r="C9" s="89">
        <v>1</v>
      </c>
      <c r="D9" s="124"/>
      <c r="E9" s="91">
        <f t="shared" si="0"/>
        <v>0</v>
      </c>
    </row>
    <row r="10" spans="1:5" s="83" customFormat="1" ht="28.5" customHeight="1">
      <c r="A10" s="96">
        <v>1007860</v>
      </c>
      <c r="B10" s="108" t="s">
        <v>159</v>
      </c>
      <c r="C10" s="89">
        <v>6</v>
      </c>
      <c r="D10" s="124"/>
      <c r="E10" s="91">
        <f t="shared" si="0"/>
        <v>0</v>
      </c>
    </row>
    <row r="11" spans="1:5" s="83" customFormat="1" ht="28.5" customHeight="1">
      <c r="A11" s="96">
        <v>1008150</v>
      </c>
      <c r="B11" s="119" t="s">
        <v>160</v>
      </c>
      <c r="C11" s="89">
        <v>24</v>
      </c>
      <c r="D11" s="124"/>
      <c r="E11" s="91">
        <f t="shared" si="0"/>
        <v>0</v>
      </c>
    </row>
    <row r="12" spans="1:5" s="83" customFormat="1" ht="28.5" customHeight="1">
      <c r="A12" s="96">
        <v>1011530</v>
      </c>
      <c r="B12" s="108" t="s">
        <v>161</v>
      </c>
      <c r="C12" s="89">
        <v>6</v>
      </c>
      <c r="D12" s="124"/>
      <c r="E12" s="91">
        <f t="shared" si="0"/>
        <v>0</v>
      </c>
    </row>
    <row r="13" spans="1:5" s="83" customFormat="1" ht="28.5" customHeight="1">
      <c r="A13" s="96">
        <v>1011818</v>
      </c>
      <c r="B13" s="108" t="s">
        <v>162</v>
      </c>
      <c r="C13" s="89">
        <v>6</v>
      </c>
      <c r="D13" s="124"/>
      <c r="E13" s="91">
        <f t="shared" si="0"/>
        <v>0</v>
      </c>
    </row>
    <row r="14" spans="1:5" s="83" customFormat="1" ht="28.5" customHeight="1">
      <c r="A14" s="96">
        <v>1077604</v>
      </c>
      <c r="B14" s="108" t="s">
        <v>81</v>
      </c>
      <c r="C14" s="89">
        <v>7</v>
      </c>
      <c r="D14" s="124">
        <v>1798.55</v>
      </c>
      <c r="E14" s="91">
        <f t="shared" si="0"/>
        <v>12589.85</v>
      </c>
    </row>
    <row r="15" spans="1:5" s="83" customFormat="1" ht="28.5" customHeight="1">
      <c r="A15" s="96">
        <v>1077708</v>
      </c>
      <c r="B15" s="108" t="s">
        <v>164</v>
      </c>
      <c r="C15" s="89">
        <v>6</v>
      </c>
      <c r="D15" s="124">
        <v>567.96</v>
      </c>
      <c r="E15" s="91">
        <f t="shared" si="0"/>
        <v>3407.76</v>
      </c>
    </row>
    <row r="16" spans="1:5" s="83" customFormat="1" ht="28.5" customHeight="1">
      <c r="A16" s="96">
        <v>1152972</v>
      </c>
      <c r="B16" s="108" t="s">
        <v>165</v>
      </c>
      <c r="C16" s="89">
        <v>7</v>
      </c>
      <c r="D16" s="124"/>
      <c r="E16" s="91">
        <f t="shared" si="0"/>
        <v>0</v>
      </c>
    </row>
    <row r="17" spans="1:5" s="88" customFormat="1" ht="28.5" customHeight="1">
      <c r="A17" s="98">
        <v>1154072</v>
      </c>
      <c r="B17" s="109" t="s">
        <v>166</v>
      </c>
      <c r="C17" s="93">
        <v>4</v>
      </c>
      <c r="D17" s="125"/>
      <c r="E17" s="91">
        <f t="shared" si="0"/>
        <v>0</v>
      </c>
    </row>
    <row r="18" spans="1:5" s="83" customFormat="1" ht="28.5" customHeight="1">
      <c r="A18" s="96">
        <v>1161102</v>
      </c>
      <c r="B18" s="108" t="s">
        <v>176</v>
      </c>
      <c r="C18" s="89">
        <v>1</v>
      </c>
      <c r="D18" s="124"/>
      <c r="E18" s="91">
        <f t="shared" si="0"/>
        <v>0</v>
      </c>
    </row>
    <row r="19" spans="1:5" s="88" customFormat="1" ht="28.5" customHeight="1">
      <c r="A19" s="98">
        <v>1161980</v>
      </c>
      <c r="B19" s="109" t="s">
        <v>167</v>
      </c>
      <c r="C19" s="93">
        <v>1</v>
      </c>
      <c r="D19" s="125">
        <v>37762.81</v>
      </c>
      <c r="E19" s="91">
        <f t="shared" si="0"/>
        <v>37762.81</v>
      </c>
    </row>
    <row r="20" spans="1:5" s="88" customFormat="1" ht="28.5" customHeight="1">
      <c r="A20" s="98">
        <v>1168154</v>
      </c>
      <c r="B20" s="109" t="s">
        <v>171</v>
      </c>
      <c r="C20" s="93">
        <v>6</v>
      </c>
      <c r="D20" s="125"/>
      <c r="E20" s="91">
        <f t="shared" si="0"/>
        <v>0</v>
      </c>
    </row>
    <row r="21" spans="1:5" s="83" customFormat="1" ht="28.5" customHeight="1">
      <c r="A21" s="96">
        <v>1174015</v>
      </c>
      <c r="B21" s="108" t="s">
        <v>168</v>
      </c>
      <c r="C21" s="89">
        <v>1</v>
      </c>
      <c r="D21" s="124"/>
      <c r="E21" s="91">
        <f t="shared" si="0"/>
        <v>0</v>
      </c>
    </row>
    <row r="22" spans="1:5" s="88" customFormat="1" ht="28.5" customHeight="1">
      <c r="A22" s="98">
        <v>1193061</v>
      </c>
      <c r="B22" s="109" t="s">
        <v>170</v>
      </c>
      <c r="C22" s="93">
        <v>10</v>
      </c>
      <c r="D22" s="125"/>
      <c r="E22" s="91">
        <f t="shared" si="0"/>
        <v>0</v>
      </c>
    </row>
    <row r="23" spans="1:5" s="83" customFormat="1" ht="28.5" customHeight="1">
      <c r="A23" s="96">
        <v>1220321</v>
      </c>
      <c r="B23" s="111" t="s">
        <v>169</v>
      </c>
      <c r="C23" s="89">
        <v>30</v>
      </c>
      <c r="D23" s="124">
        <v>541.71</v>
      </c>
      <c r="E23" s="91">
        <f t="shared" si="0"/>
        <v>16251.300000000001</v>
      </c>
    </row>
    <row r="24" spans="1:5" s="83" customFormat="1" ht="28.5" customHeight="1">
      <c r="A24" s="96">
        <v>1220322</v>
      </c>
      <c r="B24" s="115" t="s">
        <v>169</v>
      </c>
      <c r="C24" s="89">
        <v>30</v>
      </c>
      <c r="D24" s="124">
        <v>541.71</v>
      </c>
      <c r="E24" s="91">
        <f t="shared" si="0"/>
        <v>16251.300000000001</v>
      </c>
    </row>
    <row r="25" spans="1:5" s="83" customFormat="1" ht="28.5" customHeight="1">
      <c r="A25" s="96">
        <v>1227374</v>
      </c>
      <c r="B25" s="118" t="s">
        <v>172</v>
      </c>
      <c r="C25" s="89">
        <v>16</v>
      </c>
      <c r="D25" s="124"/>
      <c r="E25" s="91">
        <f t="shared" si="0"/>
        <v>0</v>
      </c>
    </row>
    <row r="26" spans="1:5" s="83" customFormat="1" ht="28.5" customHeight="1">
      <c r="A26" s="96">
        <v>1227375</v>
      </c>
      <c r="B26" s="110" t="s">
        <v>68</v>
      </c>
      <c r="C26" s="89">
        <v>342</v>
      </c>
      <c r="D26" s="124">
        <v>267.45999999999998</v>
      </c>
      <c r="E26" s="91">
        <f t="shared" si="0"/>
        <v>91471.319999999992</v>
      </c>
    </row>
    <row r="27" spans="1:5" s="83" customFormat="1" ht="28.5" customHeight="1">
      <c r="A27" s="96">
        <v>1227375</v>
      </c>
      <c r="B27" s="118" t="s">
        <v>308</v>
      </c>
      <c r="C27" s="89">
        <v>12</v>
      </c>
      <c r="D27" s="124">
        <v>267.45999999999998</v>
      </c>
      <c r="E27" s="91">
        <f t="shared" si="0"/>
        <v>3209.5199999999995</v>
      </c>
    </row>
    <row r="28" spans="1:5" s="88" customFormat="1" ht="28.5" customHeight="1">
      <c r="A28" s="98">
        <v>1265869</v>
      </c>
      <c r="B28" s="109" t="s">
        <v>173</v>
      </c>
      <c r="C28" s="93">
        <v>1</v>
      </c>
      <c r="D28" s="125"/>
      <c r="E28" s="91">
        <f t="shared" si="0"/>
        <v>0</v>
      </c>
    </row>
    <row r="29" spans="1:5" s="88" customFormat="1" ht="28.5" customHeight="1">
      <c r="A29" s="98">
        <v>1280382</v>
      </c>
      <c r="B29" s="109" t="s">
        <v>174</v>
      </c>
      <c r="C29" s="93">
        <v>3</v>
      </c>
      <c r="D29" s="125"/>
      <c r="E29" s="91">
        <f t="shared" si="0"/>
        <v>0</v>
      </c>
    </row>
    <row r="30" spans="1:5" s="83" customFormat="1" ht="28.5" customHeight="1">
      <c r="A30" s="96">
        <v>1280395</v>
      </c>
      <c r="B30" s="108" t="s">
        <v>175</v>
      </c>
      <c r="C30" s="89">
        <v>6</v>
      </c>
      <c r="D30" s="124"/>
      <c r="E30" s="91">
        <f t="shared" si="0"/>
        <v>0</v>
      </c>
    </row>
    <row r="31" spans="1:5" s="88" customFormat="1" ht="28.5" customHeight="1">
      <c r="A31" s="98">
        <v>1280400</v>
      </c>
      <c r="B31" s="109" t="s">
        <v>177</v>
      </c>
      <c r="C31" s="93">
        <v>4</v>
      </c>
      <c r="D31" s="125"/>
      <c r="E31" s="91">
        <f t="shared" si="0"/>
        <v>0</v>
      </c>
    </row>
    <row r="32" spans="1:5" s="88" customFormat="1" ht="28.5" customHeight="1">
      <c r="A32" s="98">
        <v>1304698</v>
      </c>
      <c r="B32" s="109" t="s">
        <v>178</v>
      </c>
      <c r="C32" s="93">
        <v>3</v>
      </c>
      <c r="D32" s="125"/>
      <c r="E32" s="91">
        <f t="shared" si="0"/>
        <v>0</v>
      </c>
    </row>
    <row r="33" spans="1:5" s="88" customFormat="1" ht="28.5" customHeight="1">
      <c r="A33" s="98">
        <v>1337029</v>
      </c>
      <c r="B33" s="109" t="s">
        <v>179</v>
      </c>
      <c r="C33" s="93">
        <v>12</v>
      </c>
      <c r="D33" s="125"/>
      <c r="E33" s="91">
        <f t="shared" si="0"/>
        <v>0</v>
      </c>
    </row>
    <row r="34" spans="1:5" s="88" customFormat="1" ht="28.5" customHeight="1">
      <c r="A34" s="98">
        <v>1360819</v>
      </c>
      <c r="B34" s="109" t="s">
        <v>180</v>
      </c>
      <c r="C34" s="93">
        <v>6</v>
      </c>
      <c r="D34" s="125"/>
      <c r="E34" s="91">
        <f t="shared" si="0"/>
        <v>0</v>
      </c>
    </row>
    <row r="35" spans="1:5" s="83" customFormat="1" ht="28.5" customHeight="1">
      <c r="A35" s="96">
        <v>1396873</v>
      </c>
      <c r="B35" s="108" t="s">
        <v>181</v>
      </c>
      <c r="C35" s="89">
        <v>2</v>
      </c>
      <c r="D35" s="124"/>
      <c r="E35" s="91">
        <f t="shared" si="0"/>
        <v>0</v>
      </c>
    </row>
    <row r="36" spans="1:5" s="83" customFormat="1" ht="28.5" customHeight="1">
      <c r="A36" s="96">
        <v>1409670</v>
      </c>
      <c r="B36" s="108" t="s">
        <v>84</v>
      </c>
      <c r="C36" s="89">
        <v>12</v>
      </c>
      <c r="D36" s="124">
        <v>284</v>
      </c>
      <c r="E36" s="91">
        <f t="shared" si="0"/>
        <v>3408</v>
      </c>
    </row>
    <row r="37" spans="1:5" s="88" customFormat="1" ht="28.5" customHeight="1">
      <c r="A37" s="98">
        <v>1409670</v>
      </c>
      <c r="B37" s="109" t="s">
        <v>182</v>
      </c>
      <c r="C37" s="93">
        <v>12</v>
      </c>
      <c r="D37" s="125"/>
      <c r="E37" s="91">
        <f t="shared" si="0"/>
        <v>0</v>
      </c>
    </row>
    <row r="38" spans="1:5" s="83" customFormat="1" ht="28.5" customHeight="1">
      <c r="A38" s="96">
        <v>1450162</v>
      </c>
      <c r="B38" s="108" t="s">
        <v>87</v>
      </c>
      <c r="C38" s="89">
        <v>5</v>
      </c>
      <c r="D38" s="124">
        <v>6.5</v>
      </c>
      <c r="E38" s="91">
        <f t="shared" si="0"/>
        <v>32.5</v>
      </c>
    </row>
    <row r="39" spans="1:5" s="83" customFormat="1" ht="28.5" customHeight="1">
      <c r="A39" s="96">
        <v>1450164</v>
      </c>
      <c r="B39" s="108" t="s">
        <v>87</v>
      </c>
      <c r="C39" s="89">
        <v>12</v>
      </c>
      <c r="D39" s="124">
        <v>646</v>
      </c>
      <c r="E39" s="91">
        <f t="shared" si="0"/>
        <v>7752</v>
      </c>
    </row>
    <row r="40" spans="1:5" s="83" customFormat="1" ht="28.5" customHeight="1">
      <c r="A40" s="96">
        <v>1457390</v>
      </c>
      <c r="B40" s="108" t="s">
        <v>69</v>
      </c>
      <c r="C40" s="89">
        <v>12</v>
      </c>
      <c r="D40" s="124">
        <v>851.94</v>
      </c>
      <c r="E40" s="91">
        <f t="shared" si="0"/>
        <v>10223.280000000001</v>
      </c>
    </row>
    <row r="41" spans="1:5" s="83" customFormat="1" ht="28.5" customHeight="1">
      <c r="A41" s="96">
        <v>1468147</v>
      </c>
      <c r="B41" s="108" t="s">
        <v>183</v>
      </c>
      <c r="C41" s="89">
        <v>3</v>
      </c>
      <c r="D41" s="124"/>
      <c r="E41" s="91">
        <f t="shared" si="0"/>
        <v>0</v>
      </c>
    </row>
    <row r="42" spans="1:5" s="84" customFormat="1" ht="28.5" customHeight="1">
      <c r="A42" s="96">
        <v>1478211</v>
      </c>
      <c r="B42" s="108" t="s">
        <v>184</v>
      </c>
      <c r="C42" s="89">
        <v>11</v>
      </c>
      <c r="D42" s="124"/>
      <c r="E42" s="91">
        <f t="shared" si="0"/>
        <v>0</v>
      </c>
    </row>
    <row r="43" spans="1:5" s="84" customFormat="1" ht="28.5" customHeight="1">
      <c r="A43" s="96">
        <v>1478220</v>
      </c>
      <c r="B43" s="108" t="s">
        <v>84</v>
      </c>
      <c r="C43" s="89">
        <v>6</v>
      </c>
      <c r="D43" s="124">
        <v>284</v>
      </c>
      <c r="E43" s="91">
        <f t="shared" si="0"/>
        <v>1704</v>
      </c>
    </row>
    <row r="44" spans="1:5" s="87" customFormat="1" ht="28.5" customHeight="1">
      <c r="A44" s="98">
        <v>1478220</v>
      </c>
      <c r="B44" s="108" t="s">
        <v>84</v>
      </c>
      <c r="C44" s="93">
        <v>6</v>
      </c>
      <c r="D44" s="125">
        <v>284</v>
      </c>
      <c r="E44" s="91">
        <f t="shared" si="0"/>
        <v>1704</v>
      </c>
    </row>
    <row r="45" spans="1:5" s="84" customFormat="1" ht="28.5" customHeight="1">
      <c r="A45" s="96">
        <v>1487455</v>
      </c>
      <c r="B45" s="108" t="s">
        <v>180</v>
      </c>
      <c r="C45" s="89">
        <v>6</v>
      </c>
      <c r="D45" s="124"/>
      <c r="E45" s="91">
        <f t="shared" si="0"/>
        <v>0</v>
      </c>
    </row>
    <row r="46" spans="1:5" s="84" customFormat="1" ht="28.5" customHeight="1">
      <c r="A46" s="96">
        <v>1512939</v>
      </c>
      <c r="B46" s="108" t="s">
        <v>67</v>
      </c>
      <c r="C46" s="89">
        <v>7</v>
      </c>
      <c r="D46" s="124">
        <v>851.94</v>
      </c>
      <c r="E46" s="91">
        <f t="shared" si="0"/>
        <v>5963.58</v>
      </c>
    </row>
    <row r="47" spans="1:5" s="83" customFormat="1" ht="28.5" customHeight="1">
      <c r="A47" s="96">
        <v>1614110</v>
      </c>
      <c r="B47" s="108" t="s">
        <v>185</v>
      </c>
      <c r="C47" s="89">
        <v>3</v>
      </c>
      <c r="D47" s="125">
        <v>56612.07</v>
      </c>
      <c r="E47" s="91">
        <f t="shared" si="0"/>
        <v>169836.21</v>
      </c>
    </row>
    <row r="48" spans="1:5" s="88" customFormat="1" ht="28.5" customHeight="1">
      <c r="A48" s="98">
        <v>1614113</v>
      </c>
      <c r="B48" s="109" t="s">
        <v>185</v>
      </c>
      <c r="C48" s="93">
        <v>7</v>
      </c>
      <c r="D48" s="125">
        <v>56612.07</v>
      </c>
      <c r="E48" s="91">
        <f t="shared" si="0"/>
        <v>396284.49</v>
      </c>
    </row>
    <row r="49" spans="1:5" s="88" customFormat="1" ht="28.5" customHeight="1">
      <c r="A49" s="98">
        <v>1632437</v>
      </c>
      <c r="B49" s="109" t="s">
        <v>186</v>
      </c>
      <c r="C49" s="93">
        <v>50</v>
      </c>
      <c r="D49" s="125">
        <v>3095.5</v>
      </c>
      <c r="E49" s="91">
        <f t="shared" si="0"/>
        <v>154775</v>
      </c>
    </row>
    <row r="50" spans="1:5" s="87" customFormat="1" ht="28.5" customHeight="1">
      <c r="A50" s="98">
        <v>1663648</v>
      </c>
      <c r="B50" s="111" t="s">
        <v>213</v>
      </c>
      <c r="C50" s="93">
        <v>5</v>
      </c>
      <c r="D50" s="125">
        <v>527.05999999999995</v>
      </c>
      <c r="E50" s="91">
        <f t="shared" si="0"/>
        <v>2635.2999999999997</v>
      </c>
    </row>
    <row r="51" spans="1:5" s="87" customFormat="1" ht="28.5" customHeight="1">
      <c r="A51" s="98">
        <v>1687224</v>
      </c>
      <c r="B51" s="109" t="s">
        <v>314</v>
      </c>
      <c r="C51" s="93">
        <v>12</v>
      </c>
      <c r="D51" s="126">
        <v>662.62</v>
      </c>
      <c r="E51" s="107">
        <f t="shared" si="0"/>
        <v>7951.4400000000005</v>
      </c>
    </row>
    <row r="52" spans="1:5" s="84" customFormat="1" ht="28.5" customHeight="1">
      <c r="A52" s="96">
        <v>1687246</v>
      </c>
      <c r="B52" s="108" t="s">
        <v>187</v>
      </c>
      <c r="C52" s="89">
        <v>6</v>
      </c>
      <c r="D52" s="124"/>
      <c r="E52" s="91">
        <f t="shared" si="0"/>
        <v>0</v>
      </c>
    </row>
    <row r="53" spans="1:5" s="87" customFormat="1" ht="28.5" customHeight="1">
      <c r="A53" s="98">
        <v>1730148</v>
      </c>
      <c r="B53" s="111" t="s">
        <v>188</v>
      </c>
      <c r="C53" s="93">
        <v>12</v>
      </c>
      <c r="D53" s="125">
        <v>790.6</v>
      </c>
      <c r="E53" s="91">
        <f t="shared" si="0"/>
        <v>9487.2000000000007</v>
      </c>
    </row>
    <row r="54" spans="1:5" s="87" customFormat="1" ht="28.5" customHeight="1">
      <c r="A54" s="98">
        <v>1767688</v>
      </c>
      <c r="B54" s="109" t="s">
        <v>150</v>
      </c>
      <c r="C54" s="93">
        <v>24</v>
      </c>
      <c r="D54" s="125"/>
      <c r="E54" s="91">
        <f t="shared" si="0"/>
        <v>0</v>
      </c>
    </row>
    <row r="55" spans="1:5" s="87" customFormat="1" ht="28.5" customHeight="1">
      <c r="A55" s="98">
        <v>1767690</v>
      </c>
      <c r="B55" s="109" t="s">
        <v>150</v>
      </c>
      <c r="C55" s="93">
        <v>12</v>
      </c>
      <c r="D55" s="125"/>
      <c r="E55" s="91">
        <f t="shared" si="0"/>
        <v>0</v>
      </c>
    </row>
    <row r="56" spans="1:5" s="84" customFormat="1" ht="28.5" customHeight="1">
      <c r="A56" s="96">
        <v>1900643</v>
      </c>
      <c r="B56" s="108" t="s">
        <v>189</v>
      </c>
      <c r="C56" s="89">
        <v>1</v>
      </c>
      <c r="D56" s="124"/>
      <c r="E56" s="91">
        <f t="shared" si="0"/>
        <v>0</v>
      </c>
    </row>
    <row r="57" spans="1:5" s="84" customFormat="1" ht="28.5" customHeight="1">
      <c r="A57" s="96">
        <v>1922208</v>
      </c>
      <c r="B57" s="114" t="s">
        <v>190</v>
      </c>
      <c r="C57" s="89">
        <v>12</v>
      </c>
      <c r="D57" s="124">
        <v>13176.62</v>
      </c>
      <c r="E57" s="91">
        <f t="shared" si="0"/>
        <v>158119.44</v>
      </c>
    </row>
    <row r="58" spans="1:5" s="87" customFormat="1" ht="28.5" customHeight="1">
      <c r="A58" s="98">
        <v>1929213</v>
      </c>
      <c r="B58" s="109" t="s">
        <v>149</v>
      </c>
      <c r="C58" s="93">
        <v>12</v>
      </c>
      <c r="D58" s="125"/>
      <c r="E58" s="91">
        <f t="shared" si="0"/>
        <v>0</v>
      </c>
    </row>
    <row r="59" spans="1:5" s="84" customFormat="1" ht="28.5" customHeight="1">
      <c r="A59" s="96">
        <v>1948124</v>
      </c>
      <c r="B59" s="108" t="s">
        <v>191</v>
      </c>
      <c r="C59" s="89">
        <v>42</v>
      </c>
      <c r="D59" s="124"/>
      <c r="E59" s="91">
        <f t="shared" si="0"/>
        <v>0</v>
      </c>
    </row>
    <row r="60" spans="1:5" s="87" customFormat="1" ht="28.5" customHeight="1">
      <c r="A60" s="98">
        <v>1950303</v>
      </c>
      <c r="B60" s="109" t="s">
        <v>313</v>
      </c>
      <c r="C60" s="93">
        <v>1</v>
      </c>
      <c r="D60" s="125"/>
      <c r="E60" s="91">
        <f t="shared" si="0"/>
        <v>0</v>
      </c>
    </row>
    <row r="61" spans="1:5" s="87" customFormat="1" ht="28.5" customHeight="1">
      <c r="A61" s="98">
        <v>1979322</v>
      </c>
      <c r="B61" s="111" t="s">
        <v>227</v>
      </c>
      <c r="C61" s="93">
        <v>20</v>
      </c>
      <c r="D61" s="125">
        <v>3162.39</v>
      </c>
      <c r="E61" s="91">
        <f t="shared" si="0"/>
        <v>63247.799999999996</v>
      </c>
    </row>
    <row r="62" spans="1:5" s="84" customFormat="1" ht="28.5" customHeight="1">
      <c r="A62" s="96">
        <v>1979327</v>
      </c>
      <c r="B62" s="120" t="s">
        <v>309</v>
      </c>
      <c r="C62" s="89">
        <v>18</v>
      </c>
      <c r="D62" s="124">
        <v>790.6</v>
      </c>
      <c r="E62" s="91">
        <f t="shared" si="0"/>
        <v>14230.800000000001</v>
      </c>
    </row>
    <row r="63" spans="1:5" s="87" customFormat="1" ht="28.5" customHeight="1">
      <c r="A63" s="98">
        <v>1979330</v>
      </c>
      <c r="B63" s="112" t="s">
        <v>74</v>
      </c>
      <c r="C63" s="93">
        <v>6</v>
      </c>
      <c r="D63" s="125">
        <v>3235.03</v>
      </c>
      <c r="E63" s="91">
        <f t="shared" si="0"/>
        <v>19410.18</v>
      </c>
    </row>
    <row r="64" spans="1:5" s="84" customFormat="1" ht="28.5" customHeight="1">
      <c r="A64" s="96">
        <v>1979335</v>
      </c>
      <c r="B64" s="114" t="s">
        <v>215</v>
      </c>
      <c r="C64" s="89">
        <v>6</v>
      </c>
      <c r="D64" s="124">
        <v>614.91</v>
      </c>
      <c r="E64" s="91">
        <f t="shared" si="0"/>
        <v>3689.46</v>
      </c>
    </row>
    <row r="65" spans="1:5" s="87" customFormat="1" ht="28.5" customHeight="1">
      <c r="A65" s="98">
        <v>1979367</v>
      </c>
      <c r="B65" s="109" t="s">
        <v>214</v>
      </c>
      <c r="C65" s="93">
        <v>2</v>
      </c>
      <c r="D65" s="125"/>
      <c r="E65" s="91">
        <f t="shared" si="0"/>
        <v>0</v>
      </c>
    </row>
    <row r="66" spans="1:5" s="86" customFormat="1" ht="28.5" customHeight="1">
      <c r="A66" s="96">
        <v>2027475</v>
      </c>
      <c r="B66" s="108" t="s">
        <v>148</v>
      </c>
      <c r="C66" s="94">
        <v>18</v>
      </c>
      <c r="D66" s="127">
        <v>4165.05</v>
      </c>
      <c r="E66" s="91">
        <f t="shared" ref="E66:E129" si="1">C66*D66</f>
        <v>74970.900000000009</v>
      </c>
    </row>
    <row r="67" spans="1:5" s="87" customFormat="1" ht="28.5" customHeight="1">
      <c r="A67" s="98">
        <v>2027475</v>
      </c>
      <c r="B67" s="108" t="s">
        <v>148</v>
      </c>
      <c r="C67" s="93">
        <v>6</v>
      </c>
      <c r="D67" s="127">
        <v>4165.05</v>
      </c>
      <c r="E67" s="91">
        <f t="shared" si="1"/>
        <v>24990.300000000003</v>
      </c>
    </row>
    <row r="68" spans="1:5" s="87" customFormat="1" ht="28.5" customHeight="1">
      <c r="A68" s="98">
        <v>2035805</v>
      </c>
      <c r="B68" s="121" t="s">
        <v>151</v>
      </c>
      <c r="C68" s="93">
        <v>6</v>
      </c>
      <c r="D68" s="125"/>
      <c r="E68" s="91">
        <f t="shared" si="1"/>
        <v>0</v>
      </c>
    </row>
    <row r="69" spans="1:5" s="87" customFormat="1" ht="28.5" customHeight="1">
      <c r="A69" s="98">
        <v>2036090</v>
      </c>
      <c r="B69" s="109" t="s">
        <v>152</v>
      </c>
      <c r="C69" s="93">
        <v>2</v>
      </c>
      <c r="D69" s="125"/>
      <c r="E69" s="91">
        <f t="shared" si="1"/>
        <v>0</v>
      </c>
    </row>
    <row r="70" spans="1:5" s="84" customFormat="1" ht="28.5" customHeight="1">
      <c r="A70" s="96">
        <v>2038824</v>
      </c>
      <c r="B70" s="113" t="s">
        <v>77</v>
      </c>
      <c r="C70" s="89">
        <v>12</v>
      </c>
      <c r="D70" s="124">
        <v>6883.55</v>
      </c>
      <c r="E70" s="91">
        <f t="shared" si="1"/>
        <v>82602.600000000006</v>
      </c>
    </row>
    <row r="71" spans="1:5" s="84" customFormat="1" ht="28.5" customHeight="1">
      <c r="A71" s="96">
        <v>2110587</v>
      </c>
      <c r="B71" s="118" t="s">
        <v>67</v>
      </c>
      <c r="C71" s="89">
        <v>12</v>
      </c>
      <c r="D71" s="124">
        <v>1041.26</v>
      </c>
      <c r="E71" s="91">
        <f t="shared" si="1"/>
        <v>12495.119999999999</v>
      </c>
    </row>
    <row r="72" spans="1:5" s="84" customFormat="1">
      <c r="A72" s="96">
        <v>2110588</v>
      </c>
      <c r="B72" s="108" t="s">
        <v>67</v>
      </c>
      <c r="C72" s="89">
        <v>9</v>
      </c>
      <c r="D72" s="124">
        <v>1041.26</v>
      </c>
      <c r="E72" s="91">
        <f t="shared" si="1"/>
        <v>9371.34</v>
      </c>
    </row>
    <row r="73" spans="1:5" s="87" customFormat="1">
      <c r="A73" s="98">
        <v>2113122</v>
      </c>
      <c r="B73" s="109" t="s">
        <v>216</v>
      </c>
      <c r="C73" s="93">
        <v>24</v>
      </c>
      <c r="D73" s="125"/>
      <c r="E73" s="91">
        <f t="shared" si="1"/>
        <v>0</v>
      </c>
    </row>
    <row r="74" spans="1:5" s="87" customFormat="1">
      <c r="A74" s="98">
        <v>2124893</v>
      </c>
      <c r="B74" s="109" t="s">
        <v>87</v>
      </c>
      <c r="C74" s="93">
        <v>7</v>
      </c>
      <c r="D74" s="125">
        <v>1609.92</v>
      </c>
      <c r="E74" s="91">
        <f t="shared" si="1"/>
        <v>11269.44</v>
      </c>
    </row>
    <row r="75" spans="1:5" s="87" customFormat="1">
      <c r="A75" s="98">
        <v>2124893</v>
      </c>
      <c r="B75" s="109" t="s">
        <v>87</v>
      </c>
      <c r="C75" s="93">
        <v>5</v>
      </c>
      <c r="D75" s="125">
        <v>1609.92</v>
      </c>
      <c r="E75" s="91">
        <f t="shared" si="1"/>
        <v>8049.6</v>
      </c>
    </row>
    <row r="76" spans="1:5" s="87" customFormat="1">
      <c r="A76" s="98">
        <v>2128917</v>
      </c>
      <c r="B76" s="109" t="s">
        <v>217</v>
      </c>
      <c r="C76" s="93">
        <v>24</v>
      </c>
      <c r="D76" s="125"/>
      <c r="E76" s="91">
        <f t="shared" si="1"/>
        <v>0</v>
      </c>
    </row>
    <row r="77" spans="1:5" s="84" customFormat="1">
      <c r="A77" s="96">
        <v>2133190</v>
      </c>
      <c r="B77" s="108" t="s">
        <v>66</v>
      </c>
      <c r="C77" s="89">
        <v>6</v>
      </c>
      <c r="D77" s="124">
        <v>662.62</v>
      </c>
      <c r="E77" s="91">
        <f t="shared" si="1"/>
        <v>3975.7200000000003</v>
      </c>
    </row>
    <row r="78" spans="1:5" s="87" customFormat="1" ht="18">
      <c r="A78" s="98">
        <v>2165582</v>
      </c>
      <c r="B78" s="113" t="s">
        <v>72</v>
      </c>
      <c r="C78" s="93">
        <v>109</v>
      </c>
      <c r="D78" s="125">
        <v>843.43</v>
      </c>
      <c r="E78" s="91">
        <f t="shared" si="1"/>
        <v>91933.87</v>
      </c>
    </row>
    <row r="79" spans="1:5" s="87" customFormat="1">
      <c r="A79" s="98">
        <v>2165586</v>
      </c>
      <c r="B79" s="109" t="s">
        <v>153</v>
      </c>
      <c r="C79" s="93">
        <v>3</v>
      </c>
      <c r="D79" s="125"/>
      <c r="E79" s="91">
        <f t="shared" si="1"/>
        <v>0</v>
      </c>
    </row>
    <row r="80" spans="1:5" s="84" customFormat="1">
      <c r="A80" s="96">
        <v>2170577</v>
      </c>
      <c r="B80" s="108" t="s">
        <v>87</v>
      </c>
      <c r="C80" s="89">
        <v>18</v>
      </c>
      <c r="D80" s="124">
        <v>351.33</v>
      </c>
      <c r="E80" s="91">
        <f t="shared" si="1"/>
        <v>6323.94</v>
      </c>
    </row>
    <row r="81" spans="1:5" s="84" customFormat="1" ht="18">
      <c r="A81" s="96">
        <v>2231127</v>
      </c>
      <c r="B81" s="116" t="s">
        <v>73</v>
      </c>
      <c r="C81" s="89">
        <v>6</v>
      </c>
      <c r="D81" s="124">
        <v>7215.99</v>
      </c>
      <c r="E81" s="91">
        <f t="shared" si="1"/>
        <v>43295.94</v>
      </c>
    </row>
    <row r="82" spans="1:5" s="84" customFormat="1" ht="36">
      <c r="A82" s="96">
        <v>2239133</v>
      </c>
      <c r="B82" s="114" t="s">
        <v>218</v>
      </c>
      <c r="C82" s="89">
        <v>6</v>
      </c>
      <c r="D82" s="124">
        <v>8784.41</v>
      </c>
      <c r="E82" s="91">
        <f t="shared" si="1"/>
        <v>52706.46</v>
      </c>
    </row>
    <row r="83" spans="1:5" s="84" customFormat="1" ht="18">
      <c r="A83" s="96">
        <v>2243028</v>
      </c>
      <c r="B83" s="116" t="s">
        <v>78</v>
      </c>
      <c r="C83" s="89">
        <v>144</v>
      </c>
      <c r="D83" s="124">
        <v>679.86</v>
      </c>
      <c r="E83" s="91">
        <f t="shared" si="1"/>
        <v>97899.839999999997</v>
      </c>
    </row>
    <row r="84" spans="1:5" s="87" customFormat="1" ht="18">
      <c r="A84" s="98">
        <v>2243030</v>
      </c>
      <c r="B84" s="113" t="s">
        <v>78</v>
      </c>
      <c r="C84" s="93">
        <v>144</v>
      </c>
      <c r="D84" s="125">
        <v>764.84</v>
      </c>
      <c r="E84" s="91">
        <f t="shared" si="1"/>
        <v>110136.96000000001</v>
      </c>
    </row>
    <row r="85" spans="1:5" s="87" customFormat="1">
      <c r="A85" s="98">
        <v>2243245</v>
      </c>
      <c r="B85" s="109" t="s">
        <v>219</v>
      </c>
      <c r="C85" s="93">
        <v>1</v>
      </c>
      <c r="D85" s="125"/>
      <c r="E85" s="91">
        <f t="shared" si="1"/>
        <v>0</v>
      </c>
    </row>
    <row r="86" spans="1:5" s="87" customFormat="1">
      <c r="A86" s="98">
        <v>2243246</v>
      </c>
      <c r="B86" s="109" t="s">
        <v>66</v>
      </c>
      <c r="C86" s="93">
        <v>48</v>
      </c>
      <c r="D86" s="125">
        <v>1230.5899999999999</v>
      </c>
      <c r="E86" s="91">
        <f t="shared" si="1"/>
        <v>59068.319999999992</v>
      </c>
    </row>
    <row r="87" spans="1:5" s="87" customFormat="1">
      <c r="A87" s="98">
        <v>2243255</v>
      </c>
      <c r="B87" s="109" t="s">
        <v>220</v>
      </c>
      <c r="C87" s="93">
        <v>1</v>
      </c>
      <c r="D87" s="125"/>
      <c r="E87" s="91">
        <f t="shared" si="1"/>
        <v>0</v>
      </c>
    </row>
    <row r="88" spans="1:5" s="87" customFormat="1">
      <c r="A88" s="98">
        <v>2243983</v>
      </c>
      <c r="B88" s="109" t="s">
        <v>221</v>
      </c>
      <c r="C88" s="93">
        <v>24</v>
      </c>
      <c r="D88" s="125"/>
      <c r="E88" s="91">
        <f t="shared" si="1"/>
        <v>0</v>
      </c>
    </row>
    <row r="89" spans="1:5" s="84" customFormat="1">
      <c r="A89" s="96">
        <v>2246638</v>
      </c>
      <c r="B89" s="108" t="s">
        <v>66</v>
      </c>
      <c r="C89" s="89">
        <v>6</v>
      </c>
      <c r="D89" s="124">
        <v>473.3</v>
      </c>
      <c r="E89" s="91">
        <f t="shared" si="1"/>
        <v>2839.8</v>
      </c>
    </row>
    <row r="90" spans="1:5" s="87" customFormat="1">
      <c r="A90" s="98">
        <v>2257772</v>
      </c>
      <c r="B90" s="109" t="s">
        <v>222</v>
      </c>
      <c r="C90" s="93">
        <v>1</v>
      </c>
      <c r="D90" s="125"/>
      <c r="E90" s="91">
        <f t="shared" si="1"/>
        <v>0</v>
      </c>
    </row>
    <row r="91" spans="1:5" s="87" customFormat="1">
      <c r="A91" s="98">
        <v>2265561</v>
      </c>
      <c r="B91" s="109" t="s">
        <v>223</v>
      </c>
      <c r="C91" s="93">
        <v>7</v>
      </c>
      <c r="D91" s="125"/>
      <c r="E91" s="91">
        <f t="shared" si="1"/>
        <v>0</v>
      </c>
    </row>
    <row r="92" spans="1:5" s="84" customFormat="1">
      <c r="A92" s="96">
        <v>2266039</v>
      </c>
      <c r="B92" s="108" t="s">
        <v>91</v>
      </c>
      <c r="C92" s="89">
        <v>1</v>
      </c>
      <c r="D92" s="124"/>
      <c r="E92" s="91">
        <f t="shared" si="1"/>
        <v>0</v>
      </c>
    </row>
    <row r="93" spans="1:5" s="87" customFormat="1">
      <c r="A93" s="98">
        <v>2271200</v>
      </c>
      <c r="B93" s="109" t="s">
        <v>224</v>
      </c>
      <c r="C93" s="93">
        <v>6</v>
      </c>
      <c r="D93" s="125"/>
      <c r="E93" s="91">
        <f t="shared" si="1"/>
        <v>0</v>
      </c>
    </row>
    <row r="94" spans="1:5" s="84" customFormat="1">
      <c r="A94" s="96">
        <v>2295153</v>
      </c>
      <c r="B94" s="108" t="s">
        <v>87</v>
      </c>
      <c r="C94" s="89">
        <v>1</v>
      </c>
      <c r="D94" s="124">
        <v>1714.5</v>
      </c>
      <c r="E94" s="91">
        <f t="shared" si="1"/>
        <v>1714.5</v>
      </c>
    </row>
    <row r="95" spans="1:5" s="87" customFormat="1">
      <c r="A95" s="98">
        <v>2295154</v>
      </c>
      <c r="B95" s="109" t="s">
        <v>87</v>
      </c>
      <c r="C95" s="93">
        <v>2</v>
      </c>
      <c r="D95" s="125">
        <v>1700</v>
      </c>
      <c r="E95" s="91">
        <f t="shared" si="1"/>
        <v>3400</v>
      </c>
    </row>
    <row r="96" spans="1:5" s="87" customFormat="1">
      <c r="A96" s="98">
        <v>2296259</v>
      </c>
      <c r="B96" s="108" t="s">
        <v>88</v>
      </c>
      <c r="C96" s="93">
        <v>16</v>
      </c>
      <c r="D96" s="125"/>
      <c r="E96" s="91">
        <f t="shared" si="1"/>
        <v>0</v>
      </c>
    </row>
    <row r="97" spans="1:5" s="84" customFormat="1">
      <c r="A97" s="96">
        <v>2296259</v>
      </c>
      <c r="B97" s="108" t="s">
        <v>88</v>
      </c>
      <c r="C97" s="89">
        <v>1</v>
      </c>
      <c r="D97" s="124"/>
      <c r="E97" s="91">
        <f t="shared" si="1"/>
        <v>0</v>
      </c>
    </row>
    <row r="98" spans="1:5" s="84" customFormat="1" ht="15.6" customHeight="1">
      <c r="A98" s="96">
        <v>2296259</v>
      </c>
      <c r="B98" s="108" t="s">
        <v>88</v>
      </c>
      <c r="C98" s="89">
        <v>26</v>
      </c>
      <c r="D98" s="124"/>
      <c r="E98" s="91">
        <f t="shared" si="1"/>
        <v>0</v>
      </c>
    </row>
    <row r="99" spans="1:5" s="87" customFormat="1">
      <c r="A99" s="98">
        <v>2321285</v>
      </c>
      <c r="B99" s="109" t="s">
        <v>225</v>
      </c>
      <c r="C99" s="93">
        <v>6</v>
      </c>
      <c r="D99" s="125"/>
      <c r="E99" s="91">
        <f t="shared" si="1"/>
        <v>0</v>
      </c>
    </row>
    <row r="100" spans="1:5" s="84" customFormat="1" ht="18">
      <c r="A100" s="96">
        <v>2323226</v>
      </c>
      <c r="B100" s="114" t="s">
        <v>226</v>
      </c>
      <c r="C100" s="89">
        <v>24</v>
      </c>
      <c r="D100" s="124">
        <v>928.65</v>
      </c>
      <c r="E100" s="91">
        <f t="shared" si="1"/>
        <v>22287.599999999999</v>
      </c>
    </row>
    <row r="101" spans="1:5" s="84" customFormat="1">
      <c r="A101" s="96">
        <v>2323235</v>
      </c>
      <c r="B101" s="118" t="s">
        <v>229</v>
      </c>
      <c r="C101" s="89">
        <v>12</v>
      </c>
      <c r="D101" s="124"/>
      <c r="E101" s="91">
        <f t="shared" si="1"/>
        <v>0</v>
      </c>
    </row>
    <row r="102" spans="1:5" s="84" customFormat="1">
      <c r="A102" s="96">
        <v>2333789</v>
      </c>
      <c r="B102" s="118" t="s">
        <v>230</v>
      </c>
      <c r="C102" s="89">
        <v>1</v>
      </c>
      <c r="D102" s="124"/>
      <c r="E102" s="91">
        <f t="shared" si="1"/>
        <v>0</v>
      </c>
    </row>
    <row r="103" spans="1:5" s="84" customFormat="1" ht="36">
      <c r="A103" s="96">
        <v>2335220</v>
      </c>
      <c r="B103" s="114" t="s">
        <v>228</v>
      </c>
      <c r="C103" s="89">
        <v>1</v>
      </c>
      <c r="D103" s="124">
        <v>17568.82</v>
      </c>
      <c r="E103" s="91">
        <f t="shared" si="1"/>
        <v>17568.82</v>
      </c>
    </row>
    <row r="104" spans="1:5" s="87" customFormat="1">
      <c r="A104" s="98">
        <v>2382710</v>
      </c>
      <c r="B104" s="109" t="s">
        <v>86</v>
      </c>
      <c r="C104" s="93">
        <v>6</v>
      </c>
      <c r="D104" s="125">
        <v>32511.67</v>
      </c>
      <c r="E104" s="91">
        <f t="shared" si="1"/>
        <v>195070.02</v>
      </c>
    </row>
    <row r="105" spans="1:5" s="84" customFormat="1" ht="54">
      <c r="A105" s="96">
        <v>2382712</v>
      </c>
      <c r="B105" s="114" t="s">
        <v>231</v>
      </c>
      <c r="C105" s="89">
        <v>6</v>
      </c>
      <c r="D105" s="124">
        <v>12298.18</v>
      </c>
      <c r="E105" s="91">
        <f t="shared" si="1"/>
        <v>73789.08</v>
      </c>
    </row>
    <row r="106" spans="1:5" s="84" customFormat="1">
      <c r="A106" s="96">
        <v>2418382</v>
      </c>
      <c r="B106" s="108" t="s">
        <v>69</v>
      </c>
      <c r="C106" s="89">
        <v>24</v>
      </c>
      <c r="D106" s="124">
        <v>851.94</v>
      </c>
      <c r="E106" s="91">
        <f t="shared" si="1"/>
        <v>20446.560000000001</v>
      </c>
    </row>
    <row r="107" spans="1:5" s="84" customFormat="1">
      <c r="A107" s="96">
        <v>2418383</v>
      </c>
      <c r="B107" s="108" t="s">
        <v>70</v>
      </c>
      <c r="C107" s="89">
        <v>24</v>
      </c>
      <c r="D107" s="124">
        <v>1041.26</v>
      </c>
      <c r="E107" s="91">
        <f t="shared" si="1"/>
        <v>24990.239999999998</v>
      </c>
    </row>
    <row r="108" spans="1:5" s="87" customFormat="1">
      <c r="A108" s="98">
        <v>2418388</v>
      </c>
      <c r="B108" s="109" t="s">
        <v>312</v>
      </c>
      <c r="C108" s="93">
        <v>24</v>
      </c>
      <c r="D108" s="125"/>
      <c r="E108" s="91">
        <f t="shared" si="1"/>
        <v>0</v>
      </c>
    </row>
    <row r="109" spans="1:5" s="87" customFormat="1">
      <c r="A109" s="98">
        <v>2432466</v>
      </c>
      <c r="B109" s="109" t="s">
        <v>232</v>
      </c>
      <c r="C109" s="93">
        <v>12</v>
      </c>
      <c r="D109" s="125"/>
      <c r="E109" s="91">
        <f t="shared" si="1"/>
        <v>0</v>
      </c>
    </row>
    <row r="110" spans="1:5" s="84" customFormat="1">
      <c r="A110" s="96">
        <v>2463144</v>
      </c>
      <c r="B110" s="108" t="s">
        <v>80</v>
      </c>
      <c r="C110" s="89">
        <v>4</v>
      </c>
      <c r="D110" s="124">
        <v>2082.52</v>
      </c>
      <c r="E110" s="91">
        <f t="shared" si="1"/>
        <v>8330.08</v>
      </c>
    </row>
    <row r="111" spans="1:5" s="84" customFormat="1">
      <c r="A111" s="96">
        <v>2463150</v>
      </c>
      <c r="B111" s="108" t="s">
        <v>80</v>
      </c>
      <c r="C111" s="89">
        <v>2</v>
      </c>
      <c r="D111" s="124">
        <v>1987.86</v>
      </c>
      <c r="E111" s="91">
        <f t="shared" si="1"/>
        <v>3975.72</v>
      </c>
    </row>
    <row r="112" spans="1:5" s="87" customFormat="1">
      <c r="A112" s="98">
        <v>2477133</v>
      </c>
      <c r="B112" s="109" t="s">
        <v>310</v>
      </c>
      <c r="C112" s="93">
        <v>1</v>
      </c>
      <c r="D112" s="128">
        <v>1609.22</v>
      </c>
      <c r="E112" s="91">
        <f t="shared" si="1"/>
        <v>1609.22</v>
      </c>
    </row>
    <row r="113" spans="1:5" s="87" customFormat="1">
      <c r="A113" s="98">
        <v>2479908</v>
      </c>
      <c r="B113" s="109" t="s">
        <v>233</v>
      </c>
      <c r="C113" s="93">
        <v>24</v>
      </c>
      <c r="D113" s="125"/>
      <c r="E113" s="91">
        <f t="shared" si="1"/>
        <v>0</v>
      </c>
    </row>
    <row r="114" spans="1:5" s="87" customFormat="1">
      <c r="A114" s="98">
        <v>2485513</v>
      </c>
      <c r="B114" s="109" t="s">
        <v>311</v>
      </c>
      <c r="C114" s="93">
        <v>32</v>
      </c>
      <c r="D114" s="128">
        <v>1609.22</v>
      </c>
      <c r="E114" s="91">
        <f t="shared" si="1"/>
        <v>51495.040000000001</v>
      </c>
    </row>
    <row r="115" spans="1:5" s="87" customFormat="1" ht="16.2" customHeight="1">
      <c r="A115" s="98">
        <v>2511005</v>
      </c>
      <c r="B115" s="109" t="s">
        <v>83</v>
      </c>
      <c r="C115" s="93">
        <v>39</v>
      </c>
      <c r="D115" s="128">
        <v>2934.46</v>
      </c>
      <c r="E115" s="91">
        <f t="shared" si="1"/>
        <v>114443.94</v>
      </c>
    </row>
    <row r="116" spans="1:5" s="87" customFormat="1">
      <c r="A116" s="98">
        <v>2531752</v>
      </c>
      <c r="B116" s="109" t="s">
        <v>80</v>
      </c>
      <c r="C116" s="93">
        <v>21</v>
      </c>
      <c r="D116" s="128">
        <v>2177.1799999999998</v>
      </c>
      <c r="E116" s="91">
        <f t="shared" si="1"/>
        <v>45720.78</v>
      </c>
    </row>
    <row r="117" spans="1:5" s="87" customFormat="1">
      <c r="A117" s="98">
        <v>2613450</v>
      </c>
      <c r="B117" s="109" t="s">
        <v>87</v>
      </c>
      <c r="C117" s="93">
        <v>6</v>
      </c>
      <c r="D117" s="128">
        <v>1422.4</v>
      </c>
      <c r="E117" s="91">
        <f t="shared" si="1"/>
        <v>8534.4000000000015</v>
      </c>
    </row>
    <row r="118" spans="1:5" s="104" customFormat="1">
      <c r="A118" s="102">
        <v>2634920</v>
      </c>
      <c r="B118" s="108" t="s">
        <v>89</v>
      </c>
      <c r="C118" s="103">
        <v>6</v>
      </c>
      <c r="D118" s="129"/>
      <c r="E118" s="91">
        <f t="shared" si="1"/>
        <v>0</v>
      </c>
    </row>
    <row r="119" spans="1:5" s="87" customFormat="1">
      <c r="A119" s="98">
        <v>2646157</v>
      </c>
      <c r="B119" s="109" t="s">
        <v>234</v>
      </c>
      <c r="C119" s="93">
        <v>12</v>
      </c>
      <c r="D119" s="125"/>
      <c r="E119" s="91">
        <f t="shared" si="1"/>
        <v>0</v>
      </c>
    </row>
    <row r="120" spans="1:5" s="87" customFormat="1" ht="18">
      <c r="A120" s="98">
        <v>2682953</v>
      </c>
      <c r="B120" s="115" t="s">
        <v>68</v>
      </c>
      <c r="C120" s="93">
        <v>204</v>
      </c>
      <c r="D120" s="125">
        <v>187.84</v>
      </c>
      <c r="E120" s="91">
        <f t="shared" si="1"/>
        <v>38319.360000000001</v>
      </c>
    </row>
    <row r="121" spans="1:5" s="87" customFormat="1">
      <c r="A121" s="98">
        <v>2748359</v>
      </c>
      <c r="B121" s="109" t="s">
        <v>235</v>
      </c>
      <c r="C121" s="93">
        <v>2</v>
      </c>
      <c r="D121" s="125"/>
      <c r="E121" s="91">
        <f t="shared" si="1"/>
        <v>0</v>
      </c>
    </row>
    <row r="122" spans="1:5" s="87" customFormat="1">
      <c r="A122" s="98">
        <v>2767390</v>
      </c>
      <c r="B122" s="109" t="s">
        <v>236</v>
      </c>
      <c r="C122" s="93">
        <v>1</v>
      </c>
      <c r="D122" s="125"/>
      <c r="E122" s="91">
        <f t="shared" si="1"/>
        <v>0</v>
      </c>
    </row>
    <row r="123" spans="1:5" s="84" customFormat="1">
      <c r="A123" s="96">
        <v>2767478</v>
      </c>
      <c r="B123" s="108" t="s">
        <v>88</v>
      </c>
      <c r="C123" s="89">
        <v>1</v>
      </c>
      <c r="D123" s="124"/>
      <c r="E123" s="91">
        <f t="shared" si="1"/>
        <v>0</v>
      </c>
    </row>
    <row r="124" spans="1:5" s="84" customFormat="1">
      <c r="A124" s="96">
        <v>2818261</v>
      </c>
      <c r="B124" s="108" t="s">
        <v>93</v>
      </c>
      <c r="C124" s="89">
        <v>6</v>
      </c>
      <c r="D124" s="124"/>
      <c r="E124" s="91">
        <f t="shared" si="1"/>
        <v>0</v>
      </c>
    </row>
    <row r="125" spans="1:5" s="84" customFormat="1">
      <c r="A125" s="96">
        <v>2920484</v>
      </c>
      <c r="B125" s="108" t="s">
        <v>66</v>
      </c>
      <c r="C125" s="89">
        <v>18</v>
      </c>
      <c r="D125" s="130">
        <v>662.62</v>
      </c>
      <c r="E125" s="91">
        <f t="shared" si="1"/>
        <v>11927.16</v>
      </c>
    </row>
    <row r="126" spans="1:5" s="84" customFormat="1">
      <c r="A126" s="96">
        <v>2974841</v>
      </c>
      <c r="B126" s="118" t="s">
        <v>237</v>
      </c>
      <c r="C126" s="89">
        <v>12</v>
      </c>
      <c r="D126" s="124"/>
      <c r="E126" s="91">
        <f t="shared" si="1"/>
        <v>0</v>
      </c>
    </row>
    <row r="127" spans="1:5" s="87" customFormat="1">
      <c r="A127" s="98">
        <v>2977648</v>
      </c>
      <c r="B127" s="109" t="s">
        <v>239</v>
      </c>
      <c r="C127" s="93">
        <v>6</v>
      </c>
      <c r="D127" s="125"/>
      <c r="E127" s="91">
        <f t="shared" si="1"/>
        <v>0</v>
      </c>
    </row>
    <row r="128" spans="1:5" s="87" customFormat="1">
      <c r="A128" s="98">
        <v>3003565</v>
      </c>
      <c r="B128" s="109" t="s">
        <v>240</v>
      </c>
      <c r="C128" s="93">
        <v>7</v>
      </c>
      <c r="D128" s="125"/>
      <c r="E128" s="91">
        <f t="shared" si="1"/>
        <v>0</v>
      </c>
    </row>
    <row r="129" spans="1:5" s="87" customFormat="1" ht="36">
      <c r="A129" s="98">
        <v>3045260</v>
      </c>
      <c r="B129" s="111" t="s">
        <v>238</v>
      </c>
      <c r="C129" s="93">
        <v>60</v>
      </c>
      <c r="D129" s="131">
        <v>1756.88</v>
      </c>
      <c r="E129" s="91">
        <f t="shared" si="1"/>
        <v>105412.8</v>
      </c>
    </row>
    <row r="130" spans="1:5" s="87" customFormat="1">
      <c r="A130" s="98">
        <v>3054884</v>
      </c>
      <c r="B130" s="109" t="s">
        <v>241</v>
      </c>
      <c r="C130" s="93">
        <v>8</v>
      </c>
      <c r="D130" s="125"/>
      <c r="E130" s="91">
        <f t="shared" ref="E130:E192" si="2">C130*D130</f>
        <v>0</v>
      </c>
    </row>
    <row r="131" spans="1:5" s="84" customFormat="1">
      <c r="A131" s="96">
        <v>3056843</v>
      </c>
      <c r="B131" s="108" t="s">
        <v>92</v>
      </c>
      <c r="C131" s="89">
        <v>12</v>
      </c>
      <c r="D131" s="124"/>
      <c r="E131" s="91">
        <f t="shared" si="2"/>
        <v>0</v>
      </c>
    </row>
    <row r="132" spans="1:5" s="84" customFormat="1" ht="18">
      <c r="A132" s="96">
        <v>3078322</v>
      </c>
      <c r="B132" s="116" t="s">
        <v>76</v>
      </c>
      <c r="C132" s="89">
        <v>21</v>
      </c>
      <c r="D132" s="132">
        <v>7648.39</v>
      </c>
      <c r="E132" s="91">
        <f t="shared" si="2"/>
        <v>160616.19</v>
      </c>
    </row>
    <row r="133" spans="1:5" s="87" customFormat="1" ht="18">
      <c r="A133" s="98">
        <v>3078322</v>
      </c>
      <c r="B133" s="116" t="s">
        <v>76</v>
      </c>
      <c r="C133" s="93">
        <v>12</v>
      </c>
      <c r="D133" s="132">
        <v>7648.39</v>
      </c>
      <c r="E133" s="91">
        <f t="shared" si="2"/>
        <v>91780.680000000008</v>
      </c>
    </row>
    <row r="134" spans="1:5" s="87" customFormat="1">
      <c r="A134" s="98">
        <v>3096678</v>
      </c>
      <c r="B134" s="109" t="s">
        <v>243</v>
      </c>
      <c r="C134" s="93">
        <v>4</v>
      </c>
      <c r="D134" s="125"/>
      <c r="E134" s="91">
        <f t="shared" si="2"/>
        <v>0</v>
      </c>
    </row>
    <row r="135" spans="1:5" s="87" customFormat="1">
      <c r="A135" s="98">
        <v>3109269</v>
      </c>
      <c r="B135" s="109" t="s">
        <v>244</v>
      </c>
      <c r="C135" s="93">
        <v>1</v>
      </c>
      <c r="D135" s="125"/>
      <c r="E135" s="91">
        <f t="shared" si="2"/>
        <v>0</v>
      </c>
    </row>
    <row r="136" spans="1:5" s="84" customFormat="1">
      <c r="A136" s="96">
        <v>3178766</v>
      </c>
      <c r="B136" s="109" t="s">
        <v>67</v>
      </c>
      <c r="C136" s="89">
        <v>57</v>
      </c>
      <c r="D136" s="128">
        <v>1419.9</v>
      </c>
      <c r="E136" s="91">
        <f t="shared" si="2"/>
        <v>80934.3</v>
      </c>
    </row>
    <row r="137" spans="1:5" s="87" customFormat="1">
      <c r="A137" s="98">
        <v>3221126</v>
      </c>
      <c r="B137" s="109" t="s">
        <v>81</v>
      </c>
      <c r="C137" s="93">
        <v>54</v>
      </c>
      <c r="D137" s="128">
        <v>11832.51</v>
      </c>
      <c r="E137" s="91">
        <f t="shared" si="2"/>
        <v>638955.54</v>
      </c>
    </row>
    <row r="138" spans="1:5" s="84" customFormat="1">
      <c r="A138" s="96">
        <v>3261006</v>
      </c>
      <c r="B138" s="118" t="s">
        <v>245</v>
      </c>
      <c r="C138" s="89">
        <v>1</v>
      </c>
      <c r="D138" s="124"/>
      <c r="E138" s="91">
        <f t="shared" si="2"/>
        <v>0</v>
      </c>
    </row>
    <row r="139" spans="1:5" s="84" customFormat="1">
      <c r="A139" s="96">
        <v>3285574</v>
      </c>
      <c r="B139" s="108" t="s">
        <v>87</v>
      </c>
      <c r="C139" s="89">
        <v>5</v>
      </c>
      <c r="D139" s="130">
        <v>574.63</v>
      </c>
      <c r="E139" s="91">
        <f t="shared" si="2"/>
        <v>2873.15</v>
      </c>
    </row>
    <row r="140" spans="1:5" s="87" customFormat="1">
      <c r="A140" s="98">
        <v>3310290</v>
      </c>
      <c r="B140" s="109" t="s">
        <v>246</v>
      </c>
      <c r="C140" s="93">
        <v>6</v>
      </c>
      <c r="D140" s="125"/>
      <c r="E140" s="91">
        <f t="shared" si="2"/>
        <v>0</v>
      </c>
    </row>
    <row r="141" spans="1:5" s="87" customFormat="1">
      <c r="A141" s="98">
        <v>3318905</v>
      </c>
      <c r="B141" s="109" t="s">
        <v>247</v>
      </c>
      <c r="C141" s="93">
        <v>1</v>
      </c>
      <c r="D141" s="125"/>
      <c r="E141" s="91">
        <f t="shared" si="2"/>
        <v>0</v>
      </c>
    </row>
    <row r="142" spans="1:5" s="84" customFormat="1" ht="36">
      <c r="A142" s="96">
        <v>3398176</v>
      </c>
      <c r="B142" s="114" t="s">
        <v>242</v>
      </c>
      <c r="C142" s="89">
        <v>6</v>
      </c>
      <c r="D142" s="133">
        <v>12298.18</v>
      </c>
      <c r="E142" s="91">
        <f t="shared" si="2"/>
        <v>73789.08</v>
      </c>
    </row>
    <row r="143" spans="1:5" s="87" customFormat="1">
      <c r="A143" s="98">
        <v>3399637</v>
      </c>
      <c r="B143" s="109" t="s">
        <v>199</v>
      </c>
      <c r="C143" s="93">
        <v>1</v>
      </c>
      <c r="D143" s="125"/>
      <c r="E143" s="91">
        <f t="shared" si="2"/>
        <v>0</v>
      </c>
    </row>
    <row r="144" spans="1:5" s="87" customFormat="1">
      <c r="A144" s="98">
        <v>3399637</v>
      </c>
      <c r="B144" s="109" t="s">
        <v>199</v>
      </c>
      <c r="C144" s="93">
        <v>8</v>
      </c>
      <c r="D144" s="125"/>
      <c r="E144" s="91">
        <f t="shared" si="2"/>
        <v>0</v>
      </c>
    </row>
    <row r="145" spans="1:5" s="84" customFormat="1" ht="18">
      <c r="A145" s="96">
        <v>3410060</v>
      </c>
      <c r="B145" s="116" t="s">
        <v>200</v>
      </c>
      <c r="C145" s="89">
        <v>12</v>
      </c>
      <c r="D145" s="132">
        <v>1593.14</v>
      </c>
      <c r="E145" s="91">
        <f t="shared" si="2"/>
        <v>19117.68</v>
      </c>
    </row>
    <row r="146" spans="1:5">
      <c r="A146" s="96">
        <v>3502536</v>
      </c>
      <c r="B146" s="108" t="s">
        <v>71</v>
      </c>
      <c r="C146" s="89">
        <v>1</v>
      </c>
      <c r="D146" s="130">
        <v>17986.5</v>
      </c>
      <c r="E146" s="91">
        <f t="shared" si="2"/>
        <v>17986.5</v>
      </c>
    </row>
    <row r="147" spans="1:5">
      <c r="A147" s="96">
        <v>3502537</v>
      </c>
      <c r="B147" s="108" t="s">
        <v>71</v>
      </c>
      <c r="C147" s="89">
        <v>1</v>
      </c>
      <c r="D147" s="130">
        <v>14986.78</v>
      </c>
      <c r="E147" s="91">
        <f t="shared" si="2"/>
        <v>14986.78</v>
      </c>
    </row>
    <row r="148" spans="1:5" s="92" customFormat="1" ht="36">
      <c r="A148" s="98">
        <v>3520200</v>
      </c>
      <c r="B148" s="114" t="s">
        <v>201</v>
      </c>
      <c r="C148" s="90">
        <v>5</v>
      </c>
      <c r="D148" s="128">
        <v>38626.120000000003</v>
      </c>
      <c r="E148" s="91">
        <f t="shared" si="2"/>
        <v>193130.6</v>
      </c>
    </row>
    <row r="149" spans="1:5" ht="18">
      <c r="A149" s="98">
        <v>3520206</v>
      </c>
      <c r="B149" s="115" t="s">
        <v>252</v>
      </c>
      <c r="C149" s="90">
        <v>2</v>
      </c>
      <c r="D149" s="134">
        <v>17845.025734167513</v>
      </c>
      <c r="E149" s="91">
        <f t="shared" si="2"/>
        <v>35690.051468335027</v>
      </c>
    </row>
    <row r="150" spans="1:5" s="92" customFormat="1">
      <c r="A150" s="98">
        <v>3520211</v>
      </c>
      <c r="B150" s="108" t="s">
        <v>251</v>
      </c>
      <c r="C150" s="93">
        <v>13</v>
      </c>
      <c r="D150" s="130">
        <v>12469.5</v>
      </c>
      <c r="E150" s="91">
        <f t="shared" si="2"/>
        <v>162103.5</v>
      </c>
    </row>
    <row r="151" spans="1:5">
      <c r="A151" s="96">
        <v>3522077</v>
      </c>
      <c r="B151" s="108" t="s">
        <v>250</v>
      </c>
      <c r="C151" s="89">
        <v>3</v>
      </c>
      <c r="D151" s="130">
        <v>10100.67</v>
      </c>
      <c r="E151" s="91">
        <f t="shared" si="2"/>
        <v>30302.010000000002</v>
      </c>
    </row>
    <row r="152" spans="1:5">
      <c r="A152" s="96">
        <v>3522109</v>
      </c>
      <c r="B152" s="108" t="s">
        <v>249</v>
      </c>
      <c r="C152" s="89">
        <v>1</v>
      </c>
      <c r="D152" s="124"/>
      <c r="E152" s="91">
        <f t="shared" si="2"/>
        <v>0</v>
      </c>
    </row>
    <row r="153" spans="1:5" s="92" customFormat="1">
      <c r="A153" s="98">
        <v>3532205</v>
      </c>
      <c r="B153" s="109" t="s">
        <v>87</v>
      </c>
      <c r="C153" s="93">
        <v>3</v>
      </c>
      <c r="D153" s="128">
        <v>1209.5999999999999</v>
      </c>
      <c r="E153" s="91">
        <f t="shared" si="2"/>
        <v>3628.7999999999997</v>
      </c>
    </row>
    <row r="154" spans="1:5" s="92" customFormat="1">
      <c r="A154" s="98">
        <v>3537423</v>
      </c>
      <c r="B154" s="109" t="s">
        <v>254</v>
      </c>
      <c r="C154" s="93">
        <v>1</v>
      </c>
      <c r="D154" s="125"/>
      <c r="E154" s="91">
        <f t="shared" si="2"/>
        <v>0</v>
      </c>
    </row>
    <row r="155" spans="1:5" s="92" customFormat="1">
      <c r="A155" s="98">
        <v>3590719</v>
      </c>
      <c r="B155" s="109" t="s">
        <v>255</v>
      </c>
      <c r="C155" s="93">
        <v>4</v>
      </c>
      <c r="D155" s="125"/>
      <c r="E155" s="91">
        <f t="shared" si="2"/>
        <v>0</v>
      </c>
    </row>
    <row r="156" spans="1:5" s="92" customFormat="1">
      <c r="A156" s="98">
        <v>3601978</v>
      </c>
      <c r="B156" s="109" t="s">
        <v>87</v>
      </c>
      <c r="C156" s="93">
        <v>2</v>
      </c>
      <c r="D156" s="128">
        <v>2633.4</v>
      </c>
      <c r="E156" s="91">
        <f t="shared" si="2"/>
        <v>5266.8</v>
      </c>
    </row>
    <row r="157" spans="1:5" s="92" customFormat="1">
      <c r="A157" s="98">
        <v>3603986</v>
      </c>
      <c r="B157" s="109" t="s">
        <v>256</v>
      </c>
      <c r="C157" s="93">
        <v>1</v>
      </c>
      <c r="D157" s="125"/>
      <c r="E157" s="91">
        <f t="shared" si="2"/>
        <v>0</v>
      </c>
    </row>
    <row r="158" spans="1:5" s="92" customFormat="1">
      <c r="A158" s="98">
        <v>3645145</v>
      </c>
      <c r="B158" s="109" t="s">
        <v>257</v>
      </c>
      <c r="C158" s="93">
        <v>1</v>
      </c>
      <c r="D158" s="125"/>
      <c r="E158" s="91">
        <f t="shared" si="2"/>
        <v>0</v>
      </c>
    </row>
    <row r="159" spans="1:5" s="92" customFormat="1">
      <c r="A159" s="98">
        <v>3687816</v>
      </c>
      <c r="B159" s="109" t="s">
        <v>82</v>
      </c>
      <c r="C159" s="93">
        <v>30</v>
      </c>
      <c r="D159" s="128">
        <v>14199.01</v>
      </c>
      <c r="E159" s="91">
        <f t="shared" si="2"/>
        <v>425970.3</v>
      </c>
    </row>
    <row r="160" spans="1:5" s="92" customFormat="1">
      <c r="A160" s="98">
        <v>3706545</v>
      </c>
      <c r="B160" s="109" t="s">
        <v>258</v>
      </c>
      <c r="C160" s="93">
        <v>2</v>
      </c>
      <c r="D160" s="125"/>
      <c r="E160" s="91">
        <f t="shared" si="2"/>
        <v>0</v>
      </c>
    </row>
    <row r="161" spans="1:5" s="92" customFormat="1">
      <c r="A161" s="98">
        <v>3770399</v>
      </c>
      <c r="B161" s="109" t="s">
        <v>259</v>
      </c>
      <c r="C161" s="93">
        <v>13</v>
      </c>
      <c r="D161" s="125"/>
      <c r="E161" s="91">
        <f t="shared" si="2"/>
        <v>0</v>
      </c>
    </row>
    <row r="162" spans="1:5" s="92" customFormat="1">
      <c r="A162" s="98">
        <v>3770400</v>
      </c>
      <c r="B162" s="109" t="s">
        <v>260</v>
      </c>
      <c r="C162" s="93">
        <v>12</v>
      </c>
      <c r="D162" s="125"/>
      <c r="E162" s="91">
        <f t="shared" si="2"/>
        <v>0</v>
      </c>
    </row>
    <row r="163" spans="1:5" ht="18">
      <c r="A163" s="96">
        <v>3819250</v>
      </c>
      <c r="B163" s="114" t="s">
        <v>248</v>
      </c>
      <c r="C163" s="89">
        <v>12</v>
      </c>
      <c r="D163" s="135">
        <v>18572.97</v>
      </c>
      <c r="E163" s="91">
        <f t="shared" si="2"/>
        <v>222875.64</v>
      </c>
    </row>
    <row r="164" spans="1:5" s="92" customFormat="1" ht="54">
      <c r="A164" s="98">
        <v>3848612</v>
      </c>
      <c r="B164" s="111" t="s">
        <v>253</v>
      </c>
      <c r="C164" s="93">
        <v>5</v>
      </c>
      <c r="D164" s="125">
        <v>20204.150000000001</v>
      </c>
      <c r="E164" s="91">
        <f t="shared" si="2"/>
        <v>101020.75</v>
      </c>
    </row>
    <row r="165" spans="1:5">
      <c r="A165" s="96">
        <v>3882310</v>
      </c>
      <c r="B165" s="108" t="s">
        <v>82</v>
      </c>
      <c r="C165" s="89">
        <v>18</v>
      </c>
      <c r="D165" s="124">
        <v>12305.81</v>
      </c>
      <c r="E165" s="91">
        <f t="shared" si="2"/>
        <v>221504.58</v>
      </c>
    </row>
    <row r="166" spans="1:5">
      <c r="A166" s="96">
        <v>3903455</v>
      </c>
      <c r="B166" s="108" t="s">
        <v>90</v>
      </c>
      <c r="C166" s="89">
        <v>6</v>
      </c>
      <c r="D166" s="124"/>
      <c r="E166" s="91">
        <f t="shared" si="2"/>
        <v>0</v>
      </c>
    </row>
    <row r="167" spans="1:5" s="92" customFormat="1">
      <c r="A167" s="98">
        <v>4177782</v>
      </c>
      <c r="B167" s="109" t="s">
        <v>261</v>
      </c>
      <c r="C167" s="105">
        <v>4</v>
      </c>
      <c r="D167" s="125"/>
      <c r="E167" s="91">
        <f t="shared" si="2"/>
        <v>0</v>
      </c>
    </row>
    <row r="168" spans="1:5" s="92" customFormat="1">
      <c r="A168" s="98">
        <v>4349019</v>
      </c>
      <c r="B168" s="109" t="s">
        <v>79</v>
      </c>
      <c r="C168" s="105">
        <v>12</v>
      </c>
      <c r="D168" s="136">
        <v>1987.8599999999997</v>
      </c>
      <c r="E168" s="91">
        <f t="shared" si="2"/>
        <v>23854.319999999996</v>
      </c>
    </row>
    <row r="169" spans="1:5" s="92" customFormat="1">
      <c r="A169" s="98">
        <v>4367781</v>
      </c>
      <c r="B169" s="109" t="s">
        <v>262</v>
      </c>
      <c r="C169" s="105">
        <v>1</v>
      </c>
      <c r="D169" s="125"/>
      <c r="E169" s="91">
        <f t="shared" si="2"/>
        <v>0</v>
      </c>
    </row>
    <row r="170" spans="1:5" s="92" customFormat="1">
      <c r="A170" s="98">
        <v>4373861</v>
      </c>
      <c r="B170" s="109" t="s">
        <v>263</v>
      </c>
      <c r="C170" s="105">
        <v>6</v>
      </c>
      <c r="D170" s="125"/>
      <c r="E170" s="91">
        <f t="shared" si="2"/>
        <v>0</v>
      </c>
    </row>
    <row r="171" spans="1:5" s="92" customFormat="1">
      <c r="A171" s="98">
        <v>4535998</v>
      </c>
      <c r="B171" s="109" t="s">
        <v>264</v>
      </c>
      <c r="C171" s="105">
        <v>12</v>
      </c>
      <c r="D171" s="125"/>
      <c r="E171" s="91">
        <f t="shared" si="2"/>
        <v>0</v>
      </c>
    </row>
    <row r="172" spans="1:5" s="92" customFormat="1">
      <c r="A172" s="98">
        <v>4687769</v>
      </c>
      <c r="B172" s="109" t="s">
        <v>265</v>
      </c>
      <c r="C172" s="105">
        <v>1</v>
      </c>
      <c r="D172" s="125"/>
      <c r="E172" s="91">
        <f t="shared" si="2"/>
        <v>0</v>
      </c>
    </row>
    <row r="173" spans="1:5">
      <c r="A173" s="96">
        <v>4901723</v>
      </c>
      <c r="B173" s="118" t="s">
        <v>266</v>
      </c>
      <c r="C173" s="89">
        <v>10</v>
      </c>
      <c r="D173" s="124"/>
      <c r="E173" s="91">
        <f t="shared" si="2"/>
        <v>0</v>
      </c>
    </row>
    <row r="174" spans="1:5" s="92" customFormat="1" ht="18">
      <c r="A174" s="98">
        <v>4907198</v>
      </c>
      <c r="B174" s="110" t="s">
        <v>69</v>
      </c>
      <c r="C174" s="105">
        <v>144</v>
      </c>
      <c r="D174" s="137">
        <v>845.29</v>
      </c>
      <c r="E174" s="91">
        <f>C174*D174</f>
        <v>121721.76</v>
      </c>
    </row>
    <row r="175" spans="1:5" s="92" customFormat="1" ht="18">
      <c r="A175" s="98">
        <v>4907200</v>
      </c>
      <c r="B175" s="115" t="s">
        <v>70</v>
      </c>
      <c r="C175" s="105">
        <v>150</v>
      </c>
      <c r="D175" s="134">
        <v>1033.1300000000001</v>
      </c>
      <c r="E175" s="91">
        <f t="shared" si="2"/>
        <v>154969.50000000003</v>
      </c>
    </row>
    <row r="176" spans="1:5" s="92" customFormat="1">
      <c r="A176" s="98">
        <v>5177784</v>
      </c>
      <c r="B176" s="109" t="s">
        <v>157</v>
      </c>
      <c r="C176" s="105">
        <v>7</v>
      </c>
      <c r="D176" s="125"/>
      <c r="E176" s="91">
        <f t="shared" si="2"/>
        <v>0</v>
      </c>
    </row>
    <row r="177" spans="1:5">
      <c r="A177" s="96">
        <v>5245565</v>
      </c>
      <c r="B177" s="118" t="s">
        <v>267</v>
      </c>
      <c r="C177" s="89">
        <v>18</v>
      </c>
      <c r="D177" s="124"/>
      <c r="E177" s="91">
        <f t="shared" si="2"/>
        <v>0</v>
      </c>
    </row>
    <row r="178" spans="1:5" s="92" customFormat="1">
      <c r="A178" s="98">
        <v>5648809</v>
      </c>
      <c r="B178" s="109" t="s">
        <v>273</v>
      </c>
      <c r="C178" s="105">
        <v>23</v>
      </c>
      <c r="D178" s="125"/>
      <c r="E178" s="91">
        <f t="shared" si="2"/>
        <v>0</v>
      </c>
    </row>
    <row r="179" spans="1:5" s="92" customFormat="1">
      <c r="A179" s="98">
        <v>8124682</v>
      </c>
      <c r="B179" s="109" t="s">
        <v>157</v>
      </c>
      <c r="C179" s="105">
        <v>2</v>
      </c>
      <c r="D179" s="125"/>
      <c r="E179" s="91">
        <f t="shared" si="2"/>
        <v>0</v>
      </c>
    </row>
    <row r="180" spans="1:5" s="92" customFormat="1">
      <c r="A180" s="98">
        <v>11010524</v>
      </c>
      <c r="B180" s="109" t="s">
        <v>275</v>
      </c>
      <c r="C180" s="105">
        <v>9</v>
      </c>
      <c r="D180" s="125"/>
      <c r="E180" s="91">
        <f t="shared" si="2"/>
        <v>0</v>
      </c>
    </row>
    <row r="181" spans="1:5" s="92" customFormat="1">
      <c r="A181" s="98" t="s">
        <v>113</v>
      </c>
      <c r="B181" s="109" t="s">
        <v>280</v>
      </c>
      <c r="C181" s="105">
        <v>1</v>
      </c>
      <c r="D181" s="125"/>
      <c r="E181" s="91">
        <f t="shared" si="2"/>
        <v>0</v>
      </c>
    </row>
    <row r="182" spans="1:5" s="92" customFormat="1">
      <c r="A182" s="106" t="s">
        <v>290</v>
      </c>
      <c r="B182" s="109" t="s">
        <v>291</v>
      </c>
      <c r="C182" s="105">
        <v>18</v>
      </c>
      <c r="D182" s="125"/>
      <c r="E182" s="91">
        <f t="shared" si="2"/>
        <v>0</v>
      </c>
    </row>
    <row r="183" spans="1:5" s="92" customFormat="1">
      <c r="A183" s="98" t="s">
        <v>111</v>
      </c>
      <c r="B183" s="109"/>
      <c r="C183" s="105">
        <v>1</v>
      </c>
      <c r="D183" s="125">
        <v>67730.77</v>
      </c>
      <c r="E183" s="91">
        <f t="shared" si="2"/>
        <v>67730.77</v>
      </c>
    </row>
    <row r="184" spans="1:5" s="92" customFormat="1">
      <c r="A184" s="98" t="s">
        <v>112</v>
      </c>
      <c r="B184" s="109"/>
      <c r="C184" s="105">
        <v>3</v>
      </c>
      <c r="D184" s="125">
        <v>37762.81</v>
      </c>
      <c r="E184" s="91">
        <f t="shared" si="2"/>
        <v>113288.43</v>
      </c>
    </row>
    <row r="185" spans="1:5" s="92" customFormat="1">
      <c r="A185" s="98" t="s">
        <v>117</v>
      </c>
      <c r="B185" s="109" t="s">
        <v>289</v>
      </c>
      <c r="C185" s="105">
        <v>6</v>
      </c>
      <c r="D185" s="125"/>
      <c r="E185" s="91">
        <f t="shared" si="2"/>
        <v>0</v>
      </c>
    </row>
    <row r="186" spans="1:5" s="92" customFormat="1">
      <c r="A186" s="98" t="s">
        <v>118</v>
      </c>
      <c r="B186" s="109"/>
      <c r="C186" s="105">
        <v>16</v>
      </c>
      <c r="D186" s="125">
        <v>614.91</v>
      </c>
      <c r="E186" s="91">
        <f t="shared" si="2"/>
        <v>9838.56</v>
      </c>
    </row>
    <row r="187" spans="1:5" s="92" customFormat="1">
      <c r="A187" s="98" t="s">
        <v>202</v>
      </c>
      <c r="B187" s="109" t="s">
        <v>203</v>
      </c>
      <c r="C187" s="105">
        <v>1</v>
      </c>
      <c r="D187" s="125"/>
      <c r="E187" s="91">
        <f t="shared" si="2"/>
        <v>0</v>
      </c>
    </row>
    <row r="188" spans="1:5" s="92" customFormat="1">
      <c r="A188" s="98" t="s">
        <v>124</v>
      </c>
      <c r="B188" s="109" t="s">
        <v>204</v>
      </c>
      <c r="C188" s="105">
        <v>1</v>
      </c>
      <c r="D188" s="125"/>
      <c r="E188" s="91">
        <f t="shared" si="2"/>
        <v>0</v>
      </c>
    </row>
    <row r="189" spans="1:5" s="92" customFormat="1">
      <c r="A189" s="98" t="s">
        <v>126</v>
      </c>
      <c r="B189" s="109"/>
      <c r="C189" s="105">
        <v>28</v>
      </c>
      <c r="D189" s="125">
        <v>1596.66</v>
      </c>
      <c r="E189" s="91">
        <f t="shared" si="2"/>
        <v>44706.48</v>
      </c>
    </row>
    <row r="190" spans="1:5" s="92" customFormat="1">
      <c r="A190" s="98" t="s">
        <v>116</v>
      </c>
      <c r="B190" s="109"/>
      <c r="C190" s="105">
        <v>6</v>
      </c>
      <c r="D190" s="125">
        <v>2500</v>
      </c>
      <c r="E190" s="91">
        <f t="shared" si="2"/>
        <v>15000</v>
      </c>
    </row>
    <row r="191" spans="1:5" s="92" customFormat="1">
      <c r="A191" s="98" t="s">
        <v>119</v>
      </c>
      <c r="B191" s="109" t="s">
        <v>288</v>
      </c>
      <c r="C191" s="105">
        <v>1</v>
      </c>
      <c r="D191" s="125"/>
      <c r="E191" s="91">
        <f t="shared" si="2"/>
        <v>0</v>
      </c>
    </row>
    <row r="192" spans="1:5" s="92" customFormat="1">
      <c r="A192" s="98" t="s">
        <v>123</v>
      </c>
      <c r="B192" s="109" t="s">
        <v>205</v>
      </c>
      <c r="C192" s="105">
        <v>1</v>
      </c>
      <c r="D192" s="125"/>
      <c r="E192" s="91">
        <f t="shared" si="2"/>
        <v>0</v>
      </c>
    </row>
    <row r="193" spans="1:5">
      <c r="A193" s="96" t="s">
        <v>115</v>
      </c>
      <c r="B193" s="118" t="s">
        <v>287</v>
      </c>
      <c r="C193" s="89">
        <v>4</v>
      </c>
      <c r="D193" s="124"/>
      <c r="E193" s="91">
        <f t="shared" ref="E193:E246" si="3">C193*D193</f>
        <v>0</v>
      </c>
    </row>
    <row r="194" spans="1:5">
      <c r="A194" s="96" t="s">
        <v>114</v>
      </c>
      <c r="B194" s="118" t="s">
        <v>286</v>
      </c>
      <c r="C194" s="89">
        <v>4</v>
      </c>
      <c r="D194" s="124"/>
      <c r="E194" s="91">
        <f t="shared" si="3"/>
        <v>0</v>
      </c>
    </row>
    <row r="195" spans="1:5">
      <c r="A195" s="96" t="s">
        <v>125</v>
      </c>
      <c r="B195" s="118" t="s">
        <v>285</v>
      </c>
      <c r="C195" s="89">
        <v>1</v>
      </c>
      <c r="D195" s="124"/>
      <c r="E195" s="91">
        <f t="shared" si="3"/>
        <v>0</v>
      </c>
    </row>
    <row r="196" spans="1:5">
      <c r="A196" s="96" t="s">
        <v>121</v>
      </c>
      <c r="B196" s="118" t="s">
        <v>284</v>
      </c>
      <c r="C196" s="89">
        <v>2</v>
      </c>
      <c r="D196" s="124"/>
      <c r="E196" s="91">
        <f t="shared" si="3"/>
        <v>0</v>
      </c>
    </row>
    <row r="197" spans="1:5">
      <c r="A197" s="96" t="s">
        <v>122</v>
      </c>
      <c r="B197" s="118" t="s">
        <v>204</v>
      </c>
      <c r="C197" s="89">
        <v>4</v>
      </c>
      <c r="D197" s="124"/>
      <c r="E197" s="91">
        <f t="shared" si="3"/>
        <v>0</v>
      </c>
    </row>
    <row r="198" spans="1:5">
      <c r="A198" s="96" t="s">
        <v>120</v>
      </c>
      <c r="B198" s="118" t="s">
        <v>283</v>
      </c>
      <c r="C198" s="89">
        <v>1</v>
      </c>
      <c r="D198" s="124"/>
      <c r="E198" s="91">
        <f t="shared" si="3"/>
        <v>0</v>
      </c>
    </row>
    <row r="199" spans="1:5">
      <c r="A199" s="96" t="s">
        <v>133</v>
      </c>
      <c r="B199" s="118" t="s">
        <v>157</v>
      </c>
      <c r="C199" s="89">
        <v>2</v>
      </c>
      <c r="D199" s="124"/>
      <c r="E199" s="91">
        <f t="shared" si="3"/>
        <v>0</v>
      </c>
    </row>
    <row r="200" spans="1:5" ht="36">
      <c r="A200" s="96" t="s">
        <v>141</v>
      </c>
      <c r="B200" s="114" t="s">
        <v>274</v>
      </c>
      <c r="C200" s="89">
        <v>2</v>
      </c>
      <c r="D200" s="133">
        <v>7027.53</v>
      </c>
      <c r="E200" s="91">
        <f t="shared" si="3"/>
        <v>14055.06</v>
      </c>
    </row>
    <row r="201" spans="1:5">
      <c r="A201" s="96" t="s">
        <v>134</v>
      </c>
      <c r="B201" s="118" t="s">
        <v>282</v>
      </c>
      <c r="C201" s="89">
        <v>12</v>
      </c>
      <c r="D201" s="124"/>
      <c r="E201" s="91">
        <f t="shared" si="3"/>
        <v>0</v>
      </c>
    </row>
    <row r="202" spans="1:5">
      <c r="A202" s="96" t="s">
        <v>135</v>
      </c>
      <c r="B202" s="118" t="s">
        <v>281</v>
      </c>
      <c r="C202" s="89">
        <v>34</v>
      </c>
      <c r="D202" s="124">
        <v>306</v>
      </c>
      <c r="E202" s="91">
        <f t="shared" si="3"/>
        <v>10404</v>
      </c>
    </row>
    <row r="203" spans="1:5">
      <c r="A203" s="96" t="s">
        <v>101</v>
      </c>
      <c r="B203" s="108" t="s">
        <v>279</v>
      </c>
      <c r="C203" s="89">
        <v>6</v>
      </c>
      <c r="D203" s="124"/>
      <c r="E203" s="91">
        <f t="shared" si="3"/>
        <v>0</v>
      </c>
    </row>
    <row r="204" spans="1:5">
      <c r="A204" s="96" t="s">
        <v>99</v>
      </c>
      <c r="B204" s="118" t="s">
        <v>276</v>
      </c>
      <c r="C204" s="89">
        <v>6</v>
      </c>
      <c r="D204" s="124"/>
      <c r="E204" s="91">
        <f t="shared" si="3"/>
        <v>0</v>
      </c>
    </row>
    <row r="205" spans="1:5">
      <c r="A205" s="96" t="s">
        <v>99</v>
      </c>
      <c r="B205" s="118" t="s">
        <v>276</v>
      </c>
      <c r="C205" s="89">
        <v>2</v>
      </c>
      <c r="D205" s="124"/>
      <c r="E205" s="91">
        <f t="shared" si="3"/>
        <v>0</v>
      </c>
    </row>
    <row r="206" spans="1:5">
      <c r="A206" s="96" t="s">
        <v>98</v>
      </c>
      <c r="B206" s="118" t="s">
        <v>277</v>
      </c>
      <c r="C206" s="89">
        <v>12</v>
      </c>
      <c r="D206" s="124"/>
      <c r="E206" s="91">
        <f t="shared" si="3"/>
        <v>0</v>
      </c>
    </row>
    <row r="207" spans="1:5">
      <c r="A207" s="96" t="s">
        <v>102</v>
      </c>
      <c r="B207" s="118" t="s">
        <v>278</v>
      </c>
      <c r="C207" s="89">
        <v>1</v>
      </c>
      <c r="D207" s="124"/>
      <c r="E207" s="91">
        <f t="shared" si="3"/>
        <v>0</v>
      </c>
    </row>
    <row r="208" spans="1:5">
      <c r="A208" s="96" t="s">
        <v>129</v>
      </c>
      <c r="B208" s="118" t="s">
        <v>272</v>
      </c>
      <c r="C208" s="89">
        <v>4</v>
      </c>
      <c r="D208" s="124"/>
      <c r="E208" s="91">
        <f t="shared" si="3"/>
        <v>0</v>
      </c>
    </row>
    <row r="209" spans="1:5">
      <c r="A209" s="96" t="s">
        <v>103</v>
      </c>
      <c r="B209" s="118" t="s">
        <v>271</v>
      </c>
      <c r="C209" s="89">
        <v>9</v>
      </c>
      <c r="D209" s="124">
        <v>600</v>
      </c>
      <c r="E209" s="91">
        <f t="shared" si="3"/>
        <v>5400</v>
      </c>
    </row>
    <row r="210" spans="1:5">
      <c r="A210" s="96" t="s">
        <v>130</v>
      </c>
      <c r="B210" s="118" t="s">
        <v>270</v>
      </c>
      <c r="C210" s="89">
        <v>4</v>
      </c>
      <c r="D210" s="124">
        <v>600</v>
      </c>
      <c r="E210" s="91">
        <f t="shared" si="3"/>
        <v>2400</v>
      </c>
    </row>
    <row r="211" spans="1:5" s="92" customFormat="1">
      <c r="A211" s="98" t="s">
        <v>105</v>
      </c>
      <c r="B211" s="109" t="s">
        <v>269</v>
      </c>
      <c r="C211" s="105">
        <v>3</v>
      </c>
      <c r="D211" s="125"/>
      <c r="E211" s="91">
        <f t="shared" si="3"/>
        <v>0</v>
      </c>
    </row>
    <row r="212" spans="1:5">
      <c r="A212" s="96" t="s">
        <v>96</v>
      </c>
      <c r="B212" s="118" t="s">
        <v>268</v>
      </c>
      <c r="C212" s="89">
        <v>2</v>
      </c>
      <c r="D212" s="124"/>
      <c r="E212" s="91">
        <f t="shared" si="3"/>
        <v>0</v>
      </c>
    </row>
    <row r="213" spans="1:5">
      <c r="A213" s="96" t="s">
        <v>97</v>
      </c>
      <c r="B213" s="118" t="s">
        <v>212</v>
      </c>
      <c r="C213" s="89">
        <v>13</v>
      </c>
      <c r="D213" s="124"/>
      <c r="E213" s="91">
        <f t="shared" si="3"/>
        <v>0</v>
      </c>
    </row>
    <row r="214" spans="1:5">
      <c r="A214" s="96" t="s">
        <v>132</v>
      </c>
      <c r="B214" s="118" t="s">
        <v>211</v>
      </c>
      <c r="C214" s="89">
        <v>2</v>
      </c>
      <c r="D214" s="124"/>
      <c r="E214" s="91">
        <f t="shared" si="3"/>
        <v>0</v>
      </c>
    </row>
    <row r="215" spans="1:5">
      <c r="A215" s="96" t="s">
        <v>139</v>
      </c>
      <c r="B215" s="118" t="s">
        <v>210</v>
      </c>
      <c r="C215" s="89">
        <v>6</v>
      </c>
      <c r="D215" s="124"/>
      <c r="E215" s="91">
        <f t="shared" si="3"/>
        <v>0</v>
      </c>
    </row>
    <row r="216" spans="1:5">
      <c r="A216" s="96" t="s">
        <v>100</v>
      </c>
      <c r="B216" s="118" t="s">
        <v>209</v>
      </c>
      <c r="C216" s="89">
        <v>14</v>
      </c>
      <c r="D216" s="124"/>
      <c r="E216" s="91">
        <f t="shared" si="3"/>
        <v>0</v>
      </c>
    </row>
    <row r="217" spans="1:5">
      <c r="A217" s="96" t="s">
        <v>108</v>
      </c>
      <c r="B217" s="108" t="s">
        <v>94</v>
      </c>
      <c r="C217" s="89">
        <v>1</v>
      </c>
      <c r="D217" s="130">
        <v>15041.42</v>
      </c>
      <c r="E217" s="91">
        <f t="shared" si="3"/>
        <v>15041.42</v>
      </c>
    </row>
    <row r="218" spans="1:5" ht="36">
      <c r="A218" s="96" t="s">
        <v>109</v>
      </c>
      <c r="B218" s="114" t="s">
        <v>207</v>
      </c>
      <c r="C218" s="89">
        <v>2</v>
      </c>
      <c r="D218" s="133">
        <v>19325.71</v>
      </c>
      <c r="E218" s="91">
        <f t="shared" si="3"/>
        <v>38651.42</v>
      </c>
    </row>
    <row r="219" spans="1:5" ht="18">
      <c r="A219" s="96" t="s">
        <v>127</v>
      </c>
      <c r="B219" s="116" t="s">
        <v>75</v>
      </c>
      <c r="C219" s="89">
        <v>2</v>
      </c>
      <c r="D219" s="132">
        <v>1405.71</v>
      </c>
      <c r="E219" s="91">
        <f t="shared" si="3"/>
        <v>2811.42</v>
      </c>
    </row>
    <row r="220" spans="1:5" ht="16.2" customHeight="1">
      <c r="A220" s="96" t="s">
        <v>140</v>
      </c>
      <c r="B220" s="118" t="s">
        <v>208</v>
      </c>
      <c r="C220" s="89">
        <v>1</v>
      </c>
      <c r="D220" s="124"/>
      <c r="E220" s="91">
        <f t="shared" si="3"/>
        <v>0</v>
      </c>
    </row>
    <row r="221" spans="1:5">
      <c r="A221" s="96" t="s">
        <v>95</v>
      </c>
      <c r="B221" s="118" t="s">
        <v>206</v>
      </c>
      <c r="C221" s="89">
        <v>1</v>
      </c>
      <c r="D221" s="124"/>
      <c r="E221" s="91">
        <f t="shared" si="3"/>
        <v>0</v>
      </c>
    </row>
    <row r="222" spans="1:5">
      <c r="A222" s="99" t="s">
        <v>137</v>
      </c>
      <c r="B222" s="108" t="s">
        <v>85</v>
      </c>
      <c r="C222" s="89">
        <v>12</v>
      </c>
      <c r="D222" s="130">
        <v>2366.5</v>
      </c>
      <c r="E222" s="91">
        <f t="shared" si="3"/>
        <v>28398</v>
      </c>
    </row>
    <row r="223" spans="1:5">
      <c r="A223" s="96" t="s">
        <v>106</v>
      </c>
      <c r="B223" s="118" t="s">
        <v>197</v>
      </c>
      <c r="C223" s="89">
        <v>1</v>
      </c>
      <c r="D223" s="124"/>
      <c r="E223" s="91">
        <f t="shared" si="3"/>
        <v>0</v>
      </c>
    </row>
    <row r="224" spans="1:5">
      <c r="A224" s="96" t="s">
        <v>138</v>
      </c>
      <c r="B224" s="118" t="s">
        <v>198</v>
      </c>
      <c r="C224" s="89">
        <v>7</v>
      </c>
      <c r="D224" s="124"/>
      <c r="E224" s="91">
        <f t="shared" si="3"/>
        <v>0</v>
      </c>
    </row>
    <row r="225" spans="1:5">
      <c r="A225" s="96" t="s">
        <v>131</v>
      </c>
      <c r="B225" s="118" t="s">
        <v>196</v>
      </c>
      <c r="C225" s="89">
        <v>6</v>
      </c>
      <c r="D225" s="124"/>
      <c r="E225" s="91">
        <f t="shared" si="3"/>
        <v>0</v>
      </c>
    </row>
    <row r="226" spans="1:5">
      <c r="A226" s="96" t="s">
        <v>136</v>
      </c>
      <c r="B226" s="118" t="s">
        <v>195</v>
      </c>
      <c r="C226" s="89">
        <v>6</v>
      </c>
      <c r="D226" s="124"/>
      <c r="E226" s="91">
        <f t="shared" si="3"/>
        <v>0</v>
      </c>
    </row>
    <row r="227" spans="1:5">
      <c r="A227" s="96" t="s">
        <v>104</v>
      </c>
      <c r="B227" s="118" t="s">
        <v>193</v>
      </c>
      <c r="C227" s="89">
        <v>2</v>
      </c>
      <c r="D227" s="124"/>
      <c r="E227" s="91">
        <f t="shared" si="3"/>
        <v>0</v>
      </c>
    </row>
    <row r="228" spans="1:5">
      <c r="A228" s="96" t="s">
        <v>107</v>
      </c>
      <c r="B228" s="118" t="s">
        <v>192</v>
      </c>
      <c r="C228" s="89">
        <v>3</v>
      </c>
      <c r="D228" s="124"/>
      <c r="E228" s="91">
        <f t="shared" si="3"/>
        <v>0</v>
      </c>
    </row>
    <row r="229" spans="1:5" ht="18">
      <c r="A229" s="96" t="s">
        <v>128</v>
      </c>
      <c r="B229" s="114" t="s">
        <v>194</v>
      </c>
      <c r="C229" s="89">
        <v>16</v>
      </c>
      <c r="D229" s="133">
        <v>3513.76</v>
      </c>
      <c r="E229" s="91">
        <f t="shared" si="3"/>
        <v>56220.160000000003</v>
      </c>
    </row>
    <row r="230" spans="1:5">
      <c r="A230" s="96" t="s">
        <v>145</v>
      </c>
      <c r="B230" s="118"/>
      <c r="C230" s="89">
        <v>2</v>
      </c>
      <c r="D230" s="124"/>
      <c r="E230" s="91">
        <f t="shared" si="3"/>
        <v>0</v>
      </c>
    </row>
    <row r="231" spans="1:5" ht="18">
      <c r="A231" s="96" t="s">
        <v>142</v>
      </c>
      <c r="B231" s="118"/>
      <c r="C231" s="89">
        <v>2</v>
      </c>
      <c r="D231" s="138">
        <v>34679.089999999997</v>
      </c>
      <c r="E231" s="91">
        <f t="shared" si="3"/>
        <v>69358.179999999993</v>
      </c>
    </row>
    <row r="232" spans="1:5" ht="18">
      <c r="A232" s="96" t="s">
        <v>110</v>
      </c>
      <c r="B232" s="118"/>
      <c r="C232" s="89">
        <v>2</v>
      </c>
      <c r="D232" s="138">
        <v>42171.16</v>
      </c>
      <c r="E232" s="91">
        <f t="shared" si="3"/>
        <v>84342.32</v>
      </c>
    </row>
    <row r="233" spans="1:5">
      <c r="A233" s="96" t="s">
        <v>143</v>
      </c>
      <c r="B233" s="118"/>
      <c r="C233" s="89">
        <v>1</v>
      </c>
      <c r="D233" s="124"/>
      <c r="E233" s="91">
        <f t="shared" si="3"/>
        <v>0</v>
      </c>
    </row>
    <row r="234" spans="1:5" ht="18">
      <c r="A234" s="96" t="s">
        <v>146</v>
      </c>
      <c r="B234" s="118"/>
      <c r="C234" s="89">
        <v>1</v>
      </c>
      <c r="D234" s="138">
        <v>117145.07</v>
      </c>
      <c r="E234" s="91">
        <f t="shared" si="3"/>
        <v>117145.07</v>
      </c>
    </row>
    <row r="235" spans="1:5" ht="18">
      <c r="A235" s="96" t="s">
        <v>144</v>
      </c>
      <c r="B235" s="118"/>
      <c r="C235" s="89">
        <v>2</v>
      </c>
      <c r="D235" s="138">
        <v>30926.41</v>
      </c>
      <c r="E235" s="91">
        <f t="shared" si="3"/>
        <v>61852.82</v>
      </c>
    </row>
    <row r="236" spans="1:5">
      <c r="A236" s="97" t="s">
        <v>293</v>
      </c>
      <c r="B236" s="118" t="s">
        <v>292</v>
      </c>
      <c r="C236" s="85">
        <v>16</v>
      </c>
      <c r="D236" s="124">
        <v>5000</v>
      </c>
      <c r="E236" s="91">
        <f t="shared" si="3"/>
        <v>80000</v>
      </c>
    </row>
    <row r="237" spans="1:5">
      <c r="A237" s="97" t="s">
        <v>294</v>
      </c>
      <c r="B237" s="118" t="s">
        <v>292</v>
      </c>
      <c r="C237" s="85">
        <v>14</v>
      </c>
      <c r="D237" s="124">
        <v>3006.26</v>
      </c>
      <c r="E237" s="91">
        <f t="shared" si="3"/>
        <v>42087.64</v>
      </c>
    </row>
    <row r="238" spans="1:5">
      <c r="A238" s="97" t="s">
        <v>295</v>
      </c>
      <c r="B238" s="118" t="s">
        <v>296</v>
      </c>
      <c r="C238" s="85">
        <v>1</v>
      </c>
      <c r="D238" s="124">
        <v>60073.82</v>
      </c>
      <c r="E238" s="91">
        <f t="shared" si="3"/>
        <v>60073.82</v>
      </c>
    </row>
    <row r="239" spans="1:5">
      <c r="A239" s="97" t="s">
        <v>297</v>
      </c>
      <c r="B239" s="118" t="s">
        <v>292</v>
      </c>
      <c r="C239" s="85">
        <v>6</v>
      </c>
      <c r="D239" s="124">
        <v>3006.26</v>
      </c>
      <c r="E239" s="91">
        <f t="shared" si="3"/>
        <v>18037.560000000001</v>
      </c>
    </row>
    <row r="240" spans="1:5">
      <c r="A240" s="97" t="s">
        <v>298</v>
      </c>
      <c r="B240" s="118" t="s">
        <v>292</v>
      </c>
      <c r="C240" s="85">
        <v>12</v>
      </c>
      <c r="D240" s="124">
        <v>36743.230000000003</v>
      </c>
      <c r="E240" s="91">
        <f t="shared" si="3"/>
        <v>440918.76</v>
      </c>
    </row>
    <row r="241" spans="1:5">
      <c r="A241" s="97" t="s">
        <v>299</v>
      </c>
      <c r="B241" s="118" t="s">
        <v>292</v>
      </c>
      <c r="C241" s="85">
        <v>2</v>
      </c>
      <c r="D241" s="124">
        <v>8684.76</v>
      </c>
      <c r="E241" s="91">
        <f t="shared" si="3"/>
        <v>17369.52</v>
      </c>
    </row>
    <row r="242" spans="1:5">
      <c r="A242" s="97" t="s">
        <v>300</v>
      </c>
      <c r="B242" s="118" t="s">
        <v>301</v>
      </c>
      <c r="C242" s="85">
        <v>6</v>
      </c>
      <c r="D242" s="124">
        <v>83823</v>
      </c>
      <c r="E242" s="91">
        <f t="shared" si="3"/>
        <v>502938</v>
      </c>
    </row>
    <row r="243" spans="1:5">
      <c r="A243" s="97"/>
      <c r="B243" s="118" t="s">
        <v>302</v>
      </c>
      <c r="C243" s="85">
        <v>1</v>
      </c>
      <c r="D243" s="124">
        <v>89000</v>
      </c>
      <c r="E243" s="91">
        <f t="shared" si="3"/>
        <v>89000</v>
      </c>
    </row>
    <row r="244" spans="1:5">
      <c r="A244" s="97" t="s">
        <v>304</v>
      </c>
      <c r="B244" s="118" t="s">
        <v>303</v>
      </c>
      <c r="C244" s="85">
        <v>1</v>
      </c>
      <c r="D244" s="124">
        <v>192400</v>
      </c>
      <c r="E244" s="91">
        <f t="shared" si="3"/>
        <v>192400</v>
      </c>
    </row>
    <row r="245" spans="1:5">
      <c r="A245" s="97" t="s">
        <v>305</v>
      </c>
      <c r="B245" s="118" t="s">
        <v>306</v>
      </c>
      <c r="C245" s="85">
        <v>1</v>
      </c>
      <c r="D245" s="124">
        <v>149760</v>
      </c>
      <c r="E245" s="91">
        <f t="shared" si="3"/>
        <v>149760</v>
      </c>
    </row>
    <row r="246" spans="1:5">
      <c r="A246" s="97"/>
      <c r="B246" s="118" t="s">
        <v>307</v>
      </c>
      <c r="C246" s="85">
        <v>12</v>
      </c>
      <c r="D246" s="124">
        <v>4159.58</v>
      </c>
      <c r="E246" s="91">
        <f t="shared" si="3"/>
        <v>49914.96</v>
      </c>
    </row>
    <row r="247" spans="1:5">
      <c r="A247" s="97"/>
      <c r="B247" s="118"/>
      <c r="C247" s="85"/>
      <c r="D247" s="124"/>
      <c r="E247" s="91"/>
    </row>
    <row r="248" spans="1:5">
      <c r="A248" s="97"/>
      <c r="B248" s="118"/>
      <c r="C248" s="85"/>
      <c r="D248" s="124"/>
      <c r="E248" s="91"/>
    </row>
    <row r="249" spans="1:5">
      <c r="A249" s="97"/>
      <c r="B249" s="118"/>
      <c r="C249" s="85"/>
      <c r="D249" s="124"/>
      <c r="E249" s="91"/>
    </row>
    <row r="250" spans="1:5">
      <c r="A250" s="97"/>
      <c r="B250" s="118"/>
      <c r="C250" s="85"/>
      <c r="D250" s="124"/>
      <c r="E250" s="91"/>
    </row>
    <row r="251" spans="1:5">
      <c r="A251" s="97"/>
      <c r="B251" s="118"/>
      <c r="C251" s="85"/>
      <c r="D251" s="124"/>
      <c r="E251" s="91"/>
    </row>
    <row r="252" spans="1:5">
      <c r="A252" s="97"/>
      <c r="B252" s="118"/>
      <c r="C252" s="85"/>
      <c r="D252" s="124"/>
      <c r="E252" s="91"/>
    </row>
    <row r="253" spans="1:5">
      <c r="A253" s="97"/>
      <c r="B253" s="118"/>
      <c r="C253" s="85"/>
      <c r="D253" s="124"/>
      <c r="E253" s="91"/>
    </row>
    <row r="254" spans="1:5">
      <c r="A254" s="97"/>
      <c r="B254" s="118"/>
      <c r="C254" s="85"/>
      <c r="D254" s="124"/>
      <c r="E254" s="91"/>
    </row>
    <row r="255" spans="1:5">
      <c r="A255" s="97"/>
      <c r="B255" s="118"/>
      <c r="C255" s="85"/>
      <c r="D255" s="124"/>
      <c r="E255" s="91"/>
    </row>
    <row r="256" spans="1:5">
      <c r="A256" s="97"/>
      <c r="B256" s="118"/>
      <c r="C256" s="85"/>
      <c r="D256" s="124"/>
      <c r="E256" s="91"/>
    </row>
    <row r="257" spans="1:5">
      <c r="A257" s="97"/>
      <c r="B257" s="118"/>
      <c r="C257" s="85"/>
      <c r="D257" s="124"/>
      <c r="E257" s="91"/>
    </row>
    <row r="258" spans="1:5">
      <c r="A258" s="97"/>
      <c r="B258" s="118"/>
      <c r="C258" s="85"/>
      <c r="D258" s="124"/>
      <c r="E258" s="91"/>
    </row>
    <row r="259" spans="1:5">
      <c r="A259" s="97"/>
      <c r="B259" s="118"/>
      <c r="C259" s="85"/>
      <c r="D259" s="124"/>
      <c r="E259" s="91"/>
    </row>
    <row r="260" spans="1:5">
      <c r="A260" s="97"/>
      <c r="B260" s="118"/>
      <c r="C260" s="85"/>
      <c r="D260" s="124"/>
      <c r="E260" s="91"/>
    </row>
    <row r="261" spans="1:5">
      <c r="A261" s="97"/>
      <c r="B261" s="118"/>
      <c r="C261" s="85"/>
      <c r="D261" s="124"/>
      <c r="E261" s="91"/>
    </row>
    <row r="262" spans="1:5">
      <c r="A262" s="97"/>
      <c r="B262" s="118"/>
      <c r="C262" s="85"/>
      <c r="D262" s="124"/>
      <c r="E262" s="91"/>
    </row>
    <row r="263" spans="1:5">
      <c r="A263" s="97"/>
      <c r="B263" s="118"/>
      <c r="C263" s="85"/>
      <c r="D263" s="124"/>
      <c r="E263" s="91"/>
    </row>
    <row r="264" spans="1:5">
      <c r="A264" s="97"/>
      <c r="B264" s="118"/>
      <c r="C264" s="85"/>
      <c r="D264" s="124"/>
      <c r="E264" s="91"/>
    </row>
    <row r="265" spans="1:5">
      <c r="A265" s="97"/>
      <c r="B265" s="118"/>
      <c r="C265" s="85"/>
      <c r="D265" s="124"/>
      <c r="E265" s="91"/>
    </row>
    <row r="266" spans="1:5">
      <c r="A266" s="97"/>
      <c r="B266" s="118"/>
      <c r="C266" s="85"/>
      <c r="D266" s="124"/>
      <c r="E266" s="91"/>
    </row>
    <row r="267" spans="1:5">
      <c r="A267" s="97"/>
      <c r="B267" s="118"/>
      <c r="C267" s="85"/>
      <c r="D267" s="124"/>
      <c r="E267" s="91"/>
    </row>
    <row r="268" spans="1:5">
      <c r="A268" s="97"/>
      <c r="B268" s="118"/>
      <c r="C268" s="85"/>
      <c r="D268" s="124"/>
      <c r="E268" s="91"/>
    </row>
    <row r="269" spans="1:5">
      <c r="A269" s="97"/>
      <c r="B269" s="118"/>
      <c r="C269" s="85"/>
      <c r="D269" s="124"/>
      <c r="E269" s="91"/>
    </row>
    <row r="270" spans="1:5">
      <c r="A270" s="97"/>
      <c r="B270" s="118"/>
      <c r="C270" s="85"/>
      <c r="D270" s="124"/>
      <c r="E270" s="91"/>
    </row>
    <row r="271" spans="1:5">
      <c r="A271" s="97"/>
      <c r="B271" s="118"/>
      <c r="C271" s="85"/>
      <c r="D271" s="124"/>
      <c r="E271" s="91"/>
    </row>
    <row r="272" spans="1:5">
      <c r="A272" s="97"/>
      <c r="B272" s="118"/>
      <c r="C272" s="85"/>
      <c r="D272" s="124"/>
      <c r="E272" s="91"/>
    </row>
    <row r="273" spans="1:5">
      <c r="A273" s="97"/>
      <c r="B273" s="118"/>
      <c r="C273" s="85"/>
      <c r="D273" s="124"/>
      <c r="E273" s="91"/>
    </row>
    <row r="274" spans="1:5">
      <c r="A274" s="97"/>
      <c r="B274" s="118"/>
      <c r="C274" s="85"/>
      <c r="D274" s="124"/>
      <c r="E274" s="91"/>
    </row>
    <row r="275" spans="1:5">
      <c r="A275" s="97"/>
      <c r="B275" s="118"/>
      <c r="C275" s="85"/>
      <c r="D275" s="124"/>
      <c r="E275" s="91"/>
    </row>
    <row r="276" spans="1:5">
      <c r="A276" s="97"/>
      <c r="B276" s="118"/>
      <c r="C276" s="85"/>
      <c r="D276" s="124"/>
      <c r="E276" s="91"/>
    </row>
    <row r="277" spans="1:5">
      <c r="A277" s="97"/>
      <c r="B277" s="118"/>
      <c r="C277" s="85"/>
      <c r="D277" s="124"/>
      <c r="E277" s="91"/>
    </row>
    <row r="278" spans="1:5">
      <c r="A278" s="97"/>
      <c r="B278" s="118"/>
      <c r="C278" s="85"/>
      <c r="D278" s="124"/>
      <c r="E278" s="91"/>
    </row>
    <row r="279" spans="1:5">
      <c r="A279" s="97"/>
      <c r="B279" s="118"/>
      <c r="C279" s="85"/>
      <c r="D279" s="124"/>
      <c r="E279" s="91"/>
    </row>
    <row r="280" spans="1:5">
      <c r="A280" s="97"/>
      <c r="B280" s="118"/>
      <c r="C280" s="85"/>
      <c r="D280" s="124"/>
      <c r="E280" s="91"/>
    </row>
    <row r="281" spans="1:5">
      <c r="A281" s="97"/>
      <c r="B281" s="118"/>
      <c r="C281" s="85"/>
      <c r="D281" s="124"/>
      <c r="E281" s="91"/>
    </row>
    <row r="282" spans="1:5">
      <c r="A282" s="97"/>
      <c r="B282" s="118"/>
      <c r="C282" s="85"/>
      <c r="D282" s="124"/>
      <c r="E282" s="91"/>
    </row>
    <row r="283" spans="1:5">
      <c r="A283" s="97"/>
      <c r="B283" s="118"/>
      <c r="C283" s="85"/>
      <c r="D283" s="124"/>
      <c r="E283" s="91"/>
    </row>
    <row r="284" spans="1:5">
      <c r="A284" s="97"/>
      <c r="B284" s="118"/>
      <c r="C284" s="85"/>
      <c r="D284" s="124"/>
      <c r="E284" s="91"/>
    </row>
    <row r="285" spans="1:5">
      <c r="A285" s="97"/>
      <c r="B285" s="118"/>
      <c r="C285" s="85"/>
      <c r="D285" s="124"/>
      <c r="E285" s="91"/>
    </row>
    <row r="286" spans="1:5">
      <c r="A286" s="97"/>
      <c r="B286" s="118"/>
      <c r="C286" s="85"/>
      <c r="D286" s="124"/>
      <c r="E286" s="91"/>
    </row>
    <row r="287" spans="1:5">
      <c r="A287" s="97"/>
      <c r="B287" s="118"/>
      <c r="C287" s="85"/>
      <c r="D287" s="124"/>
      <c r="E287" s="91"/>
    </row>
    <row r="288" spans="1:5">
      <c r="A288" s="97"/>
      <c r="B288" s="118"/>
      <c r="C288" s="85"/>
      <c r="D288" s="124"/>
      <c r="E288" s="91"/>
    </row>
    <row r="289" spans="1:5">
      <c r="A289" s="97"/>
      <c r="B289" s="118"/>
      <c r="C289" s="85"/>
      <c r="D289" s="124"/>
      <c r="E289" s="91"/>
    </row>
    <row r="290" spans="1:5">
      <c r="A290" s="97"/>
      <c r="B290" s="118"/>
      <c r="C290" s="85"/>
      <c r="D290" s="124"/>
      <c r="E290" s="91"/>
    </row>
    <row r="291" spans="1:5">
      <c r="A291" s="100"/>
      <c r="C291" s="84"/>
    </row>
    <row r="292" spans="1:5">
      <c r="A292" s="100"/>
      <c r="C292" s="84"/>
    </row>
    <row r="293" spans="1:5">
      <c r="A293" s="100"/>
      <c r="C293" s="84"/>
    </row>
    <row r="294" spans="1:5">
      <c r="A294" s="100"/>
      <c r="C294" s="84"/>
    </row>
    <row r="295" spans="1:5">
      <c r="A295" s="100"/>
      <c r="C295" s="84"/>
    </row>
    <row r="296" spans="1:5">
      <c r="A296" s="100"/>
      <c r="C296" s="84"/>
    </row>
    <row r="297" spans="1:5">
      <c r="A297" s="100"/>
      <c r="C297" s="84"/>
    </row>
    <row r="298" spans="1:5">
      <c r="A298" s="100"/>
      <c r="C298" s="84"/>
    </row>
    <row r="299" spans="1:5">
      <c r="A299" s="100"/>
      <c r="C299" s="84"/>
    </row>
    <row r="300" spans="1:5">
      <c r="A300" s="100"/>
      <c r="C300" s="84"/>
    </row>
    <row r="301" spans="1:5">
      <c r="A301" s="100"/>
      <c r="C301" s="84"/>
    </row>
    <row r="302" spans="1:5">
      <c r="A302" s="100"/>
      <c r="C302" s="84"/>
    </row>
    <row r="303" spans="1:5">
      <c r="A303" s="100"/>
      <c r="C303" s="84"/>
    </row>
    <row r="304" spans="1:5">
      <c r="A304" s="100"/>
      <c r="C304" s="84"/>
    </row>
    <row r="305" spans="1:3">
      <c r="A305" s="100"/>
      <c r="C305" s="84"/>
    </row>
    <row r="306" spans="1:3">
      <c r="A306" s="100"/>
      <c r="C306" s="84"/>
    </row>
    <row r="307" spans="1:3">
      <c r="A307" s="100"/>
      <c r="C307" s="84"/>
    </row>
    <row r="1048570" spans="5:5">
      <c r="E1048570" s="1">
        <f>SUM(E300)</f>
        <v>0</v>
      </c>
    </row>
  </sheetData>
  <autoFilter ref="A1:E235" xr:uid="{00000000-0009-0000-0000-000000000000}">
    <sortState xmlns:xlrd2="http://schemas.microsoft.com/office/spreadsheetml/2017/richdata2" ref="A2:I235">
      <sortCondition ref="A3:A235"/>
    </sortState>
  </autoFilter>
  <phoneticPr fontId="47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zoomScale="60" workbookViewId="0">
      <selection activeCell="D9" sqref="D9"/>
    </sheetView>
  </sheetViews>
  <sheetFormatPr defaultColWidth="15.6640625" defaultRowHeight="13.8"/>
  <cols>
    <col min="1" max="1" width="4.6640625" style="9" customWidth="1"/>
    <col min="2" max="2" width="17.6640625" style="9" customWidth="1"/>
    <col min="3" max="3" width="40.44140625" style="9" customWidth="1"/>
    <col min="4" max="4" width="24" style="9" customWidth="1"/>
    <col min="5" max="5" width="15.44140625" style="9" customWidth="1"/>
    <col min="6" max="6" width="28.88671875" style="9" customWidth="1"/>
    <col min="7" max="7" width="15.6640625" style="9" customWidth="1"/>
    <col min="8" max="8" width="13" style="9" customWidth="1"/>
    <col min="9" max="9" width="10.6640625" style="9" customWidth="1"/>
    <col min="10" max="10" width="9" style="9" customWidth="1"/>
    <col min="11" max="12" width="13.6640625" style="9" customWidth="1"/>
    <col min="13" max="13" width="10.44140625" style="10" customWidth="1"/>
    <col min="14" max="14" width="11.88671875" style="10" customWidth="1"/>
    <col min="15" max="15" width="12.33203125" style="10" customWidth="1"/>
    <col min="16" max="17" width="9" style="10" customWidth="1"/>
    <col min="18" max="240" width="9" style="9" customWidth="1"/>
    <col min="241" max="241" width="4" style="9" customWidth="1"/>
    <col min="242" max="242" width="12" style="9" customWidth="1"/>
    <col min="243" max="243" width="44.88671875" style="9" customWidth="1"/>
    <col min="244" max="244" width="12" style="9" customWidth="1"/>
    <col min="245" max="245" width="17" style="9" customWidth="1"/>
    <col min="246" max="246" width="12.44140625" style="9" customWidth="1"/>
    <col min="247" max="247" width="15.44140625" style="9" customWidth="1"/>
    <col min="248" max="248" width="17.33203125" style="9" customWidth="1"/>
    <col min="249" max="249" width="12.33203125" style="9" customWidth="1"/>
    <col min="250" max="250" width="7.44140625" style="9" customWidth="1"/>
    <col min="251" max="251" width="12" style="9" customWidth="1"/>
    <col min="252" max="253" width="9.44140625" style="9" customWidth="1"/>
    <col min="254" max="254" width="14.6640625" style="9" customWidth="1"/>
    <col min="255" max="255" width="9.6640625" style="9" customWidth="1"/>
    <col min="256" max="16384" width="15.6640625" style="9"/>
  </cols>
  <sheetData>
    <row r="1" spans="1:18" s="11" customFormat="1" ht="34.5" customHeight="1">
      <c r="A1" s="144" t="s">
        <v>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  <c r="M1" s="146"/>
      <c r="N1" s="147"/>
      <c r="P1" s="12"/>
      <c r="Q1" s="12"/>
    </row>
    <row r="2" spans="1:18" s="11" customFormat="1" ht="15" customHeight="1">
      <c r="A2" s="148" t="s">
        <v>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50"/>
      <c r="M2" s="150"/>
      <c r="N2" s="151"/>
      <c r="P2" s="12"/>
      <c r="Q2" s="12"/>
    </row>
    <row r="3" spans="1:18" s="13" customFormat="1" ht="30">
      <c r="A3" s="152" t="s">
        <v>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4"/>
      <c r="P3" s="14"/>
      <c r="Q3" s="14"/>
    </row>
    <row r="4" spans="1:18" s="13" customFormat="1" ht="17.25" customHeight="1">
      <c r="A4" s="15" t="s">
        <v>5</v>
      </c>
      <c r="B4" s="16"/>
      <c r="C4" s="17" t="s">
        <v>6</v>
      </c>
      <c r="D4" s="18"/>
      <c r="E4" s="4"/>
      <c r="F4" s="4"/>
      <c r="G4" s="4"/>
      <c r="H4" s="19"/>
      <c r="I4" s="20"/>
      <c r="J4" s="21" t="s">
        <v>7</v>
      </c>
      <c r="K4" s="22" t="s">
        <v>8</v>
      </c>
      <c r="L4" s="8"/>
      <c r="M4" s="23" t="s">
        <v>9</v>
      </c>
      <c r="N4" s="24">
        <v>41297</v>
      </c>
      <c r="P4" s="14"/>
      <c r="Q4" s="14"/>
    </row>
    <row r="5" spans="1:18" ht="5.0999999999999996" customHeight="1">
      <c r="A5" s="25"/>
      <c r="B5" s="26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8"/>
      <c r="O5" s="29"/>
    </row>
    <row r="6" spans="1:18" ht="12" customHeight="1">
      <c r="A6" s="15" t="s">
        <v>10</v>
      </c>
      <c r="B6" s="16"/>
      <c r="C6" s="30"/>
      <c r="D6" s="16"/>
      <c r="E6" s="16"/>
      <c r="F6" s="16"/>
      <c r="G6" s="16"/>
      <c r="H6" s="16"/>
      <c r="I6" s="16" t="s">
        <v>11</v>
      </c>
      <c r="J6" s="16"/>
      <c r="K6" s="16"/>
      <c r="L6" s="16"/>
      <c r="M6" s="16"/>
      <c r="N6" s="31"/>
      <c r="O6" s="29"/>
    </row>
    <row r="7" spans="1:18" ht="12" customHeight="1">
      <c r="A7" s="15" t="s">
        <v>12</v>
      </c>
      <c r="B7" s="16"/>
      <c r="C7" s="30"/>
      <c r="D7" s="16"/>
      <c r="E7" s="16"/>
      <c r="F7" s="16"/>
      <c r="G7" s="16"/>
      <c r="H7" s="16"/>
      <c r="I7" s="16" t="s">
        <v>13</v>
      </c>
      <c r="J7" s="16"/>
      <c r="K7" s="16"/>
      <c r="L7" s="16"/>
      <c r="M7" s="16"/>
      <c r="N7" s="31"/>
      <c r="O7" s="29"/>
    </row>
    <row r="8" spans="1:18" ht="12" customHeight="1">
      <c r="A8" s="32" t="s">
        <v>14</v>
      </c>
      <c r="B8" s="33"/>
      <c r="C8" s="34"/>
      <c r="D8" s="33"/>
      <c r="E8" s="33"/>
      <c r="F8" s="33"/>
      <c r="G8" s="33"/>
      <c r="H8" s="33"/>
      <c r="I8" s="33" t="s">
        <v>15</v>
      </c>
      <c r="J8" s="33"/>
      <c r="K8" s="33"/>
      <c r="L8" s="33"/>
      <c r="M8" s="33"/>
      <c r="N8" s="35"/>
      <c r="O8" s="29"/>
    </row>
    <row r="9" spans="1:18" ht="12" customHeight="1">
      <c r="A9" s="32" t="s">
        <v>16</v>
      </c>
      <c r="B9" s="33"/>
      <c r="C9" s="34"/>
      <c r="D9" s="33"/>
      <c r="E9" s="33"/>
      <c r="F9" s="33"/>
      <c r="G9" s="33"/>
      <c r="H9" s="33"/>
      <c r="I9" s="33" t="s">
        <v>17</v>
      </c>
      <c r="J9" s="33"/>
      <c r="K9" s="33"/>
      <c r="L9" s="33"/>
      <c r="M9" s="33"/>
      <c r="N9" s="35"/>
      <c r="O9" s="29"/>
    </row>
    <row r="10" spans="1:18" ht="12" customHeight="1">
      <c r="A10" s="32" t="s">
        <v>18</v>
      </c>
      <c r="B10" s="33"/>
      <c r="C10" s="34"/>
      <c r="D10" s="33"/>
      <c r="E10" s="33"/>
      <c r="F10" s="33"/>
      <c r="G10" s="33"/>
      <c r="H10" s="33"/>
      <c r="I10" s="33" t="s">
        <v>19</v>
      </c>
      <c r="J10" s="33"/>
      <c r="K10" s="33"/>
      <c r="L10" s="33"/>
      <c r="M10" s="33"/>
      <c r="N10" s="35"/>
      <c r="O10" s="29"/>
    </row>
    <row r="11" spans="1:18" ht="12" customHeight="1">
      <c r="A11" s="32" t="s">
        <v>20</v>
      </c>
      <c r="B11" s="33"/>
      <c r="C11" s="34"/>
      <c r="D11" s="33"/>
      <c r="E11" s="33"/>
      <c r="F11" s="33"/>
      <c r="G11" s="33"/>
      <c r="H11" s="33"/>
      <c r="I11" s="33" t="s">
        <v>21</v>
      </c>
      <c r="J11" s="33"/>
      <c r="K11" s="33"/>
      <c r="L11" s="33"/>
      <c r="M11" s="33"/>
      <c r="N11" s="35"/>
      <c r="O11" s="29"/>
    </row>
    <row r="12" spans="1:18" ht="12" customHeight="1">
      <c r="A12" s="32" t="s">
        <v>22</v>
      </c>
      <c r="B12" s="33"/>
      <c r="C12" s="34"/>
      <c r="D12" s="33"/>
      <c r="E12" s="33"/>
      <c r="F12" s="33"/>
      <c r="G12" s="33"/>
      <c r="H12" s="33"/>
      <c r="I12" s="33" t="s">
        <v>23</v>
      </c>
      <c r="J12" s="33"/>
      <c r="K12" s="33"/>
      <c r="L12" s="33"/>
      <c r="M12" s="33"/>
      <c r="N12" s="35"/>
      <c r="O12" s="29"/>
    </row>
    <row r="13" spans="1:18" ht="12" customHeight="1">
      <c r="A13" s="32" t="s">
        <v>24</v>
      </c>
      <c r="B13" s="33"/>
      <c r="C13" s="34"/>
      <c r="D13" s="33"/>
      <c r="E13" s="33"/>
      <c r="F13" s="33"/>
      <c r="G13" s="33"/>
      <c r="H13" s="33"/>
      <c r="I13" s="33" t="s">
        <v>25</v>
      </c>
      <c r="J13" s="33"/>
      <c r="K13" s="33"/>
      <c r="L13" s="33"/>
      <c r="M13" s="33"/>
      <c r="N13" s="35"/>
      <c r="O13" s="29"/>
      <c r="R13" s="29"/>
    </row>
    <row r="14" spans="1:18" ht="12" customHeight="1">
      <c r="A14" s="32" t="s">
        <v>26</v>
      </c>
      <c r="B14" s="33"/>
      <c r="C14" s="34"/>
      <c r="D14" s="33"/>
      <c r="E14" s="33"/>
      <c r="F14" s="33"/>
      <c r="G14" s="33"/>
      <c r="H14" s="33"/>
      <c r="I14" s="33" t="s">
        <v>27</v>
      </c>
      <c r="J14" s="33"/>
      <c r="K14" s="33"/>
      <c r="L14" s="33"/>
      <c r="M14" s="33"/>
      <c r="N14" s="35"/>
      <c r="O14" s="9"/>
    </row>
    <row r="15" spans="1:18" ht="12" customHeight="1">
      <c r="A15" s="32" t="s">
        <v>28</v>
      </c>
      <c r="B15" s="33"/>
      <c r="C15" s="34"/>
      <c r="D15" s="33"/>
      <c r="E15" s="33"/>
      <c r="F15" s="33"/>
      <c r="G15" s="33"/>
      <c r="H15" s="33"/>
      <c r="I15" s="33" t="s">
        <v>29</v>
      </c>
      <c r="J15" s="33"/>
      <c r="K15" s="33"/>
      <c r="L15" s="33"/>
      <c r="M15" s="33"/>
      <c r="N15" s="35"/>
      <c r="O15" s="9"/>
    </row>
    <row r="16" spans="1:18" ht="12" customHeight="1">
      <c r="A16" s="32" t="s">
        <v>30</v>
      </c>
      <c r="B16" s="33"/>
      <c r="C16" s="34"/>
      <c r="D16" s="33"/>
      <c r="E16" s="33"/>
      <c r="F16" s="33"/>
      <c r="G16" s="33"/>
      <c r="H16" s="33"/>
      <c r="I16" s="33" t="s">
        <v>31</v>
      </c>
      <c r="J16" s="33"/>
      <c r="K16" s="33"/>
      <c r="L16" s="33"/>
      <c r="M16" s="33"/>
      <c r="N16" s="35"/>
      <c r="O16" s="9"/>
    </row>
    <row r="17" spans="1:17" ht="12" customHeight="1">
      <c r="A17" s="32" t="s">
        <v>32</v>
      </c>
      <c r="B17" s="33"/>
      <c r="C17" s="34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5"/>
      <c r="O17" s="9"/>
    </row>
    <row r="18" spans="1:17" ht="12" customHeight="1">
      <c r="A18" s="32" t="s">
        <v>33</v>
      </c>
      <c r="B18" s="33"/>
      <c r="C18" s="34"/>
      <c r="D18" s="33"/>
      <c r="E18" s="33"/>
      <c r="F18" s="33"/>
      <c r="G18" s="33"/>
      <c r="H18" s="33"/>
      <c r="I18" s="36" t="s">
        <v>34</v>
      </c>
      <c r="J18" s="33"/>
      <c r="K18" s="33"/>
      <c r="L18" s="37"/>
      <c r="M18" s="33"/>
      <c r="N18" s="35"/>
      <c r="O18" s="9"/>
    </row>
    <row r="19" spans="1:17" ht="12" customHeight="1">
      <c r="A19" s="32" t="s">
        <v>35</v>
      </c>
      <c r="B19" s="33"/>
      <c r="C19" s="34"/>
      <c r="D19" s="33"/>
      <c r="E19" s="33"/>
      <c r="F19" s="33"/>
      <c r="G19" s="33"/>
      <c r="H19" s="33"/>
      <c r="I19" s="155" t="s">
        <v>36</v>
      </c>
      <c r="J19" s="155"/>
      <c r="K19" s="155"/>
      <c r="L19" s="156"/>
      <c r="M19" s="33"/>
      <c r="N19" s="35"/>
      <c r="O19" s="9"/>
    </row>
    <row r="20" spans="1:17" ht="12" customHeight="1">
      <c r="A20" s="32"/>
      <c r="B20" s="33"/>
      <c r="C20" s="34"/>
      <c r="D20" s="33"/>
      <c r="E20" s="38"/>
      <c r="F20" s="33"/>
      <c r="G20" s="33"/>
      <c r="H20" s="33"/>
      <c r="I20" s="33" t="s">
        <v>37</v>
      </c>
      <c r="J20" s="33"/>
      <c r="K20" s="33"/>
      <c r="L20" s="37"/>
      <c r="M20" s="33"/>
      <c r="N20" s="35"/>
      <c r="O20" s="9"/>
    </row>
    <row r="21" spans="1:17" ht="12" customHeight="1">
      <c r="A21" s="32"/>
      <c r="B21" s="33"/>
      <c r="C21" s="34"/>
      <c r="D21" s="33"/>
      <c r="E21" s="38"/>
      <c r="F21" s="33"/>
      <c r="G21" s="33"/>
      <c r="H21" s="33"/>
      <c r="I21" s="33" t="s">
        <v>38</v>
      </c>
      <c r="J21" s="33"/>
      <c r="K21" s="33"/>
      <c r="L21" s="37"/>
      <c r="M21" s="33"/>
      <c r="N21" s="35"/>
      <c r="O21" s="9"/>
    </row>
    <row r="22" spans="1:17" ht="14.25" customHeight="1">
      <c r="A22" s="39"/>
      <c r="B22" s="4"/>
      <c r="C22" s="40"/>
      <c r="D22" s="4"/>
      <c r="E22" s="4"/>
      <c r="F22" s="4"/>
      <c r="G22" s="4"/>
      <c r="H22" s="4"/>
      <c r="I22" s="41"/>
      <c r="J22" s="42"/>
      <c r="K22" s="42"/>
      <c r="L22" s="33"/>
      <c r="M22" s="33"/>
      <c r="N22" s="35"/>
      <c r="O22" s="9"/>
    </row>
    <row r="23" spans="1:17" s="29" customFormat="1" ht="12" customHeight="1">
      <c r="A23" s="140" t="s">
        <v>39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2"/>
      <c r="O23" s="43"/>
      <c r="P23" s="44"/>
      <c r="Q23" s="44"/>
    </row>
    <row r="24" spans="1:17" s="29" customFormat="1" ht="12" customHeight="1">
      <c r="A24" s="140" t="s">
        <v>40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2"/>
      <c r="O24" s="43"/>
      <c r="P24" s="44"/>
      <c r="Q24" s="44"/>
    </row>
    <row r="25" spans="1:17" s="29" customFormat="1" ht="12" customHeight="1">
      <c r="A25" s="15" t="s">
        <v>41</v>
      </c>
      <c r="B25" s="4"/>
      <c r="C25" s="40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9"/>
      <c r="P25" s="44"/>
      <c r="Q25" s="44"/>
    </row>
    <row r="26" spans="1:17" s="29" customFormat="1" ht="12" customHeight="1">
      <c r="A26" s="15" t="s">
        <v>42</v>
      </c>
      <c r="B26" s="4"/>
      <c r="C26" s="40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9"/>
      <c r="P26" s="44"/>
      <c r="Q26" s="44"/>
    </row>
    <row r="27" spans="1:17" ht="8.25" customHeight="1">
      <c r="A27" s="45"/>
      <c r="B27" s="46"/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8"/>
      <c r="N27" s="49"/>
    </row>
    <row r="28" spans="1:17" s="29" customFormat="1" ht="39.9" customHeight="1">
      <c r="A28" s="6" t="s">
        <v>0</v>
      </c>
      <c r="B28" s="6" t="s">
        <v>1</v>
      </c>
      <c r="C28" s="6" t="s">
        <v>43</v>
      </c>
      <c r="D28" s="6" t="s">
        <v>44</v>
      </c>
      <c r="E28" s="6" t="s">
        <v>45</v>
      </c>
      <c r="F28" s="50" t="s">
        <v>46</v>
      </c>
      <c r="G28" s="50" t="s">
        <v>47</v>
      </c>
      <c r="H28" s="50" t="s">
        <v>48</v>
      </c>
      <c r="I28" s="6" t="s">
        <v>49</v>
      </c>
      <c r="J28" s="6" t="s">
        <v>50</v>
      </c>
      <c r="K28" s="6" t="s">
        <v>51</v>
      </c>
      <c r="L28" s="6" t="s">
        <v>52</v>
      </c>
      <c r="M28" s="51" t="s">
        <v>53</v>
      </c>
      <c r="N28" s="51" t="s">
        <v>54</v>
      </c>
      <c r="O28" s="44"/>
      <c r="P28" s="44"/>
      <c r="Q28" s="44"/>
    </row>
    <row r="29" spans="1:17" ht="28.5" customHeight="1">
      <c r="A29" s="3">
        <v>1</v>
      </c>
      <c r="B29" s="3">
        <v>8712003000</v>
      </c>
      <c r="C29" s="52" t="s">
        <v>55</v>
      </c>
      <c r="D29" s="7" t="s">
        <v>56</v>
      </c>
      <c r="E29" s="7" t="s">
        <v>57</v>
      </c>
      <c r="F29" s="7" t="s">
        <v>58</v>
      </c>
      <c r="G29" s="53" t="s">
        <v>59</v>
      </c>
      <c r="H29" s="7" t="s">
        <v>60</v>
      </c>
      <c r="I29" s="54">
        <v>10</v>
      </c>
      <c r="J29" s="55">
        <v>10</v>
      </c>
      <c r="K29" s="56">
        <v>136</v>
      </c>
      <c r="L29" s="57">
        <v>112.88</v>
      </c>
      <c r="M29" s="58">
        <v>24.27</v>
      </c>
      <c r="N29" s="59">
        <f>I29*M29</f>
        <v>242.7</v>
      </c>
      <c r="O29" s="60"/>
      <c r="Q29" s="61"/>
    </row>
    <row r="30" spans="1:17" ht="27.75" customHeight="1">
      <c r="A30" s="3">
        <v>2</v>
      </c>
      <c r="B30" s="3">
        <v>8712003000</v>
      </c>
      <c r="C30" s="52" t="s">
        <v>55</v>
      </c>
      <c r="D30" s="7" t="s">
        <v>56</v>
      </c>
      <c r="E30" s="7" t="s">
        <v>61</v>
      </c>
      <c r="F30" s="7" t="s">
        <v>58</v>
      </c>
      <c r="G30" s="53" t="s">
        <v>59</v>
      </c>
      <c r="H30" s="7" t="s">
        <v>60</v>
      </c>
      <c r="I30" s="54">
        <v>30</v>
      </c>
      <c r="J30" s="55">
        <v>30</v>
      </c>
      <c r="K30" s="56">
        <v>556</v>
      </c>
      <c r="L30" s="57">
        <v>461.48</v>
      </c>
      <c r="M30" s="58">
        <v>33.07</v>
      </c>
      <c r="N30" s="59">
        <f>I30*M30</f>
        <v>992.1</v>
      </c>
      <c r="O30" s="60"/>
      <c r="Q30" s="61"/>
    </row>
    <row r="31" spans="1:17" ht="27.75" customHeight="1">
      <c r="A31" s="3">
        <v>3</v>
      </c>
      <c r="B31" s="3">
        <v>8712003000</v>
      </c>
      <c r="C31" s="52" t="s">
        <v>55</v>
      </c>
      <c r="D31" s="7" t="s">
        <v>56</v>
      </c>
      <c r="E31" s="7" t="s">
        <v>62</v>
      </c>
      <c r="F31" s="7" t="s">
        <v>58</v>
      </c>
      <c r="G31" s="53" t="s">
        <v>59</v>
      </c>
      <c r="H31" s="7" t="s">
        <v>60</v>
      </c>
      <c r="I31" s="54">
        <v>244</v>
      </c>
      <c r="J31" s="55">
        <v>244</v>
      </c>
      <c r="K31" s="56">
        <v>4436</v>
      </c>
      <c r="L31" s="57">
        <v>3681.88</v>
      </c>
      <c r="M31" s="58">
        <v>32.44</v>
      </c>
      <c r="N31" s="59">
        <f>I31*M31</f>
        <v>7915.36</v>
      </c>
      <c r="O31" s="60"/>
      <c r="Q31" s="61"/>
    </row>
    <row r="32" spans="1:17" ht="15.6">
      <c r="A32" s="3"/>
      <c r="B32" s="3"/>
      <c r="C32" s="3"/>
      <c r="D32" s="3"/>
      <c r="E32" s="3"/>
      <c r="F32" s="143" t="s">
        <v>63</v>
      </c>
      <c r="G32" s="143"/>
      <c r="H32" s="143"/>
      <c r="I32" s="62">
        <f>SUM(I29:I31)</f>
        <v>284</v>
      </c>
      <c r="J32" s="62">
        <f>SUM(J29:J31)</f>
        <v>284</v>
      </c>
      <c r="K32" s="63">
        <f>SUM(K29:K31)</f>
        <v>5128</v>
      </c>
      <c r="L32" s="63">
        <f>SUM(L29:L31)</f>
        <v>4256.24</v>
      </c>
      <c r="M32" s="64"/>
      <c r="N32" s="64">
        <f>SUM(N29:N31)</f>
        <v>9150.16</v>
      </c>
      <c r="O32" s="60"/>
    </row>
    <row r="33" spans="1:14">
      <c r="K33" s="10"/>
      <c r="L33" s="65"/>
    </row>
    <row r="34" spans="1:14">
      <c r="A34" s="18"/>
      <c r="B34" s="18"/>
      <c r="D34" s="18"/>
      <c r="E34" s="18"/>
      <c r="F34" s="18"/>
      <c r="G34" s="18"/>
      <c r="H34" s="18"/>
      <c r="I34" s="18"/>
      <c r="J34" s="18"/>
      <c r="K34" s="18"/>
      <c r="L34" s="18"/>
      <c r="M34" s="66"/>
      <c r="N34" s="66"/>
    </row>
    <row r="35" spans="1:14">
      <c r="A35" s="18"/>
      <c r="B35" s="26"/>
      <c r="C35" s="67"/>
      <c r="D35" s="68"/>
      <c r="E35" s="69"/>
      <c r="F35" s="18"/>
      <c r="G35" s="18"/>
      <c r="H35" s="18"/>
      <c r="I35" s="70"/>
      <c r="J35" s="70"/>
      <c r="K35" s="18"/>
      <c r="L35" s="18"/>
      <c r="M35" s="66"/>
      <c r="N35" s="66"/>
    </row>
    <row r="36" spans="1:14">
      <c r="A36" s="18"/>
      <c r="B36" s="26"/>
      <c r="C36" s="67"/>
      <c r="D36" s="68"/>
      <c r="E36" s="71"/>
      <c r="F36" s="18"/>
      <c r="G36" s="18"/>
      <c r="H36" s="18"/>
      <c r="I36" s="70"/>
      <c r="J36" s="70"/>
      <c r="K36" s="18"/>
      <c r="L36" s="26"/>
      <c r="M36" s="26"/>
      <c r="N36" s="66"/>
    </row>
    <row r="37" spans="1:14">
      <c r="A37" s="18"/>
      <c r="B37" s="26"/>
      <c r="C37" s="72"/>
      <c r="D37" s="73"/>
      <c r="E37" s="71"/>
      <c r="F37" s="18"/>
      <c r="G37" s="18"/>
      <c r="H37" s="18"/>
      <c r="I37" s="74"/>
      <c r="J37" s="66"/>
      <c r="K37" s="18"/>
      <c r="L37" s="18"/>
      <c r="M37" s="66"/>
      <c r="N37" s="66"/>
    </row>
    <row r="38" spans="1:14">
      <c r="A38" s="18"/>
      <c r="B38" s="26"/>
      <c r="C38" s="67"/>
      <c r="D38" s="68"/>
      <c r="E38" s="71"/>
      <c r="F38" s="18"/>
      <c r="G38" s="18"/>
      <c r="H38" s="18"/>
      <c r="I38" s="74"/>
      <c r="J38" s="75"/>
      <c r="K38" s="18"/>
      <c r="L38" s="18"/>
      <c r="M38" s="66"/>
      <c r="N38" s="66"/>
    </row>
    <row r="39" spans="1:14">
      <c r="A39" s="18"/>
      <c r="B39" s="18"/>
      <c r="C39" s="72"/>
      <c r="D39" s="73"/>
      <c r="E39" s="18"/>
      <c r="F39" s="18"/>
      <c r="G39" s="18"/>
      <c r="H39" s="18"/>
      <c r="I39" s="74"/>
      <c r="J39" s="66"/>
      <c r="K39" s="18"/>
      <c r="L39" s="26"/>
      <c r="M39" s="66"/>
      <c r="N39" s="66"/>
    </row>
    <row r="40" spans="1:14">
      <c r="A40" s="18"/>
      <c r="B40" s="18"/>
      <c r="D40" s="18"/>
      <c r="E40" s="18"/>
      <c r="F40" s="18"/>
      <c r="G40" s="18"/>
      <c r="H40" s="18"/>
      <c r="I40" s="18"/>
      <c r="J40" s="18"/>
      <c r="K40" s="18"/>
      <c r="L40" s="18"/>
      <c r="M40" s="66"/>
      <c r="N40" s="66"/>
    </row>
    <row r="41" spans="1:14" ht="16.5" customHeight="1">
      <c r="A41" s="18"/>
      <c r="B41" s="76"/>
      <c r="C41" s="77"/>
      <c r="D41" s="76"/>
      <c r="E41" s="76"/>
      <c r="F41" s="76"/>
      <c r="G41" s="76"/>
      <c r="H41" s="76"/>
      <c r="I41" s="78"/>
      <c r="J41" s="78"/>
      <c r="K41" s="18"/>
      <c r="L41" s="18"/>
      <c r="M41" s="66"/>
      <c r="N41" s="66"/>
    </row>
    <row r="42" spans="1:14" ht="25.5" customHeight="1">
      <c r="A42" s="18"/>
      <c r="B42" s="79" t="s">
        <v>64</v>
      </c>
      <c r="C42" s="77"/>
      <c r="D42" s="76"/>
      <c r="E42" s="76"/>
      <c r="F42" s="76"/>
      <c r="G42" s="80" t="s">
        <v>65</v>
      </c>
      <c r="H42" s="76"/>
      <c r="I42" s="76"/>
      <c r="J42" s="76"/>
      <c r="K42" s="18"/>
      <c r="L42" s="18"/>
      <c r="M42" s="66"/>
      <c r="N42" s="66"/>
    </row>
    <row r="43" spans="1:14">
      <c r="A43" s="18"/>
      <c r="B43" s="76"/>
      <c r="C43" s="77"/>
      <c r="D43" s="76"/>
      <c r="E43" s="76"/>
      <c r="F43" s="76"/>
      <c r="G43" s="76"/>
      <c r="H43" s="76"/>
      <c r="I43" s="76"/>
      <c r="J43" s="76"/>
      <c r="K43" s="18"/>
      <c r="L43" s="18"/>
      <c r="M43" s="66"/>
      <c r="N43" s="66"/>
    </row>
    <row r="44" spans="1:14">
      <c r="A44" s="18"/>
      <c r="B44" s="18"/>
      <c r="D44" s="18"/>
      <c r="E44" s="18"/>
      <c r="F44" s="18"/>
      <c r="G44" s="18"/>
      <c r="H44" s="18"/>
      <c r="I44" s="18"/>
      <c r="J44" s="18"/>
      <c r="K44" s="18"/>
      <c r="L44" s="18"/>
      <c r="M44" s="66"/>
      <c r="N44" s="66"/>
    </row>
    <row r="45" spans="1:14">
      <c r="I45" s="81"/>
      <c r="J45" s="81"/>
      <c r="K45" s="81"/>
      <c r="L45" s="81"/>
      <c r="M45" s="81"/>
    </row>
  </sheetData>
  <mergeCells count="7">
    <mergeCell ref="A24:N24"/>
    <mergeCell ref="F32:H32"/>
    <mergeCell ref="A1:N1"/>
    <mergeCell ref="A2:N2"/>
    <mergeCell ref="A3:N3"/>
    <mergeCell ref="I19:L19"/>
    <mergeCell ref="A23:N23"/>
  </mergeCells>
  <pageMargins left="0.39305555555555599" right="0.235416666666667" top="0.118055555555556" bottom="0.39305555555555599" header="0.118055555555556" footer="0.235416666666667"/>
  <pageSetup paperSize="9" scale="65" orientation="landscape"/>
  <headerFooter alignWithMargins="0">
    <oddFooter>&amp;CPage &amp;P /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спецификаци</vt:lpstr>
      <vt:lpstr>Спецификация</vt:lpstr>
      <vt:lpstr>спецификаци!Область_печати</vt:lpstr>
      <vt:lpstr>Спецификация!Область_печати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Albina</cp:lastModifiedBy>
  <cp:lastPrinted>2024-11-21T05:32:09Z</cp:lastPrinted>
  <dcterms:created xsi:type="dcterms:W3CDTF">2012-09-09T23:05:00Z</dcterms:created>
  <dcterms:modified xsi:type="dcterms:W3CDTF">2025-04-18T08:48:52Z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624F6D2B39814E31BFD9F2217317BBCC_13</vt:lpwstr>
  </property>
</Properties>
</file>