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0D6C3C3D-DD3F-4536-9112-1E78CA75DBC3}" xr6:coauthVersionLast="47" xr6:coauthVersionMax="47" xr10:uidLastSave="{00000000-0000-0000-0000-000000000000}"/>
  <bookViews>
    <workbookView xWindow="-108" yWindow="-108" windowWidth="23256" windowHeight="12456" xr2:uid="{B7E5D446-5C0A-49D5-88C7-8E9870931211}"/>
  </bookViews>
  <sheets>
    <sheet name="total sub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B16" i="1"/>
  <c r="A16" i="1"/>
  <c r="D10" i="1"/>
  <c r="F10" i="1" s="1"/>
  <c r="D11" i="1"/>
  <c r="B17" i="1" s="1"/>
  <c r="D12" i="1"/>
  <c r="F12" i="1" s="1"/>
  <c r="F11" i="1" l="1"/>
  <c r="H11" i="1" s="1"/>
  <c r="J11" i="1" s="1"/>
  <c r="B18" i="1"/>
  <c r="C18" i="1"/>
  <c r="H12" i="1"/>
  <c r="D17" i="1"/>
  <c r="C16" i="1"/>
  <c r="H10" i="1"/>
  <c r="C17" i="1"/>
  <c r="D16" i="1" l="1"/>
  <c r="J10" i="1"/>
  <c r="J12" i="1"/>
  <c r="D18" i="1"/>
</calcChain>
</file>

<file path=xl/sharedStrings.xml><?xml version="1.0" encoding="utf-8"?>
<sst xmlns="http://schemas.openxmlformats.org/spreadsheetml/2006/main" count="25" uniqueCount="25">
  <si>
    <t>Total Subscribers Analysis</t>
  </si>
  <si>
    <t>Reconciliations (Excel vs SQL)</t>
  </si>
  <si>
    <t>Channel Name</t>
  </si>
  <si>
    <t>Avg Views per Vid (Excel)</t>
  </si>
  <si>
    <t>Avg Views per Vid (SQL)</t>
  </si>
  <si>
    <t>Potential Product Sales per video (Excel)</t>
  </si>
  <si>
    <t>Potential Product Sales per video (SQL)</t>
  </si>
  <si>
    <t>Net profit (Excel)</t>
  </si>
  <si>
    <t>Net profit (SQL)</t>
  </si>
  <si>
    <t>Difference</t>
  </si>
  <si>
    <t>Conversion rate</t>
  </si>
  <si>
    <t>Product cost</t>
  </si>
  <si>
    <t>Campaign cost</t>
  </si>
  <si>
    <t>NoCopyrightSounds</t>
  </si>
  <si>
    <t>DanTDM</t>
  </si>
  <si>
    <t>Dan Rhodes</t>
  </si>
  <si>
    <t>Potential revenue per video ($USD) (Excel)</t>
  </si>
  <si>
    <t>Potential revenue per video ($USD) (SQL)</t>
  </si>
  <si>
    <t>Difference (Excel v SQL)</t>
  </si>
  <si>
    <t xml:space="preserve">Avg Views per Vid </t>
  </si>
  <si>
    <t xml:space="preserve">Potential Product Sales per video </t>
  </si>
  <si>
    <t xml:space="preserve">Potential revenue per video ($USD) </t>
  </si>
  <si>
    <t xml:space="preserve">Net profit </t>
  </si>
  <si>
    <t>Recommendations</t>
  </si>
  <si>
    <t>Based on the viewership and viewsper subscriber, Dan Rhodes appears to be the best option to advance with bcuz there's a higher ROI with Dan Rhodes compared to other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</si>
</sst>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/>
    <xf numFmtId="164" fontId="0" fillId="0" borderId="1" xfId="1" applyNumberFormat="1" applyFont="1" applyBorder="1"/>
    <xf numFmtId="164" fontId="0" fillId="0" borderId="1" xfId="0" applyNumberFormat="1" applyBorder="1"/>
    <xf numFmtId="0" fontId="5" fillId="5" borderId="1" xfId="5" applyFont="1" applyBorder="1" applyAlignment="1">
      <alignment horizontal="center" vertical="center" wrapText="1"/>
    </xf>
    <xf numFmtId="0" fontId="7" fillId="4" borderId="1" xfId="4" applyFont="1" applyBorder="1" applyAlignment="1">
      <alignment horizontal="center" vertical="center" wrapText="1"/>
    </xf>
    <xf numFmtId="0" fontId="8" fillId="3" borderId="1" xfId="3" applyFont="1" applyBorder="1" applyAlignment="1">
      <alignment horizontal="center" vertical="center" wrapText="1"/>
    </xf>
    <xf numFmtId="0" fontId="9" fillId="2" borderId="1" xfId="2" applyFont="1" applyBorder="1" applyAlignment="1">
      <alignment horizontal="center" vertical="center" wrapText="1"/>
    </xf>
    <xf numFmtId="0" fontId="5" fillId="6" borderId="1" xfId="6" applyFont="1" applyBorder="1" applyAlignment="1">
      <alignment horizontal="center" vertical="center" wrapText="1"/>
    </xf>
    <xf numFmtId="0" fontId="5" fillId="0" borderId="1" xfId="0" applyFont="1" applyBorder="1"/>
    <xf numFmtId="0" fontId="5" fillId="6" borderId="1" xfId="6" applyFont="1" applyBorder="1"/>
    <xf numFmtId="164" fontId="5" fillId="0" borderId="1" xfId="1" applyNumberFormat="1" applyFont="1" applyBorder="1"/>
    <xf numFmtId="164" fontId="0" fillId="0" borderId="0" xfId="1" applyNumberFormat="1" applyFont="1"/>
    <xf numFmtId="0" fontId="5" fillId="8" borderId="1" xfId="0" applyFont="1" applyFill="1" applyBorder="1" applyAlignment="1">
      <alignment horizontal="center" vertical="center" wrapText="1"/>
    </xf>
    <xf numFmtId="164" fontId="2" fillId="2" borderId="1" xfId="2" applyNumberFormat="1" applyBorder="1"/>
    <xf numFmtId="0" fontId="6" fillId="7" borderId="0" xfId="0" applyFont="1" applyFill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6" fillId="9" borderId="0" xfId="0" applyFont="1" applyFill="1" applyAlignment="1">
      <alignment horizontal="center"/>
    </xf>
  </cellXfs>
  <cellStyles count="7">
    <cellStyle name="20% - Accent5" xfId="6" builtinId="46"/>
    <cellStyle name="40% - Accent3" xfId="5" builtinId="39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EDA4-4957-4624-A2BF-E6E365B5EDA9}">
  <dimension ref="A1:P23"/>
  <sheetViews>
    <sheetView tabSelected="1" workbookViewId="0">
      <selection activeCell="G16" sqref="G16"/>
    </sheetView>
  </sheetViews>
  <sheetFormatPr defaultRowHeight="14.4" x14ac:dyDescent="0.3"/>
  <cols>
    <col min="1" max="3" width="16.77734375" customWidth="1"/>
    <col min="4" max="4" width="20.77734375" customWidth="1"/>
    <col min="5" max="5" width="18.33203125" customWidth="1"/>
    <col min="6" max="6" width="25.5546875" customWidth="1"/>
    <col min="7" max="7" width="26.109375" customWidth="1"/>
    <col min="8" max="8" width="11.88671875" customWidth="1"/>
    <col min="9" max="9" width="11.21875" customWidth="1"/>
    <col min="10" max="10" width="12.33203125" bestFit="1" customWidth="1"/>
    <col min="12" max="12" width="14.6640625" customWidth="1"/>
    <col min="13" max="13" width="20.77734375" customWidth="1"/>
    <col min="14" max="14" width="26.109375" customWidth="1"/>
    <col min="15" max="15" width="12.77734375" customWidth="1"/>
  </cols>
  <sheetData>
    <row r="1" spans="1:16" ht="21" x14ac:dyDescent="0.4">
      <c r="A1" s="15"/>
      <c r="B1" s="15"/>
      <c r="C1" s="15"/>
      <c r="D1" s="15"/>
      <c r="E1" s="15" t="s">
        <v>0</v>
      </c>
      <c r="F1" s="15"/>
      <c r="G1" s="15"/>
      <c r="H1" s="15"/>
      <c r="I1" s="15"/>
      <c r="J1" s="15"/>
      <c r="K1" s="15"/>
      <c r="L1" s="15"/>
      <c r="M1" s="18"/>
      <c r="N1" s="18"/>
      <c r="O1" s="18"/>
      <c r="P1" s="18"/>
    </row>
    <row r="4" spans="1:16" x14ac:dyDescent="0.3">
      <c r="A4" s="1" t="s">
        <v>1</v>
      </c>
      <c r="C4" s="10" t="s">
        <v>10</v>
      </c>
      <c r="D4" s="9">
        <v>0.02</v>
      </c>
    </row>
    <row r="5" spans="1:16" x14ac:dyDescent="0.3">
      <c r="C5" s="10" t="s">
        <v>11</v>
      </c>
      <c r="D5" s="11">
        <v>5</v>
      </c>
    </row>
    <row r="6" spans="1:16" x14ac:dyDescent="0.3">
      <c r="C6" s="10" t="s">
        <v>12</v>
      </c>
      <c r="D6" s="11">
        <v>50000</v>
      </c>
    </row>
    <row r="7" spans="1:16" ht="17.399999999999999" customHeight="1" x14ac:dyDescent="0.3"/>
    <row r="8" spans="1:16" ht="19.2" customHeight="1" x14ac:dyDescent="0.3"/>
    <row r="9" spans="1:16" ht="42.6" customHeight="1" x14ac:dyDescent="0.3">
      <c r="A9" s="4" t="s">
        <v>2</v>
      </c>
      <c r="B9" s="5" t="s">
        <v>3</v>
      </c>
      <c r="C9" s="5" t="s">
        <v>4</v>
      </c>
      <c r="D9" s="6" t="s">
        <v>5</v>
      </c>
      <c r="E9" s="6" t="s">
        <v>6</v>
      </c>
      <c r="F9" s="7" t="s">
        <v>16</v>
      </c>
      <c r="G9" s="7" t="s">
        <v>17</v>
      </c>
      <c r="H9" s="8" t="s">
        <v>7</v>
      </c>
      <c r="I9" s="8" t="s">
        <v>8</v>
      </c>
      <c r="J9" s="13" t="s">
        <v>9</v>
      </c>
    </row>
    <row r="10" spans="1:16" x14ac:dyDescent="0.3">
      <c r="A10" s="9" t="s">
        <v>13</v>
      </c>
      <c r="B10" s="2">
        <v>6920000</v>
      </c>
      <c r="C10" s="2">
        <v>6920000</v>
      </c>
      <c r="D10" s="2">
        <f>B10*$D$4</f>
        <v>138400</v>
      </c>
      <c r="E10" s="2">
        <v>138400</v>
      </c>
      <c r="F10" s="3">
        <f>D10*$D$5</f>
        <v>692000</v>
      </c>
      <c r="G10" s="2">
        <v>692000</v>
      </c>
      <c r="H10" s="3">
        <f>F10-$D$6</f>
        <v>642000</v>
      </c>
      <c r="I10" s="2">
        <v>642000</v>
      </c>
      <c r="J10" s="2">
        <f>H10-I10</f>
        <v>0</v>
      </c>
    </row>
    <row r="11" spans="1:16" x14ac:dyDescent="0.3">
      <c r="A11" s="9" t="s">
        <v>14</v>
      </c>
      <c r="B11" s="2">
        <v>5340000</v>
      </c>
      <c r="C11" s="2">
        <v>5340000</v>
      </c>
      <c r="D11" s="2">
        <f t="shared" ref="D11:D12" si="0">B11*$D$4</f>
        <v>106800</v>
      </c>
      <c r="E11" s="12">
        <v>106800</v>
      </c>
      <c r="F11" s="3">
        <f t="shared" ref="F11:F12" si="1">D11*$D$5</f>
        <v>534000</v>
      </c>
      <c r="G11" s="2">
        <v>534000</v>
      </c>
      <c r="H11" s="3">
        <f t="shared" ref="H11:H12" si="2">F11-$D$6</f>
        <v>484000</v>
      </c>
      <c r="I11" s="2">
        <v>484000</v>
      </c>
      <c r="J11" s="2">
        <f t="shared" ref="J11:J12" si="3">H11-I11</f>
        <v>0</v>
      </c>
    </row>
    <row r="12" spans="1:16" x14ac:dyDescent="0.3">
      <c r="A12" s="9" t="s">
        <v>15</v>
      </c>
      <c r="B12" s="2">
        <v>11150000</v>
      </c>
      <c r="C12" s="2">
        <v>11150000</v>
      </c>
      <c r="D12" s="2">
        <f t="shared" si="0"/>
        <v>223000</v>
      </c>
      <c r="E12" s="2">
        <v>223000</v>
      </c>
      <c r="F12" s="3">
        <f t="shared" si="1"/>
        <v>1115000</v>
      </c>
      <c r="G12" s="2">
        <v>1115000</v>
      </c>
      <c r="H12" s="14">
        <f t="shared" si="2"/>
        <v>1065000</v>
      </c>
      <c r="I12" s="14">
        <v>1065000</v>
      </c>
      <c r="J12" s="2">
        <f t="shared" si="3"/>
        <v>0</v>
      </c>
    </row>
    <row r="14" spans="1:16" ht="21" x14ac:dyDescent="0.4">
      <c r="A14" s="16" t="s">
        <v>18</v>
      </c>
      <c r="B14" s="16"/>
      <c r="C14" s="16"/>
      <c r="D14" s="16"/>
    </row>
    <row r="15" spans="1:16" ht="28.8" x14ac:dyDescent="0.3">
      <c r="A15" s="5" t="s">
        <v>19</v>
      </c>
      <c r="B15" s="6" t="s">
        <v>20</v>
      </c>
      <c r="C15" s="7" t="s">
        <v>21</v>
      </c>
      <c r="D15" s="8" t="s">
        <v>22</v>
      </c>
    </row>
    <row r="16" spans="1:16" x14ac:dyDescent="0.3">
      <c r="A16" s="3">
        <f>B10-C10</f>
        <v>0</v>
      </c>
      <c r="B16" s="3">
        <f>D10-E10</f>
        <v>0</v>
      </c>
      <c r="C16" s="3">
        <f>F10-G10</f>
        <v>0</v>
      </c>
      <c r="D16" s="3">
        <f xml:space="preserve"> H10-I10</f>
        <v>0</v>
      </c>
    </row>
    <row r="17" spans="1:5" x14ac:dyDescent="0.3">
      <c r="A17" s="3">
        <f>B11-C11</f>
        <v>0</v>
      </c>
      <c r="B17" s="3">
        <f>D11-E11</f>
        <v>0</v>
      </c>
      <c r="C17" s="3">
        <f>F11-G11</f>
        <v>0</v>
      </c>
      <c r="D17" s="3">
        <f xml:space="preserve"> H11-I11</f>
        <v>0</v>
      </c>
    </row>
    <row r="18" spans="1:5" x14ac:dyDescent="0.3">
      <c r="A18" s="3">
        <f>B12-C12</f>
        <v>0</v>
      </c>
      <c r="B18" s="3">
        <f>D12-E12</f>
        <v>0</v>
      </c>
      <c r="C18" s="3">
        <f>F12-G12</f>
        <v>0</v>
      </c>
      <c r="D18" s="3">
        <f xml:space="preserve"> H12-I12</f>
        <v>0</v>
      </c>
    </row>
    <row r="21" spans="1:5" x14ac:dyDescent="0.3">
      <c r="A21" s="1" t="s">
        <v>23</v>
      </c>
    </row>
    <row r="23" spans="1:5" ht="37.200000000000003" customHeight="1" x14ac:dyDescent="0.3">
      <c r="A23" s="17" t="s">
        <v>24</v>
      </c>
      <c r="B23" s="17"/>
      <c r="C23" s="17"/>
      <c r="D23" s="17"/>
      <c r="E23" s="17"/>
    </row>
  </sheetData>
  <mergeCells count="6">
    <mergeCell ref="A1:D1"/>
    <mergeCell ref="A14:D14"/>
    <mergeCell ref="A23:E23"/>
    <mergeCell ref="E1:H1"/>
    <mergeCell ref="I1:L1"/>
    <mergeCell ref="M1:P1"/>
  </mergeCells>
  <conditionalFormatting sqref="J10:J12">
    <cfRule type="expression" dxfId="1" priority="3">
      <formula>$J$10 &lt;&gt; 0</formula>
    </cfRule>
  </conditionalFormatting>
  <conditionalFormatting sqref="A16:D18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danu</dc:creator>
  <cp:lastModifiedBy>saritha danu</cp:lastModifiedBy>
  <dcterms:created xsi:type="dcterms:W3CDTF">2024-07-19T05:23:27Z</dcterms:created>
  <dcterms:modified xsi:type="dcterms:W3CDTF">2024-08-16T04:51:39Z</dcterms:modified>
</cp:coreProperties>
</file>