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men\PycharmProjects\HelloWorld1\2022_Programming\backAtIt\HackerRank2022\Day23(LeetCode)\"/>
    </mc:Choice>
  </mc:AlternateContent>
  <xr:revisionPtr revIDLastSave="0" documentId="13_ncr:1_{067465E6-F765-4D23-A122-74F1CC0161F7}" xr6:coauthVersionLast="47" xr6:coauthVersionMax="47" xr10:uidLastSave="{00000000-0000-0000-0000-000000000000}"/>
  <bookViews>
    <workbookView xWindow="20610" yWindow="2460" windowWidth="18690" windowHeight="6495" xr2:uid="{78D55076-F3C6-4517-83CC-98C152C62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</calcChain>
</file>

<file path=xl/sharedStrings.xml><?xml version="1.0" encoding="utf-8"?>
<sst xmlns="http://schemas.openxmlformats.org/spreadsheetml/2006/main" count="5" uniqueCount="5">
  <si>
    <t>Strike</t>
  </si>
  <si>
    <t>CallVolume</t>
  </si>
  <si>
    <t>CallOpenInt</t>
  </si>
  <si>
    <t>PutVolume</t>
  </si>
  <si>
    <t>PutOpenInt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</si>
</sst>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17</v>
        <stp/>
        <stp>OPEN_INT</stp>
        <stp>.SPXW220418C4280</stp>
        <tr r="B9" s="1"/>
      </tp>
      <tp>
        <v>1</v>
        <stp/>
        <stp>OPEN_INT</stp>
        <stp>.SPXW220418C4285</stp>
        <tr r="B10" s="1"/>
      </tp>
      <tp>
        <v>492</v>
        <stp/>
        <stp>OPEN_INT</stp>
        <stp>.SPXW220418P4280</stp>
        <tr r="E9" s="1"/>
      </tp>
      <tp>
        <v>386</v>
        <stp/>
        <stp>OPEN_INT</stp>
        <stp>.SPXW220418P4285</stp>
        <tr r="E10" s="1"/>
      </tp>
      <tp>
        <v>0</v>
        <stp/>
        <stp>OPEN_INT</stp>
        <stp>.SPXW220418C4290</stp>
        <tr r="B11" s="1"/>
      </tp>
      <tp>
        <v>0</v>
        <stp/>
        <stp>OPEN_INT</stp>
        <stp>.SPXW220418C4295</stp>
        <tr r="B12" s="1"/>
      </tp>
      <tp>
        <v>620</v>
        <stp/>
        <stp>OPEN_INT</stp>
        <stp>.SPXW220418P4290</stp>
        <tr r="E11" s="1"/>
      </tp>
      <tp>
        <v>250</v>
        <stp/>
        <stp>OPEN_INT</stp>
        <stp>.SPXW220418P4295</stp>
        <tr r="E12" s="1"/>
      </tp>
      <tp>
        <v>0</v>
        <stp/>
        <stp>OPEN_INT</stp>
        <stp>.SPXW220418C4260</stp>
        <tr r="B5" s="1"/>
      </tp>
      <tp>
        <v>0</v>
        <stp/>
        <stp>OPEN_INT</stp>
        <stp>.SPXW220418C4265</stp>
        <tr r="B6" s="1"/>
      </tp>
      <tp>
        <v>398</v>
        <stp/>
        <stp>OPEN_INT</stp>
        <stp>.SPXW220418P4260</stp>
        <tr r="E5" s="1"/>
      </tp>
      <tp>
        <v>211</v>
        <stp/>
        <stp>OPEN_INT</stp>
        <stp>.SPXW220418P4265</stp>
        <tr r="E6" s="1"/>
      </tp>
      <tp>
        <v>3</v>
        <stp/>
        <stp>OPEN_INT</stp>
        <stp>.SPXW220418C4270</stp>
        <tr r="B7" s="1"/>
      </tp>
      <tp>
        <v>15</v>
        <stp/>
        <stp>OPEN_INT</stp>
        <stp>.SPXW220418C4275</stp>
        <tr r="B8" s="1"/>
      </tp>
      <tp>
        <v>499</v>
        <stp/>
        <stp>OPEN_INT</stp>
        <stp>.SPXW220418P4270</stp>
        <tr r="E7" s="1"/>
      </tp>
      <tp>
        <v>1335</v>
        <stp/>
        <stp>OPEN_INT</stp>
        <stp>.SPXW220418P4275</stp>
        <tr r="E8" s="1"/>
      </tp>
      <tp>
        <v>0</v>
        <stp/>
        <stp>OPEN_INT</stp>
        <stp>.SPXW220418C4245</stp>
        <tr r="B2" s="1"/>
      </tp>
      <tp>
        <v>198</v>
        <stp/>
        <stp>OPEN_INT</stp>
        <stp>.SPXW220418P4245</stp>
        <tr r="E2" s="1"/>
      </tp>
      <tp>
        <v>10</v>
        <stp/>
        <stp>OPEN_INT</stp>
        <stp>.SPXW220418C4250</stp>
        <tr r="B3" s="1"/>
      </tp>
      <tp>
        <v>0</v>
        <stp/>
        <stp>OPEN_INT</stp>
        <stp>.SPXW220418C4255</stp>
        <tr r="B4" s="1"/>
      </tp>
      <tp>
        <v>2210</v>
        <stp/>
        <stp>OPEN_INT</stp>
        <stp>.SPXW220418P4250</stp>
        <tr r="E3" s="1"/>
      </tp>
      <tp>
        <v>206</v>
        <stp/>
        <stp>OPEN_INT</stp>
        <stp>.SPXW220418P4255</stp>
        <tr r="E4" s="1"/>
      </tp>
      <tp>
        <v>55</v>
        <stp/>
        <stp>OPEN_INT</stp>
        <stp>.SPXW220418C4380</stp>
        <tr r="B29" s="1"/>
      </tp>
      <tp>
        <v>88</v>
        <stp/>
        <stp>OPEN_INT</stp>
        <stp>.SPXW220418C4385</stp>
        <tr r="B30" s="1"/>
      </tp>
      <tp>
        <v>588</v>
        <stp/>
        <stp>OPEN_INT</stp>
        <stp>.SPXW220418P4380</stp>
        <tr r="E29" s="1"/>
      </tp>
      <tp>
        <v>281</v>
        <stp/>
        <stp>OPEN_INT</stp>
        <stp>.SPXW220418P4385</stp>
        <tr r="E30" s="1"/>
      </tp>
      <tp>
        <v>57</v>
        <stp/>
        <stp>OPEN_INT</stp>
        <stp>.SPXW220418C4390</stp>
        <tr r="B31" s="1"/>
      </tp>
      <tp>
        <v>151</v>
        <stp/>
        <stp>OPEN_INT</stp>
        <stp>.SPXW220418C4395</stp>
        <tr r="B32" s="1"/>
      </tp>
      <tp>
        <v>636</v>
        <stp/>
        <stp>OPEN_INT</stp>
        <stp>.SPXW220418P4390</stp>
        <tr r="E31" s="1"/>
      </tp>
      <tp>
        <v>450</v>
        <stp/>
        <stp>OPEN_INT</stp>
        <stp>.SPXW220418P4395</stp>
        <tr r="E32" s="1"/>
      </tp>
      <tp>
        <v>35</v>
        <stp/>
        <stp>OPEN_INT</stp>
        <stp>.SPXW220418C4360</stp>
        <tr r="B25" s="1"/>
      </tp>
      <tp>
        <v>7</v>
        <stp/>
        <stp>OPEN_INT</stp>
        <stp>.SPXW220418C4365</stp>
        <tr r="B26" s="1"/>
      </tp>
      <tp>
        <v>380</v>
        <stp/>
        <stp>OPEN_INT</stp>
        <stp>.SPXW220418P4360</stp>
        <tr r="E25" s="1"/>
      </tp>
      <tp>
        <v>486</v>
        <stp/>
        <stp>OPEN_INT</stp>
        <stp>.SPXW220418P4365</stp>
        <tr r="E26" s="1"/>
      </tp>
      <tp>
        <v>43</v>
        <stp/>
        <stp>OPEN_INT</stp>
        <stp>.SPXW220418C4370</stp>
        <tr r="B27" s="1"/>
      </tp>
      <tp>
        <v>48</v>
        <stp/>
        <stp>OPEN_INT</stp>
        <stp>.SPXW220418C4375</stp>
        <tr r="B28" s="1"/>
      </tp>
      <tp>
        <v>531</v>
        <stp/>
        <stp>OPEN_INT</stp>
        <stp>.SPXW220418P4370</stp>
        <tr r="E27" s="1"/>
      </tp>
      <tp>
        <v>284</v>
        <stp/>
        <stp>OPEN_INT</stp>
        <stp>.SPXW220418P4375</stp>
        <tr r="E28" s="1"/>
      </tp>
      <tp>
        <v>8</v>
        <stp/>
        <stp>OPEN_INT</stp>
        <stp>.SPXW220418C4340</stp>
        <tr r="B21" s="1"/>
      </tp>
      <tp>
        <v>15</v>
        <stp/>
        <stp>OPEN_INT</stp>
        <stp>.SPXW220418C4345</stp>
        <tr r="B22" s="1"/>
      </tp>
      <tp>
        <v>334</v>
        <stp/>
        <stp>OPEN_INT</stp>
        <stp>.SPXW220418P4340</stp>
        <tr r="E21" s="1"/>
      </tp>
      <tp>
        <v>271</v>
        <stp/>
        <stp>OPEN_INT</stp>
        <stp>.SPXW220418P4345</stp>
        <tr r="E22" s="1"/>
      </tp>
      <tp>
        <v>77</v>
        <stp/>
        <stp>OPEN_INT</stp>
        <stp>.SPXW220418C4350</stp>
        <tr r="B23" s="1"/>
      </tp>
      <tp>
        <v>18</v>
        <stp/>
        <stp>OPEN_INT</stp>
        <stp>.SPXW220418C4355</stp>
        <tr r="B24" s="1"/>
      </tp>
      <tp>
        <v>2282</v>
        <stp/>
        <stp>OPEN_INT</stp>
        <stp>.SPXW220418P4350</stp>
        <tr r="E23" s="1"/>
      </tp>
      <tp>
        <v>337</v>
        <stp/>
        <stp>OPEN_INT</stp>
        <stp>.SPXW220418P4355</stp>
        <tr r="E24" s="1"/>
      </tp>
      <tp>
        <v>9</v>
        <stp/>
        <stp>OPEN_INT</stp>
        <stp>.SPXW220418C4320</stp>
        <tr r="B17" s="1"/>
      </tp>
      <tp>
        <v>5</v>
        <stp/>
        <stp>OPEN_INT</stp>
        <stp>.SPXW220418C4325</stp>
        <tr r="B18" s="1"/>
      </tp>
      <tp>
        <v>184</v>
        <stp/>
        <stp>OPEN_INT</stp>
        <stp>.SPXW220418P4320</stp>
        <tr r="E17" s="1"/>
      </tp>
      <tp>
        <v>396</v>
        <stp/>
        <stp>OPEN_INT</stp>
        <stp>.SPXW220418P4325</stp>
        <tr r="E18" s="1"/>
      </tp>
      <tp>
        <v>7</v>
        <stp/>
        <stp>OPEN_INT</stp>
        <stp>.SPXW220418C4330</stp>
        <tr r="B19" s="1"/>
      </tp>
      <tp>
        <v>9</v>
        <stp/>
        <stp>OPEN_INT</stp>
        <stp>.SPXW220418C4335</stp>
        <tr r="B20" s="1"/>
      </tp>
      <tp>
        <v>577</v>
        <stp/>
        <stp>OPEN_INT</stp>
        <stp>.SPXW220418P4330</stp>
        <tr r="E19" s="1"/>
      </tp>
      <tp>
        <v>515</v>
        <stp/>
        <stp>OPEN_INT</stp>
        <stp>.SPXW220418P4335</stp>
        <tr r="E20" s="1"/>
      </tp>
      <tp>
        <v>65</v>
        <stp/>
        <stp>OPEN_INT</stp>
        <stp>.SPXW220418C4300</stp>
        <tr r="B13" s="1"/>
      </tp>
      <tp>
        <v>21</v>
        <stp/>
        <stp>OPEN_INT</stp>
        <stp>.SPXW220418C4305</stp>
        <tr r="B14" s="1"/>
      </tp>
      <tp>
        <v>1502</v>
        <stp/>
        <stp>OPEN_INT</stp>
        <stp>.SPXW220418P4300</stp>
        <tr r="E13" s="1"/>
      </tp>
      <tp>
        <v>261</v>
        <stp/>
        <stp>OPEN_INT</stp>
        <stp>.SPXW220418P4305</stp>
        <tr r="E14" s="1"/>
      </tp>
      <tp>
        <v>25</v>
        <stp/>
        <stp>OPEN_INT</stp>
        <stp>.SPXW220418C4310</stp>
        <tr r="B15" s="1"/>
      </tp>
      <tp>
        <v>2</v>
        <stp/>
        <stp>OPEN_INT</stp>
        <stp>.SPXW220418C4315</stp>
        <tr r="B16" s="1"/>
      </tp>
      <tp>
        <v>388</v>
        <stp/>
        <stp>OPEN_INT</stp>
        <stp>.SPXW220418P4310</stp>
        <tr r="E15" s="1"/>
      </tp>
      <tp>
        <v>186</v>
        <stp/>
        <stp>OPEN_INT</stp>
        <stp>.SPXW220418P4315</stp>
        <tr r="E16" s="1"/>
      </tp>
      <tp>
        <v>1495</v>
        <stp/>
        <stp>OPEN_INT</stp>
        <stp>.SPXW220418C4480</stp>
        <tr r="B49" s="1"/>
      </tp>
      <tp>
        <v>201</v>
        <stp/>
        <stp>OPEN_INT</stp>
        <stp>.SPXW220418C4485</stp>
        <tr r="B50" s="1"/>
      </tp>
      <tp>
        <v>129</v>
        <stp/>
        <stp>OPEN_INT</stp>
        <stp>.SPXW220418P4480</stp>
        <tr r="E49" s="1"/>
      </tp>
      <tp>
        <v>137</v>
        <stp/>
        <stp>OPEN_INT</stp>
        <stp>.SPXW220418P4485</stp>
        <tr r="E50" s="1"/>
      </tp>
      <tp>
        <v>476</v>
        <stp/>
        <stp>OPEN_INT</stp>
        <stp>.SPXW220418C4490</stp>
        <tr r="B51" s="1"/>
      </tp>
      <tp>
        <v>309</v>
        <stp/>
        <stp>OPEN_INT</stp>
        <stp>.SPXW220418C4495</stp>
        <tr r="B52" s="1"/>
      </tp>
      <tp>
        <v>91</v>
        <stp/>
        <stp>OPEN_INT</stp>
        <stp>.SPXW220418P4490</stp>
        <tr r="E51" s="1"/>
      </tp>
      <tp>
        <v>98</v>
        <stp/>
        <stp>OPEN_INT</stp>
        <stp>.SPXW220418P4495</stp>
        <tr r="E52" s="1"/>
      </tp>
      <tp>
        <v>265</v>
        <stp/>
        <stp>OPEN_INT</stp>
        <stp>.SPXW220418C4460</stp>
        <tr r="B45" s="1"/>
      </tp>
      <tp>
        <v>166</v>
        <stp/>
        <stp>OPEN_INT</stp>
        <stp>.SPXW220418C4465</stp>
        <tr r="B46" s="1"/>
      </tp>
      <tp>
        <v>602</v>
        <stp/>
        <stp>OPEN_INT</stp>
        <stp>.SPXW220418P4460</stp>
        <tr r="E45" s="1"/>
      </tp>
      <tp>
        <v>226</v>
        <stp/>
        <stp>OPEN_INT</stp>
        <stp>.SPXW220418P4465</stp>
        <tr r="E46" s="1"/>
      </tp>
      <tp>
        <v>266</v>
        <stp/>
        <stp>OPEN_INT</stp>
        <stp>.SPXW220418C4470</stp>
        <tr r="B47" s="1"/>
      </tp>
      <tp>
        <v>326</v>
        <stp/>
        <stp>OPEN_INT</stp>
        <stp>.SPXW220418C4475</stp>
        <tr r="B48" s="1"/>
      </tp>
      <tp>
        <v>605</v>
        <stp/>
        <stp>OPEN_INT</stp>
        <stp>.SPXW220418P4470</stp>
        <tr r="E47" s="1"/>
      </tp>
      <tp>
        <v>243</v>
        <stp/>
        <stp>OPEN_INT</stp>
        <stp>.SPXW220418P4475</stp>
        <tr r="E48" s="1"/>
      </tp>
      <tp>
        <v>934</v>
        <stp/>
        <stp>OPEN_INT</stp>
        <stp>.SPXW220418C4440</stp>
        <tr r="B41" s="1"/>
      </tp>
      <tp>
        <v>188</v>
        <stp/>
        <stp>OPEN_INT</stp>
        <stp>.SPXW220418C4445</stp>
        <tr r="B42" s="1"/>
      </tp>
      <tp>
        <v>639</v>
        <stp/>
        <stp>OPEN_INT</stp>
        <stp>.SPXW220418P4440</stp>
        <tr r="E41" s="1"/>
      </tp>
      <tp>
        <v>271</v>
        <stp/>
        <stp>OPEN_INT</stp>
        <stp>.SPXW220418P4445</stp>
        <tr r="E42" s="1"/>
      </tp>
      <tp>
        <v>1761</v>
        <stp/>
        <stp>OPEN_INT</stp>
        <stp>.SPXW220418C4450</stp>
        <tr r="B43" s="1"/>
      </tp>
      <tp>
        <v>191</v>
        <stp/>
        <stp>OPEN_INT</stp>
        <stp>.SPXW220418C4455</stp>
        <tr r="B44" s="1"/>
      </tp>
      <tp>
        <v>1042</v>
        <stp/>
        <stp>OPEN_INT</stp>
        <stp>.SPXW220418P4450</stp>
        <tr r="E43" s="1"/>
      </tp>
      <tp>
        <v>348</v>
        <stp/>
        <stp>OPEN_INT</stp>
        <stp>.SPXW220418P4455</stp>
        <tr r="E44" s="1"/>
      </tp>
      <tp>
        <v>134</v>
        <stp/>
        <stp>OPEN_INT</stp>
        <stp>.SPXW220418C4420</stp>
        <tr r="B37" s="1"/>
      </tp>
      <tp>
        <v>240</v>
        <stp/>
        <stp>OPEN_INT</stp>
        <stp>.SPXW220418C4425</stp>
        <tr r="B38" s="1"/>
      </tp>
      <tp>
        <v>464</v>
        <stp/>
        <stp>OPEN_INT</stp>
        <stp>.SPXW220418P4420</stp>
        <tr r="E37" s="1"/>
      </tp>
      <tp>
        <v>877</v>
        <stp/>
        <stp>OPEN_INT</stp>
        <stp>.SPXW220418P4425</stp>
        <tr r="E38" s="1"/>
      </tp>
      <tp>
        <v>407</v>
        <stp/>
        <stp>OPEN_INT</stp>
        <stp>.SPXW220418C4430</stp>
        <tr r="B39" s="1"/>
      </tp>
      <tp>
        <v>170</v>
        <stp/>
        <stp>OPEN_INT</stp>
        <stp>.SPXW220418C4435</stp>
        <tr r="B40" s="1"/>
      </tp>
      <tp>
        <v>1338</v>
        <stp/>
        <stp>OPEN_INT</stp>
        <stp>.SPXW220418P4430</stp>
        <tr r="E39" s="1"/>
      </tp>
      <tp>
        <v>382</v>
        <stp/>
        <stp>OPEN_INT</stp>
        <stp>.SPXW220418P4435</stp>
        <tr r="E40" s="1"/>
      </tp>
      <tp>
        <v>417</v>
        <stp/>
        <stp>OPEN_INT</stp>
        <stp>.SPXW220418C4400</stp>
        <tr r="B33" s="1"/>
      </tp>
      <tp>
        <v>102</v>
        <stp/>
        <stp>OPEN_INT</stp>
        <stp>.SPXW220418C4405</stp>
        <tr r="B34" s="1"/>
      </tp>
      <tp>
        <v>2866</v>
        <stp/>
        <stp>OPEN_INT</stp>
        <stp>.SPXW220418P4400</stp>
        <tr r="E33" s="1"/>
      </tp>
      <tp>
        <v>215</v>
        <stp/>
        <stp>OPEN_INT</stp>
        <stp>.SPXW220418P4405</stp>
        <tr r="E34" s="1"/>
      </tp>
      <tp>
        <v>234</v>
        <stp/>
        <stp>OPEN_INT</stp>
        <stp>.SPXW220418C4410</stp>
        <tr r="B35" s="1"/>
      </tp>
      <tp>
        <v>98</v>
        <stp/>
        <stp>OPEN_INT</stp>
        <stp>.SPXW220418C4415</stp>
        <tr r="B36" s="1"/>
      </tp>
      <tp>
        <v>575</v>
        <stp/>
        <stp>OPEN_INT</stp>
        <stp>.SPXW220418P4410</stp>
        <tr r="E35" s="1"/>
      </tp>
      <tp>
        <v>222</v>
        <stp/>
        <stp>OPEN_INT</stp>
        <stp>.SPXW220418P4415</stp>
        <tr r="E36" s="1"/>
      </tp>
      <tp>
        <v>1198</v>
        <stp/>
        <stp>OPEN_INT</stp>
        <stp>.SPXW220418C4540</stp>
        <tr r="B61" s="1"/>
      </tp>
      <tp>
        <v>116</v>
        <stp/>
        <stp>OPEN_INT</stp>
        <stp>.SPXW220418P4540</stp>
        <tr r="E61" s="1"/>
      </tp>
      <tp>
        <v>385</v>
        <stp/>
        <stp>OPEN_INT</stp>
        <stp>.SPXW220418C4520</stp>
        <tr r="B57" s="1"/>
      </tp>
      <tp>
        <v>694</v>
        <stp/>
        <stp>OPEN_INT</stp>
        <stp>.SPXW220418C4525</stp>
        <tr r="B58" s="1"/>
      </tp>
      <tp>
        <v>88</v>
        <stp/>
        <stp>OPEN_INT</stp>
        <stp>.SPXW220418P4520</stp>
        <tr r="E57" s="1"/>
      </tp>
      <tp>
        <v>151</v>
        <stp/>
        <stp>OPEN_INT</stp>
        <stp>.SPXW220418P4525</stp>
        <tr r="E58" s="1"/>
      </tp>
      <tp>
        <v>1276</v>
        <stp/>
        <stp>OPEN_INT</stp>
        <stp>.SPXW220418C4530</stp>
        <tr r="B59" s="1"/>
      </tp>
      <tp>
        <v>211</v>
        <stp/>
        <stp>OPEN_INT</stp>
        <stp>.SPXW220418C4535</stp>
        <tr r="B60" s="1"/>
      </tp>
      <tp>
        <v>157</v>
        <stp/>
        <stp>OPEN_INT</stp>
        <stp>.SPXW220418P4530</stp>
        <tr r="E59" s="1"/>
      </tp>
      <tp>
        <v>97</v>
        <stp/>
        <stp>OPEN_INT</stp>
        <stp>.SPXW220418P4535</stp>
        <tr r="E60" s="1"/>
      </tp>
      <tp>
        <v>2163</v>
        <stp/>
        <stp>OPEN_INT</stp>
        <stp>.SPXW220418C4500</stp>
        <tr r="B53" s="1"/>
      </tp>
      <tp>
        <v>307</v>
        <stp/>
        <stp>OPEN_INT</stp>
        <stp>.SPXW220418C4505</stp>
        <tr r="B54" s="1"/>
      </tp>
      <tp>
        <v>1404</v>
        <stp/>
        <stp>OPEN_INT</stp>
        <stp>.SPXW220418P4500</stp>
        <tr r="E53" s="1"/>
      </tp>
      <tp>
        <v>137</v>
        <stp/>
        <stp>OPEN_INT</stp>
        <stp>.SPXW220418P4505</stp>
        <tr r="E54" s="1"/>
      </tp>
      <tp>
        <v>272</v>
        <stp/>
        <stp>OPEN_INT</stp>
        <stp>.SPXW220418C4510</stp>
        <tr r="B55" s="1"/>
      </tp>
      <tp>
        <v>231</v>
        <stp/>
        <stp>OPEN_INT</stp>
        <stp>.SPXW220418C4515</stp>
        <tr r="B56" s="1"/>
      </tp>
      <tp>
        <v>309</v>
        <stp/>
        <stp>OPEN_INT</stp>
        <stp>.SPXW220418P4510</stp>
        <tr r="E55" s="1"/>
      </tp>
      <tp>
        <v>212</v>
        <stp/>
        <stp>OPEN_INT</stp>
        <stp>.SPXW220418P4515</stp>
        <tr r="E56" s="1"/>
      </tp>
      <tp>
        <v>4380</v>
        <stp/>
        <stp>STRIKE</stp>
        <stp>.SPXW220418C4380</stp>
        <tr r="C29" s="1"/>
      </tp>
      <tp>
        <v>4385</v>
        <stp/>
        <stp>STRIKE</stp>
        <stp>.SPXW220418C4385</stp>
        <tr r="C30" s="1"/>
      </tp>
      <tp>
        <v>4390</v>
        <stp/>
        <stp>STRIKE</stp>
        <stp>.SPXW220418C4390</stp>
        <tr r="C31" s="1"/>
      </tp>
      <tp>
        <v>4395</v>
        <stp/>
        <stp>STRIKE</stp>
        <stp>.SPXW220418C4395</stp>
        <tr r="C32" s="1"/>
      </tp>
      <tp>
        <v>4340</v>
        <stp/>
        <stp>STRIKE</stp>
        <stp>.SPXW220418C4340</stp>
        <tr r="C21" s="1"/>
      </tp>
      <tp>
        <v>4345</v>
        <stp/>
        <stp>STRIKE</stp>
        <stp>.SPXW220418C4345</stp>
        <tr r="C22" s="1"/>
      </tp>
      <tp>
        <v>4350</v>
        <stp/>
        <stp>STRIKE</stp>
        <stp>.SPXW220418C4350</stp>
        <tr r="C23" s="1"/>
      </tp>
      <tp>
        <v>4355</v>
        <stp/>
        <stp>STRIKE</stp>
        <stp>.SPXW220418C4355</stp>
        <tr r="C24" s="1"/>
      </tp>
      <tp>
        <v>4360</v>
        <stp/>
        <stp>STRIKE</stp>
        <stp>.SPXW220418C4360</stp>
        <tr r="C25" s="1"/>
      </tp>
      <tp>
        <v>4365</v>
        <stp/>
        <stp>STRIKE</stp>
        <stp>.SPXW220418C4365</stp>
        <tr r="C26" s="1"/>
      </tp>
      <tp>
        <v>4370</v>
        <stp/>
        <stp>STRIKE</stp>
        <stp>.SPXW220418C4370</stp>
        <tr r="C27" s="1"/>
      </tp>
      <tp>
        <v>4375</v>
        <stp/>
        <stp>STRIKE</stp>
        <stp>.SPXW220418C4375</stp>
        <tr r="C28" s="1"/>
      </tp>
      <tp>
        <v>4300</v>
        <stp/>
        <stp>STRIKE</stp>
        <stp>.SPXW220418C4300</stp>
        <tr r="C13" s="1"/>
      </tp>
      <tp>
        <v>4305</v>
        <stp/>
        <stp>STRIKE</stp>
        <stp>.SPXW220418C4305</stp>
        <tr r="C14" s="1"/>
      </tp>
      <tp>
        <v>4310</v>
        <stp/>
        <stp>STRIKE</stp>
        <stp>.SPXW220418C4310</stp>
        <tr r="C15" s="1"/>
      </tp>
      <tp>
        <v>4315</v>
        <stp/>
        <stp>STRIKE</stp>
        <stp>.SPXW220418C4315</stp>
        <tr r="C16" s="1"/>
      </tp>
      <tp>
        <v>4320</v>
        <stp/>
        <stp>STRIKE</stp>
        <stp>.SPXW220418C4320</stp>
        <tr r="C17" s="1"/>
      </tp>
      <tp>
        <v>4325</v>
        <stp/>
        <stp>STRIKE</stp>
        <stp>.SPXW220418C4325</stp>
        <tr r="C18" s="1"/>
      </tp>
      <tp>
        <v>4330</v>
        <stp/>
        <stp>STRIKE</stp>
        <stp>.SPXW220418C4330</stp>
        <tr r="C19" s="1"/>
      </tp>
      <tp>
        <v>4335</v>
        <stp/>
        <stp>STRIKE</stp>
        <stp>.SPXW220418C4335</stp>
        <tr r="C20" s="1"/>
      </tp>
      <tp>
        <v>4280</v>
        <stp/>
        <stp>STRIKE</stp>
        <stp>.SPXW220418C4280</stp>
        <tr r="C9" s="1"/>
      </tp>
      <tp>
        <v>4285</v>
        <stp/>
        <stp>STRIKE</stp>
        <stp>.SPXW220418C4285</stp>
        <tr r="C10" s="1"/>
      </tp>
      <tp>
        <v>4290</v>
        <stp/>
        <stp>STRIKE</stp>
        <stp>.SPXW220418C4290</stp>
        <tr r="C11" s="1"/>
      </tp>
      <tp>
        <v>4295</v>
        <stp/>
        <stp>STRIKE</stp>
        <stp>.SPXW220418C4295</stp>
        <tr r="C12" s="1"/>
      </tp>
      <tp>
        <v>4245</v>
        <stp/>
        <stp>STRIKE</stp>
        <stp>.SPXW220418C4245</stp>
        <tr r="C2" s="1"/>
      </tp>
      <tp>
        <v>4250</v>
        <stp/>
        <stp>STRIKE</stp>
        <stp>.SPXW220418C4250</stp>
        <tr r="C3" s="1"/>
      </tp>
      <tp>
        <v>4255</v>
        <stp/>
        <stp>STRIKE</stp>
        <stp>.SPXW220418C4255</stp>
        <tr r="C4" s="1"/>
      </tp>
      <tp>
        <v>4260</v>
        <stp/>
        <stp>STRIKE</stp>
        <stp>.SPXW220418C4260</stp>
        <tr r="C5" s="1"/>
      </tp>
      <tp>
        <v>4265</v>
        <stp/>
        <stp>STRIKE</stp>
        <stp>.SPXW220418C4265</stp>
        <tr r="C6" s="1"/>
      </tp>
      <tp>
        <v>4270</v>
        <stp/>
        <stp>STRIKE</stp>
        <stp>.SPXW220418C4270</stp>
        <tr r="C7" s="1"/>
      </tp>
      <tp>
        <v>4275</v>
        <stp/>
        <stp>STRIKE</stp>
        <stp>.SPXW220418C4275</stp>
        <tr r="C8" s="1"/>
      </tp>
      <tp>
        <v>0</v>
        <stp/>
        <stp>VOLUME</stp>
        <stp>.SPXW220418C4275</stp>
        <tr r="A8" s="1"/>
      </tp>
      <tp>
        <v>0</v>
        <stp/>
        <stp>VOLUME</stp>
        <stp>.SPXW220418C4270</stp>
        <tr r="A7" s="1"/>
      </tp>
      <tp>
        <v>0</v>
        <stp/>
        <stp>VOLUME</stp>
        <stp>.SPXW220418P4275</stp>
        <tr r="D8" s="1"/>
      </tp>
      <tp>
        <v>0</v>
        <stp/>
        <stp>VOLUME</stp>
        <stp>.SPXW220418P4270</stp>
        <tr r="D7" s="1"/>
      </tp>
      <tp>
        <v>0</v>
        <stp/>
        <stp>VOLUME</stp>
        <stp>.SPXW220418C4265</stp>
        <tr r="A6" s="1"/>
      </tp>
      <tp>
        <v>0</v>
        <stp/>
        <stp>VOLUME</stp>
        <stp>.SPXW220418C4260</stp>
        <tr r="A5" s="1"/>
      </tp>
      <tp>
        <v>0</v>
        <stp/>
        <stp>VOLUME</stp>
        <stp>.SPXW220418P4265</stp>
        <tr r="D6" s="1"/>
      </tp>
      <tp>
        <v>0</v>
        <stp/>
        <stp>VOLUME</stp>
        <stp>.SPXW220418P4260</stp>
        <tr r="D5" s="1"/>
      </tp>
      <tp>
        <v>0</v>
        <stp/>
        <stp>VOLUME</stp>
        <stp>.SPXW220418C4255</stp>
        <tr r="A4" s="1"/>
      </tp>
      <tp>
        <v>0</v>
        <stp/>
        <stp>VOLUME</stp>
        <stp>.SPXW220418C4250</stp>
        <tr r="A3" s="1"/>
      </tp>
      <tp>
        <v>0</v>
        <stp/>
        <stp>VOLUME</stp>
        <stp>.SPXW220418P4255</stp>
        <tr r="D4" s="1"/>
      </tp>
      <tp>
        <v>0</v>
        <stp/>
        <stp>VOLUME</stp>
        <stp>.SPXW220418P4250</stp>
        <tr r="D3" s="1"/>
      </tp>
      <tp>
        <v>0</v>
        <stp/>
        <stp>VOLUME</stp>
        <stp>.SPXW220418C4245</stp>
        <tr r="A2" s="1"/>
      </tp>
      <tp>
        <v>0</v>
        <stp/>
        <stp>VOLUME</stp>
        <stp>.SPXW220418P4245</stp>
        <tr r="D2" s="1"/>
      </tp>
      <tp>
        <v>0</v>
        <stp/>
        <stp>VOLUME</stp>
        <stp>.SPXW220418C4295</stp>
        <tr r="A12" s="1"/>
      </tp>
      <tp>
        <v>0</v>
        <stp/>
        <stp>VOLUME</stp>
        <stp>.SPXW220418C4290</stp>
        <tr r="A11" s="1"/>
      </tp>
      <tp>
        <v>0</v>
        <stp/>
        <stp>VOLUME</stp>
        <stp>.SPXW220418P4295</stp>
        <tr r="D12" s="1"/>
      </tp>
      <tp>
        <v>0</v>
        <stp/>
        <stp>VOLUME</stp>
        <stp>.SPXW220418P4290</stp>
        <tr r="D11" s="1"/>
      </tp>
      <tp>
        <v>0</v>
        <stp/>
        <stp>VOLUME</stp>
        <stp>.SPXW220418C4285</stp>
        <tr r="A10" s="1"/>
      </tp>
      <tp>
        <v>0</v>
        <stp/>
        <stp>VOLUME</stp>
        <stp>.SPXW220418C4280</stp>
        <tr r="A9" s="1"/>
      </tp>
      <tp>
        <v>0</v>
        <stp/>
        <stp>VOLUME</stp>
        <stp>.SPXW220418P4285</stp>
        <tr r="D10" s="1"/>
      </tp>
      <tp>
        <v>0</v>
        <stp/>
        <stp>VOLUME</stp>
        <stp>.SPXW220418P4280</stp>
        <tr r="D9" s="1"/>
      </tp>
      <tp>
        <v>0</v>
        <stp/>
        <stp>VOLUME</stp>
        <stp>.SPXW220418C4375</stp>
        <tr r="A28" s="1"/>
      </tp>
      <tp>
        <v>0</v>
        <stp/>
        <stp>VOLUME</stp>
        <stp>.SPXW220418C4370</stp>
        <tr r="A27" s="1"/>
      </tp>
      <tp>
        <v>0</v>
        <stp/>
        <stp>VOLUME</stp>
        <stp>.SPXW220418P4375</stp>
        <tr r="D28" s="1"/>
      </tp>
      <tp>
        <v>0</v>
        <stp/>
        <stp>VOLUME</stp>
        <stp>.SPXW220418P4370</stp>
        <tr r="D27" s="1"/>
      </tp>
      <tp>
        <v>0</v>
        <stp/>
        <stp>VOLUME</stp>
        <stp>.SPXW220418C4365</stp>
        <tr r="A26" s="1"/>
      </tp>
      <tp>
        <v>0</v>
        <stp/>
        <stp>VOLUME</stp>
        <stp>.SPXW220418C4360</stp>
        <tr r="A25" s="1"/>
      </tp>
      <tp>
        <v>0</v>
        <stp/>
        <stp>VOLUME</stp>
        <stp>.SPXW220418P4365</stp>
        <tr r="D26" s="1"/>
      </tp>
      <tp>
        <v>0</v>
        <stp/>
        <stp>VOLUME</stp>
        <stp>.SPXW220418P4360</stp>
        <tr r="D25" s="1"/>
      </tp>
      <tp>
        <v>0</v>
        <stp/>
        <stp>VOLUME</stp>
        <stp>.SPXW220418C4355</stp>
        <tr r="A24" s="1"/>
      </tp>
      <tp>
        <v>0</v>
        <stp/>
        <stp>VOLUME</stp>
        <stp>.SPXW220418C4350</stp>
        <tr r="A23" s="1"/>
      </tp>
      <tp>
        <v>0</v>
        <stp/>
        <stp>VOLUME</stp>
        <stp>.SPXW220418P4355</stp>
        <tr r="D24" s="1"/>
      </tp>
      <tp>
        <v>0</v>
        <stp/>
        <stp>VOLUME</stp>
        <stp>.SPXW220418P4350</stp>
        <tr r="D23" s="1"/>
      </tp>
      <tp>
        <v>0</v>
        <stp/>
        <stp>VOLUME</stp>
        <stp>.SPXW220418C4345</stp>
        <tr r="A22" s="1"/>
      </tp>
      <tp>
        <v>0</v>
        <stp/>
        <stp>VOLUME</stp>
        <stp>.SPXW220418C4340</stp>
        <tr r="A21" s="1"/>
      </tp>
      <tp>
        <v>0</v>
        <stp/>
        <stp>VOLUME</stp>
        <stp>.SPXW220418P4345</stp>
        <tr r="D22" s="1"/>
      </tp>
      <tp>
        <v>0</v>
        <stp/>
        <stp>VOLUME</stp>
        <stp>.SPXW220418P4340</stp>
        <tr r="D21" s="1"/>
      </tp>
      <tp>
        <v>0</v>
        <stp/>
        <stp>VOLUME</stp>
        <stp>.SPXW220418C4335</stp>
        <tr r="A20" s="1"/>
      </tp>
      <tp>
        <v>0</v>
        <stp/>
        <stp>VOLUME</stp>
        <stp>.SPXW220418C4330</stp>
        <tr r="A19" s="1"/>
      </tp>
      <tp>
        <v>0</v>
        <stp/>
        <stp>VOLUME</stp>
        <stp>.SPXW220418P4335</stp>
        <tr r="D20" s="1"/>
      </tp>
      <tp>
        <v>0</v>
        <stp/>
        <stp>VOLUME</stp>
        <stp>.SPXW220418P4330</stp>
        <tr r="D19" s="1"/>
      </tp>
      <tp>
        <v>0</v>
        <stp/>
        <stp>VOLUME</stp>
        <stp>.SPXW220418C4325</stp>
        <tr r="A18" s="1"/>
      </tp>
      <tp>
        <v>0</v>
        <stp/>
        <stp>VOLUME</stp>
        <stp>.SPXW220418C4320</stp>
        <tr r="A17" s="1"/>
      </tp>
      <tp>
        <v>0</v>
        <stp/>
        <stp>VOLUME</stp>
        <stp>.SPXW220418P4325</stp>
        <tr r="D18" s="1"/>
      </tp>
      <tp>
        <v>0</v>
        <stp/>
        <stp>VOLUME</stp>
        <stp>.SPXW220418P4320</stp>
        <tr r="D17" s="1"/>
      </tp>
      <tp>
        <v>0</v>
        <stp/>
        <stp>VOLUME</stp>
        <stp>.SPXW220418C4315</stp>
        <tr r="A16" s="1"/>
      </tp>
      <tp>
        <v>0</v>
        <stp/>
        <stp>VOLUME</stp>
        <stp>.SPXW220418C4310</stp>
        <tr r="A15" s="1"/>
      </tp>
      <tp>
        <v>0</v>
        <stp/>
        <stp>VOLUME</stp>
        <stp>.SPXW220418P4315</stp>
        <tr r="D16" s="1"/>
      </tp>
      <tp>
        <v>0</v>
        <stp/>
        <stp>VOLUME</stp>
        <stp>.SPXW220418P4310</stp>
        <tr r="D15" s="1"/>
      </tp>
      <tp>
        <v>0</v>
        <stp/>
        <stp>VOLUME</stp>
        <stp>.SPXW220418C4305</stp>
        <tr r="A14" s="1"/>
      </tp>
      <tp>
        <v>0</v>
        <stp/>
        <stp>VOLUME</stp>
        <stp>.SPXW220418C4300</stp>
        <tr r="A13" s="1"/>
      </tp>
      <tp>
        <v>0</v>
        <stp/>
        <stp>VOLUME</stp>
        <stp>.SPXW220418P4305</stp>
        <tr r="D14" s="1"/>
      </tp>
      <tp>
        <v>0</v>
        <stp/>
        <stp>VOLUME</stp>
        <stp>.SPXW220418P4300</stp>
        <tr r="D13" s="1"/>
      </tp>
      <tp>
        <v>0</v>
        <stp/>
        <stp>VOLUME</stp>
        <stp>.SPXW220418C4395</stp>
        <tr r="A32" s="1"/>
      </tp>
      <tp>
        <v>0</v>
        <stp/>
        <stp>VOLUME</stp>
        <stp>.SPXW220418C4390</stp>
        <tr r="A31" s="1"/>
      </tp>
      <tp>
        <v>0</v>
        <stp/>
        <stp>VOLUME</stp>
        <stp>.SPXW220418P4395</stp>
        <tr r="D32" s="1"/>
      </tp>
      <tp>
        <v>0</v>
        <stp/>
        <stp>VOLUME</stp>
        <stp>.SPXW220418P4390</stp>
        <tr r="D31" s="1"/>
      </tp>
      <tp>
        <v>0</v>
        <stp/>
        <stp>VOLUME</stp>
        <stp>.SPXW220418C4385</stp>
        <tr r="A30" s="1"/>
      </tp>
      <tp>
        <v>0</v>
        <stp/>
        <stp>VOLUME</stp>
        <stp>.SPXW220418C4380</stp>
        <tr r="A29" s="1"/>
      </tp>
      <tp>
        <v>0</v>
        <stp/>
        <stp>VOLUME</stp>
        <stp>.SPXW220418P4385</stp>
        <tr r="D30" s="1"/>
      </tp>
      <tp>
        <v>0</v>
        <stp/>
        <stp>VOLUME</stp>
        <stp>.SPXW220418P4380</stp>
        <tr r="D29" s="1"/>
      </tp>
      <tp>
        <v>0</v>
        <stp/>
        <stp>VOLUME</stp>
        <stp>.SPXW220418C4475</stp>
        <tr r="A48" s="1"/>
      </tp>
      <tp>
        <v>0</v>
        <stp/>
        <stp>VOLUME</stp>
        <stp>.SPXW220418C4470</stp>
        <tr r="A47" s="1"/>
      </tp>
      <tp>
        <v>0</v>
        <stp/>
        <stp>VOLUME</stp>
        <stp>.SPXW220418P4475</stp>
        <tr r="D48" s="1"/>
      </tp>
      <tp>
        <v>0</v>
        <stp/>
        <stp>VOLUME</stp>
        <stp>.SPXW220418P4470</stp>
        <tr r="D47" s="1"/>
      </tp>
      <tp>
        <v>0</v>
        <stp/>
        <stp>VOLUME</stp>
        <stp>.SPXW220418C4465</stp>
        <tr r="A46" s="1"/>
      </tp>
      <tp>
        <v>0</v>
        <stp/>
        <stp>VOLUME</stp>
        <stp>.SPXW220418C4460</stp>
        <tr r="A45" s="1"/>
      </tp>
      <tp>
        <v>0</v>
        <stp/>
        <stp>VOLUME</stp>
        <stp>.SPXW220418P4465</stp>
        <tr r="D46" s="1"/>
      </tp>
      <tp>
        <v>0</v>
        <stp/>
        <stp>VOLUME</stp>
        <stp>.SPXW220418P4460</stp>
        <tr r="D45" s="1"/>
      </tp>
      <tp>
        <v>0</v>
        <stp/>
        <stp>VOLUME</stp>
        <stp>.SPXW220418C4455</stp>
        <tr r="A44" s="1"/>
      </tp>
      <tp>
        <v>0</v>
        <stp/>
        <stp>VOLUME</stp>
        <stp>.SPXW220418C4450</stp>
        <tr r="A43" s="1"/>
      </tp>
      <tp>
        <v>0</v>
        <stp/>
        <stp>VOLUME</stp>
        <stp>.SPXW220418P4455</stp>
        <tr r="D44" s="1"/>
      </tp>
      <tp>
        <v>0</v>
        <stp/>
        <stp>VOLUME</stp>
        <stp>.SPXW220418P4450</stp>
        <tr r="D43" s="1"/>
      </tp>
      <tp>
        <v>0</v>
        <stp/>
        <stp>VOLUME</stp>
        <stp>.SPXW220418C4445</stp>
        <tr r="A42" s="1"/>
      </tp>
      <tp>
        <v>0</v>
        <stp/>
        <stp>VOLUME</stp>
        <stp>.SPXW220418C4440</stp>
        <tr r="A41" s="1"/>
      </tp>
      <tp>
        <v>0</v>
        <stp/>
        <stp>VOLUME</stp>
        <stp>.SPXW220418P4445</stp>
        <tr r="D42" s="1"/>
      </tp>
      <tp>
        <v>0</v>
        <stp/>
        <stp>VOLUME</stp>
        <stp>.SPXW220418P4440</stp>
        <tr r="D41" s="1"/>
      </tp>
      <tp>
        <v>0</v>
        <stp/>
        <stp>VOLUME</stp>
        <stp>.SPXW220418C4435</stp>
        <tr r="A40" s="1"/>
      </tp>
      <tp>
        <v>0</v>
        <stp/>
        <stp>VOLUME</stp>
        <stp>.SPXW220418C4430</stp>
        <tr r="A39" s="1"/>
      </tp>
      <tp>
        <v>0</v>
        <stp/>
        <stp>VOLUME</stp>
        <stp>.SPXW220418P4435</stp>
        <tr r="D40" s="1"/>
      </tp>
      <tp>
        <v>0</v>
        <stp/>
        <stp>VOLUME</stp>
        <stp>.SPXW220418P4430</stp>
        <tr r="D39" s="1"/>
      </tp>
      <tp>
        <v>0</v>
        <stp/>
        <stp>VOLUME</stp>
        <stp>.SPXW220418C4425</stp>
        <tr r="A38" s="1"/>
      </tp>
      <tp>
        <v>0</v>
        <stp/>
        <stp>VOLUME</stp>
        <stp>.SPXW220418C4420</stp>
        <tr r="A37" s="1"/>
      </tp>
      <tp>
        <v>0</v>
        <stp/>
        <stp>VOLUME</stp>
        <stp>.SPXW220418P4425</stp>
        <tr r="D38" s="1"/>
      </tp>
      <tp>
        <v>0</v>
        <stp/>
        <stp>VOLUME</stp>
        <stp>.SPXW220418P4420</stp>
        <tr r="D37" s="1"/>
      </tp>
      <tp>
        <v>0</v>
        <stp/>
        <stp>VOLUME</stp>
        <stp>.SPXW220418C4415</stp>
        <tr r="A36" s="1"/>
      </tp>
      <tp>
        <v>0</v>
        <stp/>
        <stp>VOLUME</stp>
        <stp>.SPXW220418C4410</stp>
        <tr r="A35" s="1"/>
      </tp>
      <tp>
        <v>0</v>
        <stp/>
        <stp>VOLUME</stp>
        <stp>.SPXW220418P4415</stp>
        <tr r="D36" s="1"/>
      </tp>
      <tp>
        <v>0</v>
        <stp/>
        <stp>VOLUME</stp>
        <stp>.SPXW220418P4410</stp>
        <tr r="D35" s="1"/>
      </tp>
      <tp>
        <v>0</v>
        <stp/>
        <stp>VOLUME</stp>
        <stp>.SPXW220418C4405</stp>
        <tr r="A34" s="1"/>
      </tp>
      <tp>
        <v>0</v>
        <stp/>
        <stp>VOLUME</stp>
        <stp>.SPXW220418C4400</stp>
        <tr r="A33" s="1"/>
      </tp>
      <tp>
        <v>0</v>
        <stp/>
        <stp>VOLUME</stp>
        <stp>.SPXW220418P4405</stp>
        <tr r="D34" s="1"/>
      </tp>
      <tp>
        <v>0</v>
        <stp/>
        <stp>VOLUME</stp>
        <stp>.SPXW220418P4400</stp>
        <tr r="D33" s="1"/>
      </tp>
      <tp>
        <v>0</v>
        <stp/>
        <stp>VOLUME</stp>
        <stp>.SPXW220418C4495</stp>
        <tr r="A52" s="1"/>
      </tp>
      <tp>
        <v>0</v>
        <stp/>
        <stp>VOLUME</stp>
        <stp>.SPXW220418C4490</stp>
        <tr r="A51" s="1"/>
      </tp>
      <tp>
        <v>0</v>
        <stp/>
        <stp>VOLUME</stp>
        <stp>.SPXW220418P4495</stp>
        <tr r="D52" s="1"/>
      </tp>
      <tp>
        <v>0</v>
        <stp/>
        <stp>VOLUME</stp>
        <stp>.SPXW220418P4490</stp>
        <tr r="D51" s="1"/>
      </tp>
      <tp>
        <v>0</v>
        <stp/>
        <stp>VOLUME</stp>
        <stp>.SPXW220418C4485</stp>
        <tr r="A50" s="1"/>
      </tp>
      <tp>
        <v>0</v>
        <stp/>
        <stp>VOLUME</stp>
        <stp>.SPXW220418C4480</stp>
        <tr r="A49" s="1"/>
      </tp>
      <tp>
        <v>0</v>
        <stp/>
        <stp>VOLUME</stp>
        <stp>.SPXW220418P4485</stp>
        <tr r="D50" s="1"/>
      </tp>
      <tp>
        <v>0</v>
        <stp/>
        <stp>VOLUME</stp>
        <stp>.SPXW220418P4480</stp>
        <tr r="D49" s="1"/>
      </tp>
      <tp>
        <v>0</v>
        <stp/>
        <stp>VOLUME</stp>
        <stp>.SPXW220418C4540</stp>
        <tr r="A61" s="1"/>
      </tp>
      <tp>
        <v>0</v>
        <stp/>
        <stp>VOLUME</stp>
        <stp>.SPXW220418P4540</stp>
        <tr r="D61" s="1"/>
      </tp>
      <tp>
        <v>0</v>
        <stp/>
        <stp>VOLUME</stp>
        <stp>.SPXW220418C4535</stp>
        <tr r="A60" s="1"/>
      </tp>
      <tp>
        <v>0</v>
        <stp/>
        <stp>VOLUME</stp>
        <stp>.SPXW220418C4530</stp>
        <tr r="A59" s="1"/>
      </tp>
      <tp>
        <v>0</v>
        <stp/>
        <stp>VOLUME</stp>
        <stp>.SPXW220418P4535</stp>
        <tr r="D60" s="1"/>
      </tp>
      <tp>
        <v>0</v>
        <stp/>
        <stp>VOLUME</stp>
        <stp>.SPXW220418P4530</stp>
        <tr r="D59" s="1"/>
      </tp>
      <tp>
        <v>0</v>
        <stp/>
        <stp>VOLUME</stp>
        <stp>.SPXW220418C4525</stp>
        <tr r="A58" s="1"/>
      </tp>
      <tp>
        <v>0</v>
        <stp/>
        <stp>VOLUME</stp>
        <stp>.SPXW220418C4520</stp>
        <tr r="A57" s="1"/>
      </tp>
      <tp>
        <v>0</v>
        <stp/>
        <stp>VOLUME</stp>
        <stp>.SPXW220418P4525</stp>
        <tr r="D58" s="1"/>
      </tp>
      <tp>
        <v>0</v>
        <stp/>
        <stp>VOLUME</stp>
        <stp>.SPXW220418P4520</stp>
        <tr r="D57" s="1"/>
      </tp>
      <tp>
        <v>0</v>
        <stp/>
        <stp>VOLUME</stp>
        <stp>.SPXW220418C4515</stp>
        <tr r="A56" s="1"/>
      </tp>
      <tp>
        <v>0</v>
        <stp/>
        <stp>VOLUME</stp>
        <stp>.SPXW220418C4510</stp>
        <tr r="A55" s="1"/>
      </tp>
      <tp>
        <v>0</v>
        <stp/>
        <stp>VOLUME</stp>
        <stp>.SPXW220418P4515</stp>
        <tr r="D56" s="1"/>
      </tp>
      <tp>
        <v>0</v>
        <stp/>
        <stp>VOLUME</stp>
        <stp>.SPXW220418P4510</stp>
        <tr r="D55" s="1"/>
      </tp>
      <tp>
        <v>0</v>
        <stp/>
        <stp>VOLUME</stp>
        <stp>.SPXW220418C4505</stp>
        <tr r="A54" s="1"/>
      </tp>
      <tp>
        <v>0</v>
        <stp/>
        <stp>VOLUME</stp>
        <stp>.SPXW220418C4500</stp>
        <tr r="A53" s="1"/>
      </tp>
      <tp>
        <v>0</v>
        <stp/>
        <stp>VOLUME</stp>
        <stp>.SPXW220418P4505</stp>
        <tr r="D54" s="1"/>
      </tp>
      <tp>
        <v>0</v>
        <stp/>
        <stp>VOLUME</stp>
        <stp>.SPXW220418P4500</stp>
        <tr r="D53" s="1"/>
      </tp>
      <tp>
        <v>4540</v>
        <stp/>
        <stp>STRIKE</stp>
        <stp>.SPXW220418C4540</stp>
        <tr r="C61" s="1"/>
      </tp>
      <tp>
        <v>4500</v>
        <stp/>
        <stp>STRIKE</stp>
        <stp>.SPXW220418C4500</stp>
        <tr r="C53" s="1"/>
      </tp>
      <tp>
        <v>4505</v>
        <stp/>
        <stp>STRIKE</stp>
        <stp>.SPXW220418C4505</stp>
        <tr r="C54" s="1"/>
      </tp>
      <tp>
        <v>4510</v>
        <stp/>
        <stp>STRIKE</stp>
        <stp>.SPXW220418C4510</stp>
        <tr r="C55" s="1"/>
      </tp>
      <tp>
        <v>4515</v>
        <stp/>
        <stp>STRIKE</stp>
        <stp>.SPXW220418C4515</stp>
        <tr r="C56" s="1"/>
      </tp>
      <tp>
        <v>4520</v>
        <stp/>
        <stp>STRIKE</stp>
        <stp>.SPXW220418C4520</stp>
        <tr r="C57" s="1"/>
      </tp>
      <tp>
        <v>4525</v>
        <stp/>
        <stp>STRIKE</stp>
        <stp>.SPXW220418C4525</stp>
        <tr r="C58" s="1"/>
      </tp>
      <tp>
        <v>4530</v>
        <stp/>
        <stp>STRIKE</stp>
        <stp>.SPXW220418C4530</stp>
        <tr r="C59" s="1"/>
      </tp>
      <tp>
        <v>4535</v>
        <stp/>
        <stp>STRIKE</stp>
        <stp>.SPXW220418C4535</stp>
        <tr r="C60" s="1"/>
      </tp>
      <tp>
        <v>4480</v>
        <stp/>
        <stp>STRIKE</stp>
        <stp>.SPXW220418C4480</stp>
        <tr r="C49" s="1"/>
      </tp>
      <tp>
        <v>4485</v>
        <stp/>
        <stp>STRIKE</stp>
        <stp>.SPXW220418C4485</stp>
        <tr r="C50" s="1"/>
      </tp>
      <tp>
        <v>4490</v>
        <stp/>
        <stp>STRIKE</stp>
        <stp>.SPXW220418C4490</stp>
        <tr r="C51" s="1"/>
      </tp>
      <tp>
        <v>4495</v>
        <stp/>
        <stp>STRIKE</stp>
        <stp>.SPXW220418C4495</stp>
        <tr r="C52" s="1"/>
      </tp>
      <tp>
        <v>4440</v>
        <stp/>
        <stp>STRIKE</stp>
        <stp>.SPXW220418C4440</stp>
        <tr r="C41" s="1"/>
      </tp>
      <tp>
        <v>4445</v>
        <stp/>
        <stp>STRIKE</stp>
        <stp>.SPXW220418C4445</stp>
        <tr r="C42" s="1"/>
      </tp>
      <tp>
        <v>4450</v>
        <stp/>
        <stp>STRIKE</stp>
        <stp>.SPXW220418C4450</stp>
        <tr r="C43" s="1"/>
      </tp>
      <tp>
        <v>4455</v>
        <stp/>
        <stp>STRIKE</stp>
        <stp>.SPXW220418C4455</stp>
        <tr r="C44" s="1"/>
      </tp>
      <tp>
        <v>4460</v>
        <stp/>
        <stp>STRIKE</stp>
        <stp>.SPXW220418C4460</stp>
        <tr r="C45" s="1"/>
      </tp>
      <tp>
        <v>4465</v>
        <stp/>
        <stp>STRIKE</stp>
        <stp>.SPXW220418C4465</stp>
        <tr r="C46" s="1"/>
      </tp>
      <tp>
        <v>4470</v>
        <stp/>
        <stp>STRIKE</stp>
        <stp>.SPXW220418C4470</stp>
        <tr r="C47" s="1"/>
      </tp>
      <tp>
        <v>4475</v>
        <stp/>
        <stp>STRIKE</stp>
        <stp>.SPXW220418C4475</stp>
        <tr r="C48" s="1"/>
      </tp>
      <tp>
        <v>4400</v>
        <stp/>
        <stp>STRIKE</stp>
        <stp>.SPXW220418C4400</stp>
        <tr r="C33" s="1"/>
      </tp>
      <tp>
        <v>4405</v>
        <stp/>
        <stp>STRIKE</stp>
        <stp>.SPXW220418C4405</stp>
        <tr r="C34" s="1"/>
      </tp>
      <tp>
        <v>4410</v>
        <stp/>
        <stp>STRIKE</stp>
        <stp>.SPXW220418C4410</stp>
        <tr r="C35" s="1"/>
      </tp>
      <tp>
        <v>4415</v>
        <stp/>
        <stp>STRIKE</stp>
        <stp>.SPXW220418C4415</stp>
        <tr r="C36" s="1"/>
      </tp>
      <tp>
        <v>4420</v>
        <stp/>
        <stp>STRIKE</stp>
        <stp>.SPXW220418C4420</stp>
        <tr r="C37" s="1"/>
      </tp>
      <tp>
        <v>4425</v>
        <stp/>
        <stp>STRIKE</stp>
        <stp>.SPXW220418C4425</stp>
        <tr r="C38" s="1"/>
      </tp>
      <tp>
        <v>4430</v>
        <stp/>
        <stp>STRIKE</stp>
        <stp>.SPXW220418C4430</stp>
        <tr r="C39" s="1"/>
      </tp>
      <tp>
        <v>4435</v>
        <stp/>
        <stp>STRIKE</stp>
        <stp>.SPXW220418C4435</stp>
        <tr r="C4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5939-B45F-460C-9B46-E8EEFBC92679}">
  <dimension ref="A1:E61"/>
  <sheetViews>
    <sheetView tabSelected="1" workbookViewId="0">
      <selection sqref="A1:E1"/>
    </sheetView>
  </sheetViews>
  <sheetFormatPr defaultRowHeight="15" x14ac:dyDescent="0.25"/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>
        <f>RTD("tos.rtd", , "VOLUME", ".SPXW220418C4245")</f>
        <v>0</v>
      </c>
      <c r="B2">
        <f>RTD("tos.rtd", , "OPEN_INT", ".SPXW220418C4245")</f>
        <v>0</v>
      </c>
      <c r="C2">
        <f>RTD("tos.rtd", , "STRIKE", ".SPXW220418C4245")</f>
        <v>4245</v>
      </c>
      <c r="D2">
        <f>RTD("tos.rtd", , "VOLUME", ".SPXW220418P4245")</f>
        <v>0</v>
      </c>
      <c r="E2">
        <f>RTD("tos.rtd", , "OPEN_INT", ".SPXW220418P4245")</f>
        <v>198</v>
      </c>
    </row>
    <row r="3" spans="1:5" x14ac:dyDescent="0.25">
      <c r="A3">
        <f>RTD("tos.rtd", , "VOLUME", ".SPXW220418C4250")</f>
        <v>0</v>
      </c>
      <c r="B3">
        <f>RTD("tos.rtd", , "OPEN_INT", ".SPXW220418C4250")</f>
        <v>10</v>
      </c>
      <c r="C3">
        <f>RTD("tos.rtd", , "STRIKE", ".SPXW220418C4250")</f>
        <v>4250</v>
      </c>
      <c r="D3">
        <f>RTD("tos.rtd", , "VOLUME", ".SPXW220418P4250")</f>
        <v>0</v>
      </c>
      <c r="E3">
        <f>RTD("tos.rtd", , "OPEN_INT", ".SPXW220418P4250")</f>
        <v>2210</v>
      </c>
    </row>
    <row r="4" spans="1:5" x14ac:dyDescent="0.25">
      <c r="A4">
        <f>RTD("tos.rtd", , "VOLUME", ".SPXW220418C4255")</f>
        <v>0</v>
      </c>
      <c r="B4">
        <f>RTD("tos.rtd", , "OPEN_INT", ".SPXW220418C4255")</f>
        <v>0</v>
      </c>
      <c r="C4">
        <f>RTD("tos.rtd", , "STRIKE", ".SPXW220418C4255")</f>
        <v>4255</v>
      </c>
      <c r="D4">
        <f>RTD("tos.rtd", , "VOLUME", ".SPXW220418P4255")</f>
        <v>0</v>
      </c>
      <c r="E4">
        <f>RTD("tos.rtd", , "OPEN_INT", ".SPXW220418P4255")</f>
        <v>206</v>
      </c>
    </row>
    <row r="5" spans="1:5" x14ac:dyDescent="0.25">
      <c r="A5">
        <f>RTD("tos.rtd", , "VOLUME", ".SPXW220418C4260")</f>
        <v>0</v>
      </c>
      <c r="B5">
        <f>RTD("tos.rtd", , "OPEN_INT", ".SPXW220418C4260")</f>
        <v>0</v>
      </c>
      <c r="C5">
        <f>RTD("tos.rtd", , "STRIKE", ".SPXW220418C4260")</f>
        <v>4260</v>
      </c>
      <c r="D5">
        <f>RTD("tos.rtd", , "VOLUME", ".SPXW220418P4260")</f>
        <v>0</v>
      </c>
      <c r="E5">
        <f>RTD("tos.rtd", , "OPEN_INT", ".SPXW220418P4260")</f>
        <v>398</v>
      </c>
    </row>
    <row r="6" spans="1:5" x14ac:dyDescent="0.25">
      <c r="A6">
        <f>RTD("tos.rtd", , "VOLUME", ".SPXW220418C4265")</f>
        <v>0</v>
      </c>
      <c r="B6">
        <f>RTD("tos.rtd", , "OPEN_INT", ".SPXW220418C4265")</f>
        <v>0</v>
      </c>
      <c r="C6">
        <f>RTD("tos.rtd", , "STRIKE", ".SPXW220418C4265")</f>
        <v>4265</v>
      </c>
      <c r="D6">
        <f>RTD("tos.rtd", , "VOLUME", ".SPXW220418P4265")</f>
        <v>0</v>
      </c>
      <c r="E6">
        <f>RTD("tos.rtd", , "OPEN_INT", ".SPXW220418P4265")</f>
        <v>211</v>
      </c>
    </row>
    <row r="7" spans="1:5" x14ac:dyDescent="0.25">
      <c r="A7">
        <f>RTD("tos.rtd", , "VOLUME", ".SPXW220418C4270")</f>
        <v>0</v>
      </c>
      <c r="B7">
        <f>RTD("tos.rtd", , "OPEN_INT", ".SPXW220418C4270")</f>
        <v>3</v>
      </c>
      <c r="C7">
        <f>RTD("tos.rtd", , "STRIKE", ".SPXW220418C4270")</f>
        <v>4270</v>
      </c>
      <c r="D7">
        <f>RTD("tos.rtd", , "VOLUME", ".SPXW220418P4270")</f>
        <v>0</v>
      </c>
      <c r="E7">
        <f>RTD("tos.rtd", , "OPEN_INT", ".SPXW220418P4270")</f>
        <v>499</v>
      </c>
    </row>
    <row r="8" spans="1:5" x14ac:dyDescent="0.25">
      <c r="A8">
        <f>RTD("tos.rtd", , "VOLUME", ".SPXW220418C4275")</f>
        <v>0</v>
      </c>
      <c r="B8">
        <f>RTD("tos.rtd", , "OPEN_INT", ".SPXW220418C4275")</f>
        <v>15</v>
      </c>
      <c r="C8">
        <f>RTD("tos.rtd", , "STRIKE", ".SPXW220418C4275")</f>
        <v>4275</v>
      </c>
      <c r="D8">
        <f>RTD("tos.rtd", , "VOLUME", ".SPXW220418P4275")</f>
        <v>0</v>
      </c>
      <c r="E8">
        <f>RTD("tos.rtd", , "OPEN_INT", ".SPXW220418P4275")</f>
        <v>1335</v>
      </c>
    </row>
    <row r="9" spans="1:5" x14ac:dyDescent="0.25">
      <c r="A9">
        <f>RTD("tos.rtd", , "VOLUME", ".SPXW220418C4280")</f>
        <v>0</v>
      </c>
      <c r="B9">
        <f>RTD("tos.rtd", , "OPEN_INT", ".SPXW220418C4280")</f>
        <v>17</v>
      </c>
      <c r="C9">
        <f>RTD("tos.rtd", , "STRIKE", ".SPXW220418C4280")</f>
        <v>4280</v>
      </c>
      <c r="D9">
        <f>RTD("tos.rtd", , "VOLUME", ".SPXW220418P4280")</f>
        <v>0</v>
      </c>
      <c r="E9">
        <f>RTD("tos.rtd", , "OPEN_INT", ".SPXW220418P4280")</f>
        <v>492</v>
      </c>
    </row>
    <row r="10" spans="1:5" x14ac:dyDescent="0.25">
      <c r="A10">
        <f>RTD("tos.rtd", , "VOLUME", ".SPXW220418C4285")</f>
        <v>0</v>
      </c>
      <c r="B10">
        <f>RTD("tos.rtd", , "OPEN_INT", ".SPXW220418C4285")</f>
        <v>1</v>
      </c>
      <c r="C10">
        <f>RTD("tos.rtd", , "STRIKE", ".SPXW220418C4285")</f>
        <v>4285</v>
      </c>
      <c r="D10">
        <f>RTD("tos.rtd", , "VOLUME", ".SPXW220418P4285")</f>
        <v>0</v>
      </c>
      <c r="E10">
        <f>RTD("tos.rtd", , "OPEN_INT", ".SPXW220418P4285")</f>
        <v>386</v>
      </c>
    </row>
    <row r="11" spans="1:5" x14ac:dyDescent="0.25">
      <c r="A11">
        <f>RTD("tos.rtd", , "VOLUME", ".SPXW220418C4290")</f>
        <v>0</v>
      </c>
      <c r="B11">
        <f>RTD("tos.rtd", , "OPEN_INT", ".SPXW220418C4290")</f>
        <v>0</v>
      </c>
      <c r="C11">
        <f>RTD("tos.rtd", , "STRIKE", ".SPXW220418C4290")</f>
        <v>4290</v>
      </c>
      <c r="D11">
        <f>RTD("tos.rtd", , "VOLUME", ".SPXW220418P4290")</f>
        <v>0</v>
      </c>
      <c r="E11">
        <f>RTD("tos.rtd", , "OPEN_INT", ".SPXW220418P4290")</f>
        <v>620</v>
      </c>
    </row>
    <row r="12" spans="1:5" x14ac:dyDescent="0.25">
      <c r="A12">
        <f>RTD("tos.rtd", , "VOLUME", ".SPXW220418C4295")</f>
        <v>0</v>
      </c>
      <c r="B12">
        <f>RTD("tos.rtd", , "OPEN_INT", ".SPXW220418C4295")</f>
        <v>0</v>
      </c>
      <c r="C12">
        <f>RTD("tos.rtd", , "STRIKE", ".SPXW220418C4295")</f>
        <v>4295</v>
      </c>
      <c r="D12">
        <f>RTD("tos.rtd", , "VOLUME", ".SPXW220418P4295")</f>
        <v>0</v>
      </c>
      <c r="E12">
        <f>RTD("tos.rtd", , "OPEN_INT", ".SPXW220418P4295")</f>
        <v>250</v>
      </c>
    </row>
    <row r="13" spans="1:5" x14ac:dyDescent="0.25">
      <c r="A13">
        <f>RTD("tos.rtd", , "VOLUME", ".SPXW220418C4300")</f>
        <v>0</v>
      </c>
      <c r="B13">
        <f>RTD("tos.rtd", , "OPEN_INT", ".SPXW220418C4300")</f>
        <v>65</v>
      </c>
      <c r="C13">
        <f>RTD("tos.rtd", , "STRIKE", ".SPXW220418C4300")</f>
        <v>4300</v>
      </c>
      <c r="D13">
        <f>RTD("tos.rtd", , "VOLUME", ".SPXW220418P4300")</f>
        <v>0</v>
      </c>
      <c r="E13">
        <f>RTD("tos.rtd", , "OPEN_INT", ".SPXW220418P4300")</f>
        <v>1502</v>
      </c>
    </row>
    <row r="14" spans="1:5" x14ac:dyDescent="0.25">
      <c r="A14">
        <f>RTD("tos.rtd", , "VOLUME", ".SPXW220418C4305")</f>
        <v>0</v>
      </c>
      <c r="B14">
        <f>RTD("tos.rtd", , "OPEN_INT", ".SPXW220418C4305")</f>
        <v>21</v>
      </c>
      <c r="C14">
        <f>RTD("tos.rtd", , "STRIKE", ".SPXW220418C4305")</f>
        <v>4305</v>
      </c>
      <c r="D14">
        <f>RTD("tos.rtd", , "VOLUME", ".SPXW220418P4305")</f>
        <v>0</v>
      </c>
      <c r="E14">
        <f>RTD("tos.rtd", , "OPEN_INT", ".SPXW220418P4305")</f>
        <v>261</v>
      </c>
    </row>
    <row r="15" spans="1:5" x14ac:dyDescent="0.25">
      <c r="A15">
        <f>RTD("tos.rtd", , "VOLUME", ".SPXW220418C4310")</f>
        <v>0</v>
      </c>
      <c r="B15">
        <f>RTD("tos.rtd", , "OPEN_INT", ".SPXW220418C4310")</f>
        <v>25</v>
      </c>
      <c r="C15">
        <f>RTD("tos.rtd", , "STRIKE", ".SPXW220418C4310")</f>
        <v>4310</v>
      </c>
      <c r="D15">
        <f>RTD("tos.rtd", , "VOLUME", ".SPXW220418P4310")</f>
        <v>0</v>
      </c>
      <c r="E15">
        <f>RTD("tos.rtd", , "OPEN_INT", ".SPXW220418P4310")</f>
        <v>388</v>
      </c>
    </row>
    <row r="16" spans="1:5" x14ac:dyDescent="0.25">
      <c r="A16">
        <f>RTD("tos.rtd", , "VOLUME", ".SPXW220418C4315")</f>
        <v>0</v>
      </c>
      <c r="B16">
        <f>RTD("tos.rtd", , "OPEN_INT", ".SPXW220418C4315")</f>
        <v>2</v>
      </c>
      <c r="C16">
        <f>RTD("tos.rtd", , "STRIKE", ".SPXW220418C4315")</f>
        <v>4315</v>
      </c>
      <c r="D16">
        <f>RTD("tos.rtd", , "VOLUME", ".SPXW220418P4315")</f>
        <v>0</v>
      </c>
      <c r="E16">
        <f>RTD("tos.rtd", , "OPEN_INT", ".SPXW220418P4315")</f>
        <v>186</v>
      </c>
    </row>
    <row r="17" spans="1:5" x14ac:dyDescent="0.25">
      <c r="A17">
        <f>RTD("tos.rtd", , "VOLUME", ".SPXW220418C4320")</f>
        <v>0</v>
      </c>
      <c r="B17">
        <f>RTD("tos.rtd", , "OPEN_INT", ".SPXW220418C4320")</f>
        <v>9</v>
      </c>
      <c r="C17">
        <f>RTD("tos.rtd", , "STRIKE", ".SPXW220418C4320")</f>
        <v>4320</v>
      </c>
      <c r="D17">
        <f>RTD("tos.rtd", , "VOLUME", ".SPXW220418P4320")</f>
        <v>0</v>
      </c>
      <c r="E17">
        <f>RTD("tos.rtd", , "OPEN_INT", ".SPXW220418P4320")</f>
        <v>184</v>
      </c>
    </row>
    <row r="18" spans="1:5" x14ac:dyDescent="0.25">
      <c r="A18">
        <f>RTD("tos.rtd", , "VOLUME", ".SPXW220418C4325")</f>
        <v>0</v>
      </c>
      <c r="B18">
        <f>RTD("tos.rtd", , "OPEN_INT", ".SPXW220418C4325")</f>
        <v>5</v>
      </c>
      <c r="C18">
        <f>RTD("tos.rtd", , "STRIKE", ".SPXW220418C4325")</f>
        <v>4325</v>
      </c>
      <c r="D18">
        <f>RTD("tos.rtd", , "VOLUME", ".SPXW220418P4325")</f>
        <v>0</v>
      </c>
      <c r="E18">
        <f>RTD("tos.rtd", , "OPEN_INT", ".SPXW220418P4325")</f>
        <v>396</v>
      </c>
    </row>
    <row r="19" spans="1:5" x14ac:dyDescent="0.25">
      <c r="A19">
        <f>RTD("tos.rtd", , "VOLUME", ".SPXW220418C4330")</f>
        <v>0</v>
      </c>
      <c r="B19">
        <f>RTD("tos.rtd", , "OPEN_INT", ".SPXW220418C4330")</f>
        <v>7</v>
      </c>
      <c r="C19">
        <f>RTD("tos.rtd", , "STRIKE", ".SPXW220418C4330")</f>
        <v>4330</v>
      </c>
      <c r="D19">
        <f>RTD("tos.rtd", , "VOLUME", ".SPXW220418P4330")</f>
        <v>0</v>
      </c>
      <c r="E19">
        <f>RTD("tos.rtd", , "OPEN_INT", ".SPXW220418P4330")</f>
        <v>577</v>
      </c>
    </row>
    <row r="20" spans="1:5" x14ac:dyDescent="0.25">
      <c r="A20">
        <f>RTD("tos.rtd", , "VOLUME", ".SPXW220418C4335")</f>
        <v>0</v>
      </c>
      <c r="B20">
        <f>RTD("tos.rtd", , "OPEN_INT", ".SPXW220418C4335")</f>
        <v>9</v>
      </c>
      <c r="C20">
        <f>RTD("tos.rtd", , "STRIKE", ".SPXW220418C4335")</f>
        <v>4335</v>
      </c>
      <c r="D20">
        <f>RTD("tos.rtd", , "VOLUME", ".SPXW220418P4335")</f>
        <v>0</v>
      </c>
      <c r="E20">
        <f>RTD("tos.rtd", , "OPEN_INT", ".SPXW220418P4335")</f>
        <v>515</v>
      </c>
    </row>
    <row r="21" spans="1:5" x14ac:dyDescent="0.25">
      <c r="A21">
        <f>RTD("tos.rtd", , "VOLUME", ".SPXW220418C4340")</f>
        <v>0</v>
      </c>
      <c r="B21">
        <f>RTD("tos.rtd", , "OPEN_INT", ".SPXW220418C4340")</f>
        <v>8</v>
      </c>
      <c r="C21">
        <f>RTD("tos.rtd", , "STRIKE", ".SPXW220418C4340")</f>
        <v>4340</v>
      </c>
      <c r="D21">
        <f>RTD("tos.rtd", , "VOLUME", ".SPXW220418P4340")</f>
        <v>0</v>
      </c>
      <c r="E21">
        <f>RTD("tos.rtd", , "OPEN_INT", ".SPXW220418P4340")</f>
        <v>334</v>
      </c>
    </row>
    <row r="22" spans="1:5" x14ac:dyDescent="0.25">
      <c r="A22">
        <f>RTD("tos.rtd", , "VOLUME", ".SPXW220418C4345")</f>
        <v>0</v>
      </c>
      <c r="B22">
        <f>RTD("tos.rtd", , "OPEN_INT", ".SPXW220418C4345")</f>
        <v>15</v>
      </c>
      <c r="C22">
        <f>RTD("tos.rtd", , "STRIKE", ".SPXW220418C4345")</f>
        <v>4345</v>
      </c>
      <c r="D22">
        <f>RTD("tos.rtd", , "VOLUME", ".SPXW220418P4345")</f>
        <v>0</v>
      </c>
      <c r="E22">
        <f>RTD("tos.rtd", , "OPEN_INT", ".SPXW220418P4345")</f>
        <v>271</v>
      </c>
    </row>
    <row r="23" spans="1:5" x14ac:dyDescent="0.25">
      <c r="A23">
        <f>RTD("tos.rtd", , "VOLUME", ".SPXW220418C4350")</f>
        <v>0</v>
      </c>
      <c r="B23">
        <f>RTD("tos.rtd", , "OPEN_INT", ".SPXW220418C4350")</f>
        <v>77</v>
      </c>
      <c r="C23">
        <f>RTD("tos.rtd", , "STRIKE", ".SPXW220418C4350")</f>
        <v>4350</v>
      </c>
      <c r="D23">
        <f>RTD("tos.rtd", , "VOLUME", ".SPXW220418P4350")</f>
        <v>0</v>
      </c>
      <c r="E23">
        <f>RTD("tos.rtd", , "OPEN_INT", ".SPXW220418P4350")</f>
        <v>2282</v>
      </c>
    </row>
    <row r="24" spans="1:5" x14ac:dyDescent="0.25">
      <c r="A24">
        <f>RTD("tos.rtd", , "VOLUME", ".SPXW220418C4355")</f>
        <v>0</v>
      </c>
      <c r="B24">
        <f>RTD("tos.rtd", , "OPEN_INT", ".SPXW220418C4355")</f>
        <v>18</v>
      </c>
      <c r="C24">
        <f>RTD("tos.rtd", , "STRIKE", ".SPXW220418C4355")</f>
        <v>4355</v>
      </c>
      <c r="D24">
        <f>RTD("tos.rtd", , "VOLUME", ".SPXW220418P4355")</f>
        <v>0</v>
      </c>
      <c r="E24">
        <f>RTD("tos.rtd", , "OPEN_INT", ".SPXW220418P4355")</f>
        <v>337</v>
      </c>
    </row>
    <row r="25" spans="1:5" x14ac:dyDescent="0.25">
      <c r="A25">
        <f>RTD("tos.rtd", , "VOLUME", ".SPXW220418C4360")</f>
        <v>0</v>
      </c>
      <c r="B25">
        <f>RTD("tos.rtd", , "OPEN_INT", ".SPXW220418C4360")</f>
        <v>35</v>
      </c>
      <c r="C25">
        <f>RTD("tos.rtd", , "STRIKE", ".SPXW220418C4360")</f>
        <v>4360</v>
      </c>
      <c r="D25">
        <f>RTD("tos.rtd", , "VOLUME", ".SPXW220418P4360")</f>
        <v>0</v>
      </c>
      <c r="E25">
        <f>RTD("tos.rtd", , "OPEN_INT", ".SPXW220418P4360")</f>
        <v>380</v>
      </c>
    </row>
    <row r="26" spans="1:5" x14ac:dyDescent="0.25">
      <c r="A26">
        <f>RTD("tos.rtd", , "VOLUME", ".SPXW220418C4365")</f>
        <v>0</v>
      </c>
      <c r="B26">
        <f>RTD("tos.rtd", , "OPEN_INT", ".SPXW220418C4365")</f>
        <v>7</v>
      </c>
      <c r="C26">
        <f>RTD("tos.rtd", , "STRIKE", ".SPXW220418C4365")</f>
        <v>4365</v>
      </c>
      <c r="D26">
        <f>RTD("tos.rtd", , "VOLUME", ".SPXW220418P4365")</f>
        <v>0</v>
      </c>
      <c r="E26">
        <f>RTD("tos.rtd", , "OPEN_INT", ".SPXW220418P4365")</f>
        <v>486</v>
      </c>
    </row>
    <row r="27" spans="1:5" x14ac:dyDescent="0.25">
      <c r="A27">
        <f>RTD("tos.rtd", , "VOLUME", ".SPXW220418C4370")</f>
        <v>0</v>
      </c>
      <c r="B27">
        <f>RTD("tos.rtd", , "OPEN_INT", ".SPXW220418C4370")</f>
        <v>43</v>
      </c>
      <c r="C27">
        <f>RTD("tos.rtd", , "STRIKE", ".SPXW220418C4370")</f>
        <v>4370</v>
      </c>
      <c r="D27">
        <f>RTD("tos.rtd", , "VOLUME", ".SPXW220418P4370")</f>
        <v>0</v>
      </c>
      <c r="E27">
        <f>RTD("tos.rtd", , "OPEN_INT", ".SPXW220418P4370")</f>
        <v>531</v>
      </c>
    </row>
    <row r="28" spans="1:5" x14ac:dyDescent="0.25">
      <c r="A28">
        <f>RTD("tos.rtd", , "VOLUME", ".SPXW220418C4375")</f>
        <v>0</v>
      </c>
      <c r="B28">
        <f>RTD("tos.rtd", , "OPEN_INT", ".SPXW220418C4375")</f>
        <v>48</v>
      </c>
      <c r="C28">
        <f>RTD("tos.rtd", , "STRIKE", ".SPXW220418C4375")</f>
        <v>4375</v>
      </c>
      <c r="D28">
        <f>RTD("tos.rtd", , "VOLUME", ".SPXW220418P4375")</f>
        <v>0</v>
      </c>
      <c r="E28">
        <f>RTD("tos.rtd", , "OPEN_INT", ".SPXW220418P4375")</f>
        <v>284</v>
      </c>
    </row>
    <row r="29" spans="1:5" x14ac:dyDescent="0.25">
      <c r="A29">
        <f>RTD("tos.rtd", , "VOLUME", ".SPXW220418C4380")</f>
        <v>0</v>
      </c>
      <c r="B29">
        <f>RTD("tos.rtd", , "OPEN_INT", ".SPXW220418C4380")</f>
        <v>55</v>
      </c>
      <c r="C29">
        <f>RTD("tos.rtd", , "STRIKE", ".SPXW220418C4380")</f>
        <v>4380</v>
      </c>
      <c r="D29">
        <f>RTD("tos.rtd", , "VOLUME", ".SPXW220418P4380")</f>
        <v>0</v>
      </c>
      <c r="E29">
        <f>RTD("tos.rtd", , "OPEN_INT", ".SPXW220418P4380")</f>
        <v>588</v>
      </c>
    </row>
    <row r="30" spans="1:5" x14ac:dyDescent="0.25">
      <c r="A30">
        <f>RTD("tos.rtd", , "VOLUME", ".SPXW220418C4385")</f>
        <v>0</v>
      </c>
      <c r="B30">
        <f>RTD("tos.rtd", , "OPEN_INT", ".SPXW220418C4385")</f>
        <v>88</v>
      </c>
      <c r="C30">
        <f>RTD("tos.rtd", , "STRIKE", ".SPXW220418C4385")</f>
        <v>4385</v>
      </c>
      <c r="D30">
        <f>RTD("tos.rtd", , "VOLUME", ".SPXW220418P4385")</f>
        <v>0</v>
      </c>
      <c r="E30">
        <f>RTD("tos.rtd", , "OPEN_INT", ".SPXW220418P4385")</f>
        <v>281</v>
      </c>
    </row>
    <row r="31" spans="1:5" x14ac:dyDescent="0.25">
      <c r="A31">
        <f>RTD("tos.rtd", , "VOLUME", ".SPXW220418C4390")</f>
        <v>0</v>
      </c>
      <c r="B31">
        <f>RTD("tos.rtd", , "OPEN_INT", ".SPXW220418C4390")</f>
        <v>57</v>
      </c>
      <c r="C31">
        <f>RTD("tos.rtd", , "STRIKE", ".SPXW220418C4390")</f>
        <v>4390</v>
      </c>
      <c r="D31">
        <f>RTD("tos.rtd", , "VOLUME", ".SPXW220418P4390")</f>
        <v>0</v>
      </c>
      <c r="E31">
        <f>RTD("tos.rtd", , "OPEN_INT", ".SPXW220418P4390")</f>
        <v>636</v>
      </c>
    </row>
    <row r="32" spans="1:5" x14ac:dyDescent="0.25">
      <c r="A32">
        <f>RTD("tos.rtd", , "VOLUME", ".SPXW220418C4395")</f>
        <v>0</v>
      </c>
      <c r="B32">
        <f>RTD("tos.rtd", , "OPEN_INT", ".SPXW220418C4395")</f>
        <v>151</v>
      </c>
      <c r="C32">
        <f>RTD("tos.rtd", , "STRIKE", ".SPXW220418C4395")</f>
        <v>4395</v>
      </c>
      <c r="D32">
        <f>RTD("tos.rtd", , "VOLUME", ".SPXW220418P4395")</f>
        <v>0</v>
      </c>
      <c r="E32">
        <f>RTD("tos.rtd", , "OPEN_INT", ".SPXW220418P4395")</f>
        <v>450</v>
      </c>
    </row>
    <row r="33" spans="1:5" x14ac:dyDescent="0.25">
      <c r="A33">
        <f>RTD("tos.rtd", , "VOLUME", ".SPXW220418C4400")</f>
        <v>0</v>
      </c>
      <c r="B33">
        <f>RTD("tos.rtd", , "OPEN_INT", ".SPXW220418C4400")</f>
        <v>417</v>
      </c>
      <c r="C33">
        <f>RTD("tos.rtd", , "STRIKE", ".SPXW220418C4400")</f>
        <v>4400</v>
      </c>
      <c r="D33">
        <f>RTD("tos.rtd", , "VOLUME", ".SPXW220418P4400")</f>
        <v>0</v>
      </c>
      <c r="E33">
        <f>RTD("tos.rtd", , "OPEN_INT", ".SPXW220418P4400")</f>
        <v>2866</v>
      </c>
    </row>
    <row r="34" spans="1:5" x14ac:dyDescent="0.25">
      <c r="A34">
        <f>RTD("tos.rtd", , "VOLUME", ".SPXW220418C4405")</f>
        <v>0</v>
      </c>
      <c r="B34">
        <f>RTD("tos.rtd", , "OPEN_INT", ".SPXW220418C4405")</f>
        <v>102</v>
      </c>
      <c r="C34">
        <f>RTD("tos.rtd", , "STRIKE", ".SPXW220418C4405")</f>
        <v>4405</v>
      </c>
      <c r="D34">
        <f>RTD("tos.rtd", , "VOLUME", ".SPXW220418P4405")</f>
        <v>0</v>
      </c>
      <c r="E34">
        <f>RTD("tos.rtd", , "OPEN_INT", ".SPXW220418P4405")</f>
        <v>215</v>
      </c>
    </row>
    <row r="35" spans="1:5" x14ac:dyDescent="0.25">
      <c r="A35">
        <f>RTD("tos.rtd", , "VOLUME", ".SPXW220418C4410")</f>
        <v>0</v>
      </c>
      <c r="B35">
        <f>RTD("tos.rtd", , "OPEN_INT", ".SPXW220418C4410")</f>
        <v>234</v>
      </c>
      <c r="C35">
        <f>RTD("tos.rtd", , "STRIKE", ".SPXW220418C4410")</f>
        <v>4410</v>
      </c>
      <c r="D35">
        <f>RTD("tos.rtd", , "VOLUME", ".SPXW220418P4410")</f>
        <v>0</v>
      </c>
      <c r="E35">
        <f>RTD("tos.rtd", , "OPEN_INT", ".SPXW220418P4410")</f>
        <v>575</v>
      </c>
    </row>
    <row r="36" spans="1:5" x14ac:dyDescent="0.25">
      <c r="A36">
        <f>RTD("tos.rtd", , "VOLUME", ".SPXW220418C4415")</f>
        <v>0</v>
      </c>
      <c r="B36">
        <f>RTD("tos.rtd", , "OPEN_INT", ".SPXW220418C4415")</f>
        <v>98</v>
      </c>
      <c r="C36">
        <f>RTD("tos.rtd", , "STRIKE", ".SPXW220418C4415")</f>
        <v>4415</v>
      </c>
      <c r="D36">
        <f>RTD("tos.rtd", , "VOLUME", ".SPXW220418P4415")</f>
        <v>0</v>
      </c>
      <c r="E36">
        <f>RTD("tos.rtd", , "OPEN_INT", ".SPXW220418P4415")</f>
        <v>222</v>
      </c>
    </row>
    <row r="37" spans="1:5" x14ac:dyDescent="0.25">
      <c r="A37">
        <f>RTD("tos.rtd", , "VOLUME", ".SPXW220418C4420")</f>
        <v>0</v>
      </c>
      <c r="B37">
        <f>RTD("tos.rtd", , "OPEN_INT", ".SPXW220418C4420")</f>
        <v>134</v>
      </c>
      <c r="C37">
        <f>RTD("tos.rtd", , "STRIKE", ".SPXW220418C4420")</f>
        <v>4420</v>
      </c>
      <c r="D37">
        <f>RTD("tos.rtd", , "VOLUME", ".SPXW220418P4420")</f>
        <v>0</v>
      </c>
      <c r="E37">
        <f>RTD("tos.rtd", , "OPEN_INT", ".SPXW220418P4420")</f>
        <v>464</v>
      </c>
    </row>
    <row r="38" spans="1:5" x14ac:dyDescent="0.25">
      <c r="A38">
        <f>RTD("tos.rtd", , "VOLUME", ".SPXW220418C4425")</f>
        <v>0</v>
      </c>
      <c r="B38">
        <f>RTD("tos.rtd", , "OPEN_INT", ".SPXW220418C4425")</f>
        <v>240</v>
      </c>
      <c r="C38">
        <f>RTD("tos.rtd", , "STRIKE", ".SPXW220418C4425")</f>
        <v>4425</v>
      </c>
      <c r="D38">
        <f>RTD("tos.rtd", , "VOLUME", ".SPXW220418P4425")</f>
        <v>0</v>
      </c>
      <c r="E38">
        <f>RTD("tos.rtd", , "OPEN_INT", ".SPXW220418P4425")</f>
        <v>877</v>
      </c>
    </row>
    <row r="39" spans="1:5" x14ac:dyDescent="0.25">
      <c r="A39">
        <f>RTD("tos.rtd", , "VOLUME", ".SPXW220418C4430")</f>
        <v>0</v>
      </c>
      <c r="B39">
        <f>RTD("tos.rtd", , "OPEN_INT", ".SPXW220418C4430")</f>
        <v>407</v>
      </c>
      <c r="C39">
        <f>RTD("tos.rtd", , "STRIKE", ".SPXW220418C4430")</f>
        <v>4430</v>
      </c>
      <c r="D39">
        <f>RTD("tos.rtd", , "VOLUME", ".SPXW220418P4430")</f>
        <v>0</v>
      </c>
      <c r="E39">
        <f>RTD("tos.rtd", , "OPEN_INT", ".SPXW220418P4430")</f>
        <v>1338</v>
      </c>
    </row>
    <row r="40" spans="1:5" x14ac:dyDescent="0.25">
      <c r="A40">
        <f>RTD("tos.rtd", , "VOLUME", ".SPXW220418C4435")</f>
        <v>0</v>
      </c>
      <c r="B40">
        <f>RTD("tos.rtd", , "OPEN_INT", ".SPXW220418C4435")</f>
        <v>170</v>
      </c>
      <c r="C40">
        <f>RTD("tos.rtd", , "STRIKE", ".SPXW220418C4435")</f>
        <v>4435</v>
      </c>
      <c r="D40">
        <f>RTD("tos.rtd", , "VOLUME", ".SPXW220418P4435")</f>
        <v>0</v>
      </c>
      <c r="E40">
        <f>RTD("tos.rtd", , "OPEN_INT", ".SPXW220418P4435")</f>
        <v>382</v>
      </c>
    </row>
    <row r="41" spans="1:5" x14ac:dyDescent="0.25">
      <c r="A41">
        <f>RTD("tos.rtd", , "VOLUME", ".SPXW220418C4440")</f>
        <v>0</v>
      </c>
      <c r="B41">
        <f>RTD("tos.rtd", , "OPEN_INT", ".SPXW220418C4440")</f>
        <v>934</v>
      </c>
      <c r="C41">
        <f>RTD("tos.rtd", , "STRIKE", ".SPXW220418C4440")</f>
        <v>4440</v>
      </c>
      <c r="D41">
        <f>RTD("tos.rtd", , "VOLUME", ".SPXW220418P4440")</f>
        <v>0</v>
      </c>
      <c r="E41">
        <f>RTD("tos.rtd", , "OPEN_INT", ".SPXW220418P4440")</f>
        <v>639</v>
      </c>
    </row>
    <row r="42" spans="1:5" x14ac:dyDescent="0.25">
      <c r="A42">
        <f>RTD("tos.rtd", , "VOLUME", ".SPXW220418C4445")</f>
        <v>0</v>
      </c>
      <c r="B42">
        <f>RTD("tos.rtd", , "OPEN_INT", ".SPXW220418C4445")</f>
        <v>188</v>
      </c>
      <c r="C42">
        <f>RTD("tos.rtd", , "STRIKE", ".SPXW220418C4445")</f>
        <v>4445</v>
      </c>
      <c r="D42">
        <f>RTD("tos.rtd", , "VOLUME", ".SPXW220418P4445")</f>
        <v>0</v>
      </c>
      <c r="E42">
        <f>RTD("tos.rtd", , "OPEN_INT", ".SPXW220418P4445")</f>
        <v>271</v>
      </c>
    </row>
    <row r="43" spans="1:5" x14ac:dyDescent="0.25">
      <c r="A43">
        <f>RTD("tos.rtd", , "VOLUME", ".SPXW220418C4450")</f>
        <v>0</v>
      </c>
      <c r="B43">
        <f>RTD("tos.rtd", , "OPEN_INT", ".SPXW220418C4450")</f>
        <v>1761</v>
      </c>
      <c r="C43">
        <f>RTD("tos.rtd", , "STRIKE", ".SPXW220418C4450")</f>
        <v>4450</v>
      </c>
      <c r="D43">
        <f>RTD("tos.rtd", , "VOLUME", ".SPXW220418P4450")</f>
        <v>0</v>
      </c>
      <c r="E43">
        <f>RTD("tos.rtd", , "OPEN_INT", ".SPXW220418P4450")</f>
        <v>1042</v>
      </c>
    </row>
    <row r="44" spans="1:5" x14ac:dyDescent="0.25">
      <c r="A44">
        <f>RTD("tos.rtd", , "VOLUME", ".SPXW220418C4455")</f>
        <v>0</v>
      </c>
      <c r="B44">
        <f>RTD("tos.rtd", , "OPEN_INT", ".SPXW220418C4455")</f>
        <v>191</v>
      </c>
      <c r="C44">
        <f>RTD("tos.rtd", , "STRIKE", ".SPXW220418C4455")</f>
        <v>4455</v>
      </c>
      <c r="D44">
        <f>RTD("tos.rtd", , "VOLUME", ".SPXW220418P4455")</f>
        <v>0</v>
      </c>
      <c r="E44">
        <f>RTD("tos.rtd", , "OPEN_INT", ".SPXW220418P4455")</f>
        <v>348</v>
      </c>
    </row>
    <row r="45" spans="1:5" x14ac:dyDescent="0.25">
      <c r="A45">
        <f>RTD("tos.rtd", , "VOLUME", ".SPXW220418C4460")</f>
        <v>0</v>
      </c>
      <c r="B45">
        <f>RTD("tos.rtd", , "OPEN_INT", ".SPXW220418C4460")</f>
        <v>265</v>
      </c>
      <c r="C45">
        <f>RTD("tos.rtd", , "STRIKE", ".SPXW220418C4460")</f>
        <v>4460</v>
      </c>
      <c r="D45">
        <f>RTD("tos.rtd", , "VOLUME", ".SPXW220418P4460")</f>
        <v>0</v>
      </c>
      <c r="E45">
        <f>RTD("tos.rtd", , "OPEN_INT", ".SPXW220418P4460")</f>
        <v>602</v>
      </c>
    </row>
    <row r="46" spans="1:5" x14ac:dyDescent="0.25">
      <c r="A46">
        <f>RTD("tos.rtd", , "VOLUME", ".SPXW220418C4465")</f>
        <v>0</v>
      </c>
      <c r="B46">
        <f>RTD("tos.rtd", , "OPEN_INT", ".SPXW220418C4465")</f>
        <v>166</v>
      </c>
      <c r="C46">
        <f>RTD("tos.rtd", , "STRIKE", ".SPXW220418C4465")</f>
        <v>4465</v>
      </c>
      <c r="D46">
        <f>RTD("tos.rtd", , "VOLUME", ".SPXW220418P4465")</f>
        <v>0</v>
      </c>
      <c r="E46">
        <f>RTD("tos.rtd", , "OPEN_INT", ".SPXW220418P4465")</f>
        <v>226</v>
      </c>
    </row>
    <row r="47" spans="1:5" x14ac:dyDescent="0.25">
      <c r="A47">
        <f>RTD("tos.rtd", , "VOLUME", ".SPXW220418C4470")</f>
        <v>0</v>
      </c>
      <c r="B47">
        <f>RTD("tos.rtd", , "OPEN_INT", ".SPXW220418C4470")</f>
        <v>266</v>
      </c>
      <c r="C47">
        <f>RTD("tos.rtd", , "STRIKE", ".SPXW220418C4470")</f>
        <v>4470</v>
      </c>
      <c r="D47">
        <f>RTD("tos.rtd", , "VOLUME", ".SPXW220418P4470")</f>
        <v>0</v>
      </c>
      <c r="E47">
        <f>RTD("tos.rtd", , "OPEN_INT", ".SPXW220418P4470")</f>
        <v>605</v>
      </c>
    </row>
    <row r="48" spans="1:5" x14ac:dyDescent="0.25">
      <c r="A48">
        <f>RTD("tos.rtd", , "VOLUME", ".SPXW220418C4475")</f>
        <v>0</v>
      </c>
      <c r="B48">
        <f>RTD("tos.rtd", , "OPEN_INT", ".SPXW220418C4475")</f>
        <v>326</v>
      </c>
      <c r="C48">
        <f>RTD("tos.rtd", , "STRIKE", ".SPXW220418C4475")</f>
        <v>4475</v>
      </c>
      <c r="D48">
        <f>RTD("tos.rtd", , "VOLUME", ".SPXW220418P4475")</f>
        <v>0</v>
      </c>
      <c r="E48">
        <f>RTD("tos.rtd", , "OPEN_INT", ".SPXW220418P4475")</f>
        <v>243</v>
      </c>
    </row>
    <row r="49" spans="1:5" x14ac:dyDescent="0.25">
      <c r="A49">
        <f>RTD("tos.rtd", , "VOLUME", ".SPXW220418C4480")</f>
        <v>0</v>
      </c>
      <c r="B49">
        <f>RTD("tos.rtd", , "OPEN_INT", ".SPXW220418C4480")</f>
        <v>1495</v>
      </c>
      <c r="C49">
        <f>RTD("tos.rtd", , "STRIKE", ".SPXW220418C4480")</f>
        <v>4480</v>
      </c>
      <c r="D49">
        <f>RTD("tos.rtd", , "VOLUME", ".SPXW220418P4480")</f>
        <v>0</v>
      </c>
      <c r="E49">
        <f>RTD("tos.rtd", , "OPEN_INT", ".SPXW220418P4480")</f>
        <v>129</v>
      </c>
    </row>
    <row r="50" spans="1:5" x14ac:dyDescent="0.25">
      <c r="A50">
        <f>RTD("tos.rtd", , "VOLUME", ".SPXW220418C4485")</f>
        <v>0</v>
      </c>
      <c r="B50">
        <f>RTD("tos.rtd", , "OPEN_INT", ".SPXW220418C4485")</f>
        <v>201</v>
      </c>
      <c r="C50">
        <f>RTD("tos.rtd", , "STRIKE", ".SPXW220418C4485")</f>
        <v>4485</v>
      </c>
      <c r="D50">
        <f>RTD("tos.rtd", , "VOLUME", ".SPXW220418P4485")</f>
        <v>0</v>
      </c>
      <c r="E50">
        <f>RTD("tos.rtd", , "OPEN_INT", ".SPXW220418P4485")</f>
        <v>137</v>
      </c>
    </row>
    <row r="51" spans="1:5" x14ac:dyDescent="0.25">
      <c r="A51">
        <f>RTD("tos.rtd", , "VOLUME", ".SPXW220418C4490")</f>
        <v>0</v>
      </c>
      <c r="B51">
        <f>RTD("tos.rtd", , "OPEN_INT", ".SPXW220418C4490")</f>
        <v>476</v>
      </c>
      <c r="C51">
        <f>RTD("tos.rtd", , "STRIKE", ".SPXW220418C4490")</f>
        <v>4490</v>
      </c>
      <c r="D51">
        <f>RTD("tos.rtd", , "VOLUME", ".SPXW220418P4490")</f>
        <v>0</v>
      </c>
      <c r="E51">
        <f>RTD("tos.rtd", , "OPEN_INT", ".SPXW220418P4490")</f>
        <v>91</v>
      </c>
    </row>
    <row r="52" spans="1:5" x14ac:dyDescent="0.25">
      <c r="A52">
        <f>RTD("tos.rtd", , "VOLUME", ".SPXW220418C4495")</f>
        <v>0</v>
      </c>
      <c r="B52">
        <f>RTD("tos.rtd", , "OPEN_INT", ".SPXW220418C4495")</f>
        <v>309</v>
      </c>
      <c r="C52">
        <f>RTD("tos.rtd", , "STRIKE", ".SPXW220418C4495")</f>
        <v>4495</v>
      </c>
      <c r="D52">
        <f>RTD("tos.rtd", , "VOLUME", ".SPXW220418P4495")</f>
        <v>0</v>
      </c>
      <c r="E52">
        <f>RTD("tos.rtd", , "OPEN_INT", ".SPXW220418P4495")</f>
        <v>98</v>
      </c>
    </row>
    <row r="53" spans="1:5" x14ac:dyDescent="0.25">
      <c r="A53">
        <f>RTD("tos.rtd", , "VOLUME", ".SPXW220418C4500")</f>
        <v>0</v>
      </c>
      <c r="B53">
        <f>RTD("tos.rtd", , "OPEN_INT", ".SPXW220418C4500")</f>
        <v>2163</v>
      </c>
      <c r="C53">
        <f>RTD("tos.rtd", , "STRIKE", ".SPXW220418C4500")</f>
        <v>4500</v>
      </c>
      <c r="D53">
        <f>RTD("tos.rtd", , "VOLUME", ".SPXW220418P4500")</f>
        <v>0</v>
      </c>
      <c r="E53">
        <f>RTD("tos.rtd", , "OPEN_INT", ".SPXW220418P4500")</f>
        <v>1404</v>
      </c>
    </row>
    <row r="54" spans="1:5" x14ac:dyDescent="0.25">
      <c r="A54">
        <f>RTD("tos.rtd", , "VOLUME", ".SPXW220418C4505")</f>
        <v>0</v>
      </c>
      <c r="B54">
        <f>RTD("tos.rtd", , "OPEN_INT", ".SPXW220418C4505")</f>
        <v>307</v>
      </c>
      <c r="C54">
        <f>RTD("tos.rtd", , "STRIKE", ".SPXW220418C4505")</f>
        <v>4505</v>
      </c>
      <c r="D54">
        <f>RTD("tos.rtd", , "VOLUME", ".SPXW220418P4505")</f>
        <v>0</v>
      </c>
      <c r="E54">
        <f>RTD("tos.rtd", , "OPEN_INT", ".SPXW220418P4505")</f>
        <v>137</v>
      </c>
    </row>
    <row r="55" spans="1:5" x14ac:dyDescent="0.25">
      <c r="A55">
        <f>RTD("tos.rtd", , "VOLUME", ".SPXW220418C4510")</f>
        <v>0</v>
      </c>
      <c r="B55">
        <f>RTD("tos.rtd", , "OPEN_INT", ".SPXW220418C4510")</f>
        <v>272</v>
      </c>
      <c r="C55">
        <f>RTD("tos.rtd", , "STRIKE", ".SPXW220418C4510")</f>
        <v>4510</v>
      </c>
      <c r="D55">
        <f>RTD("tos.rtd", , "VOLUME", ".SPXW220418P4510")</f>
        <v>0</v>
      </c>
      <c r="E55">
        <f>RTD("tos.rtd", , "OPEN_INT", ".SPXW220418P4510")</f>
        <v>309</v>
      </c>
    </row>
    <row r="56" spans="1:5" x14ac:dyDescent="0.25">
      <c r="A56">
        <f>RTD("tos.rtd", , "VOLUME", ".SPXW220418C4515")</f>
        <v>0</v>
      </c>
      <c r="B56">
        <f>RTD("tos.rtd", , "OPEN_INT", ".SPXW220418C4515")</f>
        <v>231</v>
      </c>
      <c r="C56">
        <f>RTD("tos.rtd", , "STRIKE", ".SPXW220418C4515")</f>
        <v>4515</v>
      </c>
      <c r="D56">
        <f>RTD("tos.rtd", , "VOLUME", ".SPXW220418P4515")</f>
        <v>0</v>
      </c>
      <c r="E56">
        <f>RTD("tos.rtd", , "OPEN_INT", ".SPXW220418P4515")</f>
        <v>212</v>
      </c>
    </row>
    <row r="57" spans="1:5" x14ac:dyDescent="0.25">
      <c r="A57">
        <f>RTD("tos.rtd", , "VOLUME", ".SPXW220418C4520")</f>
        <v>0</v>
      </c>
      <c r="B57">
        <f>RTD("tos.rtd", , "OPEN_INT", ".SPXW220418C4520")</f>
        <v>385</v>
      </c>
      <c r="C57">
        <f>RTD("tos.rtd", , "STRIKE", ".SPXW220418C4520")</f>
        <v>4520</v>
      </c>
      <c r="D57">
        <f>RTD("tos.rtd", , "VOLUME", ".SPXW220418P4520")</f>
        <v>0</v>
      </c>
      <c r="E57">
        <f>RTD("tos.rtd", , "OPEN_INT", ".SPXW220418P4520")</f>
        <v>88</v>
      </c>
    </row>
    <row r="58" spans="1:5" x14ac:dyDescent="0.25">
      <c r="A58">
        <f>RTD("tos.rtd", , "VOLUME", ".SPXW220418C4525")</f>
        <v>0</v>
      </c>
      <c r="B58">
        <f>RTD("tos.rtd", , "OPEN_INT", ".SPXW220418C4525")</f>
        <v>694</v>
      </c>
      <c r="C58">
        <f>RTD("tos.rtd", , "STRIKE", ".SPXW220418C4525")</f>
        <v>4525</v>
      </c>
      <c r="D58">
        <f>RTD("tos.rtd", , "VOLUME", ".SPXW220418P4525")</f>
        <v>0</v>
      </c>
      <c r="E58">
        <f>RTD("tos.rtd", , "OPEN_INT", ".SPXW220418P4525")</f>
        <v>151</v>
      </c>
    </row>
    <row r="59" spans="1:5" x14ac:dyDescent="0.25">
      <c r="A59">
        <f>RTD("tos.rtd", , "VOLUME", ".SPXW220418C4530")</f>
        <v>0</v>
      </c>
      <c r="B59">
        <f>RTD("tos.rtd", , "OPEN_INT", ".SPXW220418C4530")</f>
        <v>1276</v>
      </c>
      <c r="C59">
        <f>RTD("tos.rtd", , "STRIKE", ".SPXW220418C4530")</f>
        <v>4530</v>
      </c>
      <c r="D59">
        <f>RTD("tos.rtd", , "VOLUME", ".SPXW220418P4530")</f>
        <v>0</v>
      </c>
      <c r="E59">
        <f>RTD("tos.rtd", , "OPEN_INT", ".SPXW220418P4530")</f>
        <v>157</v>
      </c>
    </row>
    <row r="60" spans="1:5" x14ac:dyDescent="0.25">
      <c r="A60">
        <f>RTD("tos.rtd", , "VOLUME", ".SPXW220418C4535")</f>
        <v>0</v>
      </c>
      <c r="B60">
        <f>RTD("tos.rtd", , "OPEN_INT", ".SPXW220418C4535")</f>
        <v>211</v>
      </c>
      <c r="C60">
        <f>RTD("tos.rtd", , "STRIKE", ".SPXW220418C4535")</f>
        <v>4535</v>
      </c>
      <c r="D60">
        <f>RTD("tos.rtd", , "VOLUME", ".SPXW220418P4535")</f>
        <v>0</v>
      </c>
      <c r="E60">
        <f>RTD("tos.rtd", , "OPEN_INT", ".SPXW220418P4535")</f>
        <v>97</v>
      </c>
    </row>
    <row r="61" spans="1:5" x14ac:dyDescent="0.25">
      <c r="A61">
        <f>RTD("tos.rtd", , "VOLUME", ".SPXW220418C4540")</f>
        <v>0</v>
      </c>
      <c r="B61">
        <f>RTD("tos.rtd", , "OPEN_INT", ".SPXW220418C4540")</f>
        <v>1198</v>
      </c>
      <c r="C61">
        <f>RTD("tos.rtd", , "STRIKE", ".SPXW220418C4540")</f>
        <v>4540</v>
      </c>
      <c r="D61">
        <f>RTD("tos.rtd", , "VOLUME", ".SPXW220418P4540")</f>
        <v>0</v>
      </c>
      <c r="E61">
        <f>RTD("tos.rtd", , "OPEN_INT", ".SPXW220418P4540")</f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Sarmen</dc:creator>
  <cp:lastModifiedBy>Sarmen</cp:lastModifiedBy>
  <dcterms:created xsi:type="dcterms:W3CDTF">2022-04-16T14:38:21Z</dcterms:created>
  <dcterms:modified xsi:type="dcterms:W3CDTF">2022-04-16T14:39:32Z</dcterms:modified>
</cp:coreProperties>
</file>