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hanal/EIProject_dev/data/"/>
    </mc:Choice>
  </mc:AlternateContent>
  <xr:revisionPtr revIDLastSave="0" documentId="13_ncr:1_{8685F2AE-4BA7-B24A-8FCC-C3622EDBA08F}" xr6:coauthVersionLast="47" xr6:coauthVersionMax="47" xr10:uidLastSave="{00000000-0000-0000-0000-000000000000}"/>
  <bookViews>
    <workbookView xWindow="-38400" yWindow="-880" windowWidth="38400" windowHeight="21100" activeTab="4" xr2:uid="{B1BAE7D5-DB5E-7A49-9643-6DE48BB87B73}"/>
  </bookViews>
  <sheets>
    <sheet name="NG-CC-CCS" sheetId="1" r:id="rId1"/>
    <sheet name="NG-CT" sheetId="2" r:id="rId2"/>
    <sheet name="Battery Storage" sheetId="3" r:id="rId3"/>
    <sheet name="Land-Based Wind" sheetId="4" r:id="rId4"/>
    <sheet name="Solar Photovoltaics" sheetId="5" r:id="rId5"/>
    <sheet name="Hom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2" i="2"/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2" i="3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2" i="1"/>
</calcChain>
</file>

<file path=xl/sharedStrings.xml><?xml version="1.0" encoding="utf-8"?>
<sst xmlns="http://schemas.openxmlformats.org/spreadsheetml/2006/main" count="57" uniqueCount="26">
  <si>
    <t>Year</t>
  </si>
  <si>
    <t>Heat Rate (MMBtu/MWh)</t>
  </si>
  <si>
    <t>CAPEX ($/kW)</t>
  </si>
  <si>
    <t>Construction Financing Cost ($/kW)</t>
  </si>
  <si>
    <t>Overnight Capital Cost ($/kW)</t>
  </si>
  <si>
    <t>Fixed Operation and Maintenance Expenses ($/kW-yr)</t>
  </si>
  <si>
    <t>Variable Operation and Maintenance Expenses ($/MWh)</t>
  </si>
  <si>
    <t>NG F-Frame CC 90% CCS</t>
  </si>
  <si>
    <t>Moderate</t>
  </si>
  <si>
    <t>Net Capacity Factor (%)</t>
  </si>
  <si>
    <t>Annual Energy Production (kWh/kW)</t>
  </si>
  <si>
    <t>Class5</t>
  </si>
  <si>
    <t>Round-Trip Efficiency</t>
  </si>
  <si>
    <t>Capacity Factor (%)</t>
  </si>
  <si>
    <t>NG-CC-CCS</t>
  </si>
  <si>
    <t>Land-Base Wind</t>
  </si>
  <si>
    <t>Battery Energy Capital Cost ($/kWh)</t>
  </si>
  <si>
    <t>Battery Power Capital Cost ($/kW)</t>
  </si>
  <si>
    <t>Utility-Scale Battery Storage - 4Hr</t>
  </si>
  <si>
    <t>Assumptions</t>
  </si>
  <si>
    <t>Battery Storage</t>
  </si>
  <si>
    <t>ITC</t>
  </si>
  <si>
    <t>PTC</t>
  </si>
  <si>
    <t>Natural Gas at Henry Hub (dollars per mmBtu)</t>
  </si>
  <si>
    <t>$/MWh</t>
  </si>
  <si>
    <t>Total System Cost ($/kW) = Battery Energy Cost ($/kWh) * Storage Duration (hr) + Battery Power Cost ($/kW)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</si>
</sst>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2" fillId="0" borderId="0" xfId="0" applyNumberFormat="1" applyFont="1" applyAlignment="1">
      <alignment horizontal="center" vertical="top"/>
    </xf>
    <xf numFmtId="0" fontId="1" fillId="0" borderId="0" xfId="0" applyFont="1"/>
    <xf numFmtId="0" fontId="0" fillId="3" borderId="0" xfId="0" applyFill="1"/>
    <xf numFmtId="0" fontId="3" fillId="2" borderId="0" xfId="0" applyFont="1" applyFill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'Battery Storage'!$E$5:$E$24</c:f>
              <c:numCache>
                <c:formatCode>General</c:formatCode>
                <c:ptCount val="20"/>
                <c:pt idx="0">
                  <c:v>31.392705844276293</c:v>
                </c:pt>
                <c:pt idx="1">
                  <c:v>29.169055846973386</c:v>
                </c:pt>
                <c:pt idx="2">
                  <c:v>27.599420554759575</c:v>
                </c:pt>
                <c:pt idx="3">
                  <c:v>26.422194085599212</c:v>
                </c:pt>
                <c:pt idx="4">
                  <c:v>25.375770557456669</c:v>
                </c:pt>
                <c:pt idx="5">
                  <c:v>24.198544088296309</c:v>
                </c:pt>
                <c:pt idx="6">
                  <c:v>23.282923501171584</c:v>
                </c:pt>
                <c:pt idx="7">
                  <c:v>22.36730291404686</c:v>
                </c:pt>
                <c:pt idx="8">
                  <c:v>22.098829877607802</c:v>
                </c:pt>
                <c:pt idx="9">
                  <c:v>21.819238591182177</c:v>
                </c:pt>
                <c:pt idx="10">
                  <c:v>21.539647304756627</c:v>
                </c:pt>
                <c:pt idx="11">
                  <c:v>21.260056018331074</c:v>
                </c:pt>
                <c:pt idx="12">
                  <c:v>20.98046473190545</c:v>
                </c:pt>
                <c:pt idx="13">
                  <c:v>20.700873445479871</c:v>
                </c:pt>
                <c:pt idx="14">
                  <c:v>20.421282159054247</c:v>
                </c:pt>
                <c:pt idx="15">
                  <c:v>20.141690872628697</c:v>
                </c:pt>
                <c:pt idx="16">
                  <c:v>19.862099586203144</c:v>
                </c:pt>
                <c:pt idx="17">
                  <c:v>19.582508299777519</c:v>
                </c:pt>
                <c:pt idx="18">
                  <c:v>19.302917013351944</c:v>
                </c:pt>
                <c:pt idx="19">
                  <c:v>19.02332572692632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B9-A94C-B570-B06BB3F1A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245343"/>
        <c:axId val="927246991"/>
      </c:scatterChart>
      <c:valAx>
        <c:axId val="927245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246991"/>
        <c:crosses val="autoZero"/>
        <c:crossBetween val="midCat"/>
      </c:valAx>
      <c:valAx>
        <c:axId val="92724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245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1531056</xdr:colOff>
      <xdr:row>22</xdr:row>
      <xdr:rowOff>67734</xdr:rowOff>
    </xdr:from>
    <xdr:to>
      <xdr:col>7</xdr:col>
      <xdr:colOff>966611</xdr:colOff>
      <xdr:row>36</xdr:row>
      <xdr:rowOff>45156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F4AA98-1162-2D76-3CA5-629C22D911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68E44-AB13-8B4D-BF15-B597BC9A3168}">
  <dimension ref="A1:I32"/>
  <sheetViews>
    <sheetView zoomScale="86" workbookViewId="0">
      <selection activeCell="I1" sqref="I1:I2"/>
    </sheetView>
  </sheetViews>
  <sheetFormatPr baseColWidth="10" defaultColWidth="11" defaultRowHeight="16" x14ac:dyDescent="0.2"/>
  <cols>
    <col min="1" max="1" width="5.6640625" bestFit="1" customWidth="1"/>
    <col min="2" max="2" width="23" bestFit="1" customWidth="1"/>
    <col min="3" max="3" width="13.33203125" bestFit="1" customWidth="1"/>
    <col min="4" max="4" width="30.5" bestFit="1" customWidth="1"/>
    <col min="5" max="5" width="26.5" bestFit="1" customWidth="1"/>
    <col min="6" max="6" width="46.33203125" bestFit="1" customWidth="1"/>
    <col min="7" max="7" width="48.6640625" bestFit="1" customWidth="1"/>
    <col min="8" max="8" width="40" bestFit="1" customWidth="1"/>
    <col min="9" max="9" width="11" style="3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s="3" t="s">
        <v>24</v>
      </c>
    </row>
    <row r="2" spans="1:9" x14ac:dyDescent="0.2">
      <c r="A2">
        <v>2020</v>
      </c>
      <c r="B2">
        <v>7.16</v>
      </c>
      <c r="C2">
        <v>2630.4064450443202</v>
      </c>
      <c r="D2">
        <v>231.40644504432038</v>
      </c>
      <c r="E2">
        <v>2399</v>
      </c>
      <c r="F2">
        <v>67</v>
      </c>
      <c r="G2">
        <v>6</v>
      </c>
      <c r="H2" s="2">
        <v>4.0509654161999995</v>
      </c>
      <c r="I2" s="3">
        <f>H2*B2+G2</f>
        <v>35.004912379991993</v>
      </c>
    </row>
    <row r="3" spans="1:9" x14ac:dyDescent="0.2">
      <c r="A3">
        <v>2021</v>
      </c>
      <c r="B3">
        <v>7.16</v>
      </c>
      <c r="C3">
        <v>2508.6994357071299</v>
      </c>
      <c r="D3">
        <v>220.69943570713008</v>
      </c>
      <c r="E3">
        <v>2288</v>
      </c>
      <c r="F3">
        <v>65</v>
      </c>
      <c r="G3">
        <v>6</v>
      </c>
      <c r="H3">
        <v>4.0509654161999995</v>
      </c>
      <c r="I3" s="3">
        <f t="shared" ref="I3:I32" si="0">H3*B3+G3</f>
        <v>35.004912379991993</v>
      </c>
    </row>
    <row r="4" spans="1:9" x14ac:dyDescent="0.2">
      <c r="A4">
        <v>2022</v>
      </c>
      <c r="B4">
        <v>7.16</v>
      </c>
      <c r="C4">
        <v>2228.0057925510873</v>
      </c>
      <c r="D4">
        <v>196.00579255108755</v>
      </c>
      <c r="E4">
        <v>2032</v>
      </c>
      <c r="F4">
        <v>63</v>
      </c>
      <c r="G4">
        <v>6</v>
      </c>
      <c r="H4">
        <v>3.7901638400000004</v>
      </c>
      <c r="I4" s="3">
        <f t="shared" si="0"/>
        <v>33.137573094400004</v>
      </c>
    </row>
    <row r="5" spans="1:9" s="4" customFormat="1" x14ac:dyDescent="0.2">
      <c r="A5" s="4">
        <v>2023</v>
      </c>
      <c r="B5" s="4">
        <v>7.16</v>
      </c>
      <c r="C5" s="4">
        <v>2209.3659803102564</v>
      </c>
      <c r="D5" s="4">
        <v>194.36598031025659</v>
      </c>
      <c r="E5" s="4">
        <v>2015</v>
      </c>
      <c r="F5" s="4">
        <v>63</v>
      </c>
      <c r="G5" s="4">
        <v>6</v>
      </c>
      <c r="H5" s="4">
        <v>3.4450184949999998</v>
      </c>
      <c r="I5" s="6">
        <f t="shared" si="0"/>
        <v>30.6663324242</v>
      </c>
    </row>
    <row r="6" spans="1:9" s="5" customFormat="1" x14ac:dyDescent="0.2">
      <c r="A6" s="5">
        <v>2024</v>
      </c>
      <c r="B6" s="5">
        <v>7.16</v>
      </c>
      <c r="C6" s="5">
        <v>2179.7615726336426</v>
      </c>
      <c r="D6" s="5">
        <v>191.76157263364274</v>
      </c>
      <c r="E6" s="5">
        <v>1988</v>
      </c>
      <c r="F6" s="5">
        <v>63</v>
      </c>
      <c r="G6" s="5">
        <v>6</v>
      </c>
      <c r="H6" s="5">
        <v>3.1309926910000003</v>
      </c>
      <c r="I6" s="6">
        <f t="shared" si="0"/>
        <v>28.417907667560002</v>
      </c>
    </row>
    <row r="7" spans="1:9" s="5" customFormat="1" x14ac:dyDescent="0.2">
      <c r="A7" s="5">
        <v>2025</v>
      </c>
      <c r="B7" s="5">
        <v>7.16</v>
      </c>
      <c r="C7" s="5">
        <v>2155.6394626749202</v>
      </c>
      <c r="D7" s="5">
        <v>189.63946267492034</v>
      </c>
      <c r="E7" s="5">
        <v>1966</v>
      </c>
      <c r="F7" s="5">
        <v>63</v>
      </c>
      <c r="G7" s="5">
        <v>6</v>
      </c>
      <c r="H7" s="5">
        <v>2.9594234770000001</v>
      </c>
      <c r="I7" s="6">
        <f t="shared" si="0"/>
        <v>27.189472095319999</v>
      </c>
    </row>
    <row r="8" spans="1:9" s="5" customFormat="1" x14ac:dyDescent="0.2">
      <c r="A8" s="5">
        <v>2026</v>
      </c>
      <c r="B8" s="5">
        <v>7.09</v>
      </c>
      <c r="C8" s="5">
        <v>2122.7456763675718</v>
      </c>
      <c r="D8" s="5">
        <v>186.7456763675716</v>
      </c>
      <c r="E8" s="5">
        <v>1936</v>
      </c>
      <c r="F8" s="5">
        <v>63</v>
      </c>
      <c r="G8" s="5">
        <v>6</v>
      </c>
      <c r="H8" s="5">
        <v>2.9370357508000002</v>
      </c>
      <c r="I8" s="6">
        <f t="shared" si="0"/>
        <v>26.823583473172</v>
      </c>
    </row>
    <row r="9" spans="1:9" s="5" customFormat="1" x14ac:dyDescent="0.2">
      <c r="A9" s="5">
        <v>2027</v>
      </c>
      <c r="B9" s="5">
        <v>7.02</v>
      </c>
      <c r="C9" s="5">
        <v>2088.7554305166445</v>
      </c>
      <c r="D9" s="5">
        <v>183.75543051664459</v>
      </c>
      <c r="E9" s="5">
        <v>1905</v>
      </c>
      <c r="F9" s="5">
        <v>62</v>
      </c>
      <c r="G9" s="5">
        <v>6</v>
      </c>
      <c r="H9" s="5">
        <v>3.0330995204</v>
      </c>
      <c r="I9" s="6">
        <f t="shared" si="0"/>
        <v>27.292358633208</v>
      </c>
    </row>
    <row r="10" spans="1:9" s="4" customFormat="1" x14ac:dyDescent="0.2">
      <c r="A10" s="4">
        <v>2028</v>
      </c>
      <c r="B10" s="4">
        <v>6.94</v>
      </c>
      <c r="C10" s="4">
        <v>2059.1510228400307</v>
      </c>
      <c r="D10" s="4">
        <v>181.15102284003072</v>
      </c>
      <c r="E10" s="4">
        <v>1878</v>
      </c>
      <c r="F10" s="4">
        <v>62</v>
      </c>
      <c r="G10" s="4">
        <v>6</v>
      </c>
      <c r="H10" s="4">
        <v>3.2019892290000005</v>
      </c>
      <c r="I10" s="6">
        <f t="shared" si="0"/>
        <v>28.221805249260004</v>
      </c>
    </row>
    <row r="11" spans="1:9" s="5" customFormat="1" x14ac:dyDescent="0.2">
      <c r="A11" s="5">
        <v>2029</v>
      </c>
      <c r="B11" s="5">
        <v>6.87</v>
      </c>
      <c r="C11" s="5">
        <v>2028.4501556198386</v>
      </c>
      <c r="D11" s="5">
        <v>178.45015561983857</v>
      </c>
      <c r="E11" s="5">
        <v>1850</v>
      </c>
      <c r="F11" s="5">
        <v>62</v>
      </c>
      <c r="G11" s="5">
        <v>6</v>
      </c>
      <c r="H11" s="5">
        <v>3.3182582642000003</v>
      </c>
      <c r="I11" s="6">
        <f t="shared" si="0"/>
        <v>28.796434275054001</v>
      </c>
    </row>
    <row r="12" spans="1:9" s="5" customFormat="1" x14ac:dyDescent="0.2">
      <c r="A12" s="5">
        <v>2030</v>
      </c>
      <c r="B12" s="5">
        <v>6.8</v>
      </c>
      <c r="C12" s="5">
        <v>2001.0386670303812</v>
      </c>
      <c r="D12" s="5">
        <v>176.0386670303813</v>
      </c>
      <c r="E12" s="5">
        <v>1825</v>
      </c>
      <c r="F12" s="5">
        <v>62</v>
      </c>
      <c r="G12" s="5">
        <v>6</v>
      </c>
      <c r="H12" s="5">
        <v>3.4119088024000002</v>
      </c>
      <c r="I12" s="6">
        <f t="shared" si="0"/>
        <v>29.20097985632</v>
      </c>
    </row>
    <row r="13" spans="1:9" s="5" customFormat="1" x14ac:dyDescent="0.2">
      <c r="A13" s="5">
        <v>2031</v>
      </c>
      <c r="B13" s="5">
        <v>6.73</v>
      </c>
      <c r="C13" s="5">
        <v>1972.5307188973457</v>
      </c>
      <c r="D13" s="5">
        <v>173.53071889734571</v>
      </c>
      <c r="E13" s="5">
        <v>1799</v>
      </c>
      <c r="F13" s="5">
        <v>62</v>
      </c>
      <c r="G13" s="5">
        <v>6</v>
      </c>
      <c r="H13" s="5">
        <v>3.4949350080000006</v>
      </c>
      <c r="I13" s="6">
        <f t="shared" si="0"/>
        <v>29.520912603840006</v>
      </c>
    </row>
    <row r="14" spans="1:9" s="5" customFormat="1" x14ac:dyDescent="0.2">
      <c r="A14" s="5">
        <v>2032</v>
      </c>
      <c r="B14" s="5">
        <v>6.65</v>
      </c>
      <c r="C14" s="5">
        <v>1945.1192303078885</v>
      </c>
      <c r="D14" s="5">
        <v>171.11923030788844</v>
      </c>
      <c r="E14" s="5">
        <v>1774</v>
      </c>
      <c r="F14" s="5">
        <v>61</v>
      </c>
      <c r="G14" s="5">
        <v>6</v>
      </c>
      <c r="H14" s="5">
        <v>3.5280151146000001</v>
      </c>
      <c r="I14" s="6">
        <f t="shared" si="0"/>
        <v>29.461300512090002</v>
      </c>
    </row>
    <row r="15" spans="1:9" s="4" customFormat="1" x14ac:dyDescent="0.2">
      <c r="A15" s="4">
        <v>2033</v>
      </c>
      <c r="B15" s="4">
        <v>6.58</v>
      </c>
      <c r="C15" s="4">
        <v>1917.7077417184312</v>
      </c>
      <c r="D15" s="4">
        <v>168.70774171843118</v>
      </c>
      <c r="E15" s="4">
        <v>1749</v>
      </c>
      <c r="F15" s="4">
        <v>61</v>
      </c>
      <c r="G15" s="4">
        <v>6</v>
      </c>
      <c r="H15" s="4">
        <v>3.5954711946000004</v>
      </c>
      <c r="I15" s="6">
        <f t="shared" si="0"/>
        <v>29.658200460468002</v>
      </c>
    </row>
    <row r="16" spans="1:9" s="5" customFormat="1" x14ac:dyDescent="0.2">
      <c r="A16" s="5">
        <v>2034</v>
      </c>
      <c r="B16" s="5">
        <v>6.5</v>
      </c>
      <c r="C16" s="5">
        <v>1885.9104149546606</v>
      </c>
      <c r="D16" s="5">
        <v>165.91041495466072</v>
      </c>
      <c r="E16" s="5">
        <v>1720</v>
      </c>
      <c r="F16" s="5">
        <v>61</v>
      </c>
      <c r="G16" s="5">
        <v>6</v>
      </c>
      <c r="H16" s="5">
        <v>3.5898577442000001</v>
      </c>
      <c r="I16" s="6">
        <f t="shared" si="0"/>
        <v>29.3340753373</v>
      </c>
    </row>
    <row r="17" spans="1:9" s="5" customFormat="1" x14ac:dyDescent="0.2">
      <c r="A17" s="5">
        <v>2035</v>
      </c>
      <c r="B17" s="5">
        <v>6.42</v>
      </c>
      <c r="C17" s="5">
        <v>1854.1130881908903</v>
      </c>
      <c r="D17" s="5">
        <v>163.11308819089027</v>
      </c>
      <c r="E17" s="5">
        <v>1691</v>
      </c>
      <c r="F17" s="5">
        <v>61</v>
      </c>
      <c r="G17" s="5">
        <v>6</v>
      </c>
      <c r="H17" s="5">
        <v>3.5877009248000005</v>
      </c>
      <c r="I17" s="6">
        <f t="shared" si="0"/>
        <v>29.033039937216003</v>
      </c>
    </row>
    <row r="18" spans="1:9" s="5" customFormat="1" x14ac:dyDescent="0.2">
      <c r="A18" s="5">
        <v>2036</v>
      </c>
      <c r="B18" s="5">
        <v>6.33</v>
      </c>
      <c r="C18" s="5">
        <v>1822.3157614271199</v>
      </c>
      <c r="D18" s="5">
        <v>160.31576142711984</v>
      </c>
      <c r="E18" s="5">
        <v>1662</v>
      </c>
      <c r="F18" s="5">
        <v>60</v>
      </c>
      <c r="G18" s="5">
        <v>6</v>
      </c>
      <c r="H18" s="5">
        <v>3.5974524703999999</v>
      </c>
      <c r="I18" s="6">
        <f t="shared" si="0"/>
        <v>28.771874137632</v>
      </c>
    </row>
    <row r="19" spans="1:9" s="5" customFormat="1" x14ac:dyDescent="0.2">
      <c r="A19" s="5">
        <v>2037</v>
      </c>
      <c r="B19" s="5">
        <v>6.25</v>
      </c>
      <c r="C19" s="5">
        <v>1791.6148942069276</v>
      </c>
      <c r="D19" s="5">
        <v>157.61489420692769</v>
      </c>
      <c r="E19" s="5">
        <v>1634</v>
      </c>
      <c r="F19" s="5">
        <v>60</v>
      </c>
      <c r="G19" s="5">
        <v>6</v>
      </c>
      <c r="H19" s="5">
        <v>3.6144703376000002</v>
      </c>
      <c r="I19" s="6">
        <f t="shared" si="0"/>
        <v>28.590439610000001</v>
      </c>
    </row>
    <row r="20" spans="1:9" s="4" customFormat="1" x14ac:dyDescent="0.2">
      <c r="A20" s="4">
        <v>2038</v>
      </c>
      <c r="B20" s="4">
        <v>6.17</v>
      </c>
      <c r="C20" s="4">
        <v>1759.8175674431573</v>
      </c>
      <c r="D20" s="4">
        <v>154.81756744315726</v>
      </c>
      <c r="E20" s="4">
        <v>1605</v>
      </c>
      <c r="F20" s="4">
        <v>60</v>
      </c>
      <c r="G20" s="4">
        <v>6</v>
      </c>
      <c r="H20" s="4">
        <v>3.6330700696000005</v>
      </c>
      <c r="I20" s="6">
        <f t="shared" si="0"/>
        <v>28.416042329432003</v>
      </c>
    </row>
    <row r="21" spans="1:9" s="5" customFormat="1" x14ac:dyDescent="0.2">
      <c r="A21" s="5">
        <v>2039</v>
      </c>
      <c r="B21" s="5">
        <v>6.17</v>
      </c>
      <c r="C21" s="5">
        <v>1745.5635933766393</v>
      </c>
      <c r="D21" s="5">
        <v>153.56359337663946</v>
      </c>
      <c r="E21" s="5">
        <v>1592</v>
      </c>
      <c r="F21" s="5">
        <v>60</v>
      </c>
      <c r="G21" s="5">
        <v>6</v>
      </c>
      <c r="H21" s="5">
        <v>3.6341686964000006</v>
      </c>
      <c r="I21" s="6">
        <f t="shared" si="0"/>
        <v>28.422820856788004</v>
      </c>
    </row>
    <row r="22" spans="1:9" s="5" customFormat="1" x14ac:dyDescent="0.2">
      <c r="A22" s="5">
        <v>2040</v>
      </c>
      <c r="B22" s="5">
        <v>6.17</v>
      </c>
      <c r="C22" s="5">
        <v>1730.2131597665434</v>
      </c>
      <c r="D22" s="5">
        <v>152.21315976654338</v>
      </c>
      <c r="E22" s="5">
        <v>1578</v>
      </c>
      <c r="F22" s="5">
        <v>60</v>
      </c>
      <c r="G22" s="5">
        <v>6</v>
      </c>
      <c r="H22" s="5">
        <v>3.6691945755999997</v>
      </c>
      <c r="I22" s="6">
        <f t="shared" si="0"/>
        <v>28.638930531451997</v>
      </c>
    </row>
    <row r="23" spans="1:9" s="5" customFormat="1" x14ac:dyDescent="0.2">
      <c r="A23" s="5">
        <v>2041</v>
      </c>
      <c r="B23" s="5">
        <v>6.17</v>
      </c>
      <c r="C23" s="5">
        <v>1714.8627261564473</v>
      </c>
      <c r="D23" s="5">
        <v>150.86272615644731</v>
      </c>
      <c r="E23" s="5">
        <v>1564</v>
      </c>
      <c r="F23" s="5">
        <v>60</v>
      </c>
      <c r="G23" s="5">
        <v>6</v>
      </c>
      <c r="H23" s="5">
        <v>3.6751660165999995</v>
      </c>
      <c r="I23" s="6">
        <f t="shared" si="0"/>
        <v>28.675774322421997</v>
      </c>
    </row>
    <row r="24" spans="1:9" s="5" customFormat="1" x14ac:dyDescent="0.2">
      <c r="A24" s="5">
        <v>2042</v>
      </c>
      <c r="B24" s="5">
        <v>6.17</v>
      </c>
      <c r="C24" s="5">
        <v>1699.5122925463513</v>
      </c>
      <c r="D24" s="5">
        <v>149.51229254635123</v>
      </c>
      <c r="E24" s="5">
        <v>1550</v>
      </c>
      <c r="F24" s="5">
        <v>60</v>
      </c>
      <c r="G24" s="5">
        <v>6</v>
      </c>
      <c r="H24" s="5">
        <v>3.6527171459999996</v>
      </c>
      <c r="I24" s="6">
        <f t="shared" si="0"/>
        <v>28.537264790819997</v>
      </c>
    </row>
    <row r="25" spans="1:9" x14ac:dyDescent="0.2">
      <c r="A25">
        <v>2043</v>
      </c>
      <c r="B25">
        <v>6.17</v>
      </c>
      <c r="C25">
        <v>1684.1618589362552</v>
      </c>
      <c r="D25">
        <v>148.16185893625516</v>
      </c>
      <c r="E25">
        <v>1536</v>
      </c>
      <c r="F25">
        <v>60</v>
      </c>
      <c r="G25">
        <v>6</v>
      </c>
      <c r="H25">
        <v>3.6562073077999999</v>
      </c>
      <c r="I25" s="3">
        <f t="shared" si="0"/>
        <v>28.558799089125998</v>
      </c>
    </row>
    <row r="26" spans="1:9" x14ac:dyDescent="0.2">
      <c r="A26">
        <v>2044</v>
      </c>
      <c r="B26">
        <v>6.17</v>
      </c>
      <c r="C26">
        <v>1668.811425326159</v>
      </c>
      <c r="D26">
        <v>146.81142532615908</v>
      </c>
      <c r="E26">
        <v>1522</v>
      </c>
      <c r="F26">
        <v>60</v>
      </c>
      <c r="G26">
        <v>6</v>
      </c>
      <c r="H26">
        <v>3.5948400266</v>
      </c>
      <c r="I26" s="3">
        <f t="shared" si="0"/>
        <v>28.180162964122001</v>
      </c>
    </row>
    <row r="27" spans="1:9" x14ac:dyDescent="0.2">
      <c r="A27">
        <v>2045</v>
      </c>
      <c r="B27">
        <v>6.17</v>
      </c>
      <c r="C27">
        <v>1653.4609917160631</v>
      </c>
      <c r="D27">
        <v>145.46099171606301</v>
      </c>
      <c r="E27">
        <v>1508</v>
      </c>
      <c r="F27">
        <v>60</v>
      </c>
      <c r="G27">
        <v>6</v>
      </c>
      <c r="H27">
        <v>3.5646514584000002</v>
      </c>
      <c r="I27" s="3">
        <f t="shared" si="0"/>
        <v>27.993899498328002</v>
      </c>
    </row>
    <row r="28" spans="1:9" x14ac:dyDescent="0.2">
      <c r="A28">
        <v>2046</v>
      </c>
      <c r="B28">
        <v>6.17</v>
      </c>
      <c r="C28">
        <v>1638.1105581059669</v>
      </c>
      <c r="D28">
        <v>144.11055810596693</v>
      </c>
      <c r="E28">
        <v>1494</v>
      </c>
      <c r="F28">
        <v>60</v>
      </c>
      <c r="G28">
        <v>6</v>
      </c>
      <c r="H28">
        <v>3.5533357996000001</v>
      </c>
      <c r="I28" s="3">
        <f t="shared" si="0"/>
        <v>27.924081883532001</v>
      </c>
    </row>
    <row r="29" spans="1:9" x14ac:dyDescent="0.2">
      <c r="A29">
        <v>2047</v>
      </c>
      <c r="B29">
        <v>6.17</v>
      </c>
      <c r="C29">
        <v>1622.760124495871</v>
      </c>
      <c r="D29">
        <v>142.76012449587085</v>
      </c>
      <c r="E29">
        <v>1480</v>
      </c>
      <c r="F29">
        <v>60</v>
      </c>
      <c r="G29">
        <v>6</v>
      </c>
      <c r="H29">
        <v>3.5472174148</v>
      </c>
      <c r="I29" s="3">
        <f t="shared" si="0"/>
        <v>27.886331449316</v>
      </c>
    </row>
    <row r="30" spans="1:9" x14ac:dyDescent="0.2">
      <c r="A30">
        <v>2048</v>
      </c>
      <c r="B30">
        <v>6.17</v>
      </c>
      <c r="C30">
        <v>1608.5061504293531</v>
      </c>
      <c r="D30">
        <v>141.50615042935306</v>
      </c>
      <c r="E30">
        <v>1467</v>
      </c>
      <c r="F30">
        <v>60</v>
      </c>
      <c r="G30">
        <v>6</v>
      </c>
      <c r="H30">
        <v>3.5711317786000008</v>
      </c>
      <c r="I30" s="3">
        <f t="shared" si="0"/>
        <v>28.033883073962006</v>
      </c>
    </row>
    <row r="31" spans="1:9" x14ac:dyDescent="0.2">
      <c r="A31">
        <v>2049</v>
      </c>
      <c r="B31">
        <v>6.17</v>
      </c>
      <c r="C31">
        <v>1595.3486359064136</v>
      </c>
      <c r="D31">
        <v>140.34863590641356</v>
      </c>
      <c r="E31">
        <v>1455</v>
      </c>
      <c r="F31">
        <v>60</v>
      </c>
      <c r="G31">
        <v>6</v>
      </c>
      <c r="H31">
        <v>3.5479383270000007</v>
      </c>
      <c r="I31" s="3">
        <f t="shared" si="0"/>
        <v>27.890779477590005</v>
      </c>
    </row>
    <row r="32" spans="1:9" x14ac:dyDescent="0.2">
      <c r="A32">
        <v>2050</v>
      </c>
      <c r="B32">
        <v>6.17</v>
      </c>
      <c r="C32">
        <v>1582.1911213834742</v>
      </c>
      <c r="D32">
        <v>139.19112138347407</v>
      </c>
      <c r="E32">
        <v>1443</v>
      </c>
      <c r="F32">
        <v>60</v>
      </c>
      <c r="G32">
        <v>6</v>
      </c>
      <c r="H32">
        <v>3.5408071147999998</v>
      </c>
      <c r="I32" s="3">
        <f t="shared" si="0"/>
        <v>27.846779898315997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B271-2D42-C24A-AC8E-41DDA41B1773}">
  <dimension ref="A1:I32"/>
  <sheetViews>
    <sheetView zoomScale="93" workbookViewId="0">
      <selection activeCell="F24" sqref="F24"/>
    </sheetView>
  </sheetViews>
  <sheetFormatPr baseColWidth="10" defaultColWidth="11.1640625" defaultRowHeight="16" x14ac:dyDescent="0.2"/>
  <cols>
    <col min="1" max="1" width="5.1640625" bestFit="1" customWidth="1"/>
    <col min="2" max="2" width="23" bestFit="1" customWidth="1"/>
    <col min="3" max="3" width="12.6640625" bestFit="1" customWidth="1"/>
    <col min="4" max="4" width="30.5" bestFit="1" customWidth="1"/>
    <col min="5" max="5" width="26" bestFit="1" customWidth="1"/>
    <col min="6" max="6" width="46.33203125" bestFit="1" customWidth="1"/>
    <col min="7" max="7" width="48.6640625" bestFit="1" customWidth="1"/>
    <col min="8" max="8" width="40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s="3" t="s">
        <v>24</v>
      </c>
    </row>
    <row r="2" spans="1:9" x14ac:dyDescent="0.2">
      <c r="A2">
        <v>2020</v>
      </c>
      <c r="B2">
        <v>9.7200000000000006</v>
      </c>
      <c r="C2">
        <v>922.12247614934279</v>
      </c>
      <c r="D2">
        <v>81.12247614934283</v>
      </c>
      <c r="E2">
        <v>841</v>
      </c>
      <c r="F2">
        <v>21</v>
      </c>
      <c r="G2">
        <v>5</v>
      </c>
      <c r="H2" s="2">
        <v>4.0509654161999995</v>
      </c>
      <c r="I2" s="3">
        <f>H2*B2+G2</f>
        <v>44.375383845464</v>
      </c>
    </row>
    <row r="3" spans="1:9" x14ac:dyDescent="0.2">
      <c r="A3">
        <v>2021</v>
      </c>
      <c r="B3">
        <v>9.7200000000000006</v>
      </c>
      <c r="C3">
        <v>922.12247614934279</v>
      </c>
      <c r="D3">
        <v>81.12247614934283</v>
      </c>
      <c r="E3">
        <v>841</v>
      </c>
      <c r="F3">
        <v>21</v>
      </c>
      <c r="G3">
        <v>5</v>
      </c>
      <c r="H3">
        <v>4.0509654161999995</v>
      </c>
      <c r="I3" s="3">
        <f t="shared" ref="I3:I32" si="0">H3*B3+G3</f>
        <v>44.375383845464</v>
      </c>
    </row>
    <row r="4" spans="1:9" x14ac:dyDescent="0.2">
      <c r="A4">
        <v>2022</v>
      </c>
      <c r="B4">
        <v>9.7200000000000006</v>
      </c>
      <c r="C4">
        <v>860.72074170895849</v>
      </c>
      <c r="D4">
        <v>75.720741708958528</v>
      </c>
      <c r="E4">
        <v>785</v>
      </c>
      <c r="F4">
        <v>21</v>
      </c>
      <c r="G4">
        <v>5</v>
      </c>
      <c r="H4">
        <v>3.7901638400000004</v>
      </c>
      <c r="I4" s="3">
        <f t="shared" si="0"/>
        <v>41.840392524800009</v>
      </c>
    </row>
    <row r="5" spans="1:9" s="4" customFormat="1" x14ac:dyDescent="0.2">
      <c r="A5" s="4">
        <v>2023</v>
      </c>
      <c r="B5" s="4">
        <v>9.7200000000000006</v>
      </c>
      <c r="C5" s="4">
        <v>853.04552490391052</v>
      </c>
      <c r="D5" s="4">
        <v>75.04552490391049</v>
      </c>
      <c r="E5" s="4">
        <v>778</v>
      </c>
      <c r="F5" s="4">
        <v>21</v>
      </c>
      <c r="G5" s="4">
        <v>5</v>
      </c>
      <c r="H5" s="4">
        <v>3.4450184949999998</v>
      </c>
      <c r="I5" s="6">
        <f t="shared" si="0"/>
        <v>38.485579771399998</v>
      </c>
    </row>
    <row r="6" spans="1:9" s="5" customFormat="1" x14ac:dyDescent="0.2">
      <c r="A6" s="5">
        <v>2024</v>
      </c>
      <c r="B6" s="5">
        <v>9.7200000000000006</v>
      </c>
      <c r="C6" s="5">
        <v>833.30925311950125</v>
      </c>
      <c r="D6" s="5">
        <v>73.30925311950125</v>
      </c>
      <c r="E6" s="5">
        <v>760</v>
      </c>
      <c r="F6" s="5">
        <v>21</v>
      </c>
      <c r="G6" s="5">
        <v>5</v>
      </c>
      <c r="H6" s="5">
        <v>3.1309926910000003</v>
      </c>
      <c r="I6" s="6">
        <f t="shared" si="0"/>
        <v>35.433248956520004</v>
      </c>
    </row>
    <row r="7" spans="1:9" s="5" customFormat="1" x14ac:dyDescent="0.2">
      <c r="A7" s="5">
        <v>2025</v>
      </c>
      <c r="B7" s="5">
        <v>9.7200000000000006</v>
      </c>
      <c r="C7" s="5">
        <v>817.9588195094052</v>
      </c>
      <c r="D7" s="5">
        <v>71.958819509405174</v>
      </c>
      <c r="E7" s="5">
        <v>746</v>
      </c>
      <c r="F7" s="5">
        <v>21</v>
      </c>
      <c r="G7" s="5">
        <v>5</v>
      </c>
      <c r="H7" s="5">
        <v>2.9594234770000001</v>
      </c>
      <c r="I7" s="6">
        <f t="shared" si="0"/>
        <v>33.765596196440001</v>
      </c>
    </row>
    <row r="8" spans="1:9" s="5" customFormat="1" x14ac:dyDescent="0.2">
      <c r="A8" s="5">
        <v>2026</v>
      </c>
      <c r="B8" s="5">
        <v>9.7200000000000006</v>
      </c>
      <c r="C8" s="5">
        <v>809.18714316077887</v>
      </c>
      <c r="D8" s="5">
        <v>71.187143160778845</v>
      </c>
      <c r="E8" s="5">
        <v>738</v>
      </c>
      <c r="F8" s="5">
        <v>21</v>
      </c>
      <c r="G8" s="5">
        <v>5</v>
      </c>
      <c r="H8" s="5">
        <v>2.9370357508000002</v>
      </c>
      <c r="I8" s="6">
        <f t="shared" si="0"/>
        <v>33.547987497776006</v>
      </c>
    </row>
    <row r="9" spans="1:9" s="5" customFormat="1" x14ac:dyDescent="0.2">
      <c r="A9" s="5">
        <v>2027</v>
      </c>
      <c r="B9" s="5">
        <v>9.7200000000000006</v>
      </c>
      <c r="C9" s="5">
        <v>798.22254772499593</v>
      </c>
      <c r="D9" s="5">
        <v>70.222547724995934</v>
      </c>
      <c r="E9" s="5">
        <v>728</v>
      </c>
      <c r="F9" s="5">
        <v>21</v>
      </c>
      <c r="G9" s="5">
        <v>5</v>
      </c>
      <c r="H9" s="5">
        <v>3.0330995204</v>
      </c>
      <c r="I9" s="6">
        <f t="shared" si="0"/>
        <v>34.481727338288003</v>
      </c>
    </row>
    <row r="10" spans="1:9" s="4" customFormat="1" x14ac:dyDescent="0.2">
      <c r="A10" s="4">
        <v>2028</v>
      </c>
      <c r="B10" s="4">
        <v>9.7200000000000006</v>
      </c>
      <c r="C10" s="4">
        <v>791.64379046352622</v>
      </c>
      <c r="D10" s="4">
        <v>69.643790463526187</v>
      </c>
      <c r="E10" s="4">
        <v>722</v>
      </c>
      <c r="F10" s="4">
        <v>21</v>
      </c>
      <c r="G10" s="4">
        <v>5</v>
      </c>
      <c r="H10" s="4">
        <v>3.2019892290000005</v>
      </c>
      <c r="I10" s="6">
        <f t="shared" si="0"/>
        <v>36.123335305880005</v>
      </c>
    </row>
    <row r="11" spans="1:9" s="5" customFormat="1" x14ac:dyDescent="0.2">
      <c r="A11" s="5">
        <v>2029</v>
      </c>
      <c r="B11" s="5">
        <v>9.7200000000000006</v>
      </c>
      <c r="C11" s="5">
        <v>785.06503320205638</v>
      </c>
      <c r="D11" s="5">
        <v>69.065033202056441</v>
      </c>
      <c r="E11" s="5">
        <v>716</v>
      </c>
      <c r="F11" s="5">
        <v>21</v>
      </c>
      <c r="G11" s="5">
        <v>5</v>
      </c>
      <c r="H11" s="5">
        <v>3.3182582642000003</v>
      </c>
      <c r="I11" s="6">
        <f t="shared" si="0"/>
        <v>37.253470328024008</v>
      </c>
    </row>
    <row r="12" spans="1:9" s="5" customFormat="1" x14ac:dyDescent="0.2">
      <c r="A12" s="5">
        <v>2030</v>
      </c>
      <c r="B12" s="5">
        <v>9.7200000000000006</v>
      </c>
      <c r="C12" s="5">
        <v>780.67919502774328</v>
      </c>
      <c r="D12" s="5">
        <v>68.679195027743276</v>
      </c>
      <c r="E12" s="5">
        <v>712</v>
      </c>
      <c r="F12" s="5">
        <v>21</v>
      </c>
      <c r="G12" s="5">
        <v>5</v>
      </c>
      <c r="H12" s="5">
        <v>3.4119088024000002</v>
      </c>
      <c r="I12" s="6">
        <f t="shared" si="0"/>
        <v>38.163753559328001</v>
      </c>
    </row>
    <row r="13" spans="1:9" s="5" customFormat="1" x14ac:dyDescent="0.2">
      <c r="A13" s="5">
        <v>2031</v>
      </c>
      <c r="B13" s="5">
        <v>9.7200000000000006</v>
      </c>
      <c r="C13" s="5">
        <v>775.19689730985181</v>
      </c>
      <c r="D13" s="5">
        <v>68.196897309851821</v>
      </c>
      <c r="E13" s="5">
        <v>707</v>
      </c>
      <c r="F13" s="5">
        <v>21</v>
      </c>
      <c r="G13" s="5">
        <v>5</v>
      </c>
      <c r="H13" s="5">
        <v>3.4949350080000006</v>
      </c>
      <c r="I13" s="6">
        <f t="shared" si="0"/>
        <v>38.970768277760008</v>
      </c>
    </row>
    <row r="14" spans="1:9" s="5" customFormat="1" x14ac:dyDescent="0.2">
      <c r="A14" s="5">
        <v>2032</v>
      </c>
      <c r="B14" s="5">
        <v>9.7200000000000006</v>
      </c>
      <c r="C14" s="5">
        <v>770.8110591355387</v>
      </c>
      <c r="D14" s="5">
        <v>67.811059135538656</v>
      </c>
      <c r="E14" s="5">
        <v>703</v>
      </c>
      <c r="F14" s="5">
        <v>21</v>
      </c>
      <c r="G14" s="5">
        <v>5</v>
      </c>
      <c r="H14" s="5">
        <v>3.5280151146000001</v>
      </c>
      <c r="I14" s="6">
        <f t="shared" si="0"/>
        <v>39.292306913912</v>
      </c>
    </row>
    <row r="15" spans="1:9" s="4" customFormat="1" x14ac:dyDescent="0.2">
      <c r="A15" s="4">
        <v>2033</v>
      </c>
      <c r="B15" s="4">
        <v>9.7200000000000006</v>
      </c>
      <c r="C15" s="4">
        <v>766.42522096122548</v>
      </c>
      <c r="D15" s="4">
        <v>67.425220961225492</v>
      </c>
      <c r="E15" s="4">
        <v>699</v>
      </c>
      <c r="F15" s="4">
        <v>21</v>
      </c>
      <c r="G15" s="4">
        <v>5</v>
      </c>
      <c r="H15" s="4">
        <v>3.5954711946000004</v>
      </c>
      <c r="I15" s="6">
        <f t="shared" si="0"/>
        <v>39.947980011512009</v>
      </c>
    </row>
    <row r="16" spans="1:9" s="5" customFormat="1" x14ac:dyDescent="0.2">
      <c r="A16" s="5">
        <v>2034</v>
      </c>
      <c r="B16" s="5">
        <v>9.7200000000000006</v>
      </c>
      <c r="C16" s="5">
        <v>763.13584233049062</v>
      </c>
      <c r="D16" s="5">
        <v>67.135842330490618</v>
      </c>
      <c r="E16" s="5">
        <v>696</v>
      </c>
      <c r="F16" s="5">
        <v>21</v>
      </c>
      <c r="G16" s="5">
        <v>5</v>
      </c>
      <c r="H16" s="5">
        <v>3.5898577442000001</v>
      </c>
      <c r="I16" s="6">
        <f t="shared" si="0"/>
        <v>39.893417273624003</v>
      </c>
    </row>
    <row r="17" spans="1:9" s="5" customFormat="1" x14ac:dyDescent="0.2">
      <c r="A17" s="5">
        <v>2035</v>
      </c>
      <c r="B17" s="5">
        <v>9.7200000000000006</v>
      </c>
      <c r="C17" s="5">
        <v>758.75000415617751</v>
      </c>
      <c r="D17" s="5">
        <v>66.750004156177454</v>
      </c>
      <c r="E17" s="5">
        <v>692</v>
      </c>
      <c r="F17" s="5">
        <v>21</v>
      </c>
      <c r="G17" s="5">
        <v>5</v>
      </c>
      <c r="H17" s="5">
        <v>3.5877009248000005</v>
      </c>
      <c r="I17" s="6">
        <f t="shared" si="0"/>
        <v>39.872452989056008</v>
      </c>
    </row>
    <row r="18" spans="1:9" s="5" customFormat="1" x14ac:dyDescent="0.2">
      <c r="A18" s="5">
        <v>2036</v>
      </c>
      <c r="B18" s="5">
        <v>9.7200000000000006</v>
      </c>
      <c r="C18" s="5">
        <v>754.36416598186429</v>
      </c>
      <c r="D18" s="5">
        <v>66.364165981864289</v>
      </c>
      <c r="E18" s="5">
        <v>688</v>
      </c>
      <c r="F18" s="5">
        <v>21</v>
      </c>
      <c r="G18" s="5">
        <v>5</v>
      </c>
      <c r="H18" s="5">
        <v>3.5974524703999999</v>
      </c>
      <c r="I18" s="6">
        <f t="shared" si="0"/>
        <v>39.967238012288</v>
      </c>
    </row>
    <row r="19" spans="1:9" s="5" customFormat="1" x14ac:dyDescent="0.2">
      <c r="A19" s="5">
        <v>2037</v>
      </c>
      <c r="B19" s="5">
        <v>9.7200000000000006</v>
      </c>
      <c r="C19" s="5">
        <v>749.97832780755107</v>
      </c>
      <c r="D19" s="5">
        <v>65.978327807551125</v>
      </c>
      <c r="E19" s="5">
        <v>684</v>
      </c>
      <c r="F19" s="5">
        <v>21</v>
      </c>
      <c r="G19" s="5">
        <v>5</v>
      </c>
      <c r="H19" s="5">
        <v>3.6144703376000002</v>
      </c>
      <c r="I19" s="6">
        <f t="shared" si="0"/>
        <v>40.132651681472005</v>
      </c>
    </row>
    <row r="20" spans="1:9" s="4" customFormat="1" x14ac:dyDescent="0.2">
      <c r="A20" s="4">
        <v>2038</v>
      </c>
      <c r="B20" s="4">
        <v>9.7200000000000006</v>
      </c>
      <c r="C20" s="4">
        <v>746.68894917681621</v>
      </c>
      <c r="D20" s="4">
        <v>65.688949176816251</v>
      </c>
      <c r="E20" s="4">
        <v>681</v>
      </c>
      <c r="F20" s="4">
        <v>21</v>
      </c>
      <c r="G20" s="4">
        <v>5</v>
      </c>
      <c r="H20" s="4">
        <v>3.6330700696000005</v>
      </c>
      <c r="I20" s="6">
        <f t="shared" si="0"/>
        <v>40.313441076512007</v>
      </c>
    </row>
    <row r="21" spans="1:9" s="5" customFormat="1" x14ac:dyDescent="0.2">
      <c r="A21" s="5">
        <v>2039</v>
      </c>
      <c r="B21" s="5">
        <v>9.7200000000000006</v>
      </c>
      <c r="C21" s="5">
        <v>742.3031110025031</v>
      </c>
      <c r="D21" s="5">
        <v>65.303111002503087</v>
      </c>
      <c r="E21" s="5">
        <v>677</v>
      </c>
      <c r="F21" s="5">
        <v>21</v>
      </c>
      <c r="G21" s="5">
        <v>5</v>
      </c>
      <c r="H21" s="5">
        <v>3.6341686964000006</v>
      </c>
      <c r="I21" s="6">
        <f t="shared" si="0"/>
        <v>40.324119729008011</v>
      </c>
    </row>
    <row r="22" spans="1:9" s="5" customFormat="1" x14ac:dyDescent="0.2">
      <c r="A22" s="5">
        <v>2040</v>
      </c>
      <c r="B22" s="5">
        <v>9.7200000000000006</v>
      </c>
      <c r="C22" s="5">
        <v>737.91727282818988</v>
      </c>
      <c r="D22" s="5">
        <v>64.917272828189923</v>
      </c>
      <c r="E22" s="5">
        <v>673</v>
      </c>
      <c r="F22" s="5">
        <v>21</v>
      </c>
      <c r="G22" s="5">
        <v>5</v>
      </c>
      <c r="H22" s="5">
        <v>3.6691945755999997</v>
      </c>
      <c r="I22" s="6">
        <f t="shared" si="0"/>
        <v>40.664571274831999</v>
      </c>
    </row>
    <row r="23" spans="1:9" s="5" customFormat="1" x14ac:dyDescent="0.2">
      <c r="A23" s="5">
        <v>2041</v>
      </c>
      <c r="B23" s="5">
        <v>9.7200000000000006</v>
      </c>
      <c r="C23" s="5">
        <v>733.53143465387677</v>
      </c>
      <c r="D23" s="5">
        <v>64.531434653876758</v>
      </c>
      <c r="E23" s="5">
        <v>669</v>
      </c>
      <c r="F23" s="5">
        <v>21</v>
      </c>
      <c r="G23" s="5">
        <v>5</v>
      </c>
      <c r="H23" s="5">
        <v>3.6751660165999995</v>
      </c>
      <c r="I23" s="6">
        <f t="shared" si="0"/>
        <v>40.722613681351994</v>
      </c>
    </row>
    <row r="24" spans="1:9" s="5" customFormat="1" x14ac:dyDescent="0.2">
      <c r="A24" s="5">
        <v>2042</v>
      </c>
      <c r="B24" s="5">
        <v>9.7200000000000006</v>
      </c>
      <c r="C24" s="5">
        <v>730.24205602314191</v>
      </c>
      <c r="D24" s="5">
        <v>64.242056023141885</v>
      </c>
      <c r="E24" s="5">
        <v>666</v>
      </c>
      <c r="F24" s="5">
        <v>21</v>
      </c>
      <c r="G24" s="5">
        <v>5</v>
      </c>
      <c r="H24" s="5">
        <v>3.6527171459999996</v>
      </c>
      <c r="I24" s="6">
        <f t="shared" si="0"/>
        <v>40.504410659119998</v>
      </c>
    </row>
    <row r="25" spans="1:9" x14ac:dyDescent="0.2">
      <c r="A25">
        <v>2043</v>
      </c>
      <c r="B25">
        <v>9.7200000000000006</v>
      </c>
      <c r="C25">
        <v>725.85621784882869</v>
      </c>
      <c r="D25">
        <v>63.85621784882872</v>
      </c>
      <c r="E25">
        <v>662</v>
      </c>
      <c r="F25">
        <v>21</v>
      </c>
      <c r="G25">
        <v>5</v>
      </c>
      <c r="H25">
        <v>3.6562073077999999</v>
      </c>
      <c r="I25" s="3">
        <f t="shared" si="0"/>
        <v>40.538335031816004</v>
      </c>
    </row>
    <row r="26" spans="1:9" x14ac:dyDescent="0.2">
      <c r="A26">
        <v>2044</v>
      </c>
      <c r="B26">
        <v>9.7200000000000006</v>
      </c>
      <c r="C26">
        <v>721.47037967451558</v>
      </c>
      <c r="D26">
        <v>63.470379674515556</v>
      </c>
      <c r="E26">
        <v>658</v>
      </c>
      <c r="F26">
        <v>21</v>
      </c>
      <c r="G26">
        <v>5</v>
      </c>
      <c r="H26">
        <v>3.5948400266</v>
      </c>
      <c r="I26" s="3">
        <f t="shared" si="0"/>
        <v>39.941845058552005</v>
      </c>
    </row>
    <row r="27" spans="1:9" x14ac:dyDescent="0.2">
      <c r="A27">
        <v>2045</v>
      </c>
      <c r="B27">
        <v>9.7200000000000006</v>
      </c>
      <c r="C27">
        <v>717.08454150020236</v>
      </c>
      <c r="D27">
        <v>63.084541500202391</v>
      </c>
      <c r="E27">
        <v>654</v>
      </c>
      <c r="F27">
        <v>21</v>
      </c>
      <c r="G27">
        <v>5</v>
      </c>
      <c r="H27">
        <v>3.5646514584000002</v>
      </c>
      <c r="I27" s="3">
        <f t="shared" si="0"/>
        <v>39.648412175648005</v>
      </c>
    </row>
    <row r="28" spans="1:9" x14ac:dyDescent="0.2">
      <c r="A28">
        <v>2046</v>
      </c>
      <c r="B28">
        <v>9.7200000000000006</v>
      </c>
      <c r="C28">
        <v>713.7951628694675</v>
      </c>
      <c r="D28">
        <v>62.795162869467518</v>
      </c>
      <c r="E28">
        <v>651</v>
      </c>
      <c r="F28">
        <v>21</v>
      </c>
      <c r="G28">
        <v>5</v>
      </c>
      <c r="H28">
        <v>3.5533357996000001</v>
      </c>
      <c r="I28" s="3">
        <f t="shared" si="0"/>
        <v>39.538423972112007</v>
      </c>
    </row>
    <row r="29" spans="1:9" x14ac:dyDescent="0.2">
      <c r="A29">
        <v>2047</v>
      </c>
      <c r="B29">
        <v>9.7200000000000006</v>
      </c>
      <c r="C29">
        <v>709.4093246951544</v>
      </c>
      <c r="D29">
        <v>62.409324695154353</v>
      </c>
      <c r="E29">
        <v>647</v>
      </c>
      <c r="F29">
        <v>21</v>
      </c>
      <c r="G29">
        <v>5</v>
      </c>
      <c r="H29">
        <v>3.5472174148</v>
      </c>
      <c r="I29" s="3">
        <f t="shared" si="0"/>
        <v>39.478953271856</v>
      </c>
    </row>
    <row r="30" spans="1:9" x14ac:dyDescent="0.2">
      <c r="A30">
        <v>2048</v>
      </c>
      <c r="B30">
        <v>9.7200000000000006</v>
      </c>
      <c r="C30">
        <v>706.11994606441954</v>
      </c>
      <c r="D30">
        <v>62.11994606441948</v>
      </c>
      <c r="E30">
        <v>644</v>
      </c>
      <c r="F30">
        <v>21</v>
      </c>
      <c r="G30">
        <v>5</v>
      </c>
      <c r="H30">
        <v>3.5711317786000008</v>
      </c>
      <c r="I30" s="3">
        <f t="shared" si="0"/>
        <v>39.711400887992006</v>
      </c>
    </row>
    <row r="31" spans="1:9" x14ac:dyDescent="0.2">
      <c r="A31">
        <v>2049</v>
      </c>
      <c r="B31">
        <v>9.7200000000000006</v>
      </c>
      <c r="C31">
        <v>705.02348652084117</v>
      </c>
      <c r="D31">
        <v>62.023486520841189</v>
      </c>
      <c r="E31">
        <v>643</v>
      </c>
      <c r="F31">
        <v>21</v>
      </c>
      <c r="G31">
        <v>5</v>
      </c>
      <c r="H31">
        <v>3.5479383270000007</v>
      </c>
      <c r="I31" s="3">
        <f t="shared" si="0"/>
        <v>39.485960538440011</v>
      </c>
    </row>
    <row r="32" spans="1:9" x14ac:dyDescent="0.2">
      <c r="A32">
        <v>2050</v>
      </c>
      <c r="B32">
        <v>9.7200000000000006</v>
      </c>
      <c r="C32">
        <v>702.83056743368456</v>
      </c>
      <c r="D32">
        <v>61.830567433684607</v>
      </c>
      <c r="E32">
        <v>641</v>
      </c>
      <c r="F32">
        <v>21</v>
      </c>
      <c r="G32">
        <v>5</v>
      </c>
      <c r="H32">
        <v>3.5408071147999998</v>
      </c>
      <c r="I32" s="3">
        <f t="shared" si="0"/>
        <v>39.416645155856003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63F5-DA50-BE48-AD06-05FA28FF3772}">
  <dimension ref="A1:I32"/>
  <sheetViews>
    <sheetView zoomScale="90" workbookViewId="0">
      <selection activeCell="E5" sqref="E5:E24"/>
    </sheetView>
  </sheetViews>
  <sheetFormatPr baseColWidth="10" defaultRowHeight="16" x14ac:dyDescent="0.2"/>
  <cols>
    <col min="1" max="1" width="5.6640625" bestFit="1" customWidth="1"/>
    <col min="2" max="2" width="31.1640625" bestFit="1" customWidth="1"/>
    <col min="3" max="3" width="29.83203125" bestFit="1" customWidth="1"/>
    <col min="4" max="4" width="12.6640625" bestFit="1" customWidth="1"/>
    <col min="5" max="5" width="46.33203125" bestFit="1" customWidth="1"/>
    <col min="6" max="6" width="48.6640625" bestFit="1" customWidth="1"/>
    <col min="7" max="7" width="18.6640625" bestFit="1" customWidth="1"/>
    <col min="8" max="8" width="17.1640625" bestFit="1" customWidth="1"/>
  </cols>
  <sheetData>
    <row r="1" spans="1:9" x14ac:dyDescent="0.2">
      <c r="A1" t="s">
        <v>0</v>
      </c>
      <c r="B1" t="s">
        <v>16</v>
      </c>
      <c r="C1" t="s">
        <v>17</v>
      </c>
      <c r="D1" t="s">
        <v>2</v>
      </c>
      <c r="E1" t="s">
        <v>5</v>
      </c>
      <c r="F1" t="s">
        <v>6</v>
      </c>
      <c r="G1" t="s">
        <v>12</v>
      </c>
      <c r="H1" t="s">
        <v>13</v>
      </c>
      <c r="I1" t="s">
        <v>25</v>
      </c>
    </row>
    <row r="2" spans="1:9" x14ac:dyDescent="0.2">
      <c r="A2">
        <v>2020</v>
      </c>
      <c r="B2">
        <v>369.45637232630446</v>
      </c>
      <c r="C2">
        <v>249.40895550434675</v>
      </c>
      <c r="D2">
        <v>1727.2344448095646</v>
      </c>
      <c r="E2">
        <v>43.180861120239115</v>
      </c>
      <c r="F2">
        <v>0</v>
      </c>
      <c r="G2">
        <v>0.85</v>
      </c>
      <c r="H2">
        <v>0.16699999999999998</v>
      </c>
      <c r="I2">
        <f>B2*4+C2</f>
        <v>1727.2344448095646</v>
      </c>
    </row>
    <row r="3" spans="1:9" x14ac:dyDescent="0.2">
      <c r="A3">
        <v>2021</v>
      </c>
      <c r="B3">
        <v>309.30449981222517</v>
      </c>
      <c r="C3">
        <v>238.23917543208495</v>
      </c>
      <c r="D3">
        <v>1475.4571746809856</v>
      </c>
      <c r="E3">
        <v>36.88642936702464</v>
      </c>
      <c r="F3">
        <v>0</v>
      </c>
      <c r="G3">
        <v>0.85</v>
      </c>
      <c r="H3">
        <v>0.16699999999999998</v>
      </c>
      <c r="I3">
        <f t="shared" ref="I3:I32" si="0">B3*4+C3</f>
        <v>1475.4571746809856</v>
      </c>
    </row>
    <row r="4" spans="1:9" x14ac:dyDescent="0.2">
      <c r="A4">
        <v>2022</v>
      </c>
      <c r="B4">
        <v>282.0701413381928</v>
      </c>
      <c r="C4">
        <v>242.53425651396014</v>
      </c>
      <c r="D4">
        <v>1370.8148218667313</v>
      </c>
      <c r="E4">
        <v>34.270370546668282</v>
      </c>
      <c r="F4">
        <v>0</v>
      </c>
      <c r="G4">
        <v>0.85</v>
      </c>
      <c r="H4">
        <v>0.16699999999999998</v>
      </c>
      <c r="I4">
        <f t="shared" si="0"/>
        <v>1370.8148218667313</v>
      </c>
    </row>
    <row r="5" spans="1:9" s="4" customFormat="1" x14ac:dyDescent="0.2">
      <c r="A5" s="4">
        <v>2023</v>
      </c>
      <c r="B5" s="4">
        <v>254.83578286416036</v>
      </c>
      <c r="C5" s="4">
        <v>236.36510231441025</v>
      </c>
      <c r="D5" s="4">
        <v>1255.7082337710517</v>
      </c>
      <c r="E5" s="4">
        <v>31.392705844276293</v>
      </c>
      <c r="F5" s="4">
        <v>0</v>
      </c>
      <c r="G5" s="4">
        <v>0.85</v>
      </c>
      <c r="H5" s="4">
        <v>0.16699999999999998</v>
      </c>
      <c r="I5">
        <f t="shared" si="0"/>
        <v>1255.7082337710517</v>
      </c>
    </row>
    <row r="6" spans="1:9" s="5" customFormat="1" x14ac:dyDescent="0.2">
      <c r="A6" s="5">
        <v>2024</v>
      </c>
      <c r="B6" s="5">
        <v>229.54673570970169</v>
      </c>
      <c r="C6" s="5">
        <v>248.5752910401286</v>
      </c>
      <c r="D6" s="5">
        <v>1166.7622338789354</v>
      </c>
      <c r="E6" s="5">
        <v>29.169055846973386</v>
      </c>
      <c r="F6" s="5">
        <v>0</v>
      </c>
      <c r="G6" s="5">
        <v>0.85</v>
      </c>
      <c r="H6" s="5">
        <v>0.16699999999999998</v>
      </c>
      <c r="I6">
        <f t="shared" si="0"/>
        <v>1166.7622338789354</v>
      </c>
    </row>
    <row r="7" spans="1:9" s="5" customFormat="1" x14ac:dyDescent="0.2">
      <c r="A7" s="5">
        <v>2025</v>
      </c>
      <c r="B7" s="5">
        <v>215.92955647268548</v>
      </c>
      <c r="C7" s="5">
        <v>240.25859629964111</v>
      </c>
      <c r="D7" s="5">
        <v>1103.976822190383</v>
      </c>
      <c r="E7" s="5">
        <v>27.599420554759575</v>
      </c>
      <c r="F7" s="5">
        <v>0</v>
      </c>
      <c r="G7" s="5">
        <v>0.85</v>
      </c>
      <c r="H7" s="5">
        <v>0.16699999999999998</v>
      </c>
      <c r="I7">
        <f t="shared" si="0"/>
        <v>1103.976822190383</v>
      </c>
    </row>
    <row r="8" spans="1:9" s="5" customFormat="1" x14ac:dyDescent="0.2">
      <c r="A8" s="5">
        <v>2026</v>
      </c>
      <c r="B8" s="5">
        <v>202.31237723566929</v>
      </c>
      <c r="C8" s="5">
        <v>247.63825448129126</v>
      </c>
      <c r="D8" s="5">
        <v>1056.8877634239684</v>
      </c>
      <c r="E8" s="5">
        <v>26.422194085599212</v>
      </c>
      <c r="F8" s="5">
        <v>0</v>
      </c>
      <c r="G8" s="5">
        <v>0.85</v>
      </c>
      <c r="H8" s="5">
        <v>0.16699999999999998</v>
      </c>
      <c r="I8">
        <f t="shared" si="0"/>
        <v>1056.8877634239684</v>
      </c>
    </row>
    <row r="9" spans="1:9" s="5" customFormat="1" x14ac:dyDescent="0.2">
      <c r="A9" s="5">
        <v>2027</v>
      </c>
      <c r="B9" s="5">
        <v>190.64050931822683</v>
      </c>
      <c r="C9" s="5">
        <v>252.46878502535935</v>
      </c>
      <c r="D9" s="5">
        <v>1015.0308222982667</v>
      </c>
      <c r="E9" s="5">
        <v>25.375770557456669</v>
      </c>
      <c r="F9" s="5">
        <v>0</v>
      </c>
      <c r="G9" s="5">
        <v>0.85</v>
      </c>
      <c r="H9" s="5">
        <v>0.16699999999999998</v>
      </c>
      <c r="I9">
        <f t="shared" si="0"/>
        <v>1015.0308222982667</v>
      </c>
    </row>
    <row r="10" spans="1:9" s="4" customFormat="1" x14ac:dyDescent="0.2">
      <c r="A10" s="4">
        <v>2028</v>
      </c>
      <c r="B10" s="4">
        <v>178.96864140078438</v>
      </c>
      <c r="C10" s="4">
        <v>252.06719792871479</v>
      </c>
      <c r="D10" s="4">
        <v>967.9417635318523</v>
      </c>
      <c r="E10" s="4">
        <v>24.198544088296309</v>
      </c>
      <c r="F10" s="4">
        <v>0</v>
      </c>
      <c r="G10" s="4">
        <v>0.85</v>
      </c>
      <c r="H10" s="4">
        <v>0.16699999999999998</v>
      </c>
      <c r="I10">
        <f t="shared" si="0"/>
        <v>967.9417635318523</v>
      </c>
    </row>
    <row r="11" spans="1:9" s="5" customFormat="1" x14ac:dyDescent="0.2">
      <c r="A11" s="5">
        <v>2029</v>
      </c>
      <c r="B11" s="5">
        <v>167.29677348334192</v>
      </c>
      <c r="C11" s="5">
        <v>262.12984611349566</v>
      </c>
      <c r="D11" s="5">
        <v>931.31694004686335</v>
      </c>
      <c r="E11" s="5">
        <v>23.282923501171584</v>
      </c>
      <c r="F11" s="5">
        <v>0</v>
      </c>
      <c r="G11" s="5">
        <v>0.85</v>
      </c>
      <c r="H11" s="5">
        <v>0.16699999999999998</v>
      </c>
      <c r="I11">
        <f t="shared" si="0"/>
        <v>931.31694004686335</v>
      </c>
    </row>
    <row r="12" spans="1:9" s="5" customFormat="1" x14ac:dyDescent="0.2">
      <c r="A12" s="5">
        <v>2030</v>
      </c>
      <c r="B12" s="5">
        <v>157.5702168854732</v>
      </c>
      <c r="C12" s="5">
        <v>264.41124901998148</v>
      </c>
      <c r="D12" s="5">
        <v>894.69211656187429</v>
      </c>
      <c r="E12" s="5">
        <v>22.36730291404686</v>
      </c>
      <c r="F12" s="5">
        <v>0</v>
      </c>
      <c r="G12" s="5">
        <v>0.85</v>
      </c>
      <c r="H12" s="5">
        <v>0.16699999999999998</v>
      </c>
      <c r="I12">
        <f t="shared" si="0"/>
        <v>894.69211656187429</v>
      </c>
    </row>
    <row r="13" spans="1:9" s="5" customFormat="1" x14ac:dyDescent="0.2">
      <c r="A13" s="5">
        <v>2031</v>
      </c>
      <c r="B13" s="5">
        <v>155.64922195739464</v>
      </c>
      <c r="C13" s="5">
        <v>261.35630727473347</v>
      </c>
      <c r="D13" s="5">
        <v>883.95319510431204</v>
      </c>
      <c r="E13" s="5">
        <v>22.098829877607802</v>
      </c>
      <c r="F13" s="5">
        <v>0</v>
      </c>
      <c r="G13" s="5">
        <v>0.85</v>
      </c>
      <c r="H13" s="5">
        <v>0.16699999999999998</v>
      </c>
      <c r="I13">
        <f t="shared" si="0"/>
        <v>883.95319510431204</v>
      </c>
    </row>
    <row r="14" spans="1:9" s="5" customFormat="1" x14ac:dyDescent="0.2">
      <c r="A14" s="5">
        <v>2032</v>
      </c>
      <c r="B14" s="5">
        <v>153.67959424632571</v>
      </c>
      <c r="C14" s="5">
        <v>258.05116666198421</v>
      </c>
      <c r="D14" s="5">
        <v>872.76954364728704</v>
      </c>
      <c r="E14" s="5">
        <v>21.819238591182177</v>
      </c>
      <c r="F14" s="5">
        <v>0</v>
      </c>
      <c r="G14" s="5">
        <v>0.85</v>
      </c>
      <c r="H14" s="5">
        <v>0.16699999999999998</v>
      </c>
      <c r="I14">
        <f t="shared" si="0"/>
        <v>872.76954364728704</v>
      </c>
    </row>
    <row r="15" spans="1:9" s="4" customFormat="1" x14ac:dyDescent="0.2">
      <c r="A15" s="4">
        <v>2033</v>
      </c>
      <c r="B15" s="4">
        <v>151.70996653525765</v>
      </c>
      <c r="C15" s="4">
        <v>254.74602604923439</v>
      </c>
      <c r="D15" s="4">
        <v>861.58589219026499</v>
      </c>
      <c r="E15" s="4">
        <v>21.539647304756627</v>
      </c>
      <c r="F15" s="4">
        <v>0</v>
      </c>
      <c r="G15" s="4">
        <v>0.85</v>
      </c>
      <c r="H15" s="4">
        <v>0.16699999999999998</v>
      </c>
      <c r="I15">
        <f t="shared" si="0"/>
        <v>861.58589219026499</v>
      </c>
    </row>
    <row r="16" spans="1:9" s="5" customFormat="1" x14ac:dyDescent="0.2">
      <c r="A16" s="5">
        <v>2034</v>
      </c>
      <c r="B16" s="5">
        <v>149.74033882418959</v>
      </c>
      <c r="C16" s="5">
        <v>251.44088543648456</v>
      </c>
      <c r="D16" s="5">
        <v>850.40224073324293</v>
      </c>
      <c r="E16" s="5">
        <v>21.260056018331074</v>
      </c>
      <c r="F16" s="5">
        <v>0</v>
      </c>
      <c r="G16" s="5">
        <v>0.85</v>
      </c>
      <c r="H16" s="5">
        <v>0.16699999999999998</v>
      </c>
      <c r="I16">
        <f t="shared" si="0"/>
        <v>850.40224073324293</v>
      </c>
    </row>
    <row r="17" spans="1:9" s="5" customFormat="1" x14ac:dyDescent="0.2">
      <c r="A17" s="5">
        <v>2035</v>
      </c>
      <c r="B17" s="5">
        <v>147.77071111312063</v>
      </c>
      <c r="C17" s="5">
        <v>248.13574482373542</v>
      </c>
      <c r="D17" s="5">
        <v>839.21858927621793</v>
      </c>
      <c r="E17" s="5">
        <v>20.98046473190545</v>
      </c>
      <c r="F17" s="5">
        <v>0</v>
      </c>
      <c r="G17" s="5">
        <v>0.85</v>
      </c>
      <c r="H17" s="5">
        <v>0.16699999999999998</v>
      </c>
      <c r="I17">
        <f t="shared" si="0"/>
        <v>839.21858927621793</v>
      </c>
    </row>
    <row r="18" spans="1:9" s="5" customFormat="1" x14ac:dyDescent="0.2">
      <c r="A18" s="5">
        <v>2036</v>
      </c>
      <c r="B18" s="5">
        <v>145.8010834020526</v>
      </c>
      <c r="C18" s="5">
        <v>244.83060421098446</v>
      </c>
      <c r="D18" s="5">
        <v>828.03493781919485</v>
      </c>
      <c r="E18" s="5">
        <v>20.700873445479871</v>
      </c>
      <c r="F18" s="5">
        <v>0</v>
      </c>
      <c r="G18" s="5">
        <v>0.85</v>
      </c>
      <c r="H18" s="5">
        <v>0.16699999999999998</v>
      </c>
      <c r="I18">
        <f t="shared" si="0"/>
        <v>828.03493781919485</v>
      </c>
    </row>
    <row r="19" spans="1:9" s="5" customFormat="1" x14ac:dyDescent="0.2">
      <c r="A19" s="5">
        <v>2037</v>
      </c>
      <c r="B19" s="5">
        <v>143.83145569098366</v>
      </c>
      <c r="C19" s="5">
        <v>241.52546359823521</v>
      </c>
      <c r="D19" s="5">
        <v>816.85128636216984</v>
      </c>
      <c r="E19" s="5">
        <v>20.421282159054247</v>
      </c>
      <c r="F19" s="5">
        <v>0</v>
      </c>
      <c r="G19" s="5">
        <v>0.85</v>
      </c>
      <c r="H19" s="5">
        <v>0.16699999999999998</v>
      </c>
      <c r="I19">
        <f t="shared" si="0"/>
        <v>816.85128636216984</v>
      </c>
    </row>
    <row r="20" spans="1:9" s="4" customFormat="1" x14ac:dyDescent="0.2">
      <c r="A20" s="4">
        <v>2038</v>
      </c>
      <c r="B20" s="4">
        <v>141.86182797991557</v>
      </c>
      <c r="C20" s="4">
        <v>238.2203229854855</v>
      </c>
      <c r="D20" s="4">
        <v>805.66763490514779</v>
      </c>
      <c r="E20" s="4">
        <v>20.141690872628697</v>
      </c>
      <c r="F20" s="4">
        <v>0</v>
      </c>
      <c r="G20" s="4">
        <v>0.85</v>
      </c>
      <c r="H20" s="4">
        <v>0.16699999999999998</v>
      </c>
      <c r="I20">
        <f t="shared" si="0"/>
        <v>805.66763490514779</v>
      </c>
    </row>
    <row r="21" spans="1:9" s="5" customFormat="1" x14ac:dyDescent="0.2">
      <c r="A21" s="5">
        <v>2039</v>
      </c>
      <c r="B21" s="5">
        <v>139.89220026884752</v>
      </c>
      <c r="C21" s="5">
        <v>234.91518237273567</v>
      </c>
      <c r="D21" s="5">
        <v>794.48398344812574</v>
      </c>
      <c r="E21" s="5">
        <v>19.862099586203144</v>
      </c>
      <c r="F21" s="5">
        <v>0</v>
      </c>
      <c r="G21" s="5">
        <v>0.85</v>
      </c>
      <c r="H21" s="5">
        <v>0.16699999999999998</v>
      </c>
      <c r="I21">
        <f t="shared" si="0"/>
        <v>794.48398344812574</v>
      </c>
    </row>
    <row r="22" spans="1:9" s="5" customFormat="1" x14ac:dyDescent="0.2">
      <c r="A22" s="5">
        <v>2040</v>
      </c>
      <c r="B22" s="5">
        <v>137.92257255777858</v>
      </c>
      <c r="C22" s="5">
        <v>231.61004175998642</v>
      </c>
      <c r="D22" s="5">
        <v>783.30033199110073</v>
      </c>
      <c r="E22" s="5">
        <v>19.582508299777519</v>
      </c>
      <c r="F22" s="5">
        <v>0</v>
      </c>
      <c r="G22" s="5">
        <v>0.85</v>
      </c>
      <c r="H22" s="5">
        <v>0.16699999999999998</v>
      </c>
      <c r="I22">
        <f t="shared" si="0"/>
        <v>783.30033199110073</v>
      </c>
    </row>
    <row r="23" spans="1:9" s="5" customFormat="1" x14ac:dyDescent="0.2">
      <c r="A23" s="5">
        <v>2041</v>
      </c>
      <c r="B23" s="5">
        <v>135.95294484671049</v>
      </c>
      <c r="C23" s="5">
        <v>228.30490114723568</v>
      </c>
      <c r="D23" s="5">
        <v>772.11668053407766</v>
      </c>
      <c r="E23" s="5">
        <v>19.302917013351944</v>
      </c>
      <c r="F23" s="5">
        <v>0</v>
      </c>
      <c r="G23" s="5">
        <v>0.85</v>
      </c>
      <c r="H23" s="5">
        <v>0.16699999999999998</v>
      </c>
      <c r="I23">
        <f t="shared" si="0"/>
        <v>772.11668053407766</v>
      </c>
    </row>
    <row r="24" spans="1:9" s="5" customFormat="1" x14ac:dyDescent="0.2">
      <c r="A24" s="5">
        <v>2042</v>
      </c>
      <c r="B24" s="5">
        <v>133.98331713564156</v>
      </c>
      <c r="C24" s="5">
        <v>224.99976053448654</v>
      </c>
      <c r="D24" s="5">
        <v>760.93302907705277</v>
      </c>
      <c r="E24" s="5">
        <v>19.02332572692632</v>
      </c>
      <c r="F24" s="5">
        <v>0</v>
      </c>
      <c r="G24" s="5">
        <v>0.85</v>
      </c>
      <c r="H24" s="5">
        <v>0.16699999999999998</v>
      </c>
      <c r="I24">
        <f t="shared" si="0"/>
        <v>760.93302907705277</v>
      </c>
    </row>
    <row r="25" spans="1:9" x14ac:dyDescent="0.2">
      <c r="A25">
        <v>2043</v>
      </c>
      <c r="B25">
        <v>132.0136894245735</v>
      </c>
      <c r="C25">
        <v>221.6946199217366</v>
      </c>
      <c r="D25">
        <v>749.7493776200306</v>
      </c>
      <c r="E25">
        <v>18.743734440500766</v>
      </c>
      <c r="F25">
        <v>0</v>
      </c>
      <c r="G25">
        <v>0.85</v>
      </c>
      <c r="H25">
        <v>0.16699999999999998</v>
      </c>
      <c r="I25">
        <f t="shared" si="0"/>
        <v>749.7493776200306</v>
      </c>
    </row>
    <row r="26" spans="1:9" x14ac:dyDescent="0.2">
      <c r="A26">
        <v>2044</v>
      </c>
      <c r="B26">
        <v>130.04406171350544</v>
      </c>
      <c r="C26">
        <v>218.38947930898678</v>
      </c>
      <c r="D26">
        <v>738.56572616300855</v>
      </c>
      <c r="E26">
        <v>18.464143154075213</v>
      </c>
      <c r="F26">
        <v>0</v>
      </c>
      <c r="G26">
        <v>0.85</v>
      </c>
      <c r="H26">
        <v>0.16699999999999998</v>
      </c>
      <c r="I26">
        <f t="shared" si="0"/>
        <v>738.56572616300855</v>
      </c>
    </row>
    <row r="27" spans="1:9" x14ac:dyDescent="0.2">
      <c r="A27">
        <v>2045</v>
      </c>
      <c r="B27">
        <v>128.0744340024365</v>
      </c>
      <c r="C27">
        <v>215.08433869623752</v>
      </c>
      <c r="D27">
        <v>727.38207470598354</v>
      </c>
      <c r="E27">
        <v>18.184551867649589</v>
      </c>
      <c r="F27">
        <v>0</v>
      </c>
      <c r="G27">
        <v>0.85</v>
      </c>
      <c r="H27">
        <v>0.16699999999999998</v>
      </c>
      <c r="I27">
        <f t="shared" si="0"/>
        <v>727.38207470598354</v>
      </c>
    </row>
    <row r="28" spans="1:9" x14ac:dyDescent="0.2">
      <c r="A28">
        <v>2046</v>
      </c>
      <c r="B28">
        <v>126.10480629136843</v>
      </c>
      <c r="C28">
        <v>211.77919808348685</v>
      </c>
      <c r="D28">
        <v>716.19842324896058</v>
      </c>
      <c r="E28">
        <v>17.904960581224014</v>
      </c>
      <c r="F28">
        <v>0</v>
      </c>
      <c r="G28">
        <v>0.85</v>
      </c>
      <c r="H28">
        <v>0.16699999999999998</v>
      </c>
      <c r="I28">
        <f t="shared" si="0"/>
        <v>716.19842324896058</v>
      </c>
    </row>
    <row r="29" spans="1:9" x14ac:dyDescent="0.2">
      <c r="A29">
        <v>2047</v>
      </c>
      <c r="B29">
        <v>124.1351785802995</v>
      </c>
      <c r="C29">
        <v>208.47405747073759</v>
      </c>
      <c r="D29">
        <v>705.01477179193557</v>
      </c>
      <c r="E29">
        <v>17.625369294798389</v>
      </c>
      <c r="F29">
        <v>0</v>
      </c>
      <c r="G29">
        <v>0.85</v>
      </c>
      <c r="H29">
        <v>0.16699999999999998</v>
      </c>
      <c r="I29">
        <f t="shared" si="0"/>
        <v>705.01477179193557</v>
      </c>
    </row>
    <row r="30" spans="1:9" x14ac:dyDescent="0.2">
      <c r="A30">
        <v>2048</v>
      </c>
      <c r="B30">
        <v>122.16555086923142</v>
      </c>
      <c r="C30">
        <v>205.16891685798782</v>
      </c>
      <c r="D30">
        <v>693.83112033491352</v>
      </c>
      <c r="E30">
        <v>17.345778008372839</v>
      </c>
      <c r="F30">
        <v>0</v>
      </c>
      <c r="G30">
        <v>0.85</v>
      </c>
      <c r="H30">
        <v>0.16699999999999998</v>
      </c>
      <c r="I30">
        <f t="shared" si="0"/>
        <v>693.83112033491352</v>
      </c>
    </row>
    <row r="31" spans="1:9" x14ac:dyDescent="0.2">
      <c r="A31">
        <v>2049</v>
      </c>
      <c r="B31">
        <v>120.19592315816338</v>
      </c>
      <c r="C31">
        <v>201.86377624523794</v>
      </c>
      <c r="D31">
        <v>682.64746887789147</v>
      </c>
      <c r="E31">
        <v>17.066186721947286</v>
      </c>
      <c r="F31">
        <v>0</v>
      </c>
      <c r="G31">
        <v>0.85</v>
      </c>
      <c r="H31">
        <v>0.16699999999999998</v>
      </c>
      <c r="I31">
        <f t="shared" si="0"/>
        <v>682.64746887789147</v>
      </c>
    </row>
    <row r="32" spans="1:9" x14ac:dyDescent="0.2">
      <c r="A32">
        <v>2050</v>
      </c>
      <c r="B32">
        <v>118.17766266410491</v>
      </c>
      <c r="C32">
        <v>198.7531667644468</v>
      </c>
      <c r="D32">
        <v>671.46381742086646</v>
      </c>
      <c r="E32">
        <v>16.786595435521662</v>
      </c>
      <c r="F32">
        <v>0</v>
      </c>
      <c r="G32">
        <v>0.85</v>
      </c>
      <c r="H32">
        <v>0.16699999999999998</v>
      </c>
      <c r="I32">
        <f t="shared" si="0"/>
        <v>671.46381742086646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9B15-56DC-764C-A480-50C2618144B4}">
  <dimension ref="A1:J32"/>
  <sheetViews>
    <sheetView zoomScale="96" workbookViewId="0">
      <selection activeCell="J5" sqref="J5:J24"/>
    </sheetView>
  </sheetViews>
  <sheetFormatPr baseColWidth="10" defaultColWidth="48.83203125" defaultRowHeight="16" x14ac:dyDescent="0.2"/>
  <cols>
    <col min="1" max="1" width="5.1640625" bestFit="1" customWidth="1"/>
    <col min="2" max="2" width="20.6640625" bestFit="1" customWidth="1"/>
    <col min="3" max="3" width="31.5" bestFit="1" customWidth="1"/>
    <col min="4" max="4" width="12.6640625" bestFit="1" customWidth="1"/>
    <col min="5" max="5" width="30.5" bestFit="1" customWidth="1"/>
    <col min="6" max="6" width="26" bestFit="1" customWidth="1"/>
    <col min="7" max="7" width="46.33203125" bestFit="1" customWidth="1"/>
    <col min="8" max="8" width="48.6640625" bestFit="1" customWidth="1"/>
    <col min="9" max="9" width="3.6640625" bestFit="1" customWidth="1"/>
    <col min="10" max="10" width="4.1640625" bestFit="1" customWidth="1"/>
  </cols>
  <sheetData>
    <row r="1" spans="1:10" x14ac:dyDescent="0.2">
      <c r="A1" t="s">
        <v>0</v>
      </c>
      <c r="B1" t="s">
        <v>9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</v>
      </c>
      <c r="J1" t="s">
        <v>22</v>
      </c>
    </row>
    <row r="2" spans="1:10" x14ac:dyDescent="0.2">
      <c r="A2">
        <v>2020</v>
      </c>
      <c r="B2">
        <v>0.42299999999999999</v>
      </c>
      <c r="C2">
        <v>3705.48</v>
      </c>
      <c r="D2">
        <v>1462</v>
      </c>
      <c r="E2">
        <v>56.834184397683984</v>
      </c>
      <c r="F2">
        <v>1405.1658156023161</v>
      </c>
      <c r="G2">
        <v>43</v>
      </c>
      <c r="H2">
        <v>0</v>
      </c>
      <c r="I2">
        <v>0</v>
      </c>
      <c r="J2">
        <v>1</v>
      </c>
    </row>
    <row r="3" spans="1:10" x14ac:dyDescent="0.2">
      <c r="A3">
        <v>2021</v>
      </c>
      <c r="B3">
        <v>0.42600650000000001</v>
      </c>
      <c r="C3">
        <v>3731.8169400000002</v>
      </c>
      <c r="D3">
        <v>1410.8</v>
      </c>
      <c r="E3">
        <v>54.843821715631023</v>
      </c>
      <c r="F3">
        <v>1355.9561782843689</v>
      </c>
      <c r="G3">
        <v>42.594999999999999</v>
      </c>
      <c r="H3">
        <v>0</v>
      </c>
      <c r="I3">
        <v>0</v>
      </c>
      <c r="J3">
        <v>0.8</v>
      </c>
    </row>
    <row r="4" spans="1:10" x14ac:dyDescent="0.2">
      <c r="A4">
        <v>2022</v>
      </c>
      <c r="B4">
        <v>0.42901299999999998</v>
      </c>
      <c r="C4">
        <v>3758.1538799999998</v>
      </c>
      <c r="D4">
        <v>1359.6</v>
      </c>
      <c r="E4">
        <v>52.853459033578069</v>
      </c>
      <c r="F4">
        <v>1306.7465409664219</v>
      </c>
      <c r="G4">
        <v>42.19</v>
      </c>
      <c r="H4">
        <v>0</v>
      </c>
      <c r="I4">
        <v>0</v>
      </c>
      <c r="J4">
        <v>0.6</v>
      </c>
    </row>
    <row r="5" spans="1:10" s="4" customFormat="1" x14ac:dyDescent="0.2">
      <c r="A5" s="4">
        <v>2023</v>
      </c>
      <c r="B5" s="4">
        <v>0.4320195</v>
      </c>
      <c r="C5" s="4">
        <v>3784.49082</v>
      </c>
      <c r="D5" s="4">
        <v>1308.4000000000001</v>
      </c>
      <c r="E5" s="4">
        <v>50.863096351525115</v>
      </c>
      <c r="F5" s="4">
        <v>1257.5369036484749</v>
      </c>
      <c r="G5" s="4">
        <v>41.785000000000004</v>
      </c>
      <c r="H5" s="4">
        <v>0</v>
      </c>
      <c r="I5" s="4">
        <v>0</v>
      </c>
      <c r="J5" s="4">
        <v>0.6</v>
      </c>
    </row>
    <row r="6" spans="1:10" s="5" customFormat="1" x14ac:dyDescent="0.2">
      <c r="A6" s="5">
        <v>2024</v>
      </c>
      <c r="B6" s="5">
        <v>0.43502599999999997</v>
      </c>
      <c r="C6" s="5">
        <v>3810.8277599999997</v>
      </c>
      <c r="D6" s="5">
        <v>1257.2</v>
      </c>
      <c r="E6" s="5">
        <v>48.872733669472161</v>
      </c>
      <c r="F6" s="5">
        <v>1208.3272663305279</v>
      </c>
      <c r="G6" s="5">
        <v>41.38</v>
      </c>
      <c r="H6" s="5">
        <v>0</v>
      </c>
      <c r="I6" s="5">
        <v>0</v>
      </c>
      <c r="J6" s="5">
        <v>0.6</v>
      </c>
    </row>
    <row r="7" spans="1:10" s="5" customFormat="1" x14ac:dyDescent="0.2">
      <c r="A7" s="5">
        <v>2025</v>
      </c>
      <c r="B7" s="5">
        <v>0.43803249999999994</v>
      </c>
      <c r="C7" s="5">
        <v>3837.1646999999994</v>
      </c>
      <c r="D7" s="5">
        <v>1206</v>
      </c>
      <c r="E7" s="5">
        <v>46.882370987419208</v>
      </c>
      <c r="F7" s="5">
        <v>1159.1176290125809</v>
      </c>
      <c r="G7" s="5">
        <v>40.975000000000001</v>
      </c>
      <c r="H7" s="5">
        <v>0</v>
      </c>
      <c r="I7" s="5">
        <v>0</v>
      </c>
      <c r="J7" s="5">
        <v>0.6</v>
      </c>
    </row>
    <row r="8" spans="1:10" s="5" customFormat="1" x14ac:dyDescent="0.2">
      <c r="A8" s="5">
        <v>2026</v>
      </c>
      <c r="B8" s="5">
        <v>0.44103899999999996</v>
      </c>
      <c r="C8" s="5">
        <v>3863.5016399999995</v>
      </c>
      <c r="D8" s="5">
        <v>1154.8</v>
      </c>
      <c r="E8" s="5">
        <v>44.892008305366247</v>
      </c>
      <c r="F8" s="5">
        <v>1109.9079916946337</v>
      </c>
      <c r="G8" s="5">
        <v>40.570000000000007</v>
      </c>
      <c r="H8" s="5">
        <v>0</v>
      </c>
      <c r="I8" s="5">
        <v>0</v>
      </c>
      <c r="J8" s="5">
        <v>0</v>
      </c>
    </row>
    <row r="9" spans="1:10" s="5" customFormat="1" x14ac:dyDescent="0.2">
      <c r="A9" s="5">
        <v>2027</v>
      </c>
      <c r="B9" s="5">
        <v>0.44404549999999998</v>
      </c>
      <c r="C9" s="5">
        <v>3889.8385799999996</v>
      </c>
      <c r="D9" s="5">
        <v>1103.5999999999999</v>
      </c>
      <c r="E9" s="5">
        <v>42.901645623313293</v>
      </c>
      <c r="F9" s="5">
        <v>1060.6983543766867</v>
      </c>
      <c r="G9" s="5">
        <v>40.165000000000006</v>
      </c>
      <c r="H9" s="5">
        <v>0</v>
      </c>
      <c r="I9" s="5">
        <v>0</v>
      </c>
      <c r="J9" s="5">
        <v>0</v>
      </c>
    </row>
    <row r="10" spans="1:10" s="4" customFormat="1" x14ac:dyDescent="0.2">
      <c r="A10" s="4">
        <v>2028</v>
      </c>
      <c r="B10" s="4">
        <v>0.44705199999999995</v>
      </c>
      <c r="C10" s="4">
        <v>3916.1755199999998</v>
      </c>
      <c r="D10" s="4">
        <v>1052.4000000000001</v>
      </c>
      <c r="E10" s="4">
        <v>40.911282941260346</v>
      </c>
      <c r="F10" s="4">
        <v>1011.4887170587398</v>
      </c>
      <c r="G10" s="4">
        <v>39.760000000000005</v>
      </c>
      <c r="H10" s="4">
        <v>0</v>
      </c>
      <c r="I10" s="4">
        <v>0</v>
      </c>
      <c r="J10" s="4">
        <v>0</v>
      </c>
    </row>
    <row r="11" spans="1:10" s="5" customFormat="1" x14ac:dyDescent="0.2">
      <c r="A11" s="5">
        <v>2029</v>
      </c>
      <c r="B11" s="5">
        <v>0.45005850000000003</v>
      </c>
      <c r="C11" s="5">
        <v>3942.5124600000004</v>
      </c>
      <c r="D11" s="5">
        <v>1001.2</v>
      </c>
      <c r="E11" s="5">
        <v>38.920920259207392</v>
      </c>
      <c r="F11" s="5">
        <v>962.27907974079267</v>
      </c>
      <c r="G11" s="5">
        <v>39.355000000000004</v>
      </c>
      <c r="H11" s="5">
        <v>0</v>
      </c>
      <c r="I11" s="5">
        <v>0</v>
      </c>
      <c r="J11" s="5">
        <v>0</v>
      </c>
    </row>
    <row r="12" spans="1:10" s="5" customFormat="1" x14ac:dyDescent="0.2">
      <c r="A12" s="5">
        <v>2030</v>
      </c>
      <c r="B12" s="5">
        <v>0.453065</v>
      </c>
      <c r="C12" s="5">
        <v>3968.8494000000001</v>
      </c>
      <c r="D12" s="5">
        <v>950</v>
      </c>
      <c r="E12" s="5">
        <v>36.930557577154431</v>
      </c>
      <c r="F12" s="5">
        <v>913.06944242284555</v>
      </c>
      <c r="G12" s="5">
        <v>38.950000000000003</v>
      </c>
      <c r="H12" s="5">
        <v>0</v>
      </c>
      <c r="I12" s="5">
        <v>0</v>
      </c>
      <c r="J12" s="5">
        <v>0</v>
      </c>
    </row>
    <row r="13" spans="1:10" s="5" customFormat="1" x14ac:dyDescent="0.2">
      <c r="A13" s="5">
        <v>2031</v>
      </c>
      <c r="B13" s="5">
        <v>0.45374459750000007</v>
      </c>
      <c r="C13" s="5">
        <v>3974.8026741000008</v>
      </c>
      <c r="D13" s="5">
        <v>940.5</v>
      </c>
      <c r="E13" s="5">
        <v>36.56125200138289</v>
      </c>
      <c r="F13" s="5">
        <v>903.93874799861715</v>
      </c>
      <c r="G13" s="5">
        <v>38.657875000000004</v>
      </c>
      <c r="H13" s="5">
        <v>0</v>
      </c>
      <c r="I13" s="5">
        <v>0</v>
      </c>
      <c r="J13" s="5">
        <v>0</v>
      </c>
    </row>
    <row r="14" spans="1:10" s="5" customFormat="1" x14ac:dyDescent="0.2">
      <c r="A14" s="5">
        <v>2032</v>
      </c>
      <c r="B14" s="5">
        <v>0.45442419499999998</v>
      </c>
      <c r="C14" s="5">
        <v>3980.7559481999997</v>
      </c>
      <c r="D14" s="5">
        <v>931</v>
      </c>
      <c r="E14" s="5">
        <v>36.191946425611341</v>
      </c>
      <c r="F14" s="5">
        <v>894.80805357438862</v>
      </c>
      <c r="G14" s="5">
        <v>38.365750000000006</v>
      </c>
      <c r="H14" s="5">
        <v>0</v>
      </c>
      <c r="I14" s="5">
        <v>0</v>
      </c>
      <c r="J14" s="5">
        <v>0</v>
      </c>
    </row>
    <row r="15" spans="1:10" s="4" customFormat="1" x14ac:dyDescent="0.2">
      <c r="A15" s="4">
        <v>2033</v>
      </c>
      <c r="B15" s="4">
        <v>0.45510379249999999</v>
      </c>
      <c r="C15" s="4">
        <v>3986.7092223</v>
      </c>
      <c r="D15" s="4">
        <v>921.5</v>
      </c>
      <c r="E15" s="4">
        <v>35.8226408498398</v>
      </c>
      <c r="F15" s="4">
        <v>885.67735915016021</v>
      </c>
      <c r="G15" s="4">
        <v>38.073625000000007</v>
      </c>
      <c r="H15" s="4">
        <v>0</v>
      </c>
      <c r="I15" s="4">
        <v>0</v>
      </c>
      <c r="J15" s="4">
        <v>0</v>
      </c>
    </row>
    <row r="16" spans="1:10" s="5" customFormat="1" x14ac:dyDescent="0.2">
      <c r="A16" s="5">
        <v>2034</v>
      </c>
      <c r="B16" s="5">
        <v>0.45578339000000001</v>
      </c>
      <c r="C16" s="5">
        <v>3992.6624964000002</v>
      </c>
      <c r="D16" s="5">
        <v>912</v>
      </c>
      <c r="E16" s="5">
        <v>35.453335274068252</v>
      </c>
      <c r="F16" s="5">
        <v>876.54666472593169</v>
      </c>
      <c r="G16" s="5">
        <v>37.781500000000008</v>
      </c>
      <c r="H16" s="5">
        <v>0</v>
      </c>
      <c r="I16" s="5">
        <v>0</v>
      </c>
      <c r="J16" s="5">
        <v>0</v>
      </c>
    </row>
    <row r="17" spans="1:10" s="5" customFormat="1" x14ac:dyDescent="0.2">
      <c r="A17" s="5">
        <v>2035</v>
      </c>
      <c r="B17" s="5">
        <v>0.45646298750000003</v>
      </c>
      <c r="C17" s="5">
        <v>3998.6157705000001</v>
      </c>
      <c r="D17" s="5">
        <v>902.5</v>
      </c>
      <c r="E17" s="5">
        <v>35.08402969829671</v>
      </c>
      <c r="F17" s="5">
        <v>867.41597030170328</v>
      </c>
      <c r="G17" s="5">
        <v>37.489375000000003</v>
      </c>
      <c r="H17" s="5">
        <v>0</v>
      </c>
      <c r="I17" s="5">
        <v>0</v>
      </c>
      <c r="J17" s="5">
        <v>0</v>
      </c>
    </row>
    <row r="18" spans="1:10" s="5" customFormat="1" x14ac:dyDescent="0.2">
      <c r="A18" s="5">
        <v>2036</v>
      </c>
      <c r="B18" s="5">
        <v>0.45714258499999999</v>
      </c>
      <c r="C18" s="5">
        <v>4004.5690445999999</v>
      </c>
      <c r="D18" s="5">
        <v>893</v>
      </c>
      <c r="E18" s="5">
        <v>34.714724122525169</v>
      </c>
      <c r="F18" s="5">
        <v>858.28527587747487</v>
      </c>
      <c r="G18" s="5">
        <v>37.197250000000004</v>
      </c>
      <c r="H18" s="5">
        <v>0</v>
      </c>
      <c r="I18" s="5">
        <v>0</v>
      </c>
      <c r="J18" s="5">
        <v>0</v>
      </c>
    </row>
    <row r="19" spans="1:10" s="5" customFormat="1" x14ac:dyDescent="0.2">
      <c r="A19" s="5">
        <v>2037</v>
      </c>
      <c r="B19" s="5">
        <v>0.45782218250000001</v>
      </c>
      <c r="C19" s="5">
        <v>4010.5223187000001</v>
      </c>
      <c r="D19" s="5">
        <v>883.5</v>
      </c>
      <c r="E19" s="5">
        <v>34.345418546753621</v>
      </c>
      <c r="F19" s="5">
        <v>849.15458145324635</v>
      </c>
      <c r="G19" s="5">
        <v>36.905124999999998</v>
      </c>
      <c r="H19" s="5">
        <v>0</v>
      </c>
      <c r="I19" s="5">
        <v>0</v>
      </c>
      <c r="J19" s="5">
        <v>0</v>
      </c>
    </row>
    <row r="20" spans="1:10" s="4" customFormat="1" x14ac:dyDescent="0.2">
      <c r="A20" s="4">
        <v>2038</v>
      </c>
      <c r="B20" s="4">
        <v>0.45850178000000003</v>
      </c>
      <c r="C20" s="4">
        <v>4016.4755928000004</v>
      </c>
      <c r="D20" s="4">
        <v>874</v>
      </c>
      <c r="E20" s="4">
        <v>33.976112970982079</v>
      </c>
      <c r="F20" s="4">
        <v>840.02388702901794</v>
      </c>
      <c r="G20" s="4">
        <v>36.613</v>
      </c>
      <c r="H20" s="4">
        <v>0</v>
      </c>
      <c r="I20" s="4">
        <v>0</v>
      </c>
      <c r="J20" s="4">
        <v>0</v>
      </c>
    </row>
    <row r="21" spans="1:10" s="5" customFormat="1" x14ac:dyDescent="0.2">
      <c r="A21" s="5">
        <v>2039</v>
      </c>
      <c r="B21" s="5">
        <v>0.45918137750000004</v>
      </c>
      <c r="C21" s="5">
        <v>4022.4288669000002</v>
      </c>
      <c r="D21" s="5">
        <v>864.5</v>
      </c>
      <c r="E21" s="5">
        <v>33.606807395210531</v>
      </c>
      <c r="F21" s="5">
        <v>830.89319260478942</v>
      </c>
      <c r="G21" s="5">
        <v>36.320875000000001</v>
      </c>
      <c r="H21" s="5">
        <v>0</v>
      </c>
      <c r="I21" s="5">
        <v>0</v>
      </c>
      <c r="J21" s="5">
        <v>0</v>
      </c>
    </row>
    <row r="22" spans="1:10" s="5" customFormat="1" x14ac:dyDescent="0.2">
      <c r="A22" s="5">
        <v>2040</v>
      </c>
      <c r="B22" s="5">
        <v>0.45986097499999995</v>
      </c>
      <c r="C22" s="5">
        <v>4028.3821409999996</v>
      </c>
      <c r="D22" s="5">
        <v>855</v>
      </c>
      <c r="E22" s="5">
        <v>33.23750181943899</v>
      </c>
      <c r="F22" s="5">
        <v>821.76249818056101</v>
      </c>
      <c r="G22" s="5">
        <v>36.028750000000002</v>
      </c>
      <c r="H22" s="5">
        <v>0</v>
      </c>
      <c r="I22" s="5">
        <v>0</v>
      </c>
      <c r="J22" s="5">
        <v>0</v>
      </c>
    </row>
    <row r="23" spans="1:10" s="5" customFormat="1" x14ac:dyDescent="0.2">
      <c r="A23" s="5">
        <v>2041</v>
      </c>
      <c r="B23" s="5">
        <v>0.46054057250000008</v>
      </c>
      <c r="C23" s="5">
        <v>4034.3354151000008</v>
      </c>
      <c r="D23" s="5">
        <v>845.5</v>
      </c>
      <c r="E23" s="5">
        <v>32.868196243667448</v>
      </c>
      <c r="F23" s="5">
        <v>812.6318037563326</v>
      </c>
      <c r="G23" s="5">
        <v>35.736625000000004</v>
      </c>
      <c r="H23" s="5">
        <v>0</v>
      </c>
      <c r="I23" s="5">
        <v>0</v>
      </c>
      <c r="J23" s="5">
        <v>0</v>
      </c>
    </row>
    <row r="24" spans="1:10" s="5" customFormat="1" x14ac:dyDescent="0.2">
      <c r="A24" s="5">
        <v>2042</v>
      </c>
      <c r="B24" s="5">
        <v>0.46122016999999998</v>
      </c>
      <c r="C24" s="5">
        <v>4040.2886891999997</v>
      </c>
      <c r="D24" s="5">
        <v>836</v>
      </c>
      <c r="E24" s="5">
        <v>32.4988906678959</v>
      </c>
      <c r="F24" s="5">
        <v>803.50110933210408</v>
      </c>
      <c r="G24" s="5">
        <v>35.444500000000005</v>
      </c>
      <c r="H24" s="5">
        <v>0</v>
      </c>
      <c r="I24" s="5">
        <v>0</v>
      </c>
      <c r="J24" s="5">
        <v>0</v>
      </c>
    </row>
    <row r="25" spans="1:10" x14ac:dyDescent="0.2">
      <c r="A25">
        <v>2043</v>
      </c>
      <c r="B25">
        <v>0.4618997675</v>
      </c>
      <c r="C25">
        <v>4046.2419633</v>
      </c>
      <c r="D25">
        <v>826.5</v>
      </c>
      <c r="E25">
        <v>32.129585092124358</v>
      </c>
      <c r="F25">
        <v>794.37041490787567</v>
      </c>
      <c r="G25">
        <v>35.152375000000006</v>
      </c>
      <c r="H25">
        <v>0</v>
      </c>
      <c r="I25">
        <v>0</v>
      </c>
      <c r="J25">
        <v>0</v>
      </c>
    </row>
    <row r="26" spans="1:10" x14ac:dyDescent="0.2">
      <c r="A26">
        <v>2044</v>
      </c>
      <c r="B26">
        <v>0.46257936500000002</v>
      </c>
      <c r="C26">
        <v>4052.1952374000002</v>
      </c>
      <c r="D26">
        <v>817</v>
      </c>
      <c r="E26">
        <v>31.76027951635281</v>
      </c>
      <c r="F26">
        <v>785.23972048364715</v>
      </c>
      <c r="G26">
        <v>34.860250000000001</v>
      </c>
      <c r="H26">
        <v>0</v>
      </c>
      <c r="I26">
        <v>0</v>
      </c>
      <c r="J26">
        <v>0</v>
      </c>
    </row>
    <row r="27" spans="1:10" x14ac:dyDescent="0.2">
      <c r="A27">
        <v>2045</v>
      </c>
      <c r="B27">
        <v>0.46325896249999998</v>
      </c>
      <c r="C27">
        <v>4058.1485115</v>
      </c>
      <c r="D27">
        <v>807.5</v>
      </c>
      <c r="E27">
        <v>31.390973940581269</v>
      </c>
      <c r="F27">
        <v>776.10902605941874</v>
      </c>
      <c r="G27">
        <v>34.568124999999995</v>
      </c>
      <c r="H27">
        <v>0</v>
      </c>
      <c r="I27">
        <v>0</v>
      </c>
      <c r="J27">
        <v>0</v>
      </c>
    </row>
    <row r="28" spans="1:10" x14ac:dyDescent="0.2">
      <c r="A28">
        <v>2046</v>
      </c>
      <c r="B28">
        <v>0.46393856</v>
      </c>
      <c r="C28">
        <v>4064.1017855999999</v>
      </c>
      <c r="D28">
        <v>798</v>
      </c>
      <c r="E28">
        <v>31.021668364809724</v>
      </c>
      <c r="F28">
        <v>766.97833163519033</v>
      </c>
      <c r="G28">
        <v>34.275999999999996</v>
      </c>
      <c r="H28">
        <v>0</v>
      </c>
      <c r="I28">
        <v>0</v>
      </c>
      <c r="J28">
        <v>0</v>
      </c>
    </row>
    <row r="29" spans="1:10" x14ac:dyDescent="0.2">
      <c r="A29">
        <v>2047</v>
      </c>
      <c r="B29">
        <v>0.46461815750000002</v>
      </c>
      <c r="C29">
        <v>4070.0550597000001</v>
      </c>
      <c r="D29">
        <v>788.5</v>
      </c>
      <c r="E29">
        <v>30.652362789038179</v>
      </c>
      <c r="F29">
        <v>757.84763721096181</v>
      </c>
      <c r="G29">
        <v>33.983874999999998</v>
      </c>
      <c r="H29">
        <v>0</v>
      </c>
      <c r="I29">
        <v>0</v>
      </c>
      <c r="J29">
        <v>0</v>
      </c>
    </row>
    <row r="30" spans="1:10" x14ac:dyDescent="0.2">
      <c r="A30">
        <v>2048</v>
      </c>
      <c r="B30">
        <v>0.46529775500000004</v>
      </c>
      <c r="C30">
        <v>4076.0083338000004</v>
      </c>
      <c r="D30">
        <v>779</v>
      </c>
      <c r="E30">
        <v>30.283057213266634</v>
      </c>
      <c r="F30">
        <v>748.7169427867334</v>
      </c>
      <c r="G30">
        <v>33.691749999999999</v>
      </c>
      <c r="H30">
        <v>0</v>
      </c>
      <c r="I30">
        <v>0</v>
      </c>
      <c r="J30">
        <v>0</v>
      </c>
    </row>
    <row r="31" spans="1:10" x14ac:dyDescent="0.2">
      <c r="A31">
        <v>2049</v>
      </c>
      <c r="B31">
        <v>0.46597735250000005</v>
      </c>
      <c r="C31">
        <v>4081.9616079000007</v>
      </c>
      <c r="D31">
        <v>769.5</v>
      </c>
      <c r="E31">
        <v>29.913751637495089</v>
      </c>
      <c r="F31">
        <v>739.58624836250488</v>
      </c>
      <c r="G31">
        <v>33.399625</v>
      </c>
      <c r="H31">
        <v>0</v>
      </c>
      <c r="I31">
        <v>0</v>
      </c>
      <c r="J31">
        <v>0</v>
      </c>
    </row>
    <row r="32" spans="1:10" x14ac:dyDescent="0.2">
      <c r="A32">
        <v>2050</v>
      </c>
      <c r="B32">
        <v>0.46665695000000001</v>
      </c>
      <c r="C32">
        <v>4087.914882</v>
      </c>
      <c r="D32">
        <v>760</v>
      </c>
      <c r="E32">
        <v>29.544446061723544</v>
      </c>
      <c r="F32">
        <v>730.45555393827647</v>
      </c>
      <c r="G32">
        <v>33.107500000000002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6D68-9631-5C43-91F4-44E8F6A5958C}">
  <dimension ref="A1:AF38"/>
  <sheetViews>
    <sheetView tabSelected="1" workbookViewId="0">
      <selection activeCell="E16" sqref="E16"/>
    </sheetView>
  </sheetViews>
  <sheetFormatPr baseColWidth="10" defaultColWidth="48.83203125" defaultRowHeight="16" x14ac:dyDescent="0.2"/>
  <cols>
    <col min="1" max="1" width="5.1640625" bestFit="1" customWidth="1"/>
    <col min="2" max="2" width="20.6640625" bestFit="1" customWidth="1"/>
    <col min="3" max="3" width="31.5" bestFit="1" customWidth="1"/>
    <col min="4" max="4" width="12.6640625" bestFit="1" customWidth="1"/>
    <col min="5" max="5" width="30.5" bestFit="1" customWidth="1"/>
    <col min="6" max="6" width="26" bestFit="1" customWidth="1"/>
    <col min="7" max="7" width="46.33203125" bestFit="1" customWidth="1"/>
    <col min="8" max="8" width="48.6640625" bestFit="1" customWidth="1"/>
    <col min="9" max="9" width="12.1640625" bestFit="1" customWidth="1"/>
    <col min="10" max="10" width="4.1640625" bestFit="1" customWidth="1"/>
  </cols>
  <sheetData>
    <row r="1" spans="1:10" x14ac:dyDescent="0.2">
      <c r="A1" t="s">
        <v>0</v>
      </c>
      <c r="B1" t="s">
        <v>9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</v>
      </c>
      <c r="J1" t="s">
        <v>22</v>
      </c>
    </row>
    <row r="2" spans="1:10" x14ac:dyDescent="0.2">
      <c r="A2">
        <v>2020</v>
      </c>
      <c r="B2">
        <v>0.24368540488531945</v>
      </c>
      <c r="C2">
        <v>2134.6841467953982</v>
      </c>
      <c r="D2">
        <v>1333.3244563409264</v>
      </c>
      <c r="E2">
        <v>30.550808507602916</v>
      </c>
      <c r="F2">
        <v>1302.7736478333236</v>
      </c>
      <c r="G2">
        <v>22.623690239999998</v>
      </c>
      <c r="H2">
        <v>0</v>
      </c>
      <c r="I2">
        <v>0.30000001192092896</v>
      </c>
      <c r="J2">
        <v>0</v>
      </c>
    </row>
    <row r="3" spans="1:10" x14ac:dyDescent="0.2">
      <c r="A3">
        <v>2021</v>
      </c>
      <c r="B3">
        <v>0.24628736959825129</v>
      </c>
      <c r="C3">
        <v>2157.4773576806815</v>
      </c>
      <c r="D3">
        <v>1165.914910229988</v>
      </c>
      <c r="E3">
        <v>26.714910229988003</v>
      </c>
      <c r="F3">
        <v>1139.2</v>
      </c>
      <c r="G3">
        <v>20.556799999999999</v>
      </c>
      <c r="H3">
        <v>0</v>
      </c>
      <c r="I3">
        <v>0.30000001192092896</v>
      </c>
      <c r="J3">
        <v>0</v>
      </c>
    </row>
    <row r="4" spans="1:10" x14ac:dyDescent="0.2">
      <c r="A4">
        <v>2022</v>
      </c>
      <c r="B4">
        <v>0.24888933431118312</v>
      </c>
      <c r="C4">
        <v>2180.2705685659644</v>
      </c>
      <c r="D4">
        <v>1119.8745157438968</v>
      </c>
      <c r="E4">
        <v>25.659974749828013</v>
      </c>
      <c r="F4">
        <v>1094.2145409940688</v>
      </c>
      <c r="G4">
        <v>19.951730956305958</v>
      </c>
      <c r="H4">
        <v>0</v>
      </c>
      <c r="I4">
        <v>0.30000001192092896</v>
      </c>
      <c r="J4">
        <v>0</v>
      </c>
    </row>
    <row r="5" spans="1:10" s="4" customFormat="1" x14ac:dyDescent="0.2">
      <c r="A5" s="4">
        <v>2023</v>
      </c>
      <c r="B5" s="4">
        <v>0.25149129902411493</v>
      </c>
      <c r="C5" s="4">
        <v>2203.0637794512468</v>
      </c>
      <c r="D5" s="4">
        <v>1073.8341212578055</v>
      </c>
      <c r="E5" s="4">
        <v>24.605039269668026</v>
      </c>
      <c r="F5" s="4">
        <v>1049.2290819881375</v>
      </c>
      <c r="G5" s="4">
        <v>19.354429860626116</v>
      </c>
      <c r="H5" s="4">
        <v>0</v>
      </c>
      <c r="I5" s="4">
        <v>0.30000001192092896</v>
      </c>
      <c r="J5" s="4">
        <v>0</v>
      </c>
    </row>
    <row r="6" spans="1:10" s="5" customFormat="1" x14ac:dyDescent="0.2">
      <c r="A6" s="5">
        <v>2024</v>
      </c>
      <c r="B6" s="5">
        <v>0.25409326373704677</v>
      </c>
      <c r="C6" s="5">
        <v>2225.8569903365296</v>
      </c>
      <c r="D6" s="5">
        <v>1027.7937267717143</v>
      </c>
      <c r="E6" s="5">
        <v>23.550103789508039</v>
      </c>
      <c r="F6" s="5">
        <v>1004.2436229822064</v>
      </c>
      <c r="G6" s="5">
        <v>18.75899579306332</v>
      </c>
      <c r="H6" s="5">
        <v>0</v>
      </c>
      <c r="I6" s="5">
        <v>0.26</v>
      </c>
      <c r="J6" s="5">
        <v>0</v>
      </c>
    </row>
    <row r="7" spans="1:10" s="5" customFormat="1" x14ac:dyDescent="0.2">
      <c r="A7" s="5">
        <v>2025</v>
      </c>
      <c r="B7" s="5">
        <v>0.25669522844997861</v>
      </c>
      <c r="C7" s="5">
        <v>2248.6502012218125</v>
      </c>
      <c r="D7" s="5">
        <v>981.75333228562329</v>
      </c>
      <c r="E7" s="5">
        <v>22.495168309348053</v>
      </c>
      <c r="F7" s="5">
        <v>959.25816397627523</v>
      </c>
      <c r="G7" s="5">
        <v>18.165351904966844</v>
      </c>
      <c r="H7" s="5">
        <v>0</v>
      </c>
      <c r="I7" s="5">
        <v>0.26</v>
      </c>
      <c r="J7" s="5">
        <v>0</v>
      </c>
    </row>
    <row r="8" spans="1:10" s="5" customFormat="1" x14ac:dyDescent="0.2">
      <c r="A8" s="5">
        <v>2026</v>
      </c>
      <c r="B8" s="5">
        <v>0.25929719316291044</v>
      </c>
      <c r="C8" s="5">
        <v>2271.4434121070954</v>
      </c>
      <c r="D8" s="5">
        <v>935.71293779953214</v>
      </c>
      <c r="E8" s="5">
        <v>21.440232829188069</v>
      </c>
      <c r="F8" s="5">
        <v>914.27270497034408</v>
      </c>
      <c r="G8" s="5">
        <v>17.573425508154287</v>
      </c>
      <c r="H8" s="5">
        <v>0</v>
      </c>
      <c r="I8" s="5">
        <v>0.1</v>
      </c>
      <c r="J8" s="5">
        <v>0</v>
      </c>
    </row>
    <row r="9" spans="1:10" s="5" customFormat="1" x14ac:dyDescent="0.2">
      <c r="A9" s="5">
        <v>2027</v>
      </c>
      <c r="B9" s="5">
        <v>0.26189915787584228</v>
      </c>
      <c r="C9" s="5">
        <v>2294.2366229923782</v>
      </c>
      <c r="D9" s="5">
        <v>889.672543313441</v>
      </c>
      <c r="E9" s="5">
        <v>20.385297349028082</v>
      </c>
      <c r="F9" s="5">
        <v>869.28724596441293</v>
      </c>
      <c r="G9" s="5">
        <v>16.983147797119678</v>
      </c>
      <c r="H9" s="5">
        <v>0</v>
      </c>
      <c r="I9" s="5">
        <v>0.1</v>
      </c>
      <c r="J9" s="5">
        <v>0</v>
      </c>
    </row>
    <row r="10" spans="1:10" s="4" customFormat="1" x14ac:dyDescent="0.2">
      <c r="A10" s="4">
        <v>2028</v>
      </c>
      <c r="B10" s="4">
        <v>0.26450112258877412</v>
      </c>
      <c r="C10" s="4">
        <v>2317.0298338776611</v>
      </c>
      <c r="D10" s="4">
        <v>843.63214882734985</v>
      </c>
      <c r="E10" s="4">
        <v>19.330361868868096</v>
      </c>
      <c r="F10" s="4">
        <v>824.30178695848178</v>
      </c>
      <c r="G10" s="4">
        <v>16.3944535932058</v>
      </c>
      <c r="H10" s="4">
        <v>0</v>
      </c>
      <c r="I10" s="4">
        <v>0.1</v>
      </c>
      <c r="J10" s="4">
        <v>0</v>
      </c>
    </row>
    <row r="11" spans="1:10" s="5" customFormat="1" x14ac:dyDescent="0.2">
      <c r="A11" s="5">
        <v>2029</v>
      </c>
      <c r="B11" s="5">
        <v>0.26710308730170595</v>
      </c>
      <c r="C11" s="5">
        <v>2339.8230447629439</v>
      </c>
      <c r="D11" s="5">
        <v>797.59175434125871</v>
      </c>
      <c r="E11" s="5">
        <v>18.275426388708109</v>
      </c>
      <c r="F11" s="5">
        <v>779.31632795255064</v>
      </c>
      <c r="G11" s="5">
        <v>15.80728110874111</v>
      </c>
      <c r="H11" s="5">
        <v>0</v>
      </c>
      <c r="I11" s="5">
        <v>0.1</v>
      </c>
      <c r="J11" s="5">
        <v>0</v>
      </c>
    </row>
    <row r="12" spans="1:10" s="5" customFormat="1" x14ac:dyDescent="0.2">
      <c r="A12" s="5">
        <v>2030</v>
      </c>
      <c r="B12" s="5">
        <v>0.26970505201463779</v>
      </c>
      <c r="C12" s="5">
        <v>2362.6162556482273</v>
      </c>
      <c r="D12" s="5">
        <v>751.55135985516756</v>
      </c>
      <c r="E12" s="5">
        <v>17.220490908548125</v>
      </c>
      <c r="F12" s="5">
        <v>734.33086894661949</v>
      </c>
      <c r="G12" s="5">
        <v>15.221571729346822</v>
      </c>
      <c r="H12" s="5">
        <v>0</v>
      </c>
      <c r="I12" s="5">
        <v>0.1</v>
      </c>
      <c r="J12" s="5">
        <v>0</v>
      </c>
    </row>
    <row r="13" spans="1:10" s="5" customFormat="1" x14ac:dyDescent="0.2">
      <c r="A13" s="5">
        <v>2031</v>
      </c>
      <c r="B13" s="5">
        <v>0.27068209069333959</v>
      </c>
      <c r="C13" s="5">
        <v>2371.175114473655</v>
      </c>
      <c r="D13" s="5">
        <v>744.85439378861804</v>
      </c>
      <c r="E13" s="5">
        <v>17.067041591011002</v>
      </c>
      <c r="F13" s="5">
        <v>727.78735219760699</v>
      </c>
      <c r="G13" s="5">
        <v>15.120869365086181</v>
      </c>
      <c r="H13" s="5">
        <v>0</v>
      </c>
      <c r="I13" s="5">
        <v>0.1</v>
      </c>
      <c r="J13" s="5">
        <v>0</v>
      </c>
    </row>
    <row r="14" spans="1:10" s="5" customFormat="1" x14ac:dyDescent="0.2">
      <c r="A14" s="5">
        <v>2032</v>
      </c>
      <c r="B14" s="5">
        <v>0.2716591293720414</v>
      </c>
      <c r="C14" s="5">
        <v>2379.7339732990827</v>
      </c>
      <c r="D14" s="5">
        <v>738.15742772206841</v>
      </c>
      <c r="E14" s="5">
        <v>16.913592273473878</v>
      </c>
      <c r="F14" s="5">
        <v>721.2438354485945</v>
      </c>
      <c r="G14" s="5">
        <v>15.020426131446611</v>
      </c>
      <c r="H14" s="5">
        <v>0</v>
      </c>
      <c r="I14" s="5">
        <v>0.1</v>
      </c>
      <c r="J14" s="5">
        <v>0</v>
      </c>
    </row>
    <row r="15" spans="1:10" s="4" customFormat="1" x14ac:dyDescent="0.2">
      <c r="A15" s="4">
        <v>2033</v>
      </c>
      <c r="B15" s="4">
        <v>0.2726361680507432</v>
      </c>
      <c r="C15" s="4">
        <v>2388.2928321245104</v>
      </c>
      <c r="D15" s="4">
        <v>731.46046165551877</v>
      </c>
      <c r="E15" s="4">
        <v>16.760142955936754</v>
      </c>
      <c r="F15" s="4">
        <v>714.700318699582</v>
      </c>
      <c r="G15" s="4">
        <v>14.920237780385147</v>
      </c>
      <c r="H15" s="4">
        <v>0</v>
      </c>
      <c r="I15" s="4">
        <v>0.1</v>
      </c>
      <c r="J15" s="4">
        <v>0</v>
      </c>
    </row>
    <row r="16" spans="1:10" s="5" customFormat="1" x14ac:dyDescent="0.2">
      <c r="A16" s="5">
        <v>2034</v>
      </c>
      <c r="B16" s="5">
        <v>0.273613206729445</v>
      </c>
      <c r="C16" s="5">
        <v>2396.8516909499381</v>
      </c>
      <c r="D16" s="5">
        <v>724.76349558896914</v>
      </c>
      <c r="E16" s="5">
        <v>16.606693638399626</v>
      </c>
      <c r="F16" s="5">
        <v>708.1568019505695</v>
      </c>
      <c r="G16" s="5">
        <v>14.820300156207578</v>
      </c>
      <c r="H16" s="5">
        <v>0</v>
      </c>
      <c r="I16" s="5">
        <v>0.1</v>
      </c>
      <c r="J16" s="5">
        <v>0</v>
      </c>
    </row>
    <row r="17" spans="1:10" s="5" customFormat="1" x14ac:dyDescent="0.2">
      <c r="A17" s="5">
        <v>2035</v>
      </c>
      <c r="B17" s="5">
        <v>0.2745902454081468</v>
      </c>
      <c r="C17" s="5">
        <v>2405.4105497753662</v>
      </c>
      <c r="D17" s="5">
        <v>718.0665295224195</v>
      </c>
      <c r="E17" s="5">
        <v>16.453244320862503</v>
      </c>
      <c r="F17" s="5">
        <v>701.61328520155701</v>
      </c>
      <c r="G17" s="5">
        <v>14.720609193072546</v>
      </c>
      <c r="H17" s="5">
        <v>0</v>
      </c>
      <c r="I17" s="5">
        <v>0.1</v>
      </c>
      <c r="J17" s="5">
        <v>0</v>
      </c>
    </row>
    <row r="18" spans="1:10" s="5" customFormat="1" x14ac:dyDescent="0.2">
      <c r="A18" s="5">
        <v>2036</v>
      </c>
      <c r="B18" s="5">
        <v>0.27556728408684861</v>
      </c>
      <c r="C18" s="5">
        <v>2413.9694086007939</v>
      </c>
      <c r="D18" s="5">
        <v>711.36956345586987</v>
      </c>
      <c r="E18" s="5">
        <v>16.299795003325379</v>
      </c>
      <c r="F18" s="5">
        <v>695.06976845254451</v>
      </c>
      <c r="G18" s="5">
        <v>14.621160912576137</v>
      </c>
      <c r="H18" s="5">
        <v>0</v>
      </c>
      <c r="I18" s="5">
        <v>0.1</v>
      </c>
      <c r="J18" s="5">
        <v>0</v>
      </c>
    </row>
    <row r="19" spans="1:10" s="5" customFormat="1" x14ac:dyDescent="0.2">
      <c r="A19" s="5">
        <v>2037</v>
      </c>
      <c r="B19" s="5">
        <v>0.27654432276555041</v>
      </c>
      <c r="C19" s="5">
        <v>2422.5282674262216</v>
      </c>
      <c r="D19" s="5">
        <v>704.67259738932023</v>
      </c>
      <c r="E19" s="5">
        <v>16.146345685788255</v>
      </c>
      <c r="F19" s="5">
        <v>688.52625170353201</v>
      </c>
      <c r="G19" s="5">
        <v>14.521951421413991</v>
      </c>
      <c r="H19" s="5">
        <v>0</v>
      </c>
      <c r="I19" s="5">
        <v>0.1</v>
      </c>
      <c r="J19" s="5">
        <v>0</v>
      </c>
    </row>
    <row r="20" spans="1:10" s="4" customFormat="1" x14ac:dyDescent="0.2">
      <c r="A20" s="4">
        <v>2038</v>
      </c>
      <c r="B20" s="4">
        <v>0.27752136144425221</v>
      </c>
      <c r="C20" s="4">
        <v>2431.0871262516494</v>
      </c>
      <c r="D20" s="4">
        <v>697.9756313227706</v>
      </c>
      <c r="E20" s="4">
        <v>15.992896368251131</v>
      </c>
      <c r="F20" s="4">
        <v>681.98273495451951</v>
      </c>
      <c r="G20" s="4">
        <v>14.422976909118004</v>
      </c>
      <c r="H20" s="4">
        <v>0</v>
      </c>
      <c r="I20" s="4">
        <v>0.1</v>
      </c>
      <c r="J20" s="4">
        <v>0</v>
      </c>
    </row>
    <row r="21" spans="1:10" s="5" customFormat="1" x14ac:dyDescent="0.2">
      <c r="A21" s="5">
        <v>2039</v>
      </c>
      <c r="B21" s="5">
        <v>0.27849840012295402</v>
      </c>
      <c r="C21" s="5">
        <v>2439.6459850770771</v>
      </c>
      <c r="D21" s="5">
        <v>691.27866525622107</v>
      </c>
      <c r="E21" s="5">
        <v>15.839447050714007</v>
      </c>
      <c r="F21" s="5">
        <v>675.43921820550702</v>
      </c>
      <c r="G21" s="5">
        <v>14.32423364586491</v>
      </c>
      <c r="H21" s="5">
        <v>0</v>
      </c>
      <c r="I21" s="5">
        <v>0.1</v>
      </c>
      <c r="J21" s="5">
        <v>0</v>
      </c>
    </row>
    <row r="22" spans="1:10" s="5" customFormat="1" x14ac:dyDescent="0.2">
      <c r="A22" s="5">
        <v>2040</v>
      </c>
      <c r="B22" s="5">
        <v>0.27947543880165582</v>
      </c>
      <c r="C22" s="5">
        <v>2448.2048439025048</v>
      </c>
      <c r="D22" s="5">
        <v>684.58169918967144</v>
      </c>
      <c r="E22" s="5">
        <v>15.685997733176883</v>
      </c>
      <c r="F22" s="5">
        <v>668.89570145649452</v>
      </c>
      <c r="G22" s="5">
        <v>14.225717980354025</v>
      </c>
      <c r="H22" s="5">
        <v>0</v>
      </c>
      <c r="I22" s="5">
        <v>0.1</v>
      </c>
      <c r="J22" s="5">
        <v>0</v>
      </c>
    </row>
    <row r="23" spans="1:10" s="5" customFormat="1" x14ac:dyDescent="0.2">
      <c r="A23" s="5">
        <v>2041</v>
      </c>
      <c r="B23" s="5">
        <v>0.28045247748035762</v>
      </c>
      <c r="C23" s="5">
        <v>2456.7637027279329</v>
      </c>
      <c r="D23" s="5">
        <v>677.8847331231218</v>
      </c>
      <c r="E23" s="5">
        <v>15.532548415639759</v>
      </c>
      <c r="F23" s="5">
        <v>662.35218470748202</v>
      </c>
      <c r="G23" s="5">
        <v>14.127426337751704</v>
      </c>
      <c r="H23" s="5">
        <v>0</v>
      </c>
      <c r="I23" s="5">
        <v>0.1</v>
      </c>
      <c r="J23" s="5">
        <v>0</v>
      </c>
    </row>
    <row r="24" spans="1:10" s="5" customFormat="1" x14ac:dyDescent="0.2">
      <c r="A24" s="5">
        <v>2042</v>
      </c>
      <c r="B24" s="5">
        <v>0.28142951615905942</v>
      </c>
      <c r="C24" s="5">
        <v>2465.3225615533606</v>
      </c>
      <c r="D24" s="5">
        <v>671.18776705657217</v>
      </c>
      <c r="E24" s="5">
        <v>15.379099098102635</v>
      </c>
      <c r="F24" s="5">
        <v>655.80866795846953</v>
      </c>
      <c r="G24" s="5">
        <v>14.029355217700001</v>
      </c>
      <c r="H24" s="5">
        <v>0</v>
      </c>
      <c r="I24" s="5">
        <v>0.1</v>
      </c>
      <c r="J24" s="5">
        <v>0</v>
      </c>
    </row>
    <row r="25" spans="1:10" x14ac:dyDescent="0.2">
      <c r="A25">
        <v>2043</v>
      </c>
      <c r="B25">
        <v>0.28240655483776123</v>
      </c>
      <c r="C25">
        <v>2473.8814203787883</v>
      </c>
      <c r="D25">
        <v>664.49080099002254</v>
      </c>
      <c r="E25">
        <v>15.225649780565512</v>
      </c>
      <c r="F25">
        <v>649.26515120945703</v>
      </c>
      <c r="G25">
        <v>13.93150119238725</v>
      </c>
      <c r="H25">
        <v>0</v>
      </c>
      <c r="I25">
        <v>0.1</v>
      </c>
      <c r="J25">
        <v>0</v>
      </c>
    </row>
    <row r="26" spans="1:10" x14ac:dyDescent="0.2">
      <c r="A26">
        <v>2044</v>
      </c>
      <c r="B26">
        <v>0.28338359351646303</v>
      </c>
      <c r="C26">
        <v>2482.440279204216</v>
      </c>
      <c r="D26">
        <v>657.7938349234729</v>
      </c>
      <c r="E26">
        <v>15.072200463028388</v>
      </c>
      <c r="F26">
        <v>642.72163446044453</v>
      </c>
      <c r="G26">
        <v>13.833860904678309</v>
      </c>
      <c r="H26">
        <v>0</v>
      </c>
      <c r="I26">
        <v>0.1</v>
      </c>
      <c r="J26">
        <v>0</v>
      </c>
    </row>
    <row r="27" spans="1:10" x14ac:dyDescent="0.2">
      <c r="A27">
        <v>2045</v>
      </c>
      <c r="B27">
        <v>0.28436063219516483</v>
      </c>
      <c r="C27">
        <v>2490.9991380296437</v>
      </c>
      <c r="D27">
        <v>651.09686885692327</v>
      </c>
      <c r="E27">
        <v>14.918751145491262</v>
      </c>
      <c r="F27">
        <v>636.17811771143204</v>
      </c>
      <c r="G27">
        <v>13.736431066302353</v>
      </c>
      <c r="H27">
        <v>0</v>
      </c>
      <c r="I27">
        <v>0.1</v>
      </c>
      <c r="J27">
        <v>0</v>
      </c>
    </row>
    <row r="28" spans="1:10" x14ac:dyDescent="0.2">
      <c r="A28">
        <v>2046</v>
      </c>
      <c r="B28">
        <v>0.28533767087386663</v>
      </c>
      <c r="C28">
        <v>2499.5579968550719</v>
      </c>
      <c r="D28">
        <v>644.39990279037363</v>
      </c>
      <c r="E28">
        <v>14.765301827954138</v>
      </c>
      <c r="F28">
        <v>629.63460096241954</v>
      </c>
      <c r="G28">
        <v>13.639208456096123</v>
      </c>
      <c r="H28">
        <v>0</v>
      </c>
      <c r="I28">
        <v>0.1</v>
      </c>
      <c r="J28">
        <v>0</v>
      </c>
    </row>
    <row r="29" spans="1:10" x14ac:dyDescent="0.2">
      <c r="A29">
        <v>2047</v>
      </c>
      <c r="B29">
        <v>0.28631470955256844</v>
      </c>
      <c r="C29">
        <v>2508.1168556804996</v>
      </c>
      <c r="D29">
        <v>637.70293672382411</v>
      </c>
      <c r="E29">
        <v>14.611852510417014</v>
      </c>
      <c r="F29">
        <v>623.09108421340704</v>
      </c>
      <c r="G29">
        <v>13.542189918300684</v>
      </c>
      <c r="H29">
        <v>0</v>
      </c>
      <c r="I29">
        <v>0.1</v>
      </c>
      <c r="J29">
        <v>0</v>
      </c>
    </row>
    <row r="30" spans="1:10" x14ac:dyDescent="0.2">
      <c r="A30">
        <v>2048</v>
      </c>
      <c r="B30">
        <v>0.28729174823127024</v>
      </c>
      <c r="C30">
        <v>2516.6757145059273</v>
      </c>
      <c r="D30">
        <v>631.00597065727447</v>
      </c>
      <c r="E30">
        <v>14.45840319287989</v>
      </c>
      <c r="F30">
        <v>616.54756746439455</v>
      </c>
      <c r="G30">
        <v>13.445372360909818</v>
      </c>
      <c r="H30">
        <v>0</v>
      </c>
      <c r="I30">
        <v>0.1</v>
      </c>
      <c r="J30">
        <v>0</v>
      </c>
    </row>
    <row r="31" spans="1:10" x14ac:dyDescent="0.2">
      <c r="A31">
        <v>2049</v>
      </c>
      <c r="B31">
        <v>0.28826878690997204</v>
      </c>
      <c r="C31">
        <v>2525.234573331355</v>
      </c>
      <c r="D31">
        <v>624.30900459072484</v>
      </c>
      <c r="E31">
        <v>14.304953875342767</v>
      </c>
      <c r="F31">
        <v>610.00405071538205</v>
      </c>
      <c r="G31">
        <v>13.348752754068176</v>
      </c>
      <c r="H31">
        <v>0</v>
      </c>
      <c r="I31">
        <v>0.1</v>
      </c>
      <c r="J31">
        <v>0</v>
      </c>
    </row>
    <row r="32" spans="1:10" x14ac:dyDescent="0.2">
      <c r="A32">
        <v>2050</v>
      </c>
      <c r="B32">
        <v>0.28924582558867362</v>
      </c>
      <c r="C32">
        <v>2533.7934321567809</v>
      </c>
      <c r="D32">
        <v>617.61203852417532</v>
      </c>
      <c r="E32">
        <v>14.151504557805644</v>
      </c>
      <c r="F32">
        <v>603.46053396636967</v>
      </c>
      <c r="G32">
        <v>13.252328128517522</v>
      </c>
      <c r="H32">
        <v>0</v>
      </c>
      <c r="I32">
        <v>0.1</v>
      </c>
      <c r="J32">
        <v>0</v>
      </c>
    </row>
    <row r="38" spans="2:32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01E8-05FA-DE40-876E-2FF89DDB0F65}">
  <dimension ref="A1:D4"/>
  <sheetViews>
    <sheetView workbookViewId="0">
      <selection activeCell="D4" sqref="D4"/>
    </sheetView>
  </sheetViews>
  <sheetFormatPr baseColWidth="10" defaultRowHeight="16" x14ac:dyDescent="0.2"/>
  <cols>
    <col min="1" max="1" width="14.6640625" customWidth="1"/>
    <col min="2" max="2" width="29.5" bestFit="1" customWidth="1"/>
  </cols>
  <sheetData>
    <row r="1" spans="1:4" x14ac:dyDescent="0.2">
      <c r="A1" t="s">
        <v>19</v>
      </c>
    </row>
    <row r="2" spans="1:4" x14ac:dyDescent="0.2">
      <c r="A2" t="s">
        <v>14</v>
      </c>
      <c r="B2" t="s">
        <v>7</v>
      </c>
      <c r="C2" t="s">
        <v>8</v>
      </c>
    </row>
    <row r="3" spans="1:4" x14ac:dyDescent="0.2">
      <c r="A3" t="s">
        <v>15</v>
      </c>
      <c r="B3" t="s">
        <v>11</v>
      </c>
    </row>
    <row r="4" spans="1:4" x14ac:dyDescent="0.2">
      <c r="A4" t="s">
        <v>20</v>
      </c>
      <c r="B4" t="s">
        <v>18</v>
      </c>
      <c r="C4" t="s">
        <v>8</v>
      </c>
      <c r="D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NG-CC-CCS</vt:lpstr>
      <vt:lpstr>NG-CT</vt:lpstr>
      <vt:lpstr>Battery Storage</vt:lpstr>
      <vt:lpstr>Land-Based Wind</vt:lpstr>
      <vt:lpstr>Solar Photovoltaics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2023-01-25T22:00:13Z</dcterms:created>
  <dcterms:modified xsi:type="dcterms:W3CDTF">2023-02-07T23:39:36Z</dcterms:modified>
</cp:coreProperties>
</file>