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hanal/Globus_local/EIProject/inputs/raw data/"/>
    </mc:Choice>
  </mc:AlternateContent>
  <xr:revisionPtr revIDLastSave="0" documentId="13_ncr:1_{F316D4DC-2CEA-8A4B-9282-BB7499D50CCB}" xr6:coauthVersionLast="47" xr6:coauthVersionMax="47" xr10:uidLastSave="{00000000-0000-0000-0000-000000000000}"/>
  <bookViews>
    <workbookView xWindow="0" yWindow="760" windowWidth="30240" windowHeight="17180" activeTab="2" xr2:uid="{AF826E36-EB23-E343-AD2B-3EA377C017A0}"/>
  </bookViews>
  <sheets>
    <sheet name="OSW Market Report 2022" sheetId="7" r:id="rId1"/>
    <sheet name="OSWMR 2022 filtered" sheetId="8" r:id="rId2"/>
    <sheet name="final OSW" sheetId="9" r:id="rId3"/>
    <sheet name="ISONE 2050 Transmission Study" sheetId="1" r:id="rId4"/>
    <sheet name="DOE" sheetId="2" r:id="rId5"/>
    <sheet name="Final units combined" sheetId="3" r:id="rId6"/>
    <sheet name="Sheet3" sheetId="4" r:id="rId7"/>
    <sheet name="pivot" sheetId="5" r:id="rId8"/>
    <sheet name="Sheet5" sheetId="6" r:id="rId9"/>
  </sheets>
  <definedNames>
    <definedName name="_xlnm._FilterDatabase" localSheetId="0" hidden="1">'OSW Market Report 2022'!$A$1:$L$34</definedName>
    <definedName name="_xlnm._FilterDatabase" localSheetId="1" hidden="1">'OSWMR 2022 filtered'!$A$1:$Q$11</definedName>
    <definedName name="_xlnm._FilterDatabase" localSheetId="7" hidden="1">pivot!$A$1:$D$25</definedName>
    <definedName name="_xlnm._FilterDatabase" localSheetId="6" hidden="1">Sheet3!$A$1:$O$32</definedName>
  </definedNames>
  <calcPr calcId="191029"/>
  <pivotCaches>
    <pivotCache cacheId="1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<sst xmlns="http://schemas.openxmlformats.org/spreadsheetml/2006/main" count="809" uniqueCount="201">
  <si>
    <t>Offshore wind units coming</t>
  </si>
  <si>
    <t>Ward Hill</t>
  </si>
  <si>
    <t>Tewksbury</t>
  </si>
  <si>
    <t>Salem Harbor</t>
  </si>
  <si>
    <t>Mystic</t>
  </si>
  <si>
    <t>K Street</t>
  </si>
  <si>
    <t>Pilgrim</t>
  </si>
  <si>
    <t>Mayflower Wind (Bourne)</t>
  </si>
  <si>
    <t>Park City Wind (West Barnstable)</t>
  </si>
  <si>
    <t>Vineyard Wind (Barnstable)</t>
  </si>
  <si>
    <t>Falmouth</t>
  </si>
  <si>
    <t>Brayton Point</t>
  </si>
  <si>
    <t>Manchester St</t>
  </si>
  <si>
    <t>West Farnum</t>
  </si>
  <si>
    <t>Kent County</t>
  </si>
  <si>
    <t>Revolution Wind (Davisville)</t>
  </si>
  <si>
    <t>Block Island Wind</t>
  </si>
  <si>
    <t>Montville</t>
  </si>
  <si>
    <t>Norwalk</t>
  </si>
  <si>
    <t>NEMA/SEMA/RI/CT</t>
  </si>
  <si>
    <t>ME/NH</t>
  </si>
  <si>
    <t>Orrington</t>
  </si>
  <si>
    <t>Maine Yankee</t>
  </si>
  <si>
    <t>Surowiec</t>
  </si>
  <si>
    <t>Yarmouth</t>
  </si>
  <si>
    <t>Maguire Road</t>
  </si>
  <si>
    <t>Newington</t>
  </si>
  <si>
    <t>Seabrook</t>
  </si>
  <si>
    <t>Installed Capacity</t>
  </si>
  <si>
    <t>Install year</t>
  </si>
  <si>
    <t>CT</t>
  </si>
  <si>
    <t>MA</t>
  </si>
  <si>
    <t>RI/CT</t>
  </si>
  <si>
    <t>Receiving State</t>
  </si>
  <si>
    <t>RI/NY</t>
  </si>
  <si>
    <t>Source:</t>
  </si>
  <si>
    <t>https://www.iso-ne.com/static-assets/documents/2021/12/draft_2050_transmission_planning_study_scope_of_work_for_pac_rev2_redline.pdf</t>
  </si>
  <si>
    <t>REO2022</t>
  </si>
  <si>
    <t>https://www.energy.gov/sites/default/files/2022-09/offshore-wind-market-report-2022-v2.pdf</t>
  </si>
  <si>
    <t xml:space="preserve">Geographic Location </t>
  </si>
  <si>
    <t>Project Name</t>
  </si>
  <si>
    <t>ME</t>
  </si>
  <si>
    <t>New England Aqua Ventus I</t>
  </si>
  <si>
    <t>pp.28</t>
  </si>
  <si>
    <t>Permitting (MW)</t>
  </si>
  <si>
    <t>Revolution Wind</t>
  </si>
  <si>
    <t>South Fork Wind Farm</t>
  </si>
  <si>
    <t>Sunrise Wind 1</t>
  </si>
  <si>
    <t>MA/RI</t>
  </si>
  <si>
    <t>Vineyard Wind 1</t>
  </si>
  <si>
    <t>Park City Wind</t>
  </si>
  <si>
    <t>Beacon Wind 1</t>
  </si>
  <si>
    <t>Mayflower Wind 1</t>
  </si>
  <si>
    <t>Mayflower Wind 2</t>
  </si>
  <si>
    <t>Estimated Commercial Operation Date</t>
  </si>
  <si>
    <t>Block Island Wind Farm</t>
  </si>
  <si>
    <t>RI</t>
  </si>
  <si>
    <t>Commonwealth Wind</t>
  </si>
  <si>
    <t>ME1</t>
  </si>
  <si>
    <t>RI1</t>
  </si>
  <si>
    <t>SEMA2</t>
  </si>
  <si>
    <t>Year</t>
  </si>
  <si>
    <t>Location</t>
  </si>
  <si>
    <t>NEMA1</t>
  </si>
  <si>
    <t xml:space="preserve">Installed Capacity 2050 </t>
  </si>
  <si>
    <t>Installed Capacity 2040</t>
  </si>
  <si>
    <t>Installed Capacity 2035</t>
  </si>
  <si>
    <t>ME2</t>
  </si>
  <si>
    <t>NH1</t>
  </si>
  <si>
    <t>SEMA1</t>
  </si>
  <si>
    <t>CT1</t>
  </si>
  <si>
    <t>OSW units</t>
  </si>
  <si>
    <t>NH</t>
  </si>
  <si>
    <t>NEMA</t>
  </si>
  <si>
    <t>SEMA</t>
  </si>
  <si>
    <t>First Online</t>
  </si>
  <si>
    <t>Initial Installed Capacity</t>
  </si>
  <si>
    <t>Row Labels</t>
  </si>
  <si>
    <t>Grand Total</t>
  </si>
  <si>
    <t>Sum of Initial Installed Capacity</t>
  </si>
  <si>
    <t>Existing</t>
  </si>
  <si>
    <t>-</t>
  </si>
  <si>
    <t>Remarks</t>
  </si>
  <si>
    <t>Not connected to main grid</t>
  </si>
  <si>
    <t>41.102359964656635, -71.31121167268601</t>
  </si>
  <si>
    <t>41.114722, -71.521111</t>
  </si>
  <si>
    <t>Powering NY state</t>
  </si>
  <si>
    <t>Isolated</t>
  </si>
  <si>
    <t>PPA (RI) PPA (CT)</t>
  </si>
  <si>
    <t>PPA (NY)</t>
  </si>
  <si>
    <t>PPA (MA)</t>
  </si>
  <si>
    <t>No.</t>
  </si>
  <si>
    <t>Geographic Location</t>
  </si>
  <si>
    <t>Developer</t>
  </si>
  <si>
    <t>Lease Area</t>
  </si>
  <si>
    <t>Offtake Agreement</t>
  </si>
  <si>
    <t>Installed (MW)</t>
  </si>
  <si>
    <t>Under Construction (MW)</t>
  </si>
  <si>
    <t>Site Control (MW)</t>
  </si>
  <si>
    <t>Planning (MW)</t>
  </si>
  <si>
    <t>Univ. of Maine/ Diamond Offshore/ RWE</t>
  </si>
  <si>
    <t>State Lease</t>
  </si>
  <si>
    <t>Power purchase agreement PPA (ME)</t>
  </si>
  <si>
    <t>Orsted and Eversourc</t>
  </si>
  <si>
    <t>OCS-A 0486</t>
  </si>
  <si>
    <t>Orsted and Eversource</t>
  </si>
  <si>
    <t>OCS-A 0517</t>
  </si>
  <si>
    <t>OCS-A 0487</t>
  </si>
  <si>
    <t>Sunrise Residual</t>
  </si>
  <si>
    <t>To be determined (TBD)</t>
  </si>
  <si>
    <t>TBD</t>
  </si>
  <si>
    <t>Bay State Wind</t>
  </si>
  <si>
    <t>OCS-A 0500</t>
  </si>
  <si>
    <t>Avangrid and CIP</t>
  </si>
  <si>
    <t>OCS-A 0501</t>
  </si>
  <si>
    <t>Avangrid</t>
  </si>
  <si>
    <t>OCS-A 0534</t>
  </si>
  <si>
    <t>PPA (CT)</t>
  </si>
  <si>
    <t>Equinor and BP</t>
  </si>
  <si>
    <t>OCS-A 0520</t>
  </si>
  <si>
    <t>Offshore renewable energy credit (OREC) (NY)</t>
  </si>
  <si>
    <t>Beacon Wind Residual</t>
  </si>
  <si>
    <t>Ocean Winds and Shell</t>
  </si>
  <si>
    <t>OCS-A 0521</t>
  </si>
  <si>
    <t>Mayflower Wind Residual</t>
  </si>
  <si>
    <t>Floating Demonstration</t>
  </si>
  <si>
    <t>Shell/ Kent Houston Offshore Engineering/Ocergy</t>
  </si>
  <si>
    <t>CIP Massachusetts</t>
  </si>
  <si>
    <t>CIP</t>
  </si>
  <si>
    <t>OCS-A 0522</t>
  </si>
  <si>
    <t>PPA (RI)</t>
  </si>
  <si>
    <t>NY</t>
  </si>
  <si>
    <t>Empire Wind 1</t>
  </si>
  <si>
    <t>OCS-A 0512</t>
  </si>
  <si>
    <t>OREC (NY)</t>
  </si>
  <si>
    <t>Empire Wind 2</t>
  </si>
  <si>
    <t>Fairways North</t>
  </si>
  <si>
    <t>WEA</t>
  </si>
  <si>
    <t>Dormant</t>
  </si>
  <si>
    <t>Fairways South</t>
  </si>
  <si>
    <t>NY/NJ</t>
  </si>
  <si>
    <t>Mid-Atlantic Offshore Wind</t>
  </si>
  <si>
    <t>OCS-A 0544</t>
  </si>
  <si>
    <t>ow Ocean Winds East</t>
  </si>
  <si>
    <t>EDPR and Engie</t>
  </si>
  <si>
    <t>OCS-A 0537</t>
  </si>
  <si>
    <t>Attentive Energy</t>
  </si>
  <si>
    <t>Total Energies</t>
  </si>
  <si>
    <t>OCS-A 0538</t>
  </si>
  <si>
    <t>Community Wind</t>
  </si>
  <si>
    <t>RWE and National Grid</t>
  </si>
  <si>
    <t>OCS-A 0539</t>
  </si>
  <si>
    <t>Atlantic Shores Offshore Wind Bight</t>
  </si>
  <si>
    <t>Shell and EDF</t>
  </si>
  <si>
    <t>OCS-A 0541</t>
  </si>
  <si>
    <t>Invenergy Wind Offshore</t>
  </si>
  <si>
    <t>Invenergy and Lighthouse Energy</t>
  </si>
  <si>
    <t>OCS-A 0542</t>
  </si>
  <si>
    <t>NJ</t>
  </si>
  <si>
    <t>Atlantic Shores Offshore Wind 1</t>
  </si>
  <si>
    <t>OCS-A 0499</t>
  </si>
  <si>
    <t>OREC (NJ)</t>
  </si>
  <si>
    <t>Atlantic Shores Offshore Wind Residual</t>
  </si>
  <si>
    <t>Ocean Wind 1</t>
  </si>
  <si>
    <t>Orsted and PSEG</t>
  </si>
  <si>
    <t>OCS-A 0498</t>
  </si>
  <si>
    <t>Ocean Wind 2</t>
  </si>
  <si>
    <t>OCS-A 0532</t>
  </si>
  <si>
    <t>OH</t>
  </si>
  <si>
    <t>Icebreaker</t>
  </si>
  <si>
    <t>LEEDCo</t>
  </si>
  <si>
    <t>PPA (OH)</t>
  </si>
  <si>
    <t>Regional</t>
  </si>
  <si>
    <t>Totals</t>
  </si>
  <si>
    <t xml:space="preserve">receiving location </t>
  </si>
  <si>
    <t>41.018311, -70.769487</t>
  </si>
  <si>
    <t>304 MW to CT and 400 MW to RI</t>
  </si>
  <si>
    <t>online date</t>
  </si>
  <si>
    <t>Somerset, MA</t>
  </si>
  <si>
    <t>41.03325,-70.61667</t>
  </si>
  <si>
    <t>41.149972, -71.069972</t>
  </si>
  <si>
    <t>40.859972, -70.709972</t>
  </si>
  <si>
    <t>coordinates</t>
  </si>
  <si>
    <t>40.797153,-70.616667</t>
  </si>
  <si>
    <t>40.776340, -70.695545</t>
  </si>
  <si>
    <t>40.806968, -70.547001</t>
  </si>
  <si>
    <t>40.690748, -70.704088</t>
  </si>
  <si>
    <t>40.639454, -70.717717</t>
  </si>
  <si>
    <t>40.572227, -70.591361</t>
  </si>
  <si>
    <t>latitude</t>
  </si>
  <si>
    <t>longitude</t>
  </si>
  <si>
    <t>Revolution Wind CT</t>
  </si>
  <si>
    <t>Revolution Wind RI</t>
  </si>
  <si>
    <t>PKCTY</t>
  </si>
  <si>
    <t>VINE</t>
  </si>
  <si>
    <t>COMW</t>
  </si>
  <si>
    <t>MFLR1</t>
  </si>
  <si>
    <t>MFLR2</t>
  </si>
  <si>
    <t>CT-REV</t>
  </si>
  <si>
    <t>RI-REV</t>
  </si>
  <si>
    <t>reorderd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</si>
</sst>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3" borderId="0" applyNumberFormat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2" borderId="0" xfId="0" applyFill="1"/>
    <xf numFmtId="0" fontId="0" fillId="0" borderId="5" xfId="0" applyBorder="1"/>
    <xf numFmtId="0" fontId="6" fillId="2" borderId="0" xfId="0" applyFont="1" applyFill="1"/>
    <xf numFmtId="0" fontId="0" fillId="0" borderId="6" xfId="0" applyBorder="1"/>
    <xf numFmtId="0" fontId="0" fillId="0" borderId="7" xfId="0" applyBorder="1"/>
    <xf numFmtId="0" fontId="0" fillId="2" borderId="7" xfId="0" applyFill="1" applyBorder="1"/>
    <xf numFmtId="0" fontId="6" fillId="0" borderId="7" xfId="0" applyFont="1" applyBorder="1"/>
    <xf numFmtId="0" fontId="0" fillId="0" borderId="8" xfId="0" applyBorder="1"/>
    <xf numFmtId="0" fontId="5" fillId="0" borderId="4" xfId="0" applyFont="1" applyBorder="1"/>
    <xf numFmtId="0" fontId="5" fillId="2" borderId="0" xfId="0" applyFont="1" applyFill="1"/>
    <xf numFmtId="0" fontId="5" fillId="0" borderId="5" xfId="0" applyFont="1" applyBorder="1"/>
    <xf numFmtId="0" fontId="6" fillId="0" borderId="5" xfId="0" applyFont="1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5" fillId="0" borderId="1" xfId="0" applyFont="1" applyBorder="1"/>
    <xf numFmtId="0" fontId="5" fillId="0" borderId="2" xfId="0" applyFont="1" applyBorder="1"/>
    <xf numFmtId="0" fontId="5" fillId="2" borderId="2" xfId="0" applyFont="1" applyFill="1" applyBorder="1"/>
    <xf numFmtId="0" fontId="5" fillId="0" borderId="3" xfId="0" applyFont="1" applyBorder="1"/>
    <xf numFmtId="0" fontId="6" fillId="2" borderId="7" xfId="0" applyFont="1" applyFill="1" applyBorder="1"/>
    <xf numFmtId="0" fontId="6" fillId="0" borderId="8" xfId="0" applyFont="1" applyBorder="1"/>
    <xf numFmtId="0" fontId="0" fillId="0" borderId="13" xfId="0" applyBorder="1"/>
    <xf numFmtId="0" fontId="0" fillId="0" borderId="14" xfId="0" applyBorder="1"/>
    <xf numFmtId="0" fontId="6" fillId="0" borderId="13" xfId="0" applyFont="1" applyBorder="1"/>
    <xf numFmtId="0" fontId="0" fillId="2" borderId="13" xfId="0" applyFill="1" applyBorder="1"/>
    <xf numFmtId="0" fontId="6" fillId="0" borderId="14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/>
    <xf numFmtId="0" fontId="7" fillId="2" borderId="4" xfId="0" applyFont="1" applyFill="1" applyBorder="1"/>
    <xf numFmtId="0" fontId="2" fillId="2" borderId="12" xfId="0" applyFont="1" applyFill="1" applyBorder="1"/>
    <xf numFmtId="0" fontId="5" fillId="2" borderId="4" xfId="0" applyFont="1" applyFill="1" applyBorder="1"/>
    <xf numFmtId="0" fontId="0" fillId="2" borderId="4" xfId="0" applyFill="1" applyBorder="1"/>
    <xf numFmtId="0" fontId="0" fillId="2" borderId="12" xfId="0" applyFill="1" applyBorder="1"/>
    <xf numFmtId="0" fontId="0" fillId="2" borderId="1" xfId="0" applyFill="1" applyBorder="1"/>
    <xf numFmtId="0" fontId="4" fillId="0" borderId="0" xfId="0" quotePrefix="1" applyFont="1"/>
    <xf numFmtId="0" fontId="9" fillId="0" borderId="0" xfId="0" applyFont="1"/>
    <xf numFmtId="0" fontId="8" fillId="3" borderId="0" xfId="2"/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[offshore_units_oswemr2023.xlsx]pivot!PivotTable1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offshore units coming online through 2040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pivot!$V$9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pivot!$U$10:$U$34</c:f>
              <c:multiLvlStrCache>
                <c:ptCount val="18"/>
                <c:lvl>
                  <c:pt idx="0">
                    <c:v>2035</c:v>
                  </c:pt>
                  <c:pt idx="1">
                    <c:v>2024</c:v>
                  </c:pt>
                  <c:pt idx="2">
                    <c:v>2035</c:v>
                  </c:pt>
                  <c:pt idx="3">
                    <c:v>2040</c:v>
                  </c:pt>
                  <c:pt idx="4">
                    <c:v>2035</c:v>
                  </c:pt>
                  <c:pt idx="5">
                    <c:v>2040</c:v>
                  </c:pt>
                  <c:pt idx="6">
                    <c:v>2035</c:v>
                  </c:pt>
                  <c:pt idx="7">
                    <c:v>2016</c:v>
                  </c:pt>
                  <c:pt idx="8">
                    <c:v>2024</c:v>
                  </c:pt>
                  <c:pt idx="9">
                    <c:v>2025</c:v>
                  </c:pt>
                  <c:pt idx="10">
                    <c:v>2035</c:v>
                  </c:pt>
                  <c:pt idx="11">
                    <c:v>2040</c:v>
                  </c:pt>
                  <c:pt idx="12">
                    <c:v>2024</c:v>
                  </c:pt>
                  <c:pt idx="13">
                    <c:v>2025</c:v>
                  </c:pt>
                  <c:pt idx="14">
                    <c:v>2027</c:v>
                  </c:pt>
                  <c:pt idx="15">
                    <c:v>2028</c:v>
                  </c:pt>
                  <c:pt idx="16">
                    <c:v>2035</c:v>
                  </c:pt>
                  <c:pt idx="17">
                    <c:v>2040</c:v>
                  </c:pt>
                </c:lvl>
                <c:lvl>
                  <c:pt idx="0">
                    <c:v>CT</c:v>
                  </c:pt>
                  <c:pt idx="1">
                    <c:v>ME</c:v>
                  </c:pt>
                  <c:pt idx="4">
                    <c:v>NEMA</c:v>
                  </c:pt>
                  <c:pt idx="6">
                    <c:v>NH</c:v>
                  </c:pt>
                  <c:pt idx="7">
                    <c:v>RI</c:v>
                  </c:pt>
                  <c:pt idx="12">
                    <c:v>SEMA</c:v>
                  </c:pt>
                </c:lvl>
              </c:multiLvlStrCache>
            </c:multiLvlStrRef>
          </c:cat>
          <c:val>
            <c:numRef>
              <c:f>pivot!$V$10:$V$34</c:f>
              <c:numCache>
                <c:formatCode>General</c:formatCode>
                <c:ptCount val="18"/>
                <c:pt idx="0">
                  <c:v>472</c:v>
                </c:pt>
                <c:pt idx="1">
                  <c:v>12</c:v>
                </c:pt>
                <c:pt idx="2">
                  <c:v>961</c:v>
                </c:pt>
                <c:pt idx="3">
                  <c:v>1875</c:v>
                </c:pt>
                <c:pt idx="4">
                  <c:v>2543</c:v>
                </c:pt>
                <c:pt idx="5">
                  <c:v>1200</c:v>
                </c:pt>
                <c:pt idx="6">
                  <c:v>231</c:v>
                </c:pt>
                <c:pt idx="7">
                  <c:v>29</c:v>
                </c:pt>
                <c:pt idx="8">
                  <c:v>856</c:v>
                </c:pt>
                <c:pt idx="9">
                  <c:v>924</c:v>
                </c:pt>
                <c:pt idx="10">
                  <c:v>885</c:v>
                </c:pt>
                <c:pt idx="11">
                  <c:v>742</c:v>
                </c:pt>
                <c:pt idx="12">
                  <c:v>832</c:v>
                </c:pt>
                <c:pt idx="13">
                  <c:v>2042</c:v>
                </c:pt>
                <c:pt idx="14">
                  <c:v>1232</c:v>
                </c:pt>
                <c:pt idx="15">
                  <c:v>1230</c:v>
                </c:pt>
                <c:pt idx="16">
                  <c:v>1130</c:v>
                </c:pt>
                <c:pt idx="17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BF-EE46-9B46-7E1B7F40C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26800"/>
        <c:axId val="14428448"/>
      </c:barChart>
      <c:catAx>
        <c:axId val="1442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448"/>
        <c:crosses val="autoZero"/>
        <c:auto val="1"/>
        <c:lblAlgn val="ctr"/>
        <c:lblOffset val="100"/>
        <c:noMultiLvlLbl val="0"/>
      </c:catAx>
      <c:valAx>
        <c:axId val="144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1981200</xdr:colOff>
      <xdr:row>25</xdr:row>
      <xdr:rowOff>190500</xdr:rowOff>
    </xdr:from>
    <xdr:to>
      <xdr:col>21</xdr:col>
      <xdr:colOff>1917700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46D0B0-B696-B613-947B-AF2503E3B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2199046</xdr:colOff>
      <xdr:row>0</xdr:row>
      <xdr:rowOff>0</xdr:rowOff>
    </xdr:from>
    <xdr:to>
      <xdr:col>19</xdr:col>
      <xdr:colOff>1498599</xdr:colOff>
      <xdr:row>22</xdr:row>
      <xdr:rowOff>157752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E3123A-FCD1-E235-1090-F74384015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08546" y="0"/>
          <a:ext cx="3769953" cy="467895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5.714255555555" createdVersion="8" refreshedVersion="8" minRefreshableVersion="3" recordCount="24" xr:uid="{10BDAA5E-11D3-8444-9101-F5222EC8155A}">
  <cacheSource type="worksheet">
    <worksheetSource ref="A1:P25" sheet="pivot"/>
  </cacheSource>
  <cacheFields count="16">
    <cacheField name="OSW units" numFmtId="0">
      <sharedItems count="24">
        <s v="New England Aqua Ventus I"/>
        <s v="Yarmouth"/>
        <s v="Orrington"/>
        <s v="Surowiec"/>
        <s v="Seabrook"/>
        <s v="Tewksbury"/>
        <s v="Mystic"/>
        <s v="K Street"/>
        <s v="Ward Hill"/>
        <s v="Vineyard Wind (Barnstable)"/>
        <s v="Mayflower Wind (Bourne)"/>
        <s v="Mayflower Wind 2"/>
        <s v="Park City Wind (West Barnstable)"/>
        <s v="Commonwealth Wind"/>
        <s v="Beacon Wind 1"/>
        <s v="Brayton Point"/>
        <s v="Pilgrim"/>
        <s v="Block Island Wind"/>
        <s v="South Fork Wind Farm"/>
        <s v="Revolution Wind (Davisville)"/>
        <s v="Sunrise Wind 1"/>
        <s v="West Farnum"/>
        <s v="Kent County"/>
        <s v="Montville"/>
      </sharedItems>
    </cacheField>
    <cacheField name="Location" numFmtId="0">
      <sharedItems count="6">
        <s v="ME"/>
        <s v="NH"/>
        <s v="NEMA"/>
        <s v="SEMA"/>
        <s v="RI"/>
        <s v="CT"/>
      </sharedItems>
    </cacheField>
    <cacheField name="First Online" numFmtId="0">
      <sharedItems containsSemiMixedTypes="0" containsString="0" containsNumber="1" containsInteger="1" minValue="2016" maxValue="2040" count="7">
        <n v="2024"/>
        <n v="2035"/>
        <n v="2040"/>
        <n v="2025"/>
        <n v="2027"/>
        <n v="2028"/>
        <n v="2016"/>
      </sharedItems>
    </cacheField>
    <cacheField name="Initial Installed Capacity" numFmtId="0">
      <sharedItems containsSemiMixedTypes="0" containsString="0" containsNumber="1" containsInteger="1" minValue="12" maxValue="1232" count="20">
        <n v="12"/>
        <n v="961"/>
        <n v="1200"/>
        <n v="675"/>
        <n v="231"/>
        <n v="143"/>
        <n v="832"/>
        <n v="804"/>
        <n v="400"/>
        <n v="838"/>
        <n v="1232"/>
        <n v="1230"/>
        <n v="1130"/>
        <n v="29"/>
        <n v="132"/>
        <n v="724"/>
        <n v="924"/>
        <n v="885"/>
        <n v="742"/>
        <n v="472"/>
      </sharedItems>
    </cacheField>
    <cacheField name="2016" numFmtId="0">
      <sharedItems containsString="0" containsBlank="1" containsNumber="1" containsInteger="1" minValue="29" maxValue="29"/>
    </cacheField>
    <cacheField name="2023" numFmtId="0">
      <sharedItems containsString="0" containsBlank="1" containsNumber="1" containsInteger="1" minValue="29" maxValue="132"/>
    </cacheField>
    <cacheField name="2024" numFmtId="0">
      <sharedItems containsString="0" containsBlank="1" containsNumber="1" containsInteger="1" minValue="12" maxValue="832"/>
    </cacheField>
    <cacheField name="2025" numFmtId="0">
      <sharedItems containsString="0" containsBlank="1" containsNumber="1" containsInteger="1" minValue="12" maxValue="924"/>
    </cacheField>
    <cacheField name="2026" numFmtId="0">
      <sharedItems containsString="0" containsBlank="1" containsNumber="1" containsInteger="1" minValue="12" maxValue="924"/>
    </cacheField>
    <cacheField name="2027" numFmtId="0">
      <sharedItems containsString="0" containsBlank="1" containsNumber="1" containsInteger="1" minValue="12" maxValue="1232"/>
    </cacheField>
    <cacheField name="2028" numFmtId="0">
      <sharedItems containsString="0" containsBlank="1" containsNumber="1" containsInteger="1" minValue="12" maxValue="1232"/>
    </cacheField>
    <cacheField name="2029" numFmtId="0">
      <sharedItems containsString="0" containsBlank="1" containsNumber="1" containsInteger="1" minValue="12" maxValue="1232"/>
    </cacheField>
    <cacheField name="2030" numFmtId="0">
      <sharedItems containsString="0" containsBlank="1" containsNumber="1" containsInteger="1" minValue="12" maxValue="1232"/>
    </cacheField>
    <cacheField name="2035" numFmtId="0">
      <sharedItems containsString="0" containsBlank="1" containsNumber="1" containsInteger="1" minValue="12" maxValue="1232"/>
    </cacheField>
    <cacheField name="2040" numFmtId="0">
      <sharedItems containsSemiMixedTypes="0" containsString="0" containsNumber="1" containsInteger="1" minValue="12" maxValue="1232"/>
    </cacheField>
    <cacheField name="Location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m/>
    <m/>
    <n v="12"/>
    <n v="12"/>
    <n v="12"/>
    <n v="12"/>
    <n v="12"/>
    <n v="12"/>
    <n v="12"/>
    <n v="12"/>
    <n v="12"/>
    <s v="ME1"/>
  </r>
  <r>
    <x v="1"/>
    <x v="0"/>
    <x v="1"/>
    <x v="1"/>
    <m/>
    <m/>
    <m/>
    <m/>
    <m/>
    <m/>
    <m/>
    <m/>
    <m/>
    <n v="961"/>
    <n v="1200"/>
    <s v="ME2"/>
  </r>
  <r>
    <x v="2"/>
    <x v="0"/>
    <x v="2"/>
    <x v="2"/>
    <m/>
    <m/>
    <m/>
    <m/>
    <m/>
    <m/>
    <m/>
    <m/>
    <m/>
    <m/>
    <n v="1200"/>
    <s v="ME1"/>
  </r>
  <r>
    <x v="3"/>
    <x v="0"/>
    <x v="2"/>
    <x v="3"/>
    <m/>
    <m/>
    <m/>
    <m/>
    <m/>
    <m/>
    <m/>
    <m/>
    <m/>
    <m/>
    <n v="675"/>
    <s v="ME2"/>
  </r>
  <r>
    <x v="4"/>
    <x v="1"/>
    <x v="1"/>
    <x v="4"/>
    <m/>
    <m/>
    <m/>
    <m/>
    <m/>
    <m/>
    <m/>
    <m/>
    <m/>
    <n v="231"/>
    <n v="904"/>
    <s v="NH1"/>
  </r>
  <r>
    <x v="5"/>
    <x v="2"/>
    <x v="1"/>
    <x v="5"/>
    <m/>
    <m/>
    <m/>
    <m/>
    <m/>
    <m/>
    <m/>
    <m/>
    <m/>
    <n v="143"/>
    <n v="919"/>
    <s v="NEMA1"/>
  </r>
  <r>
    <x v="6"/>
    <x v="2"/>
    <x v="1"/>
    <x v="2"/>
    <m/>
    <m/>
    <m/>
    <m/>
    <m/>
    <m/>
    <m/>
    <m/>
    <m/>
    <n v="1200"/>
    <n v="1200"/>
    <s v="NEMA1"/>
  </r>
  <r>
    <x v="7"/>
    <x v="2"/>
    <x v="1"/>
    <x v="2"/>
    <m/>
    <m/>
    <m/>
    <m/>
    <m/>
    <m/>
    <m/>
    <m/>
    <m/>
    <n v="1200"/>
    <n v="1200"/>
    <s v="NEMA1"/>
  </r>
  <r>
    <x v="8"/>
    <x v="2"/>
    <x v="2"/>
    <x v="2"/>
    <m/>
    <m/>
    <m/>
    <m/>
    <m/>
    <m/>
    <m/>
    <m/>
    <m/>
    <m/>
    <n v="1200"/>
    <s v="NEMA1"/>
  </r>
  <r>
    <x v="9"/>
    <x v="3"/>
    <x v="0"/>
    <x v="6"/>
    <m/>
    <m/>
    <n v="832"/>
    <n v="832"/>
    <n v="832"/>
    <n v="832"/>
    <n v="832"/>
    <n v="832"/>
    <n v="832"/>
    <n v="832"/>
    <n v="832"/>
    <s v="SEMA1"/>
  </r>
  <r>
    <x v="10"/>
    <x v="3"/>
    <x v="3"/>
    <x v="7"/>
    <m/>
    <m/>
    <m/>
    <n v="804"/>
    <n v="804"/>
    <n v="804"/>
    <n v="804"/>
    <n v="804"/>
    <n v="804"/>
    <n v="804"/>
    <n v="804"/>
    <s v="SEMA1"/>
  </r>
  <r>
    <x v="11"/>
    <x v="3"/>
    <x v="3"/>
    <x v="8"/>
    <m/>
    <m/>
    <m/>
    <n v="400"/>
    <n v="400"/>
    <n v="400"/>
    <n v="400"/>
    <n v="400"/>
    <n v="400"/>
    <n v="400"/>
    <n v="400"/>
    <s v="SEMA1"/>
  </r>
  <r>
    <x v="12"/>
    <x v="3"/>
    <x v="3"/>
    <x v="9"/>
    <m/>
    <m/>
    <m/>
    <n v="838"/>
    <n v="838"/>
    <n v="838"/>
    <n v="838"/>
    <n v="838"/>
    <n v="838"/>
    <n v="838"/>
    <n v="838"/>
    <s v="SEMA1"/>
  </r>
  <r>
    <x v="13"/>
    <x v="3"/>
    <x v="4"/>
    <x v="10"/>
    <m/>
    <m/>
    <m/>
    <m/>
    <m/>
    <n v="1232"/>
    <n v="1232"/>
    <n v="1232"/>
    <n v="1232"/>
    <n v="1232"/>
    <n v="1232"/>
    <s v="SEMA1"/>
  </r>
  <r>
    <x v="14"/>
    <x v="3"/>
    <x v="5"/>
    <x v="11"/>
    <m/>
    <m/>
    <m/>
    <m/>
    <m/>
    <m/>
    <n v="1230"/>
    <n v="1230"/>
    <n v="1230"/>
    <n v="1230"/>
    <n v="1230"/>
    <s v="SEMA1"/>
  </r>
  <r>
    <x v="15"/>
    <x v="3"/>
    <x v="1"/>
    <x v="12"/>
    <m/>
    <m/>
    <m/>
    <m/>
    <m/>
    <m/>
    <m/>
    <m/>
    <m/>
    <n v="1130"/>
    <n v="1130"/>
    <s v="SEMA1"/>
  </r>
  <r>
    <x v="16"/>
    <x v="3"/>
    <x v="2"/>
    <x v="2"/>
    <m/>
    <m/>
    <m/>
    <m/>
    <m/>
    <m/>
    <m/>
    <m/>
    <m/>
    <m/>
    <n v="1200"/>
    <s v="SEMA1"/>
  </r>
  <r>
    <x v="17"/>
    <x v="4"/>
    <x v="6"/>
    <x v="13"/>
    <n v="29"/>
    <n v="29"/>
    <n v="29"/>
    <n v="29"/>
    <n v="29"/>
    <n v="29"/>
    <n v="29"/>
    <n v="29"/>
    <n v="29"/>
    <n v="29"/>
    <n v="29"/>
    <s v="RI1"/>
  </r>
  <r>
    <x v="18"/>
    <x v="4"/>
    <x v="0"/>
    <x v="14"/>
    <m/>
    <n v="132"/>
    <n v="132"/>
    <n v="132"/>
    <n v="132"/>
    <n v="132"/>
    <n v="132"/>
    <n v="132"/>
    <n v="132"/>
    <n v="132"/>
    <n v="132"/>
    <s v="RI1"/>
  </r>
  <r>
    <x v="19"/>
    <x v="4"/>
    <x v="0"/>
    <x v="15"/>
    <m/>
    <m/>
    <n v="724"/>
    <n v="724"/>
    <n v="724"/>
    <n v="724"/>
    <n v="724"/>
    <n v="724"/>
    <n v="724"/>
    <n v="724"/>
    <n v="724"/>
    <s v="RI1"/>
  </r>
  <r>
    <x v="20"/>
    <x v="4"/>
    <x v="3"/>
    <x v="16"/>
    <m/>
    <m/>
    <m/>
    <n v="924"/>
    <n v="924"/>
    <n v="924"/>
    <n v="924"/>
    <n v="924"/>
    <n v="924"/>
    <n v="924"/>
    <n v="924"/>
    <s v="RI1"/>
  </r>
  <r>
    <x v="21"/>
    <x v="4"/>
    <x v="1"/>
    <x v="17"/>
    <m/>
    <m/>
    <m/>
    <m/>
    <m/>
    <m/>
    <m/>
    <m/>
    <m/>
    <n v="885"/>
    <n v="1200"/>
    <s v="RI1"/>
  </r>
  <r>
    <x v="22"/>
    <x v="4"/>
    <x v="2"/>
    <x v="18"/>
    <m/>
    <m/>
    <m/>
    <m/>
    <m/>
    <m/>
    <m/>
    <m/>
    <m/>
    <m/>
    <n v="742"/>
    <s v="RI1"/>
  </r>
  <r>
    <x v="23"/>
    <x v="5"/>
    <x v="1"/>
    <x v="19"/>
    <m/>
    <m/>
    <m/>
    <m/>
    <m/>
    <m/>
    <m/>
    <m/>
    <m/>
    <n v="472"/>
    <n v="636"/>
    <s v="CT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20ECF-FA95-7C47-9801-110B5F75D7CB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U9:V34" firstHeaderRow="1" firstDataRow="1" firstDataCol="1"/>
  <pivotFields count="16">
    <pivotField showAll="0">
      <items count="25">
        <item x="14"/>
        <item x="17"/>
        <item x="15"/>
        <item x="13"/>
        <item x="7"/>
        <item x="22"/>
        <item x="10"/>
        <item x="11"/>
        <item x="23"/>
        <item x="6"/>
        <item x="0"/>
        <item x="2"/>
        <item x="12"/>
        <item x="16"/>
        <item x="19"/>
        <item x="4"/>
        <item x="18"/>
        <item x="20"/>
        <item x="3"/>
        <item x="5"/>
        <item x="9"/>
        <item x="8"/>
        <item x="21"/>
        <item x="1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axis="axisRow" showAll="0">
      <items count="8">
        <item x="6"/>
        <item x="0"/>
        <item x="3"/>
        <item x="4"/>
        <item x="5"/>
        <item x="1"/>
        <item x="2"/>
        <item t="default"/>
      </items>
    </pivotField>
    <pivotField dataField="1" showAll="0">
      <items count="21">
        <item x="0"/>
        <item x="13"/>
        <item x="14"/>
        <item x="5"/>
        <item x="4"/>
        <item x="8"/>
        <item x="19"/>
        <item x="3"/>
        <item x="15"/>
        <item x="18"/>
        <item x="7"/>
        <item x="6"/>
        <item x="9"/>
        <item x="17"/>
        <item x="16"/>
        <item x="1"/>
        <item x="12"/>
        <item x="2"/>
        <item x="11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2"/>
  </rowFields>
  <rowItems count="25">
    <i>
      <x/>
    </i>
    <i r="1">
      <x v="5"/>
    </i>
    <i>
      <x v="1"/>
    </i>
    <i r="1">
      <x v="1"/>
    </i>
    <i r="1">
      <x v="5"/>
    </i>
    <i r="1">
      <x v="6"/>
    </i>
    <i>
      <x v="2"/>
    </i>
    <i r="1">
      <x v="5"/>
    </i>
    <i r="1">
      <x v="6"/>
    </i>
    <i>
      <x v="3"/>
    </i>
    <i r="1">
      <x v="5"/>
    </i>
    <i>
      <x v="4"/>
    </i>
    <i r="1">
      <x/>
    </i>
    <i r="1">
      <x v="1"/>
    </i>
    <i r="1">
      <x v="2"/>
    </i>
    <i r="1">
      <x v="5"/>
    </i>
    <i r="1">
      <x v="6"/>
    </i>
    <i>
      <x v="5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Sum of Initial Installed Capacity" fld="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gov/sites/default/files/2022-09/offshore-wind-market-report-2022-v2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so-ne.com/static-assets/documents/2021/12/draft_2050_transmission_planning_study_scope_of_work_for_pac_rev2_redline.pdf" TargetMode="External"/><Relationship Id="rId1" Type="http://schemas.openxmlformats.org/officeDocument/2006/relationships/hyperlink" Target="https://www.iso-ne.com/static-assets/documents/2022/06/2022_reo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ergy.gov/sites/default/files/2022-09/offshore-wind-market-report-2022-v2.pdf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DC66-BD97-D548-A54F-2DCC72F9CEC9}">
  <dimension ref="A1:L37"/>
  <sheetViews>
    <sheetView workbookViewId="0">
      <selection activeCell="E3" sqref="E3"/>
    </sheetView>
  </sheetViews>
  <sheetFormatPr baseColWidth="10" defaultRowHeight="16" x14ac:dyDescent="0.2"/>
  <cols>
    <col min="1" max="1" width="8.33203125" bestFit="1" customWidth="1"/>
    <col min="2" max="2" width="21.33203125" customWidth="1"/>
    <col min="3" max="3" width="24.1640625" bestFit="1" customWidth="1"/>
    <col min="4" max="4" width="42.6640625" bestFit="1" customWidth="1"/>
    <col min="5" max="5" width="12.6640625" bestFit="1" customWidth="1"/>
    <col min="6" max="6" width="40" bestFit="1" customWidth="1"/>
    <col min="7" max="7" width="36" bestFit="1" customWidth="1"/>
    <col min="8" max="8" width="16" bestFit="1" customWidth="1"/>
    <col min="9" max="9" width="25" bestFit="1" customWidth="1"/>
    <col min="10" max="10" width="17.6640625" bestFit="1" customWidth="1"/>
    <col min="11" max="11" width="18.5" bestFit="1" customWidth="1"/>
    <col min="12" max="12" width="16" bestFit="1" customWidth="1"/>
  </cols>
  <sheetData>
    <row r="1" spans="1:12" x14ac:dyDescent="0.2">
      <c r="A1" t="s">
        <v>91</v>
      </c>
      <c r="B1" t="s">
        <v>92</v>
      </c>
      <c r="C1" t="s">
        <v>40</v>
      </c>
      <c r="D1" t="s">
        <v>93</v>
      </c>
      <c r="E1" t="s">
        <v>94</v>
      </c>
      <c r="F1" t="s">
        <v>95</v>
      </c>
      <c r="G1" t="s">
        <v>54</v>
      </c>
      <c r="H1" t="s">
        <v>96</v>
      </c>
      <c r="I1" t="s">
        <v>97</v>
      </c>
      <c r="J1" t="s">
        <v>44</v>
      </c>
      <c r="K1" t="s">
        <v>98</v>
      </c>
      <c r="L1" t="s">
        <v>99</v>
      </c>
    </row>
    <row r="2" spans="1:12" s="1" customFormat="1" x14ac:dyDescent="0.2">
      <c r="A2" s="1">
        <v>1</v>
      </c>
      <c r="B2" s="1" t="s">
        <v>41</v>
      </c>
      <c r="C2" s="1" t="s">
        <v>42</v>
      </c>
      <c r="D2" s="1" t="s">
        <v>100</v>
      </c>
      <c r="E2" s="1" t="s">
        <v>101</v>
      </c>
      <c r="F2" s="1" t="s">
        <v>102</v>
      </c>
      <c r="G2" s="1">
        <v>2024</v>
      </c>
      <c r="J2" s="1">
        <v>12</v>
      </c>
    </row>
    <row r="3" spans="1:12" x14ac:dyDescent="0.2">
      <c r="A3">
        <v>2</v>
      </c>
      <c r="B3" t="s">
        <v>48</v>
      </c>
      <c r="C3" t="s">
        <v>45</v>
      </c>
      <c r="D3" t="s">
        <v>103</v>
      </c>
      <c r="E3" t="s">
        <v>104</v>
      </c>
      <c r="F3" t="s">
        <v>88</v>
      </c>
      <c r="G3">
        <v>2024</v>
      </c>
      <c r="J3">
        <v>704</v>
      </c>
    </row>
    <row r="4" spans="1:12" s="1" customFormat="1" x14ac:dyDescent="0.2">
      <c r="A4" s="1">
        <v>3</v>
      </c>
      <c r="B4" s="1" t="s">
        <v>48</v>
      </c>
      <c r="C4" s="1" t="s">
        <v>46</v>
      </c>
      <c r="D4" s="1" t="s">
        <v>105</v>
      </c>
      <c r="E4" s="1" t="s">
        <v>106</v>
      </c>
      <c r="F4" s="1" t="s">
        <v>89</v>
      </c>
      <c r="G4" s="1">
        <v>2023</v>
      </c>
      <c r="I4" s="1">
        <v>132</v>
      </c>
    </row>
    <row r="5" spans="1:12" s="1" customFormat="1" x14ac:dyDescent="0.2">
      <c r="A5" s="1">
        <v>4</v>
      </c>
      <c r="B5" s="1" t="s">
        <v>48</v>
      </c>
      <c r="C5" s="1" t="s">
        <v>47</v>
      </c>
      <c r="D5" s="1" t="s">
        <v>105</v>
      </c>
      <c r="E5" s="1" t="s">
        <v>107</v>
      </c>
      <c r="F5" s="1" t="s">
        <v>89</v>
      </c>
      <c r="G5" s="1">
        <v>2025</v>
      </c>
      <c r="J5" s="1">
        <v>924</v>
      </c>
    </row>
    <row r="6" spans="1:12" x14ac:dyDescent="0.2">
      <c r="A6">
        <v>5</v>
      </c>
      <c r="B6" t="s">
        <v>48</v>
      </c>
      <c r="C6" t="s">
        <v>108</v>
      </c>
      <c r="D6" t="s">
        <v>105</v>
      </c>
      <c r="E6" t="s">
        <v>107</v>
      </c>
      <c r="F6" t="s">
        <v>109</v>
      </c>
      <c r="G6" t="s">
        <v>110</v>
      </c>
      <c r="J6">
        <v>900</v>
      </c>
    </row>
    <row r="7" spans="1:12" x14ac:dyDescent="0.2">
      <c r="A7">
        <v>6</v>
      </c>
      <c r="B7" t="s">
        <v>31</v>
      </c>
      <c r="C7" t="s">
        <v>111</v>
      </c>
      <c r="D7" t="s">
        <v>105</v>
      </c>
      <c r="E7" t="s">
        <v>112</v>
      </c>
      <c r="F7" t="s">
        <v>110</v>
      </c>
      <c r="G7" t="s">
        <v>110</v>
      </c>
      <c r="K7">
        <v>2000</v>
      </c>
    </row>
    <row r="8" spans="1:12" x14ac:dyDescent="0.2">
      <c r="A8">
        <v>7</v>
      </c>
      <c r="B8" t="s">
        <v>31</v>
      </c>
      <c r="C8" t="s">
        <v>49</v>
      </c>
      <c r="D8" t="s">
        <v>113</v>
      </c>
      <c r="E8" t="s">
        <v>114</v>
      </c>
      <c r="F8" t="s">
        <v>90</v>
      </c>
      <c r="G8">
        <v>2024</v>
      </c>
      <c r="I8">
        <v>800</v>
      </c>
    </row>
    <row r="9" spans="1:12" x14ac:dyDescent="0.2">
      <c r="A9">
        <v>8</v>
      </c>
      <c r="B9" t="s">
        <v>31</v>
      </c>
      <c r="C9" t="s">
        <v>50</v>
      </c>
      <c r="D9" t="s">
        <v>115</v>
      </c>
      <c r="E9" t="s">
        <v>116</v>
      </c>
      <c r="F9" t="s">
        <v>117</v>
      </c>
      <c r="G9">
        <v>2025</v>
      </c>
      <c r="J9">
        <v>800</v>
      </c>
    </row>
    <row r="10" spans="1:12" x14ac:dyDescent="0.2">
      <c r="A10">
        <v>9</v>
      </c>
      <c r="B10" t="s">
        <v>31</v>
      </c>
      <c r="C10" t="s">
        <v>57</v>
      </c>
      <c r="D10" t="s">
        <v>115</v>
      </c>
      <c r="E10" t="s">
        <v>116</v>
      </c>
      <c r="F10" t="s">
        <v>90</v>
      </c>
      <c r="G10">
        <v>2027</v>
      </c>
      <c r="J10">
        <v>1232</v>
      </c>
    </row>
    <row r="11" spans="1:12" s="1" customFormat="1" x14ac:dyDescent="0.2">
      <c r="A11" s="1">
        <v>10</v>
      </c>
      <c r="B11" s="1" t="s">
        <v>31</v>
      </c>
      <c r="C11" s="1" t="s">
        <v>51</v>
      </c>
      <c r="D11" s="1" t="s">
        <v>118</v>
      </c>
      <c r="E11" s="1" t="s">
        <v>119</v>
      </c>
      <c r="F11" s="1" t="s">
        <v>120</v>
      </c>
      <c r="G11" s="1">
        <v>2028</v>
      </c>
      <c r="K11" s="1">
        <v>1230</v>
      </c>
    </row>
    <row r="12" spans="1:12" x14ac:dyDescent="0.2">
      <c r="A12">
        <v>11</v>
      </c>
      <c r="B12" t="s">
        <v>31</v>
      </c>
      <c r="C12" t="s">
        <v>121</v>
      </c>
      <c r="D12" t="s">
        <v>118</v>
      </c>
      <c r="E12" t="s">
        <v>119</v>
      </c>
      <c r="F12" t="s">
        <v>110</v>
      </c>
      <c r="G12" t="s">
        <v>110</v>
      </c>
      <c r="K12">
        <v>1200</v>
      </c>
    </row>
    <row r="13" spans="1:12" x14ac:dyDescent="0.2">
      <c r="A13">
        <v>12</v>
      </c>
      <c r="B13" t="s">
        <v>31</v>
      </c>
      <c r="C13" t="s">
        <v>52</v>
      </c>
      <c r="D13" t="s">
        <v>122</v>
      </c>
      <c r="E13" t="s">
        <v>123</v>
      </c>
      <c r="F13" t="s">
        <v>90</v>
      </c>
      <c r="G13">
        <v>2025</v>
      </c>
      <c r="J13">
        <v>804</v>
      </c>
    </row>
    <row r="14" spans="1:12" x14ac:dyDescent="0.2">
      <c r="A14">
        <v>13</v>
      </c>
      <c r="B14" t="s">
        <v>31</v>
      </c>
      <c r="C14" t="s">
        <v>53</v>
      </c>
      <c r="D14" t="s">
        <v>122</v>
      </c>
      <c r="E14" t="s">
        <v>123</v>
      </c>
      <c r="F14" t="s">
        <v>90</v>
      </c>
      <c r="G14">
        <v>2025</v>
      </c>
      <c r="J14">
        <v>400</v>
      </c>
    </row>
    <row r="15" spans="1:12" x14ac:dyDescent="0.2">
      <c r="A15">
        <v>14</v>
      </c>
      <c r="B15" t="s">
        <v>31</v>
      </c>
      <c r="C15" t="s">
        <v>124</v>
      </c>
      <c r="D15" t="s">
        <v>122</v>
      </c>
      <c r="E15" t="s">
        <v>123</v>
      </c>
      <c r="F15" t="s">
        <v>110</v>
      </c>
      <c r="G15" t="s">
        <v>110</v>
      </c>
      <c r="J15">
        <v>800</v>
      </c>
    </row>
    <row r="16" spans="1:12" x14ac:dyDescent="0.2">
      <c r="A16">
        <v>15</v>
      </c>
      <c r="B16" t="s">
        <v>31</v>
      </c>
      <c r="C16" t="s">
        <v>125</v>
      </c>
      <c r="D16" t="s">
        <v>126</v>
      </c>
      <c r="E16" t="s">
        <v>123</v>
      </c>
      <c r="F16" t="s">
        <v>110</v>
      </c>
      <c r="G16" t="s">
        <v>110</v>
      </c>
      <c r="J16">
        <v>10</v>
      </c>
    </row>
    <row r="17" spans="1:12" x14ac:dyDescent="0.2">
      <c r="A17">
        <v>16</v>
      </c>
      <c r="B17" t="s">
        <v>31</v>
      </c>
      <c r="C17" t="s">
        <v>127</v>
      </c>
      <c r="D17" t="s">
        <v>128</v>
      </c>
      <c r="E17" t="s">
        <v>129</v>
      </c>
      <c r="F17" t="s">
        <v>110</v>
      </c>
      <c r="G17" t="s">
        <v>110</v>
      </c>
      <c r="K17">
        <v>1607</v>
      </c>
    </row>
    <row r="18" spans="1:12" x14ac:dyDescent="0.2">
      <c r="A18">
        <v>17</v>
      </c>
      <c r="B18" t="s">
        <v>56</v>
      </c>
      <c r="C18" t="s">
        <v>55</v>
      </c>
      <c r="D18" t="s">
        <v>105</v>
      </c>
      <c r="E18" t="s">
        <v>101</v>
      </c>
      <c r="F18" t="s">
        <v>130</v>
      </c>
      <c r="G18">
        <v>2016</v>
      </c>
      <c r="H18">
        <v>30</v>
      </c>
    </row>
    <row r="19" spans="1:12" s="1" customFormat="1" x14ac:dyDescent="0.2">
      <c r="A19" s="1">
        <v>18</v>
      </c>
      <c r="B19" s="1" t="s">
        <v>131</v>
      </c>
      <c r="C19" s="1" t="s">
        <v>132</v>
      </c>
      <c r="D19" s="1" t="s">
        <v>118</v>
      </c>
      <c r="E19" s="1" t="s">
        <v>133</v>
      </c>
      <c r="F19" s="1" t="s">
        <v>134</v>
      </c>
      <c r="G19" s="1">
        <v>2026</v>
      </c>
      <c r="J19" s="1">
        <v>816</v>
      </c>
    </row>
    <row r="20" spans="1:12" s="1" customFormat="1" x14ac:dyDescent="0.2">
      <c r="A20" s="1">
        <v>19</v>
      </c>
      <c r="B20" s="1" t="s">
        <v>131</v>
      </c>
      <c r="C20" s="1" t="s">
        <v>135</v>
      </c>
      <c r="D20" s="1" t="s">
        <v>118</v>
      </c>
      <c r="E20" s="1" t="s">
        <v>133</v>
      </c>
      <c r="F20" s="1" t="s">
        <v>134</v>
      </c>
      <c r="G20" s="1">
        <v>2027</v>
      </c>
      <c r="J20" s="1">
        <v>1260</v>
      </c>
    </row>
    <row r="21" spans="1:12" x14ac:dyDescent="0.2">
      <c r="A21">
        <v>20</v>
      </c>
      <c r="B21" t="s">
        <v>131</v>
      </c>
      <c r="C21" t="s">
        <v>136</v>
      </c>
      <c r="D21" t="s">
        <v>81</v>
      </c>
      <c r="E21" t="s">
        <v>137</v>
      </c>
      <c r="F21" t="s">
        <v>81</v>
      </c>
      <c r="G21" t="s">
        <v>81</v>
      </c>
      <c r="L21" t="s">
        <v>138</v>
      </c>
    </row>
    <row r="22" spans="1:12" x14ac:dyDescent="0.2">
      <c r="A22">
        <v>21</v>
      </c>
      <c r="B22" t="s">
        <v>131</v>
      </c>
      <c r="C22" t="s">
        <v>139</v>
      </c>
      <c r="D22" t="s">
        <v>81</v>
      </c>
      <c r="E22" t="s">
        <v>137</v>
      </c>
      <c r="F22" t="s">
        <v>81</v>
      </c>
      <c r="G22" t="s">
        <v>81</v>
      </c>
      <c r="L22" t="s">
        <v>138</v>
      </c>
    </row>
    <row r="23" spans="1:12" x14ac:dyDescent="0.2">
      <c r="A23">
        <v>22</v>
      </c>
      <c r="B23" t="s">
        <v>140</v>
      </c>
      <c r="C23" t="s">
        <v>141</v>
      </c>
      <c r="D23" t="s">
        <v>128</v>
      </c>
      <c r="E23" t="s">
        <v>142</v>
      </c>
      <c r="F23" t="s">
        <v>110</v>
      </c>
      <c r="G23" t="s">
        <v>110</v>
      </c>
      <c r="K23">
        <v>523</v>
      </c>
    </row>
    <row r="24" spans="1:12" x14ac:dyDescent="0.2">
      <c r="A24">
        <v>23</v>
      </c>
      <c r="B24" t="s">
        <v>140</v>
      </c>
      <c r="C24" t="s">
        <v>143</v>
      </c>
      <c r="D24" t="s">
        <v>144</v>
      </c>
      <c r="E24" t="s">
        <v>145</v>
      </c>
      <c r="F24" t="s">
        <v>110</v>
      </c>
      <c r="G24" t="s">
        <v>110</v>
      </c>
      <c r="K24">
        <v>868</v>
      </c>
    </row>
    <row r="25" spans="1:12" x14ac:dyDescent="0.2">
      <c r="A25">
        <v>24</v>
      </c>
      <c r="B25" t="s">
        <v>140</v>
      </c>
      <c r="C25" t="s">
        <v>146</v>
      </c>
      <c r="D25" t="s">
        <v>147</v>
      </c>
      <c r="E25" t="s">
        <v>148</v>
      </c>
      <c r="F25" t="s">
        <v>110</v>
      </c>
      <c r="G25" t="s">
        <v>110</v>
      </c>
      <c r="K25">
        <v>964</v>
      </c>
    </row>
    <row r="26" spans="1:12" x14ac:dyDescent="0.2">
      <c r="A26">
        <v>25</v>
      </c>
      <c r="B26" t="s">
        <v>140</v>
      </c>
      <c r="C26" t="s">
        <v>149</v>
      </c>
      <c r="D26" t="s">
        <v>150</v>
      </c>
      <c r="E26" t="s">
        <v>151</v>
      </c>
      <c r="F26" t="s">
        <v>110</v>
      </c>
      <c r="G26" t="s">
        <v>110</v>
      </c>
      <c r="K26">
        <v>1387</v>
      </c>
    </row>
    <row r="27" spans="1:12" x14ac:dyDescent="0.2">
      <c r="A27">
        <v>26</v>
      </c>
      <c r="B27" t="s">
        <v>140</v>
      </c>
      <c r="C27" t="s">
        <v>152</v>
      </c>
      <c r="D27" t="s">
        <v>153</v>
      </c>
      <c r="E27" t="s">
        <v>154</v>
      </c>
      <c r="F27" t="s">
        <v>110</v>
      </c>
      <c r="G27" t="s">
        <v>110</v>
      </c>
      <c r="K27">
        <v>924</v>
      </c>
    </row>
    <row r="28" spans="1:12" x14ac:dyDescent="0.2">
      <c r="A28">
        <v>27</v>
      </c>
      <c r="B28" t="s">
        <v>140</v>
      </c>
      <c r="C28" t="s">
        <v>155</v>
      </c>
      <c r="D28" t="s">
        <v>156</v>
      </c>
      <c r="E28" t="s">
        <v>157</v>
      </c>
      <c r="F28" t="s">
        <v>110</v>
      </c>
      <c r="G28" t="s">
        <v>110</v>
      </c>
      <c r="K28">
        <v>934</v>
      </c>
    </row>
    <row r="29" spans="1:12" x14ac:dyDescent="0.2">
      <c r="A29">
        <v>28</v>
      </c>
      <c r="B29" t="s">
        <v>158</v>
      </c>
      <c r="C29" t="s">
        <v>159</v>
      </c>
      <c r="D29" t="s">
        <v>153</v>
      </c>
      <c r="E29" t="s">
        <v>160</v>
      </c>
      <c r="F29" t="s">
        <v>161</v>
      </c>
      <c r="G29">
        <v>2027</v>
      </c>
      <c r="J29">
        <v>1510</v>
      </c>
    </row>
    <row r="30" spans="1:12" x14ac:dyDescent="0.2">
      <c r="A30">
        <v>29</v>
      </c>
      <c r="B30" t="s">
        <v>158</v>
      </c>
      <c r="C30" t="s">
        <v>162</v>
      </c>
      <c r="D30" t="s">
        <v>153</v>
      </c>
      <c r="E30" t="s">
        <v>160</v>
      </c>
      <c r="F30" t="s">
        <v>110</v>
      </c>
      <c r="G30" t="s">
        <v>110</v>
      </c>
      <c r="J30">
        <v>1000</v>
      </c>
    </row>
    <row r="31" spans="1:12" x14ac:dyDescent="0.2">
      <c r="A31">
        <v>30</v>
      </c>
      <c r="B31" t="s">
        <v>158</v>
      </c>
      <c r="C31" t="s">
        <v>163</v>
      </c>
      <c r="D31" t="s">
        <v>164</v>
      </c>
      <c r="E31" t="s">
        <v>165</v>
      </c>
      <c r="F31" t="s">
        <v>161</v>
      </c>
      <c r="G31">
        <v>2025</v>
      </c>
      <c r="J31">
        <v>1100</v>
      </c>
    </row>
    <row r="32" spans="1:12" x14ac:dyDescent="0.2">
      <c r="A32">
        <v>31</v>
      </c>
      <c r="B32" t="s">
        <v>158</v>
      </c>
      <c r="C32" t="s">
        <v>166</v>
      </c>
      <c r="D32" t="s">
        <v>164</v>
      </c>
      <c r="E32" t="s">
        <v>167</v>
      </c>
      <c r="F32" t="s">
        <v>161</v>
      </c>
      <c r="G32">
        <v>2028</v>
      </c>
      <c r="J32">
        <v>1148</v>
      </c>
    </row>
    <row r="33" spans="1:12" x14ac:dyDescent="0.2">
      <c r="A33">
        <v>32</v>
      </c>
      <c r="B33" t="s">
        <v>168</v>
      </c>
      <c r="C33" t="s">
        <v>169</v>
      </c>
      <c r="D33" t="s">
        <v>170</v>
      </c>
      <c r="E33" t="s">
        <v>101</v>
      </c>
      <c r="F33" t="s">
        <v>171</v>
      </c>
      <c r="G33">
        <v>2042</v>
      </c>
      <c r="J33">
        <v>21</v>
      </c>
    </row>
    <row r="34" spans="1:12" x14ac:dyDescent="0.2">
      <c r="A34" t="s">
        <v>172</v>
      </c>
      <c r="B34" t="s">
        <v>173</v>
      </c>
      <c r="H34">
        <v>30</v>
      </c>
      <c r="I34">
        <v>932</v>
      </c>
      <c r="J34">
        <v>13441</v>
      </c>
      <c r="K34">
        <v>11637</v>
      </c>
      <c r="L34">
        <v>0</v>
      </c>
    </row>
    <row r="37" spans="1:12" x14ac:dyDescent="0.2">
      <c r="A37" t="s">
        <v>43</v>
      </c>
      <c r="B37" s="2" t="s">
        <v>38</v>
      </c>
    </row>
  </sheetData>
  <autoFilter ref="A1:L34" xr:uid="{6235DC66-BD97-D548-A54F-2DCC72F9CEC9}"/>
  <hyperlinks>
    <hyperlink ref="B37" r:id="rId1" xr:uid="{429A1DBB-BB49-4C49-9169-7DDC1DA7F5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0923-37DD-A844-9E6A-D62796EEBBD9}">
  <sheetPr filterMode="1"/>
  <dimension ref="A1:Q11"/>
  <sheetViews>
    <sheetView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P2" sqref="P2"/>
    </sheetView>
  </sheetViews>
  <sheetFormatPr baseColWidth="10" defaultRowHeight="16" x14ac:dyDescent="0.2"/>
  <cols>
    <col min="2" max="2" width="18" bestFit="1" customWidth="1"/>
    <col min="3" max="3" width="24.1640625" bestFit="1" customWidth="1"/>
    <col min="4" max="4" width="42.6640625" bestFit="1" customWidth="1"/>
    <col min="5" max="5" width="10.83203125" bestFit="1" customWidth="1"/>
    <col min="6" max="6" width="19.6640625" bestFit="1" customWidth="1"/>
    <col min="7" max="7" width="8.6640625" customWidth="1"/>
    <col min="8" max="8" width="12.6640625" customWidth="1"/>
    <col min="9" max="9" width="24.1640625" customWidth="1"/>
    <col min="10" max="10" width="15.1640625" bestFit="1" customWidth="1"/>
    <col min="11" max="11" width="16" bestFit="1" customWidth="1"/>
    <col min="12" max="12" width="13.5" bestFit="1" customWidth="1"/>
    <col min="13" max="13" width="20" bestFit="1" customWidth="1"/>
    <col min="14" max="15" width="20" customWidth="1"/>
    <col min="16" max="16" width="30.6640625" customWidth="1"/>
    <col min="17" max="17" width="10.33203125" bestFit="1" customWidth="1"/>
  </cols>
  <sheetData>
    <row r="1" spans="1:17" x14ac:dyDescent="0.2">
      <c r="A1" t="s">
        <v>91</v>
      </c>
      <c r="B1" t="s">
        <v>92</v>
      </c>
      <c r="C1" t="s">
        <v>40</v>
      </c>
      <c r="D1" t="s">
        <v>93</v>
      </c>
      <c r="E1" t="s">
        <v>94</v>
      </c>
      <c r="F1" t="s">
        <v>95</v>
      </c>
      <c r="G1" t="s">
        <v>54</v>
      </c>
      <c r="H1" t="s">
        <v>96</v>
      </c>
      <c r="I1" t="s">
        <v>97</v>
      </c>
      <c r="J1" t="s">
        <v>44</v>
      </c>
      <c r="K1" t="s">
        <v>98</v>
      </c>
      <c r="L1" t="s">
        <v>99</v>
      </c>
      <c r="M1" t="s">
        <v>182</v>
      </c>
      <c r="N1" t="s">
        <v>189</v>
      </c>
      <c r="O1" t="s">
        <v>190</v>
      </c>
      <c r="P1" t="s">
        <v>174</v>
      </c>
      <c r="Q1" t="s">
        <v>177</v>
      </c>
    </row>
    <row r="2" spans="1:17" x14ac:dyDescent="0.2">
      <c r="A2">
        <v>2</v>
      </c>
      <c r="B2" t="s">
        <v>48</v>
      </c>
      <c r="C2" t="s">
        <v>45</v>
      </c>
      <c r="D2" t="s">
        <v>103</v>
      </c>
      <c r="E2" t="s">
        <v>104</v>
      </c>
      <c r="F2" t="s">
        <v>88</v>
      </c>
      <c r="G2">
        <v>2024</v>
      </c>
      <c r="J2">
        <v>704</v>
      </c>
      <c r="M2" t="s">
        <v>180</v>
      </c>
      <c r="N2">
        <v>41.149971999999998</v>
      </c>
      <c r="O2">
        <v>-71.069972000000007</v>
      </c>
      <c r="P2" t="s">
        <v>176</v>
      </c>
      <c r="Q2">
        <v>2024</v>
      </c>
    </row>
    <row r="3" spans="1:17" s="53" customFormat="1" hidden="1" x14ac:dyDescent="0.2">
      <c r="A3" s="53">
        <v>6</v>
      </c>
      <c r="B3" s="53" t="s">
        <v>31</v>
      </c>
      <c r="C3" s="53" t="s">
        <v>111</v>
      </c>
      <c r="D3" s="53" t="s">
        <v>105</v>
      </c>
      <c r="E3" s="53" t="s">
        <v>112</v>
      </c>
      <c r="F3" s="53" t="s">
        <v>110</v>
      </c>
      <c r="G3" s="53" t="s">
        <v>110</v>
      </c>
      <c r="K3" s="53">
        <v>2000</v>
      </c>
      <c r="M3" s="53" t="s">
        <v>175</v>
      </c>
      <c r="N3" s="53">
        <v>41.018310999999997</v>
      </c>
      <c r="O3" s="53">
        <v>-70.769486999999998</v>
      </c>
      <c r="P3" s="53" t="s">
        <v>178</v>
      </c>
    </row>
    <row r="4" spans="1:17" x14ac:dyDescent="0.2">
      <c r="A4">
        <v>7</v>
      </c>
      <c r="B4" t="s">
        <v>31</v>
      </c>
      <c r="C4" t="s">
        <v>49</v>
      </c>
      <c r="D4" t="s">
        <v>113</v>
      </c>
      <c r="E4" t="s">
        <v>114</v>
      </c>
      <c r="F4" t="s">
        <v>90</v>
      </c>
      <c r="G4">
        <v>2024</v>
      </c>
      <c r="I4">
        <v>800</v>
      </c>
      <c r="M4" t="s">
        <v>179</v>
      </c>
      <c r="N4">
        <v>41.033250000000002</v>
      </c>
      <c r="O4">
        <v>-70.616669999999999</v>
      </c>
    </row>
    <row r="5" spans="1:17" x14ac:dyDescent="0.2">
      <c r="A5">
        <v>8</v>
      </c>
      <c r="B5" t="s">
        <v>31</v>
      </c>
      <c r="C5" t="s">
        <v>50</v>
      </c>
      <c r="D5" t="s">
        <v>115</v>
      </c>
      <c r="E5" t="s">
        <v>116</v>
      </c>
      <c r="F5" t="s">
        <v>117</v>
      </c>
      <c r="G5">
        <v>2025</v>
      </c>
      <c r="J5">
        <v>800</v>
      </c>
      <c r="M5" t="s">
        <v>181</v>
      </c>
      <c r="N5">
        <v>40.859971999999999</v>
      </c>
      <c r="O5">
        <v>-70.709971999999993</v>
      </c>
    </row>
    <row r="6" spans="1:17" x14ac:dyDescent="0.2">
      <c r="A6">
        <v>9</v>
      </c>
      <c r="B6" t="s">
        <v>31</v>
      </c>
      <c r="C6" t="s">
        <v>57</v>
      </c>
      <c r="D6" t="s">
        <v>115</v>
      </c>
      <c r="E6" t="s">
        <v>116</v>
      </c>
      <c r="F6" t="s">
        <v>90</v>
      </c>
      <c r="G6">
        <v>2027</v>
      </c>
      <c r="J6">
        <v>1232</v>
      </c>
      <c r="M6" t="s">
        <v>184</v>
      </c>
      <c r="N6">
        <v>40.776339999999998</v>
      </c>
      <c r="O6">
        <v>-70.695544999999996</v>
      </c>
    </row>
    <row r="7" spans="1:17" x14ac:dyDescent="0.2">
      <c r="A7">
        <v>12</v>
      </c>
      <c r="B7" t="s">
        <v>31</v>
      </c>
      <c r="C7" t="s">
        <v>52</v>
      </c>
      <c r="D7" t="s">
        <v>122</v>
      </c>
      <c r="E7" t="s">
        <v>123</v>
      </c>
      <c r="F7" t="s">
        <v>90</v>
      </c>
      <c r="G7">
        <v>2025</v>
      </c>
      <c r="J7">
        <v>804</v>
      </c>
      <c r="M7" t="s">
        <v>183</v>
      </c>
      <c r="N7">
        <v>40.797153000000002</v>
      </c>
      <c r="O7">
        <v>-70.616667000000007</v>
      </c>
    </row>
    <row r="8" spans="1:17" x14ac:dyDescent="0.2">
      <c r="A8">
        <v>13</v>
      </c>
      <c r="B8" t="s">
        <v>31</v>
      </c>
      <c r="C8" t="s">
        <v>53</v>
      </c>
      <c r="D8" t="s">
        <v>122</v>
      </c>
      <c r="E8" t="s">
        <v>123</v>
      </c>
      <c r="F8" t="s">
        <v>90</v>
      </c>
      <c r="G8">
        <v>2025</v>
      </c>
      <c r="J8">
        <v>400</v>
      </c>
      <c r="M8" t="s">
        <v>185</v>
      </c>
      <c r="N8">
        <v>40.806967999999998</v>
      </c>
      <c r="O8">
        <v>-70.547000999999995</v>
      </c>
    </row>
    <row r="9" spans="1:17" s="53" customFormat="1" hidden="1" x14ac:dyDescent="0.2">
      <c r="A9" s="53">
        <v>14</v>
      </c>
      <c r="B9" s="53" t="s">
        <v>31</v>
      </c>
      <c r="C9" s="53" t="s">
        <v>124</v>
      </c>
      <c r="D9" s="53" t="s">
        <v>122</v>
      </c>
      <c r="E9" s="53" t="s">
        <v>123</v>
      </c>
      <c r="F9" s="53" t="s">
        <v>110</v>
      </c>
      <c r="G9" s="53" t="s">
        <v>110</v>
      </c>
      <c r="J9" s="53">
        <v>800</v>
      </c>
      <c r="M9" s="53" t="s">
        <v>186</v>
      </c>
      <c r="N9" s="53">
        <v>40.690747999999999</v>
      </c>
      <c r="O9" s="53">
        <v>-70.704087999999999</v>
      </c>
    </row>
    <row r="10" spans="1:17" s="53" customFormat="1" hidden="1" x14ac:dyDescent="0.2">
      <c r="A10" s="53">
        <v>15</v>
      </c>
      <c r="B10" s="53" t="s">
        <v>31</v>
      </c>
      <c r="C10" s="53" t="s">
        <v>125</v>
      </c>
      <c r="D10" s="53" t="s">
        <v>126</v>
      </c>
      <c r="E10" s="53" t="s">
        <v>123</v>
      </c>
      <c r="F10" s="53" t="s">
        <v>110</v>
      </c>
      <c r="G10" s="53" t="s">
        <v>110</v>
      </c>
      <c r="J10" s="53">
        <v>10</v>
      </c>
      <c r="M10" s="53" t="s">
        <v>187</v>
      </c>
      <c r="N10" s="53">
        <v>40.639454000000001</v>
      </c>
      <c r="O10" s="53">
        <v>-70.717716999999993</v>
      </c>
    </row>
    <row r="11" spans="1:17" s="53" customFormat="1" hidden="1" x14ac:dyDescent="0.2">
      <c r="A11" s="53">
        <v>16</v>
      </c>
      <c r="B11" s="53" t="s">
        <v>31</v>
      </c>
      <c r="C11" s="53" t="s">
        <v>127</v>
      </c>
      <c r="D11" s="53" t="s">
        <v>128</v>
      </c>
      <c r="E11" s="53" t="s">
        <v>129</v>
      </c>
      <c r="F11" s="53" t="s">
        <v>110</v>
      </c>
      <c r="G11" s="53" t="s">
        <v>110</v>
      </c>
      <c r="K11" s="53">
        <v>1607</v>
      </c>
      <c r="M11" s="53" t="s">
        <v>188</v>
      </c>
      <c r="N11" s="53">
        <v>40.572226999999998</v>
      </c>
      <c r="O11" s="53">
        <v>-70.591361000000006</v>
      </c>
    </row>
  </sheetData>
  <autoFilter ref="A1:Q11" xr:uid="{A40E0923-37DD-A844-9E6A-D62796EEBBD9}">
    <filterColumn colId="6">
      <filters>
        <filter val="2024"/>
        <filter val="2025"/>
        <filter val="202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AF35E-20CE-FE4C-B3FF-AAABF469841E}">
  <dimension ref="A1:K18"/>
  <sheetViews>
    <sheetView tabSelected="1" workbookViewId="0">
      <selection activeCell="G15" sqref="G15"/>
    </sheetView>
  </sheetViews>
  <sheetFormatPr baseColWidth="10" defaultRowHeight="16" x14ac:dyDescent="0.2"/>
  <cols>
    <col min="2" max="2" width="18" bestFit="1" customWidth="1"/>
    <col min="3" max="3" width="22.83203125" customWidth="1"/>
    <col min="4" max="4" width="20.1640625" hidden="1" customWidth="1"/>
    <col min="5" max="5" width="10.83203125" hidden="1" customWidth="1"/>
    <col min="6" max="6" width="17.1640625" hidden="1" customWidth="1"/>
    <col min="7" max="7" width="33.5" bestFit="1" customWidth="1"/>
    <col min="8" max="8" width="13.5" bestFit="1" customWidth="1"/>
    <col min="9" max="9" width="10.1640625" bestFit="1" customWidth="1"/>
    <col min="10" max="10" width="10.83203125" bestFit="1" customWidth="1"/>
    <col min="11" max="11" width="12.5" bestFit="1" customWidth="1"/>
  </cols>
  <sheetData>
    <row r="1" spans="1:11" x14ac:dyDescent="0.2">
      <c r="A1" t="s">
        <v>91</v>
      </c>
      <c r="B1" t="s">
        <v>92</v>
      </c>
      <c r="C1" t="s">
        <v>40</v>
      </c>
      <c r="D1" t="s">
        <v>93</v>
      </c>
      <c r="E1" t="s">
        <v>94</v>
      </c>
      <c r="F1" t="s">
        <v>95</v>
      </c>
      <c r="G1" t="s">
        <v>54</v>
      </c>
      <c r="H1" t="s">
        <v>96</v>
      </c>
      <c r="I1" t="s">
        <v>189</v>
      </c>
      <c r="J1" t="s">
        <v>190</v>
      </c>
      <c r="K1" t="s">
        <v>62</v>
      </c>
    </row>
    <row r="2" spans="1:11" x14ac:dyDescent="0.2">
      <c r="A2">
        <v>2</v>
      </c>
      <c r="B2" t="s">
        <v>30</v>
      </c>
      <c r="C2" t="s">
        <v>191</v>
      </c>
      <c r="D2" t="s">
        <v>103</v>
      </c>
      <c r="E2" t="s">
        <v>104</v>
      </c>
      <c r="F2" t="s">
        <v>88</v>
      </c>
      <c r="G2">
        <v>2024</v>
      </c>
      <c r="H2">
        <v>304</v>
      </c>
      <c r="I2">
        <v>41.149971999999998</v>
      </c>
      <c r="J2">
        <v>-71.069972000000007</v>
      </c>
      <c r="K2" t="s">
        <v>198</v>
      </c>
    </row>
    <row r="3" spans="1:11" x14ac:dyDescent="0.2">
      <c r="A3">
        <v>2</v>
      </c>
      <c r="B3" t="s">
        <v>56</v>
      </c>
      <c r="C3" t="s">
        <v>192</v>
      </c>
      <c r="D3" t="s">
        <v>103</v>
      </c>
      <c r="E3" t="s">
        <v>104</v>
      </c>
      <c r="F3" t="s">
        <v>88</v>
      </c>
      <c r="G3">
        <v>2024</v>
      </c>
      <c r="H3">
        <v>400</v>
      </c>
      <c r="I3">
        <v>41.149971999999998</v>
      </c>
      <c r="J3">
        <v>-71.069972000000007</v>
      </c>
      <c r="K3" t="s">
        <v>199</v>
      </c>
    </row>
    <row r="4" spans="1:11" x14ac:dyDescent="0.2">
      <c r="A4">
        <v>7</v>
      </c>
      <c r="B4" t="s">
        <v>74</v>
      </c>
      <c r="C4" t="s">
        <v>49</v>
      </c>
      <c r="D4" t="s">
        <v>113</v>
      </c>
      <c r="E4" t="s">
        <v>114</v>
      </c>
      <c r="F4" t="s">
        <v>90</v>
      </c>
      <c r="G4">
        <v>2024</v>
      </c>
      <c r="H4">
        <v>800</v>
      </c>
      <c r="I4">
        <v>41.033250000000002</v>
      </c>
      <c r="J4">
        <v>-70.616669999999999</v>
      </c>
      <c r="K4" t="s">
        <v>194</v>
      </c>
    </row>
    <row r="5" spans="1:11" x14ac:dyDescent="0.2">
      <c r="A5">
        <v>8</v>
      </c>
      <c r="B5" t="s">
        <v>74</v>
      </c>
      <c r="C5" t="s">
        <v>50</v>
      </c>
      <c r="D5" t="s">
        <v>115</v>
      </c>
      <c r="E5" t="s">
        <v>116</v>
      </c>
      <c r="F5" t="s">
        <v>117</v>
      </c>
      <c r="G5">
        <v>2025</v>
      </c>
      <c r="H5">
        <v>800</v>
      </c>
      <c r="I5">
        <v>40.859971999999999</v>
      </c>
      <c r="J5">
        <v>-70.709971999999993</v>
      </c>
      <c r="K5" t="s">
        <v>193</v>
      </c>
    </row>
    <row r="6" spans="1:11" x14ac:dyDescent="0.2">
      <c r="A6">
        <v>9</v>
      </c>
      <c r="B6" t="s">
        <v>74</v>
      </c>
      <c r="C6" t="s">
        <v>57</v>
      </c>
      <c r="D6" t="s">
        <v>115</v>
      </c>
      <c r="E6" t="s">
        <v>116</v>
      </c>
      <c r="F6" t="s">
        <v>90</v>
      </c>
      <c r="G6">
        <v>2027</v>
      </c>
      <c r="H6">
        <v>1232</v>
      </c>
      <c r="I6">
        <v>40.776339999999998</v>
      </c>
      <c r="J6">
        <v>-70.695544999999996</v>
      </c>
      <c r="K6" t="s">
        <v>195</v>
      </c>
    </row>
    <row r="7" spans="1:11" x14ac:dyDescent="0.2">
      <c r="A7">
        <v>12</v>
      </c>
      <c r="B7" t="s">
        <v>74</v>
      </c>
      <c r="C7" t="s">
        <v>52</v>
      </c>
      <c r="D7" t="s">
        <v>122</v>
      </c>
      <c r="E7" t="s">
        <v>123</v>
      </c>
      <c r="F7" t="s">
        <v>90</v>
      </c>
      <c r="G7">
        <v>2025</v>
      </c>
      <c r="H7">
        <v>804</v>
      </c>
      <c r="I7">
        <v>40.797153000000002</v>
      </c>
      <c r="J7">
        <v>-70.616667000000007</v>
      </c>
      <c r="K7" t="s">
        <v>196</v>
      </c>
    </row>
    <row r="8" spans="1:11" x14ac:dyDescent="0.2">
      <c r="A8">
        <v>13</v>
      </c>
      <c r="B8" t="s">
        <v>74</v>
      </c>
      <c r="C8" t="s">
        <v>53</v>
      </c>
      <c r="D8" t="s">
        <v>122</v>
      </c>
      <c r="E8" t="s">
        <v>123</v>
      </c>
      <c r="F8" t="s">
        <v>90</v>
      </c>
      <c r="G8">
        <v>2025</v>
      </c>
      <c r="H8">
        <v>400</v>
      </c>
      <c r="I8">
        <v>40.806967999999998</v>
      </c>
      <c r="J8">
        <v>-70.547000999999995</v>
      </c>
      <c r="K8" t="s">
        <v>197</v>
      </c>
    </row>
    <row r="9" spans="1:11" x14ac:dyDescent="0.2">
      <c r="G9" t="s">
        <v>200</v>
      </c>
    </row>
    <row r="11" spans="1:11" x14ac:dyDescent="0.2">
      <c r="A11" t="s">
        <v>91</v>
      </c>
      <c r="B11" t="s">
        <v>92</v>
      </c>
      <c r="C11" t="s">
        <v>40</v>
      </c>
      <c r="D11" t="s">
        <v>93</v>
      </c>
      <c r="E11" t="s">
        <v>94</v>
      </c>
      <c r="F11" t="s">
        <v>95</v>
      </c>
      <c r="G11" t="s">
        <v>54</v>
      </c>
      <c r="H11" t="s">
        <v>96</v>
      </c>
      <c r="I11" t="s">
        <v>189</v>
      </c>
      <c r="J11" t="s">
        <v>190</v>
      </c>
      <c r="K11" t="s">
        <v>62</v>
      </c>
    </row>
    <row r="12" spans="1:11" x14ac:dyDescent="0.2">
      <c r="A12">
        <v>7</v>
      </c>
      <c r="B12" t="s">
        <v>74</v>
      </c>
      <c r="C12" t="s">
        <v>49</v>
      </c>
      <c r="D12" t="s">
        <v>113</v>
      </c>
      <c r="E12" t="s">
        <v>114</v>
      </c>
      <c r="F12" t="s">
        <v>90</v>
      </c>
      <c r="G12">
        <v>2024</v>
      </c>
      <c r="H12">
        <v>800</v>
      </c>
      <c r="I12">
        <v>41.033250000000002</v>
      </c>
      <c r="J12">
        <v>-70.616669999999999</v>
      </c>
      <c r="K12" t="s">
        <v>194</v>
      </c>
    </row>
    <row r="13" spans="1:11" x14ac:dyDescent="0.2">
      <c r="A13">
        <v>12</v>
      </c>
      <c r="B13" t="s">
        <v>74</v>
      </c>
      <c r="C13" t="s">
        <v>52</v>
      </c>
      <c r="D13" t="s">
        <v>122</v>
      </c>
      <c r="E13" t="s">
        <v>123</v>
      </c>
      <c r="F13" t="s">
        <v>90</v>
      </c>
      <c r="G13">
        <v>2025</v>
      </c>
      <c r="H13">
        <v>804</v>
      </c>
      <c r="I13">
        <v>40.797153000000002</v>
      </c>
      <c r="J13">
        <v>-70.616667000000007</v>
      </c>
      <c r="K13" t="s">
        <v>196</v>
      </c>
    </row>
    <row r="14" spans="1:11" x14ac:dyDescent="0.2">
      <c r="A14">
        <v>13</v>
      </c>
      <c r="B14" t="s">
        <v>74</v>
      </c>
      <c r="C14" t="s">
        <v>53</v>
      </c>
      <c r="D14" t="s">
        <v>122</v>
      </c>
      <c r="E14" t="s">
        <v>123</v>
      </c>
      <c r="F14" t="s">
        <v>90</v>
      </c>
      <c r="G14">
        <v>2025</v>
      </c>
      <c r="H14">
        <v>400</v>
      </c>
      <c r="I14">
        <v>40.806967999999998</v>
      </c>
      <c r="J14">
        <v>-70.547000999999995</v>
      </c>
      <c r="K14" t="s">
        <v>197</v>
      </c>
    </row>
    <row r="15" spans="1:11" x14ac:dyDescent="0.2">
      <c r="A15">
        <v>9</v>
      </c>
      <c r="B15" t="s">
        <v>74</v>
      </c>
      <c r="C15" t="s">
        <v>57</v>
      </c>
      <c r="D15" t="s">
        <v>115</v>
      </c>
      <c r="E15" t="s">
        <v>116</v>
      </c>
      <c r="F15" t="s">
        <v>90</v>
      </c>
      <c r="G15">
        <v>2027</v>
      </c>
      <c r="H15">
        <v>1232</v>
      </c>
      <c r="I15">
        <v>40.776339999999998</v>
      </c>
      <c r="J15">
        <v>-70.695544999999996</v>
      </c>
      <c r="K15" t="s">
        <v>195</v>
      </c>
    </row>
    <row r="16" spans="1:11" x14ac:dyDescent="0.2">
      <c r="A16">
        <v>8</v>
      </c>
      <c r="B16" t="s">
        <v>74</v>
      </c>
      <c r="C16" t="s">
        <v>50</v>
      </c>
      <c r="D16" t="s">
        <v>115</v>
      </c>
      <c r="E16" t="s">
        <v>116</v>
      </c>
      <c r="F16" t="s">
        <v>117</v>
      </c>
      <c r="G16">
        <v>2025</v>
      </c>
      <c r="H16">
        <v>800</v>
      </c>
      <c r="I16">
        <v>40.859971999999999</v>
      </c>
      <c r="J16">
        <v>-70.709971999999993</v>
      </c>
      <c r="K16" t="s">
        <v>193</v>
      </c>
    </row>
    <row r="17" spans="1:11" x14ac:dyDescent="0.2">
      <c r="A17">
        <v>2</v>
      </c>
      <c r="B17" t="s">
        <v>30</v>
      </c>
      <c r="C17" t="s">
        <v>191</v>
      </c>
      <c r="D17" t="s">
        <v>103</v>
      </c>
      <c r="E17" t="s">
        <v>104</v>
      </c>
      <c r="F17" t="s">
        <v>88</v>
      </c>
      <c r="G17">
        <v>2024</v>
      </c>
      <c r="H17">
        <v>304</v>
      </c>
      <c r="I17">
        <v>41.149971999999998</v>
      </c>
      <c r="J17">
        <v>-71.069972000000007</v>
      </c>
      <c r="K17" t="s">
        <v>198</v>
      </c>
    </row>
    <row r="18" spans="1:11" x14ac:dyDescent="0.2">
      <c r="A18">
        <v>2</v>
      </c>
      <c r="B18" t="s">
        <v>56</v>
      </c>
      <c r="C18" t="s">
        <v>192</v>
      </c>
      <c r="D18" t="s">
        <v>103</v>
      </c>
      <c r="E18" t="s">
        <v>104</v>
      </c>
      <c r="F18" t="s">
        <v>88</v>
      </c>
      <c r="G18">
        <v>2024</v>
      </c>
      <c r="H18">
        <v>400</v>
      </c>
      <c r="I18">
        <v>41.149971999999998</v>
      </c>
      <c r="J18">
        <v>-71.069972000000007</v>
      </c>
      <c r="K18" t="s">
        <v>199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183BC-7577-3749-83F4-FBA3F0CB131B}">
  <dimension ref="A1:G31"/>
  <sheetViews>
    <sheetView zoomScale="87" workbookViewId="0">
      <selection activeCell="A26" sqref="A26"/>
    </sheetView>
  </sheetViews>
  <sheetFormatPr baseColWidth="10" defaultRowHeight="16" x14ac:dyDescent="0.2"/>
  <cols>
    <col min="1" max="1" width="29" bestFit="1" customWidth="1"/>
    <col min="2" max="2" width="15.5" bestFit="1" customWidth="1"/>
    <col min="3" max="3" width="15.5" customWidth="1"/>
    <col min="4" max="4" width="17.5" bestFit="1" customWidth="1"/>
    <col min="5" max="5" width="13.83203125" bestFit="1" customWidth="1"/>
    <col min="7" max="7" width="21.6640625" bestFit="1" customWidth="1"/>
  </cols>
  <sheetData>
    <row r="1" spans="1:7" x14ac:dyDescent="0.2">
      <c r="A1" t="s">
        <v>0</v>
      </c>
      <c r="B1" t="s">
        <v>28</v>
      </c>
      <c r="C1" t="s">
        <v>29</v>
      </c>
      <c r="E1" t="s">
        <v>33</v>
      </c>
      <c r="F1" t="s">
        <v>61</v>
      </c>
      <c r="G1" t="s">
        <v>62</v>
      </c>
    </row>
    <row r="2" spans="1:7" x14ac:dyDescent="0.2">
      <c r="A2" t="s">
        <v>1</v>
      </c>
      <c r="B2">
        <v>1200</v>
      </c>
      <c r="C2">
        <v>2050</v>
      </c>
      <c r="D2" t="s">
        <v>19</v>
      </c>
    </row>
    <row r="3" spans="1:7" x14ac:dyDescent="0.2">
      <c r="A3" t="s">
        <v>2</v>
      </c>
      <c r="B3">
        <v>1770</v>
      </c>
      <c r="C3">
        <v>2050</v>
      </c>
      <c r="D3" t="s">
        <v>19</v>
      </c>
      <c r="F3">
        <v>2035</v>
      </c>
      <c r="G3" t="s">
        <v>63</v>
      </c>
    </row>
    <row r="4" spans="1:7" x14ac:dyDescent="0.2">
      <c r="A4" t="s">
        <v>3</v>
      </c>
      <c r="B4">
        <v>1200</v>
      </c>
      <c r="C4">
        <v>2050</v>
      </c>
      <c r="D4" t="s">
        <v>19</v>
      </c>
    </row>
    <row r="5" spans="1:7" x14ac:dyDescent="0.2">
      <c r="A5" t="s">
        <v>4</v>
      </c>
      <c r="B5">
        <v>2124</v>
      </c>
      <c r="C5">
        <v>2050</v>
      </c>
      <c r="D5" t="s">
        <v>19</v>
      </c>
    </row>
    <row r="6" spans="1:7" x14ac:dyDescent="0.2">
      <c r="A6" t="s">
        <v>5</v>
      </c>
      <c r="B6">
        <v>2344</v>
      </c>
      <c r="C6">
        <v>2050</v>
      </c>
      <c r="D6" t="s">
        <v>19</v>
      </c>
    </row>
    <row r="7" spans="1:7" x14ac:dyDescent="0.2">
      <c r="A7" t="s">
        <v>6</v>
      </c>
      <c r="B7">
        <v>1830</v>
      </c>
      <c r="C7">
        <v>2050</v>
      </c>
      <c r="D7" t="s">
        <v>19</v>
      </c>
    </row>
    <row r="8" spans="1:7" x14ac:dyDescent="0.2">
      <c r="A8" t="s">
        <v>7</v>
      </c>
      <c r="B8">
        <v>804</v>
      </c>
      <c r="D8" t="s">
        <v>19</v>
      </c>
      <c r="E8" t="s">
        <v>31</v>
      </c>
    </row>
    <row r="9" spans="1:7" x14ac:dyDescent="0.2">
      <c r="A9" t="s">
        <v>8</v>
      </c>
      <c r="B9">
        <v>838</v>
      </c>
      <c r="D9" t="s">
        <v>19</v>
      </c>
      <c r="E9" t="s">
        <v>30</v>
      </c>
    </row>
    <row r="10" spans="1:7" x14ac:dyDescent="0.2">
      <c r="A10" t="s">
        <v>9</v>
      </c>
      <c r="B10">
        <v>832</v>
      </c>
      <c r="D10" t="s">
        <v>19</v>
      </c>
      <c r="E10" t="s">
        <v>31</v>
      </c>
    </row>
    <row r="11" spans="1:7" x14ac:dyDescent="0.2">
      <c r="A11" t="s">
        <v>10</v>
      </c>
      <c r="B11">
        <v>1200</v>
      </c>
      <c r="C11">
        <v>2050</v>
      </c>
      <c r="D11" t="s">
        <v>19</v>
      </c>
    </row>
    <row r="12" spans="1:7" x14ac:dyDescent="0.2">
      <c r="A12" t="s">
        <v>11</v>
      </c>
      <c r="B12">
        <v>2330</v>
      </c>
      <c r="C12">
        <v>2050</v>
      </c>
      <c r="D12" t="s">
        <v>19</v>
      </c>
    </row>
    <row r="13" spans="1:7" x14ac:dyDescent="0.2">
      <c r="A13" t="s">
        <v>12</v>
      </c>
      <c r="B13">
        <v>1200</v>
      </c>
      <c r="C13">
        <v>2050</v>
      </c>
      <c r="D13" t="s">
        <v>19</v>
      </c>
    </row>
    <row r="14" spans="1:7" x14ac:dyDescent="0.2">
      <c r="A14" t="s">
        <v>13</v>
      </c>
      <c r="B14">
        <v>1200</v>
      </c>
      <c r="C14">
        <v>2050</v>
      </c>
      <c r="D14" t="s">
        <v>19</v>
      </c>
    </row>
    <row r="15" spans="1:7" x14ac:dyDescent="0.2">
      <c r="A15" t="s">
        <v>14</v>
      </c>
      <c r="B15">
        <v>1870</v>
      </c>
      <c r="C15">
        <v>2050</v>
      </c>
      <c r="D15" t="s">
        <v>19</v>
      </c>
    </row>
    <row r="16" spans="1:7" x14ac:dyDescent="0.2">
      <c r="A16" t="s">
        <v>15</v>
      </c>
      <c r="B16">
        <v>724</v>
      </c>
      <c r="D16" t="s">
        <v>19</v>
      </c>
      <c r="E16" t="s">
        <v>32</v>
      </c>
    </row>
    <row r="17" spans="1:5" x14ac:dyDescent="0.2">
      <c r="A17" t="s">
        <v>16</v>
      </c>
      <c r="B17">
        <v>29</v>
      </c>
      <c r="C17">
        <v>2016</v>
      </c>
      <c r="D17" t="s">
        <v>19</v>
      </c>
      <c r="E17" t="s">
        <v>34</v>
      </c>
    </row>
    <row r="18" spans="1:5" x14ac:dyDescent="0.2">
      <c r="A18" t="s">
        <v>17</v>
      </c>
      <c r="B18">
        <v>1200</v>
      </c>
      <c r="C18">
        <v>2050</v>
      </c>
      <c r="D18" t="s">
        <v>19</v>
      </c>
    </row>
    <row r="19" spans="1:5" x14ac:dyDescent="0.2">
      <c r="A19" t="s">
        <v>18</v>
      </c>
      <c r="B19">
        <v>672</v>
      </c>
      <c r="C19">
        <v>2050</v>
      </c>
      <c r="D19" t="s">
        <v>19</v>
      </c>
    </row>
    <row r="20" spans="1:5" x14ac:dyDescent="0.2">
      <c r="A20" t="s">
        <v>21</v>
      </c>
      <c r="B20">
        <v>1200</v>
      </c>
      <c r="C20">
        <v>2050</v>
      </c>
      <c r="D20" t="s">
        <v>20</v>
      </c>
    </row>
    <row r="21" spans="1:5" x14ac:dyDescent="0.2">
      <c r="A21" t="s">
        <v>22</v>
      </c>
      <c r="B21">
        <v>1200</v>
      </c>
      <c r="C21">
        <v>2050</v>
      </c>
      <c r="D21" t="s">
        <v>20</v>
      </c>
    </row>
    <row r="22" spans="1:5" x14ac:dyDescent="0.2">
      <c r="A22" t="s">
        <v>23</v>
      </c>
      <c r="B22">
        <v>1200</v>
      </c>
      <c r="C22">
        <v>2050</v>
      </c>
      <c r="D22" t="s">
        <v>20</v>
      </c>
    </row>
    <row r="23" spans="1:5" x14ac:dyDescent="0.2">
      <c r="A23" t="s">
        <v>24</v>
      </c>
      <c r="B23">
        <v>2200</v>
      </c>
      <c r="C23">
        <v>2050</v>
      </c>
      <c r="D23" t="s">
        <v>20</v>
      </c>
    </row>
    <row r="24" spans="1:5" x14ac:dyDescent="0.2">
      <c r="A24" t="s">
        <v>25</v>
      </c>
      <c r="B24">
        <v>1200</v>
      </c>
      <c r="C24">
        <v>2050</v>
      </c>
      <c r="D24" t="s">
        <v>20</v>
      </c>
    </row>
    <row r="25" spans="1:5" x14ac:dyDescent="0.2">
      <c r="A25" t="s">
        <v>26</v>
      </c>
      <c r="B25">
        <v>387</v>
      </c>
      <c r="C25">
        <v>2050</v>
      </c>
      <c r="D25" t="s">
        <v>20</v>
      </c>
    </row>
    <row r="26" spans="1:5" x14ac:dyDescent="0.2">
      <c r="A26" t="s">
        <v>27</v>
      </c>
      <c r="B26">
        <v>1200</v>
      </c>
      <c r="C26">
        <v>2050</v>
      </c>
      <c r="D26" t="s">
        <v>20</v>
      </c>
    </row>
    <row r="27" spans="1:5" x14ac:dyDescent="0.2">
      <c r="A27" s="1"/>
      <c r="B27" s="1"/>
      <c r="C27" s="1"/>
    </row>
    <row r="30" spans="1:5" x14ac:dyDescent="0.2">
      <c r="A30" t="s">
        <v>35</v>
      </c>
      <c r="B30" s="2" t="s">
        <v>36</v>
      </c>
    </row>
    <row r="31" spans="1:5" x14ac:dyDescent="0.2">
      <c r="A31" s="2" t="s">
        <v>37</v>
      </c>
    </row>
  </sheetData>
  <hyperlinks>
    <hyperlink ref="A31" r:id="rId1" xr:uid="{2426AF88-D285-9143-910C-C0D418BCE8A2}"/>
    <hyperlink ref="B30" r:id="rId2" xr:uid="{4A584598-8629-CF4C-8441-FE04D555774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09EA4-32D0-1947-BB80-D512E136A8C3}">
  <dimension ref="A1:L15"/>
  <sheetViews>
    <sheetView zoomScale="108" workbookViewId="0">
      <selection activeCell="B12" sqref="B12"/>
    </sheetView>
  </sheetViews>
  <sheetFormatPr baseColWidth="10" defaultRowHeight="16" x14ac:dyDescent="0.2"/>
  <cols>
    <col min="1" max="1" width="18.5" bestFit="1" customWidth="1"/>
    <col min="2" max="2" width="24.1640625" bestFit="1" customWidth="1"/>
    <col min="3" max="3" width="32.5" bestFit="1" customWidth="1"/>
    <col min="4" max="4" width="15.1640625" bestFit="1" customWidth="1"/>
  </cols>
  <sheetData>
    <row r="1" spans="1:12" x14ac:dyDescent="0.2">
      <c r="K1" t="s">
        <v>43</v>
      </c>
      <c r="L1" s="2" t="s">
        <v>38</v>
      </c>
    </row>
    <row r="2" spans="1:12" x14ac:dyDescent="0.2">
      <c r="A2" t="s">
        <v>39</v>
      </c>
      <c r="B2" t="s">
        <v>40</v>
      </c>
      <c r="C2" t="s">
        <v>54</v>
      </c>
      <c r="D2" t="s">
        <v>44</v>
      </c>
      <c r="F2" t="s">
        <v>82</v>
      </c>
    </row>
    <row r="3" spans="1:12" x14ac:dyDescent="0.2">
      <c r="A3" t="s">
        <v>41</v>
      </c>
      <c r="B3" t="s">
        <v>42</v>
      </c>
      <c r="C3">
        <v>2024</v>
      </c>
      <c r="D3">
        <v>12</v>
      </c>
      <c r="E3" t="s">
        <v>58</v>
      </c>
      <c r="F3" t="s">
        <v>87</v>
      </c>
    </row>
    <row r="4" spans="1:12" ht="17" x14ac:dyDescent="0.2">
      <c r="A4" t="s">
        <v>48</v>
      </c>
      <c r="B4" s="3" t="s">
        <v>45</v>
      </c>
      <c r="C4">
        <v>2024</v>
      </c>
      <c r="D4">
        <v>704</v>
      </c>
      <c r="E4" t="s">
        <v>59</v>
      </c>
      <c r="F4" t="s">
        <v>88</v>
      </c>
    </row>
    <row r="5" spans="1:12" x14ac:dyDescent="0.2">
      <c r="A5" t="s">
        <v>48</v>
      </c>
      <c r="B5" t="s">
        <v>46</v>
      </c>
      <c r="C5">
        <v>2023</v>
      </c>
      <c r="D5">
        <v>132</v>
      </c>
      <c r="E5" t="s">
        <v>59</v>
      </c>
      <c r="F5" t="s">
        <v>89</v>
      </c>
    </row>
    <row r="6" spans="1:12" x14ac:dyDescent="0.2">
      <c r="A6" t="s">
        <v>48</v>
      </c>
      <c r="B6" t="s">
        <v>47</v>
      </c>
      <c r="C6">
        <v>2025</v>
      </c>
      <c r="D6">
        <v>924</v>
      </c>
      <c r="E6" t="s">
        <v>59</v>
      </c>
    </row>
    <row r="7" spans="1:12" ht="17" x14ac:dyDescent="0.2">
      <c r="A7" t="s">
        <v>31</v>
      </c>
      <c r="B7" s="3" t="s">
        <v>49</v>
      </c>
      <c r="C7">
        <v>2024</v>
      </c>
      <c r="D7">
        <v>800</v>
      </c>
      <c r="E7" t="s">
        <v>60</v>
      </c>
      <c r="F7" t="s">
        <v>90</v>
      </c>
    </row>
    <row r="8" spans="1:12" x14ac:dyDescent="0.2">
      <c r="A8" t="s">
        <v>31</v>
      </c>
      <c r="B8" t="s">
        <v>50</v>
      </c>
      <c r="C8">
        <v>2025</v>
      </c>
      <c r="D8">
        <v>800</v>
      </c>
      <c r="E8" t="s">
        <v>60</v>
      </c>
    </row>
    <row r="9" spans="1:12" x14ac:dyDescent="0.2">
      <c r="A9" t="s">
        <v>31</v>
      </c>
      <c r="B9" t="s">
        <v>57</v>
      </c>
      <c r="C9">
        <v>2027</v>
      </c>
      <c r="D9">
        <v>1232</v>
      </c>
      <c r="E9" s="4" t="s">
        <v>60</v>
      </c>
    </row>
    <row r="10" spans="1:12" x14ac:dyDescent="0.2">
      <c r="A10" t="s">
        <v>31</v>
      </c>
      <c r="B10" t="s">
        <v>51</v>
      </c>
      <c r="C10">
        <v>2028</v>
      </c>
      <c r="D10">
        <v>1230</v>
      </c>
      <c r="E10" s="4" t="s">
        <v>60</v>
      </c>
    </row>
    <row r="11" spans="1:12" ht="17" x14ac:dyDescent="0.2">
      <c r="A11" t="s">
        <v>31</v>
      </c>
      <c r="B11" s="3" t="s">
        <v>52</v>
      </c>
      <c r="C11">
        <v>2025</v>
      </c>
      <c r="D11">
        <v>804</v>
      </c>
      <c r="E11" s="4" t="s">
        <v>60</v>
      </c>
    </row>
    <row r="12" spans="1:12" ht="17" x14ac:dyDescent="0.2">
      <c r="A12" t="s">
        <v>31</v>
      </c>
      <c r="B12" s="3" t="s">
        <v>53</v>
      </c>
      <c r="C12">
        <v>2025</v>
      </c>
      <c r="D12">
        <v>400</v>
      </c>
      <c r="E12" s="4" t="s">
        <v>60</v>
      </c>
    </row>
    <row r="13" spans="1:12" ht="17" x14ac:dyDescent="0.2">
      <c r="A13" s="5" t="s">
        <v>56</v>
      </c>
      <c r="B13" s="6" t="s">
        <v>55</v>
      </c>
      <c r="C13" s="5">
        <v>2016</v>
      </c>
      <c r="D13" s="5">
        <v>30</v>
      </c>
      <c r="E13" s="51" t="s">
        <v>81</v>
      </c>
      <c r="F13" t="s">
        <v>80</v>
      </c>
    </row>
    <row r="15" spans="1:12" x14ac:dyDescent="0.2">
      <c r="D15">
        <f>SUM(D3:D13)</f>
        <v>7068</v>
      </c>
    </row>
  </sheetData>
  <hyperlinks>
    <hyperlink ref="L1" r:id="rId1" xr:uid="{5A04D960-E223-994D-80E5-7ACE5547DBA9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4525-AFC0-754C-8A95-1A9ECA0CB933}">
  <dimension ref="A1:M26"/>
  <sheetViews>
    <sheetView zoomScale="101" workbookViewId="0">
      <selection activeCell="H34" sqref="H34"/>
    </sheetView>
  </sheetViews>
  <sheetFormatPr baseColWidth="10" defaultRowHeight="16" x14ac:dyDescent="0.2"/>
  <cols>
    <col min="1" max="1" width="29" bestFit="1" customWidth="1"/>
    <col min="2" max="2" width="8" bestFit="1" customWidth="1"/>
    <col min="3" max="4" width="21.83203125" customWidth="1"/>
    <col min="5" max="5" width="20.6640625" bestFit="1" customWidth="1"/>
    <col min="7" max="7" width="17.5" bestFit="1" customWidth="1"/>
    <col min="9" max="9" width="18.5" bestFit="1" customWidth="1"/>
    <col min="10" max="10" width="24.1640625" bestFit="1" customWidth="1"/>
    <col min="11" max="11" width="33.5" bestFit="1" customWidth="1"/>
  </cols>
  <sheetData>
    <row r="1" spans="1:13" x14ac:dyDescent="0.2">
      <c r="A1" t="s">
        <v>0</v>
      </c>
      <c r="B1" t="s">
        <v>62</v>
      </c>
      <c r="C1" t="s">
        <v>66</v>
      </c>
      <c r="D1" t="s">
        <v>65</v>
      </c>
      <c r="E1" t="s">
        <v>64</v>
      </c>
      <c r="F1" t="s">
        <v>29</v>
      </c>
    </row>
    <row r="2" spans="1:13" x14ac:dyDescent="0.2">
      <c r="A2" t="s">
        <v>21</v>
      </c>
      <c r="B2" t="s">
        <v>58</v>
      </c>
      <c r="C2">
        <v>0</v>
      </c>
      <c r="D2" s="7">
        <v>1200</v>
      </c>
      <c r="E2">
        <v>1200</v>
      </c>
      <c r="F2">
        <v>2050</v>
      </c>
      <c r="G2" t="s">
        <v>20</v>
      </c>
      <c r="I2" t="s">
        <v>39</v>
      </c>
      <c r="J2" t="s">
        <v>40</v>
      </c>
      <c r="K2" t="s">
        <v>54</v>
      </c>
      <c r="L2" t="s">
        <v>44</v>
      </c>
    </row>
    <row r="3" spans="1:13" x14ac:dyDescent="0.2">
      <c r="A3" t="s">
        <v>22</v>
      </c>
      <c r="B3" t="s">
        <v>58</v>
      </c>
      <c r="C3">
        <v>0</v>
      </c>
      <c r="D3" s="7">
        <v>0</v>
      </c>
      <c r="E3">
        <v>1200</v>
      </c>
      <c r="F3">
        <v>2050</v>
      </c>
      <c r="G3" t="s">
        <v>20</v>
      </c>
      <c r="I3" t="s">
        <v>41</v>
      </c>
      <c r="J3" t="s">
        <v>42</v>
      </c>
      <c r="K3">
        <v>2024</v>
      </c>
      <c r="L3">
        <v>12</v>
      </c>
      <c r="M3" t="s">
        <v>58</v>
      </c>
    </row>
    <row r="4" spans="1:13" x14ac:dyDescent="0.2">
      <c r="A4" t="s">
        <v>23</v>
      </c>
      <c r="B4" t="s">
        <v>67</v>
      </c>
      <c r="C4">
        <v>0</v>
      </c>
      <c r="D4" s="7">
        <v>675</v>
      </c>
      <c r="E4">
        <v>1200</v>
      </c>
      <c r="F4">
        <v>2050</v>
      </c>
      <c r="G4" t="s">
        <v>20</v>
      </c>
      <c r="I4" s="5" t="s">
        <v>48</v>
      </c>
      <c r="J4" s="5" t="s">
        <v>45</v>
      </c>
      <c r="K4" s="5">
        <v>2024</v>
      </c>
      <c r="L4" s="5">
        <v>704</v>
      </c>
      <c r="M4" s="5" t="s">
        <v>59</v>
      </c>
    </row>
    <row r="5" spans="1:13" x14ac:dyDescent="0.2">
      <c r="A5" t="s">
        <v>24</v>
      </c>
      <c r="B5" t="s">
        <v>67</v>
      </c>
      <c r="C5">
        <v>961</v>
      </c>
      <c r="D5" s="7">
        <v>1200</v>
      </c>
      <c r="E5">
        <v>2200</v>
      </c>
      <c r="F5">
        <v>2050</v>
      </c>
      <c r="G5" t="s">
        <v>20</v>
      </c>
      <c r="I5" t="s">
        <v>48</v>
      </c>
      <c r="J5" t="s">
        <v>46</v>
      </c>
      <c r="K5">
        <v>2023</v>
      </c>
      <c r="L5">
        <v>132</v>
      </c>
      <c r="M5" t="s">
        <v>59</v>
      </c>
    </row>
    <row r="6" spans="1:13" x14ac:dyDescent="0.2">
      <c r="A6" t="s">
        <v>25</v>
      </c>
      <c r="B6" t="s">
        <v>67</v>
      </c>
      <c r="C6">
        <v>0</v>
      </c>
      <c r="D6" s="7">
        <v>0</v>
      </c>
      <c r="E6">
        <v>1200</v>
      </c>
      <c r="F6">
        <v>2050</v>
      </c>
      <c r="G6" t="s">
        <v>20</v>
      </c>
      <c r="I6" t="s">
        <v>48</v>
      </c>
      <c r="J6" t="s">
        <v>47</v>
      </c>
      <c r="K6">
        <v>2025</v>
      </c>
      <c r="L6">
        <v>924</v>
      </c>
      <c r="M6" t="s">
        <v>59</v>
      </c>
    </row>
    <row r="7" spans="1:13" x14ac:dyDescent="0.2">
      <c r="A7" t="s">
        <v>26</v>
      </c>
      <c r="B7" t="s">
        <v>68</v>
      </c>
      <c r="C7">
        <v>0</v>
      </c>
      <c r="D7" s="7">
        <v>0</v>
      </c>
      <c r="E7">
        <v>387</v>
      </c>
      <c r="F7">
        <v>2050</v>
      </c>
      <c r="G7" t="s">
        <v>20</v>
      </c>
      <c r="I7" s="5" t="s">
        <v>31</v>
      </c>
      <c r="J7" s="5" t="s">
        <v>49</v>
      </c>
      <c r="K7" s="5">
        <v>2024</v>
      </c>
      <c r="L7" s="5">
        <v>800</v>
      </c>
      <c r="M7" s="5" t="s">
        <v>60</v>
      </c>
    </row>
    <row r="8" spans="1:13" x14ac:dyDescent="0.2">
      <c r="A8" t="s">
        <v>27</v>
      </c>
      <c r="B8" t="s">
        <v>68</v>
      </c>
      <c r="C8">
        <v>231</v>
      </c>
      <c r="D8" s="7">
        <v>904</v>
      </c>
      <c r="E8">
        <v>1200</v>
      </c>
      <c r="F8">
        <v>2050</v>
      </c>
      <c r="G8" t="s">
        <v>20</v>
      </c>
      <c r="I8" s="5" t="s">
        <v>31</v>
      </c>
      <c r="J8" s="5" t="s">
        <v>50</v>
      </c>
      <c r="K8" s="5">
        <v>2025</v>
      </c>
      <c r="L8" s="5">
        <v>800</v>
      </c>
      <c r="M8" s="5" t="s">
        <v>60</v>
      </c>
    </row>
    <row r="9" spans="1:13" x14ac:dyDescent="0.2">
      <c r="A9" t="s">
        <v>1</v>
      </c>
      <c r="B9" t="s">
        <v>63</v>
      </c>
      <c r="C9">
        <v>0</v>
      </c>
      <c r="D9">
        <v>1200</v>
      </c>
      <c r="E9">
        <v>1200</v>
      </c>
      <c r="F9">
        <v>2050</v>
      </c>
      <c r="G9" t="s">
        <v>19</v>
      </c>
      <c r="I9" t="s">
        <v>31</v>
      </c>
      <c r="J9" t="s">
        <v>57</v>
      </c>
      <c r="K9">
        <v>2027</v>
      </c>
      <c r="L9">
        <v>1232</v>
      </c>
      <c r="M9" t="s">
        <v>60</v>
      </c>
    </row>
    <row r="10" spans="1:13" x14ac:dyDescent="0.2">
      <c r="A10" t="s">
        <v>2</v>
      </c>
      <c r="B10" t="s">
        <v>63</v>
      </c>
      <c r="C10">
        <v>143</v>
      </c>
      <c r="D10">
        <v>919</v>
      </c>
      <c r="E10">
        <v>1770</v>
      </c>
      <c r="F10">
        <v>2050</v>
      </c>
      <c r="G10" t="s">
        <v>19</v>
      </c>
      <c r="I10" t="s">
        <v>31</v>
      </c>
      <c r="J10" t="s">
        <v>51</v>
      </c>
      <c r="K10">
        <v>2028</v>
      </c>
      <c r="L10">
        <v>1230</v>
      </c>
      <c r="M10" t="s">
        <v>60</v>
      </c>
    </row>
    <row r="11" spans="1:13" x14ac:dyDescent="0.2">
      <c r="A11" t="s">
        <v>3</v>
      </c>
      <c r="B11" t="s">
        <v>63</v>
      </c>
      <c r="C11">
        <v>0</v>
      </c>
      <c r="D11">
        <v>0</v>
      </c>
      <c r="E11">
        <v>1200</v>
      </c>
      <c r="F11">
        <v>2050</v>
      </c>
      <c r="G11" t="s">
        <v>19</v>
      </c>
      <c r="I11" s="5" t="s">
        <v>31</v>
      </c>
      <c r="J11" s="5" t="s">
        <v>52</v>
      </c>
      <c r="K11" s="5">
        <v>2025</v>
      </c>
      <c r="L11" s="5">
        <v>804</v>
      </c>
      <c r="M11" s="5" t="s">
        <v>60</v>
      </c>
    </row>
    <row r="12" spans="1:13" x14ac:dyDescent="0.2">
      <c r="A12" t="s">
        <v>4</v>
      </c>
      <c r="B12" t="s">
        <v>63</v>
      </c>
      <c r="C12">
        <v>1200</v>
      </c>
      <c r="D12">
        <v>1200</v>
      </c>
      <c r="E12">
        <v>2124</v>
      </c>
      <c r="F12">
        <v>2050</v>
      </c>
      <c r="G12" t="s">
        <v>19</v>
      </c>
      <c r="I12" t="s">
        <v>31</v>
      </c>
      <c r="J12" t="s">
        <v>53</v>
      </c>
      <c r="K12">
        <v>2025</v>
      </c>
      <c r="L12">
        <v>400</v>
      </c>
      <c r="M12" t="s">
        <v>60</v>
      </c>
    </row>
    <row r="13" spans="1:13" x14ac:dyDescent="0.2">
      <c r="A13" t="s">
        <v>5</v>
      </c>
      <c r="B13" t="s">
        <v>63</v>
      </c>
      <c r="C13">
        <v>1200</v>
      </c>
      <c r="D13">
        <v>1200</v>
      </c>
      <c r="E13">
        <v>2344</v>
      </c>
      <c r="F13">
        <v>2050</v>
      </c>
      <c r="G13" t="s">
        <v>19</v>
      </c>
      <c r="I13" s="5" t="s">
        <v>56</v>
      </c>
      <c r="J13" s="5" t="s">
        <v>55</v>
      </c>
      <c r="K13" s="5">
        <v>2016</v>
      </c>
      <c r="L13" s="5">
        <v>30</v>
      </c>
      <c r="M13" s="5"/>
    </row>
    <row r="14" spans="1:13" x14ac:dyDescent="0.2">
      <c r="A14" t="s">
        <v>6</v>
      </c>
      <c r="B14" t="s">
        <v>69</v>
      </c>
      <c r="C14">
        <v>0</v>
      </c>
      <c r="D14">
        <v>1200</v>
      </c>
      <c r="E14">
        <v>1830</v>
      </c>
      <c r="F14">
        <v>2050</v>
      </c>
      <c r="G14" t="s">
        <v>19</v>
      </c>
    </row>
    <row r="15" spans="1:13" x14ac:dyDescent="0.2">
      <c r="A15" s="5" t="s">
        <v>7</v>
      </c>
      <c r="B15" s="5" t="s">
        <v>69</v>
      </c>
      <c r="C15" s="5">
        <v>804</v>
      </c>
      <c r="D15" s="5">
        <v>804</v>
      </c>
      <c r="E15" s="5">
        <v>804</v>
      </c>
      <c r="F15" s="5"/>
      <c r="G15" s="5" t="s">
        <v>19</v>
      </c>
    </row>
    <row r="16" spans="1:13" x14ac:dyDescent="0.2">
      <c r="A16" s="5" t="s">
        <v>8</v>
      </c>
      <c r="B16" s="5" t="s">
        <v>69</v>
      </c>
      <c r="C16" s="5">
        <v>838</v>
      </c>
      <c r="D16" s="5">
        <v>838</v>
      </c>
      <c r="E16" s="5">
        <v>838</v>
      </c>
      <c r="F16" s="5"/>
      <c r="G16" s="5" t="s">
        <v>19</v>
      </c>
    </row>
    <row r="17" spans="1:7" x14ac:dyDescent="0.2">
      <c r="A17" s="5" t="s">
        <v>9</v>
      </c>
      <c r="B17" s="5" t="s">
        <v>69</v>
      </c>
      <c r="C17" s="5">
        <v>832</v>
      </c>
      <c r="D17" s="5">
        <v>832</v>
      </c>
      <c r="E17" s="5">
        <v>832</v>
      </c>
      <c r="F17" s="5"/>
      <c r="G17" s="5" t="s">
        <v>19</v>
      </c>
    </row>
    <row r="18" spans="1:7" x14ac:dyDescent="0.2">
      <c r="A18" t="s">
        <v>10</v>
      </c>
      <c r="B18" s="7" t="s">
        <v>69</v>
      </c>
      <c r="C18">
        <v>0</v>
      </c>
      <c r="D18" s="7">
        <v>0</v>
      </c>
      <c r="E18">
        <v>1200</v>
      </c>
      <c r="F18">
        <v>2050</v>
      </c>
      <c r="G18" t="s">
        <v>19</v>
      </c>
    </row>
    <row r="19" spans="1:7" x14ac:dyDescent="0.2">
      <c r="A19" t="s">
        <v>11</v>
      </c>
      <c r="B19" s="7" t="s">
        <v>69</v>
      </c>
      <c r="C19">
        <v>1130</v>
      </c>
      <c r="D19" s="7">
        <v>1130</v>
      </c>
      <c r="E19">
        <v>2330</v>
      </c>
      <c r="F19">
        <v>2050</v>
      </c>
      <c r="G19" t="s">
        <v>19</v>
      </c>
    </row>
    <row r="20" spans="1:7" x14ac:dyDescent="0.2">
      <c r="A20" t="s">
        <v>12</v>
      </c>
      <c r="B20" s="7" t="s">
        <v>59</v>
      </c>
      <c r="C20">
        <v>0</v>
      </c>
      <c r="D20" s="5">
        <v>0</v>
      </c>
      <c r="E20">
        <v>1200</v>
      </c>
      <c r="F20">
        <v>2050</v>
      </c>
      <c r="G20" t="s">
        <v>19</v>
      </c>
    </row>
    <row r="21" spans="1:7" x14ac:dyDescent="0.2">
      <c r="A21" t="s">
        <v>13</v>
      </c>
      <c r="B21" s="7" t="s">
        <v>59</v>
      </c>
      <c r="C21">
        <v>885</v>
      </c>
      <c r="D21" s="7">
        <v>1200</v>
      </c>
      <c r="E21">
        <v>1200</v>
      </c>
      <c r="F21">
        <v>2050</v>
      </c>
      <c r="G21" t="s">
        <v>19</v>
      </c>
    </row>
    <row r="22" spans="1:7" x14ac:dyDescent="0.2">
      <c r="A22" t="s">
        <v>14</v>
      </c>
      <c r="B22" s="7" t="s">
        <v>59</v>
      </c>
      <c r="C22">
        <v>0</v>
      </c>
      <c r="D22" s="7">
        <v>742</v>
      </c>
      <c r="E22">
        <v>1870</v>
      </c>
      <c r="F22">
        <v>2050</v>
      </c>
      <c r="G22" t="s">
        <v>19</v>
      </c>
    </row>
    <row r="23" spans="1:7" x14ac:dyDescent="0.2">
      <c r="A23" s="5" t="s">
        <v>15</v>
      </c>
      <c r="B23" s="5" t="s">
        <v>59</v>
      </c>
      <c r="C23" s="5">
        <v>724</v>
      </c>
      <c r="D23" s="5">
        <v>724</v>
      </c>
      <c r="E23" s="5">
        <v>724</v>
      </c>
      <c r="F23" s="5"/>
      <c r="G23" s="5" t="s">
        <v>19</v>
      </c>
    </row>
    <row r="24" spans="1:7" x14ac:dyDescent="0.2">
      <c r="A24" s="5" t="s">
        <v>16</v>
      </c>
      <c r="B24" s="5" t="s">
        <v>59</v>
      </c>
      <c r="C24" s="5">
        <v>29</v>
      </c>
      <c r="D24" s="5">
        <v>29</v>
      </c>
      <c r="E24" s="5">
        <v>29</v>
      </c>
      <c r="F24" s="5">
        <v>2016</v>
      </c>
      <c r="G24" s="5" t="s">
        <v>19</v>
      </c>
    </row>
    <row r="25" spans="1:7" x14ac:dyDescent="0.2">
      <c r="A25" t="s">
        <v>17</v>
      </c>
      <c r="B25" s="7" t="s">
        <v>70</v>
      </c>
      <c r="C25">
        <v>472</v>
      </c>
      <c r="D25" s="7">
        <v>636</v>
      </c>
      <c r="E25">
        <v>1200</v>
      </c>
      <c r="F25">
        <v>2050</v>
      </c>
      <c r="G25" t="s">
        <v>19</v>
      </c>
    </row>
    <row r="26" spans="1:7" x14ac:dyDescent="0.2">
      <c r="A26" t="s">
        <v>18</v>
      </c>
      <c r="B26" s="7" t="s">
        <v>70</v>
      </c>
      <c r="C26">
        <v>0</v>
      </c>
      <c r="D26" s="7">
        <v>0</v>
      </c>
      <c r="E26">
        <v>672</v>
      </c>
      <c r="F26">
        <v>2050</v>
      </c>
      <c r="G26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C1CD-188F-E14A-A7A8-6D77EC64CAFF}">
  <dimension ref="A1:S32"/>
  <sheetViews>
    <sheetView workbookViewId="0">
      <pane ySplit="1" topLeftCell="A2" activePane="bottomLeft" state="frozen"/>
      <selection pane="bottomLeft" activeCell="A2" sqref="A2:XFD2"/>
    </sheetView>
  </sheetViews>
  <sheetFormatPr baseColWidth="10" defaultRowHeight="16" x14ac:dyDescent="0.2"/>
  <cols>
    <col min="1" max="1" width="30" customWidth="1"/>
    <col min="2" max="2" width="10.1640625" customWidth="1"/>
    <col min="3" max="3" width="8" customWidth="1"/>
    <col min="4" max="4" width="15.5" bestFit="1" customWidth="1"/>
    <col min="5" max="11" width="15.5" customWidth="1"/>
    <col min="12" max="12" width="21.83203125" customWidth="1"/>
    <col min="13" max="13" width="21.33203125" customWidth="1"/>
    <col min="14" max="14" width="25" customWidth="1"/>
    <col min="15" max="15" width="17.5" bestFit="1" customWidth="1"/>
    <col min="17" max="17" width="18.5" bestFit="1" customWidth="1"/>
    <col min="18" max="18" width="24.1640625" bestFit="1" customWidth="1"/>
    <col min="19" max="19" width="33.5" bestFit="1" customWidth="1"/>
  </cols>
  <sheetData>
    <row r="1" spans="1:15" x14ac:dyDescent="0.2">
      <c r="A1" t="s">
        <v>71</v>
      </c>
      <c r="B1" t="s">
        <v>62</v>
      </c>
      <c r="C1">
        <v>2016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2035</v>
      </c>
      <c r="M1">
        <v>2040</v>
      </c>
      <c r="N1">
        <v>2050</v>
      </c>
    </row>
    <row r="2" spans="1:15" x14ac:dyDescent="0.2">
      <c r="A2" t="s">
        <v>42</v>
      </c>
      <c r="B2" t="s">
        <v>58</v>
      </c>
      <c r="E2">
        <v>12</v>
      </c>
      <c r="F2">
        <v>12</v>
      </c>
      <c r="G2">
        <v>12</v>
      </c>
      <c r="H2">
        <v>12</v>
      </c>
      <c r="I2">
        <v>12</v>
      </c>
      <c r="J2">
        <v>12</v>
      </c>
      <c r="K2">
        <v>12</v>
      </c>
      <c r="L2">
        <v>12</v>
      </c>
      <c r="M2">
        <v>12</v>
      </c>
      <c r="N2">
        <v>12</v>
      </c>
    </row>
    <row r="3" spans="1:15" x14ac:dyDescent="0.2">
      <c r="A3" t="s">
        <v>21</v>
      </c>
      <c r="B3" t="s">
        <v>58</v>
      </c>
      <c r="M3" s="7">
        <v>1200</v>
      </c>
      <c r="N3">
        <v>1200</v>
      </c>
      <c r="O3" t="s">
        <v>20</v>
      </c>
    </row>
    <row r="4" spans="1:15" x14ac:dyDescent="0.2">
      <c r="A4" t="s">
        <v>22</v>
      </c>
      <c r="B4" t="s">
        <v>58</v>
      </c>
      <c r="M4" s="7"/>
      <c r="N4">
        <v>1200</v>
      </c>
      <c r="O4" t="s">
        <v>20</v>
      </c>
    </row>
    <row r="5" spans="1:15" x14ac:dyDescent="0.2">
      <c r="A5" t="s">
        <v>23</v>
      </c>
      <c r="B5" t="s">
        <v>67</v>
      </c>
      <c r="M5" s="7">
        <v>675</v>
      </c>
      <c r="N5">
        <v>1200</v>
      </c>
      <c r="O5" t="s">
        <v>20</v>
      </c>
    </row>
    <row r="6" spans="1:15" x14ac:dyDescent="0.2">
      <c r="A6" t="s">
        <v>24</v>
      </c>
      <c r="B6" t="s">
        <v>67</v>
      </c>
      <c r="L6">
        <v>961</v>
      </c>
      <c r="M6" s="7">
        <v>1200</v>
      </c>
      <c r="N6">
        <v>2200</v>
      </c>
      <c r="O6" t="s">
        <v>20</v>
      </c>
    </row>
    <row r="7" spans="1:15" x14ac:dyDescent="0.2">
      <c r="A7" t="s">
        <v>25</v>
      </c>
      <c r="B7" t="s">
        <v>67</v>
      </c>
      <c r="M7" s="7"/>
      <c r="N7">
        <v>1200</v>
      </c>
      <c r="O7" t="s">
        <v>20</v>
      </c>
    </row>
    <row r="8" spans="1:15" x14ac:dyDescent="0.2">
      <c r="A8" t="s">
        <v>26</v>
      </c>
      <c r="B8" t="s">
        <v>68</v>
      </c>
      <c r="M8" s="7"/>
      <c r="N8">
        <v>387</v>
      </c>
      <c r="O8" t="s">
        <v>20</v>
      </c>
    </row>
    <row r="9" spans="1:15" x14ac:dyDescent="0.2">
      <c r="A9" t="s">
        <v>27</v>
      </c>
      <c r="B9" t="s">
        <v>68</v>
      </c>
      <c r="L9">
        <v>231</v>
      </c>
      <c r="M9" s="7">
        <v>904</v>
      </c>
      <c r="N9">
        <v>1200</v>
      </c>
      <c r="O9" t="s">
        <v>20</v>
      </c>
    </row>
    <row r="10" spans="1:15" x14ac:dyDescent="0.2">
      <c r="A10" t="s">
        <v>1</v>
      </c>
      <c r="B10" t="s">
        <v>63</v>
      </c>
      <c r="M10">
        <v>1200</v>
      </c>
      <c r="N10">
        <v>1200</v>
      </c>
      <c r="O10" t="s">
        <v>19</v>
      </c>
    </row>
    <row r="11" spans="1:15" x14ac:dyDescent="0.2">
      <c r="A11" t="s">
        <v>2</v>
      </c>
      <c r="B11" t="s">
        <v>63</v>
      </c>
      <c r="L11">
        <v>143</v>
      </c>
      <c r="M11">
        <v>919</v>
      </c>
      <c r="N11">
        <v>1770</v>
      </c>
      <c r="O11" t="s">
        <v>19</v>
      </c>
    </row>
    <row r="12" spans="1:15" x14ac:dyDescent="0.2">
      <c r="A12" t="s">
        <v>3</v>
      </c>
      <c r="B12" t="s">
        <v>63</v>
      </c>
      <c r="N12">
        <v>1200</v>
      </c>
      <c r="O12" t="s">
        <v>19</v>
      </c>
    </row>
    <row r="13" spans="1:15" x14ac:dyDescent="0.2">
      <c r="A13" t="s">
        <v>4</v>
      </c>
      <c r="B13" t="s">
        <v>63</v>
      </c>
      <c r="L13">
        <v>1200</v>
      </c>
      <c r="M13">
        <v>1200</v>
      </c>
      <c r="N13">
        <v>2124</v>
      </c>
      <c r="O13" t="s">
        <v>19</v>
      </c>
    </row>
    <row r="14" spans="1:15" x14ac:dyDescent="0.2">
      <c r="A14" t="s">
        <v>5</v>
      </c>
      <c r="B14" t="s">
        <v>63</v>
      </c>
      <c r="L14">
        <v>1200</v>
      </c>
      <c r="M14">
        <v>1200</v>
      </c>
      <c r="N14">
        <v>2344</v>
      </c>
      <c r="O14" t="s">
        <v>19</v>
      </c>
    </row>
    <row r="15" spans="1:15" x14ac:dyDescent="0.2">
      <c r="A15" t="s">
        <v>57</v>
      </c>
      <c r="B15" t="s">
        <v>69</v>
      </c>
      <c r="H15">
        <v>1232</v>
      </c>
      <c r="I15">
        <v>1232</v>
      </c>
      <c r="J15">
        <v>1232</v>
      </c>
      <c r="K15">
        <v>1232</v>
      </c>
      <c r="L15">
        <v>1232</v>
      </c>
      <c r="M15">
        <v>1232</v>
      </c>
      <c r="N15">
        <v>1232</v>
      </c>
    </row>
    <row r="16" spans="1:15" x14ac:dyDescent="0.2">
      <c r="A16" t="s">
        <v>51</v>
      </c>
      <c r="B16" t="s">
        <v>69</v>
      </c>
      <c r="I16">
        <v>1230</v>
      </c>
      <c r="J16">
        <v>1230</v>
      </c>
      <c r="K16">
        <v>1230</v>
      </c>
      <c r="L16">
        <v>1230</v>
      </c>
      <c r="M16">
        <v>1230</v>
      </c>
      <c r="N16">
        <v>1230</v>
      </c>
    </row>
    <row r="17" spans="1:19" x14ac:dyDescent="0.2">
      <c r="A17" t="s">
        <v>6</v>
      </c>
      <c r="B17" t="s">
        <v>69</v>
      </c>
      <c r="M17">
        <v>1200</v>
      </c>
      <c r="N17">
        <v>1830</v>
      </c>
      <c r="O17" t="s">
        <v>19</v>
      </c>
    </row>
    <row r="18" spans="1:19" x14ac:dyDescent="0.2">
      <c r="A18" s="5" t="s">
        <v>7</v>
      </c>
      <c r="B18" s="5" t="s">
        <v>69</v>
      </c>
      <c r="C18" s="5"/>
      <c r="D18" s="5"/>
      <c r="E18" s="5"/>
      <c r="F18" s="5">
        <v>804</v>
      </c>
      <c r="G18" s="5">
        <v>804</v>
      </c>
      <c r="H18" s="5">
        <v>804</v>
      </c>
      <c r="I18" s="5">
        <v>804</v>
      </c>
      <c r="J18" s="5">
        <v>804</v>
      </c>
      <c r="K18" s="5">
        <v>804</v>
      </c>
      <c r="L18" s="5">
        <v>804</v>
      </c>
      <c r="M18" s="5">
        <v>804</v>
      </c>
      <c r="N18" s="5">
        <v>804</v>
      </c>
      <c r="O18" s="5" t="s">
        <v>19</v>
      </c>
    </row>
    <row r="19" spans="1:19" x14ac:dyDescent="0.2">
      <c r="A19" t="s">
        <v>53</v>
      </c>
      <c r="B19" s="5" t="s">
        <v>69</v>
      </c>
      <c r="C19" s="5"/>
      <c r="D19" s="5"/>
      <c r="E19" s="5"/>
      <c r="F19">
        <v>400</v>
      </c>
      <c r="G19">
        <v>400</v>
      </c>
      <c r="H19">
        <v>400</v>
      </c>
      <c r="I19">
        <v>400</v>
      </c>
      <c r="J19">
        <v>400</v>
      </c>
      <c r="K19">
        <v>400</v>
      </c>
      <c r="L19">
        <v>400</v>
      </c>
      <c r="M19">
        <v>400</v>
      </c>
      <c r="N19">
        <v>400</v>
      </c>
      <c r="O19" s="5"/>
    </row>
    <row r="20" spans="1:19" x14ac:dyDescent="0.2">
      <c r="A20" s="5" t="s">
        <v>8</v>
      </c>
      <c r="B20" s="5" t="s">
        <v>69</v>
      </c>
      <c r="C20" s="5"/>
      <c r="D20" s="5"/>
      <c r="E20" s="5"/>
      <c r="F20" s="5">
        <v>838</v>
      </c>
      <c r="G20" s="5">
        <v>838</v>
      </c>
      <c r="H20" s="5">
        <v>838</v>
      </c>
      <c r="I20" s="5">
        <v>838</v>
      </c>
      <c r="J20" s="5">
        <v>838</v>
      </c>
      <c r="K20" s="5">
        <v>838</v>
      </c>
      <c r="L20" s="5">
        <v>838</v>
      </c>
      <c r="M20" s="5">
        <v>838</v>
      </c>
      <c r="N20" s="5">
        <v>838</v>
      </c>
      <c r="O20" s="5" t="s">
        <v>19</v>
      </c>
    </row>
    <row r="21" spans="1:19" x14ac:dyDescent="0.2">
      <c r="A21" s="5" t="s">
        <v>9</v>
      </c>
      <c r="B21" s="5" t="s">
        <v>69</v>
      </c>
      <c r="C21" s="5"/>
      <c r="D21" s="5"/>
      <c r="E21" s="5">
        <v>832</v>
      </c>
      <c r="F21" s="5">
        <v>832</v>
      </c>
      <c r="G21" s="5">
        <v>832</v>
      </c>
      <c r="H21" s="5">
        <v>832</v>
      </c>
      <c r="I21" s="5">
        <v>832</v>
      </c>
      <c r="J21" s="5">
        <v>832</v>
      </c>
      <c r="K21" s="5">
        <v>832</v>
      </c>
      <c r="L21" s="5">
        <v>832</v>
      </c>
      <c r="M21" s="5">
        <v>832</v>
      </c>
      <c r="N21" s="5">
        <v>832</v>
      </c>
      <c r="O21" s="5" t="s">
        <v>19</v>
      </c>
    </row>
    <row r="22" spans="1:19" x14ac:dyDescent="0.2">
      <c r="A22" t="s">
        <v>10</v>
      </c>
      <c r="B22" s="7" t="s">
        <v>69</v>
      </c>
      <c r="C22" s="7"/>
      <c r="D22" s="7"/>
      <c r="E22" s="7"/>
      <c r="F22" s="7"/>
      <c r="G22" s="7"/>
      <c r="H22" s="7"/>
      <c r="I22" s="7"/>
      <c r="J22" s="7"/>
      <c r="K22" s="7"/>
      <c r="M22" s="7"/>
      <c r="N22">
        <v>1200</v>
      </c>
      <c r="O22" t="s">
        <v>19</v>
      </c>
    </row>
    <row r="23" spans="1:19" x14ac:dyDescent="0.2">
      <c r="A23" t="s">
        <v>11</v>
      </c>
      <c r="B23" s="7" t="s">
        <v>69</v>
      </c>
      <c r="C23" s="7"/>
      <c r="D23" s="7"/>
      <c r="E23" s="7"/>
      <c r="F23" s="7"/>
      <c r="G23" s="7"/>
      <c r="H23" s="7"/>
      <c r="I23" s="7"/>
      <c r="J23" s="7"/>
      <c r="K23" s="7"/>
      <c r="L23">
        <v>1130</v>
      </c>
      <c r="M23" s="7">
        <v>1130</v>
      </c>
      <c r="N23">
        <v>2330</v>
      </c>
      <c r="O23" t="s">
        <v>19</v>
      </c>
      <c r="S23" s="5"/>
    </row>
    <row r="24" spans="1:19" x14ac:dyDescent="0.2">
      <c r="A24" t="s">
        <v>46</v>
      </c>
      <c r="B24" s="7" t="s">
        <v>59</v>
      </c>
      <c r="C24" s="7"/>
      <c r="D24">
        <v>132</v>
      </c>
      <c r="E24">
        <v>132</v>
      </c>
      <c r="F24">
        <v>132</v>
      </c>
      <c r="G24">
        <v>132</v>
      </c>
      <c r="H24">
        <v>132</v>
      </c>
      <c r="I24">
        <v>132</v>
      </c>
      <c r="J24">
        <v>132</v>
      </c>
      <c r="K24">
        <v>132</v>
      </c>
      <c r="L24">
        <v>132</v>
      </c>
      <c r="M24">
        <v>132</v>
      </c>
      <c r="N24">
        <v>132</v>
      </c>
      <c r="S24" s="5"/>
    </row>
    <row r="25" spans="1:19" x14ac:dyDescent="0.2">
      <c r="A25" t="s">
        <v>47</v>
      </c>
      <c r="B25" s="7" t="s">
        <v>59</v>
      </c>
      <c r="C25" s="7"/>
      <c r="F25">
        <v>924</v>
      </c>
      <c r="G25">
        <v>924</v>
      </c>
      <c r="H25">
        <v>924</v>
      </c>
      <c r="I25">
        <v>924</v>
      </c>
      <c r="J25">
        <v>924</v>
      </c>
      <c r="K25">
        <v>924</v>
      </c>
      <c r="L25">
        <v>924</v>
      </c>
      <c r="M25">
        <v>924</v>
      </c>
      <c r="N25">
        <v>924</v>
      </c>
      <c r="S25" s="5"/>
    </row>
    <row r="26" spans="1:19" x14ac:dyDescent="0.2">
      <c r="A26" t="s">
        <v>12</v>
      </c>
      <c r="B26" s="7" t="s">
        <v>59</v>
      </c>
      <c r="C26" s="7"/>
      <c r="D26" s="7"/>
      <c r="E26" s="7"/>
      <c r="F26" s="7"/>
      <c r="G26" s="7"/>
      <c r="H26" s="7"/>
      <c r="I26" s="7"/>
      <c r="J26" s="7"/>
      <c r="K26" s="7"/>
      <c r="M26" s="5"/>
      <c r="N26">
        <v>1200</v>
      </c>
      <c r="O26" t="s">
        <v>19</v>
      </c>
    </row>
    <row r="27" spans="1:19" x14ac:dyDescent="0.2">
      <c r="A27" t="s">
        <v>13</v>
      </c>
      <c r="B27" s="7" t="s">
        <v>59</v>
      </c>
      <c r="C27" s="7"/>
      <c r="D27" s="7"/>
      <c r="E27" s="7"/>
      <c r="F27" s="7"/>
      <c r="G27" s="7"/>
      <c r="H27" s="7"/>
      <c r="I27" s="7"/>
      <c r="J27" s="7"/>
      <c r="K27" s="7"/>
      <c r="L27">
        <v>885</v>
      </c>
      <c r="M27" s="7">
        <v>1200</v>
      </c>
      <c r="N27">
        <v>1200</v>
      </c>
      <c r="O27" t="s">
        <v>19</v>
      </c>
    </row>
    <row r="28" spans="1:19" x14ac:dyDescent="0.2">
      <c r="A28" t="s">
        <v>14</v>
      </c>
      <c r="B28" s="7" t="s">
        <v>59</v>
      </c>
      <c r="C28" s="7"/>
      <c r="D28" s="7"/>
      <c r="E28" s="7"/>
      <c r="F28" s="7"/>
      <c r="G28" s="7"/>
      <c r="H28" s="7"/>
      <c r="I28" s="7"/>
      <c r="J28" s="7"/>
      <c r="K28" s="7"/>
      <c r="M28" s="7">
        <v>742</v>
      </c>
      <c r="N28">
        <v>1870</v>
      </c>
      <c r="O28" t="s">
        <v>19</v>
      </c>
      <c r="S28" s="5"/>
    </row>
    <row r="29" spans="1:19" x14ac:dyDescent="0.2">
      <c r="A29" s="5" t="s">
        <v>15</v>
      </c>
      <c r="B29" s="5" t="s">
        <v>59</v>
      </c>
      <c r="C29" s="5"/>
      <c r="D29" s="5"/>
      <c r="E29" s="5">
        <v>724</v>
      </c>
      <c r="F29" s="5">
        <v>724</v>
      </c>
      <c r="G29" s="5">
        <v>724</v>
      </c>
      <c r="H29" s="5">
        <v>724</v>
      </c>
      <c r="I29" s="5">
        <v>724</v>
      </c>
      <c r="J29" s="5">
        <v>724</v>
      </c>
      <c r="K29" s="5">
        <v>724</v>
      </c>
      <c r="L29" s="5">
        <v>724</v>
      </c>
      <c r="M29" s="5">
        <v>724</v>
      </c>
      <c r="N29" s="5">
        <v>724</v>
      </c>
      <c r="O29" s="5" t="s">
        <v>19</v>
      </c>
      <c r="S29" s="5"/>
    </row>
    <row r="30" spans="1:19" x14ac:dyDescent="0.2">
      <c r="A30" s="5" t="s">
        <v>16</v>
      </c>
      <c r="B30" s="5" t="s">
        <v>59</v>
      </c>
      <c r="C30" s="5">
        <v>29</v>
      </c>
      <c r="D30" s="5">
        <v>29</v>
      </c>
      <c r="E30" s="5">
        <v>29</v>
      </c>
      <c r="F30" s="5">
        <v>29</v>
      </c>
      <c r="G30" s="5">
        <v>29</v>
      </c>
      <c r="H30" s="5">
        <v>29</v>
      </c>
      <c r="I30" s="5">
        <v>29</v>
      </c>
      <c r="J30" s="5">
        <v>29</v>
      </c>
      <c r="K30" s="5">
        <v>29</v>
      </c>
      <c r="L30" s="5">
        <v>29</v>
      </c>
      <c r="M30" s="5">
        <v>29</v>
      </c>
      <c r="N30" s="5">
        <v>29</v>
      </c>
      <c r="O30" s="5" t="s">
        <v>19</v>
      </c>
    </row>
    <row r="31" spans="1:19" x14ac:dyDescent="0.2">
      <c r="A31" t="s">
        <v>17</v>
      </c>
      <c r="B31" s="7" t="s">
        <v>70</v>
      </c>
      <c r="C31" s="7"/>
      <c r="D31" s="7"/>
      <c r="E31" s="7"/>
      <c r="F31" s="7"/>
      <c r="G31" s="7"/>
      <c r="H31" s="7"/>
      <c r="I31" s="7"/>
      <c r="J31" s="7"/>
      <c r="K31" s="7"/>
      <c r="L31">
        <v>472</v>
      </c>
      <c r="M31" s="7">
        <v>636</v>
      </c>
      <c r="N31">
        <v>1200</v>
      </c>
      <c r="O31" t="s">
        <v>19</v>
      </c>
      <c r="S31" s="5"/>
    </row>
    <row r="32" spans="1:19" x14ac:dyDescent="0.2">
      <c r="A32" t="s">
        <v>18</v>
      </c>
      <c r="B32" s="7" t="s">
        <v>70</v>
      </c>
      <c r="C32" s="7"/>
      <c r="D32" s="7"/>
      <c r="E32" s="7"/>
      <c r="F32" s="7"/>
      <c r="G32" s="7"/>
      <c r="H32" s="7"/>
      <c r="I32" s="7"/>
      <c r="J32" s="7"/>
      <c r="K32" s="7"/>
      <c r="M32" s="7"/>
      <c r="N32">
        <v>672</v>
      </c>
      <c r="O32" t="s">
        <v>19</v>
      </c>
      <c r="S3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1951-CDA4-8141-BC71-2A4F555D469C}">
  <dimension ref="A1:V34"/>
  <sheetViews>
    <sheetView workbookViewId="0">
      <selection activeCell="A20" sqref="A20"/>
    </sheetView>
  </sheetViews>
  <sheetFormatPr baseColWidth="10" defaultColWidth="29.33203125" defaultRowHeight="16" x14ac:dyDescent="0.2"/>
  <cols>
    <col min="1" max="1" width="29" bestFit="1" customWidth="1"/>
    <col min="2" max="2" width="10.5" bestFit="1" customWidth="1"/>
    <col min="3" max="3" width="13.1640625" bestFit="1" customWidth="1"/>
    <col min="4" max="4" width="23.5" bestFit="1" customWidth="1"/>
    <col min="5" max="5" width="11.1640625" customWidth="1"/>
    <col min="6" max="13" width="5.1640625" bestFit="1" customWidth="1"/>
    <col min="14" max="14" width="6.5" customWidth="1"/>
    <col min="15" max="15" width="7.6640625" customWidth="1"/>
    <col min="16" max="16" width="10.6640625" customWidth="1"/>
    <col min="17" max="17" width="36.5" bestFit="1" customWidth="1"/>
    <col min="21" max="21" width="13" bestFit="1" customWidth="1"/>
    <col min="22" max="22" width="27.6640625" bestFit="1" customWidth="1"/>
  </cols>
  <sheetData>
    <row r="1" spans="1:22" ht="17" thickBot="1" x14ac:dyDescent="0.25">
      <c r="A1" s="43" t="s">
        <v>71</v>
      </c>
      <c r="B1" s="43" t="s">
        <v>62</v>
      </c>
      <c r="C1" s="43" t="s">
        <v>75</v>
      </c>
      <c r="D1" s="43" t="s">
        <v>76</v>
      </c>
      <c r="E1" s="44">
        <v>2016</v>
      </c>
      <c r="F1" s="44">
        <v>2023</v>
      </c>
      <c r="G1" s="44">
        <v>2024</v>
      </c>
      <c r="H1" s="44">
        <v>2025</v>
      </c>
      <c r="I1" s="44">
        <v>2026</v>
      </c>
      <c r="J1" s="44">
        <v>2027</v>
      </c>
      <c r="K1" s="44">
        <v>2028</v>
      </c>
      <c r="L1" s="44">
        <v>2029</v>
      </c>
      <c r="M1" s="44">
        <v>2030</v>
      </c>
      <c r="N1" s="44">
        <v>2035</v>
      </c>
      <c r="O1" s="44">
        <v>2040</v>
      </c>
      <c r="P1" s="43" t="s">
        <v>62</v>
      </c>
      <c r="Q1" s="43" t="s">
        <v>62</v>
      </c>
      <c r="R1" t="s">
        <v>82</v>
      </c>
    </row>
    <row r="2" spans="1:22" x14ac:dyDescent="0.2">
      <c r="A2" s="50" t="s">
        <v>42</v>
      </c>
      <c r="B2" s="9" t="s">
        <v>41</v>
      </c>
      <c r="C2" s="9">
        <v>2024</v>
      </c>
      <c r="D2" s="9">
        <v>12</v>
      </c>
      <c r="E2" s="9"/>
      <c r="F2" s="9"/>
      <c r="G2" s="10">
        <v>12</v>
      </c>
      <c r="H2" s="9">
        <v>12</v>
      </c>
      <c r="I2" s="9">
        <v>12</v>
      </c>
      <c r="J2" s="9">
        <v>12</v>
      </c>
      <c r="K2" s="9">
        <v>12</v>
      </c>
      <c r="L2" s="9">
        <v>12</v>
      </c>
      <c r="M2" s="9">
        <v>12</v>
      </c>
      <c r="N2" s="9">
        <v>12</v>
      </c>
      <c r="O2" s="9">
        <v>12</v>
      </c>
      <c r="P2" s="11" t="s">
        <v>58</v>
      </c>
      <c r="R2" t="s">
        <v>83</v>
      </c>
    </row>
    <row r="3" spans="1:22" x14ac:dyDescent="0.2">
      <c r="A3" s="48" t="s">
        <v>24</v>
      </c>
      <c r="B3" t="s">
        <v>41</v>
      </c>
      <c r="C3">
        <v>2035</v>
      </c>
      <c r="D3">
        <v>961</v>
      </c>
      <c r="N3" s="13">
        <v>961</v>
      </c>
      <c r="O3" s="7">
        <v>1200</v>
      </c>
      <c r="P3" s="14" t="s">
        <v>67</v>
      </c>
    </row>
    <row r="4" spans="1:22" x14ac:dyDescent="0.2">
      <c r="A4" s="12" t="s">
        <v>21</v>
      </c>
      <c r="B4" t="s">
        <v>41</v>
      </c>
      <c r="C4">
        <v>2040</v>
      </c>
      <c r="D4">
        <v>1200</v>
      </c>
      <c r="O4" s="15">
        <v>1200</v>
      </c>
      <c r="P4" s="14" t="s">
        <v>58</v>
      </c>
    </row>
    <row r="5" spans="1:22" ht="17" thickBot="1" x14ac:dyDescent="0.25">
      <c r="A5" s="12" t="s">
        <v>23</v>
      </c>
      <c r="B5" t="s">
        <v>41</v>
      </c>
      <c r="C5">
        <v>2040</v>
      </c>
      <c r="D5">
        <v>675</v>
      </c>
      <c r="O5" s="15">
        <v>675</v>
      </c>
      <c r="P5" s="14" t="s">
        <v>67</v>
      </c>
    </row>
    <row r="6" spans="1:22" ht="17" thickBot="1" x14ac:dyDescent="0.25">
      <c r="A6" s="49" t="s">
        <v>27</v>
      </c>
      <c r="B6" s="35" t="s">
        <v>72</v>
      </c>
      <c r="C6" s="35">
        <v>2035</v>
      </c>
      <c r="D6" s="35">
        <v>231</v>
      </c>
      <c r="E6" s="35"/>
      <c r="F6" s="35"/>
      <c r="G6" s="35"/>
      <c r="H6" s="35"/>
      <c r="I6" s="35"/>
      <c r="J6" s="35"/>
      <c r="K6" s="35"/>
      <c r="L6" s="35"/>
      <c r="M6" s="35"/>
      <c r="N6" s="38">
        <v>231</v>
      </c>
      <c r="O6" s="37">
        <v>904</v>
      </c>
      <c r="P6" s="36" t="s">
        <v>68</v>
      </c>
    </row>
    <row r="7" spans="1:22" x14ac:dyDescent="0.2">
      <c r="A7" s="8" t="s">
        <v>2</v>
      </c>
      <c r="B7" s="9" t="s">
        <v>73</v>
      </c>
      <c r="C7" s="9">
        <v>2035</v>
      </c>
      <c r="D7" s="9">
        <v>143</v>
      </c>
      <c r="E7" s="9"/>
      <c r="F7" s="9"/>
      <c r="G7" s="9"/>
      <c r="H7" s="9"/>
      <c r="I7" s="9"/>
      <c r="J7" s="9"/>
      <c r="K7" s="9"/>
      <c r="L7" s="9"/>
      <c r="M7" s="9"/>
      <c r="N7" s="10">
        <v>143</v>
      </c>
      <c r="O7" s="9">
        <v>919</v>
      </c>
      <c r="P7" s="11" t="s">
        <v>63</v>
      </c>
    </row>
    <row r="8" spans="1:22" x14ac:dyDescent="0.2">
      <c r="A8" s="48" t="s">
        <v>4</v>
      </c>
      <c r="B8" t="s">
        <v>73</v>
      </c>
      <c r="C8">
        <v>2035</v>
      </c>
      <c r="D8">
        <v>1200</v>
      </c>
      <c r="N8" s="13">
        <v>1200</v>
      </c>
      <c r="O8">
        <v>1200</v>
      </c>
      <c r="P8" s="14" t="s">
        <v>63</v>
      </c>
    </row>
    <row r="9" spans="1:22" x14ac:dyDescent="0.2">
      <c r="A9" s="12" t="s">
        <v>5</v>
      </c>
      <c r="B9" t="s">
        <v>73</v>
      </c>
      <c r="C9">
        <v>2035</v>
      </c>
      <c r="D9">
        <v>1200</v>
      </c>
      <c r="N9" s="13">
        <v>1200</v>
      </c>
      <c r="O9">
        <v>1200</v>
      </c>
      <c r="P9" s="14" t="s">
        <v>63</v>
      </c>
      <c r="U9" s="40" t="s">
        <v>77</v>
      </c>
      <c r="V9" t="s">
        <v>79</v>
      </c>
    </row>
    <row r="10" spans="1:22" x14ac:dyDescent="0.2">
      <c r="A10" s="25" t="s">
        <v>1</v>
      </c>
      <c r="B10" s="26" t="s">
        <v>73</v>
      </c>
      <c r="C10" s="26">
        <v>2040</v>
      </c>
      <c r="D10" s="26">
        <v>1200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>
        <v>1200</v>
      </c>
      <c r="P10" s="28" t="s">
        <v>63</v>
      </c>
      <c r="U10" s="41" t="s">
        <v>30</v>
      </c>
      <c r="V10">
        <v>472</v>
      </c>
    </row>
    <row r="11" spans="1:22" x14ac:dyDescent="0.2">
      <c r="A11" s="47" t="s">
        <v>9</v>
      </c>
      <c r="B11" s="5" t="s">
        <v>74</v>
      </c>
      <c r="C11" s="5">
        <v>2024</v>
      </c>
      <c r="D11" s="5">
        <v>832</v>
      </c>
      <c r="E11" s="5"/>
      <c r="F11" s="5"/>
      <c r="G11" s="22">
        <v>832</v>
      </c>
      <c r="H11" s="5">
        <v>832</v>
      </c>
      <c r="I11" s="5">
        <v>832</v>
      </c>
      <c r="J11" s="5">
        <v>832</v>
      </c>
      <c r="K11" s="5">
        <v>832</v>
      </c>
      <c r="L11" s="5">
        <v>832</v>
      </c>
      <c r="M11" s="5">
        <v>832</v>
      </c>
      <c r="N11" s="5">
        <v>832</v>
      </c>
      <c r="O11" s="5">
        <v>832</v>
      </c>
      <c r="P11" s="23" t="s">
        <v>69</v>
      </c>
      <c r="Q11" s="5"/>
      <c r="U11" s="42">
        <v>2035</v>
      </c>
      <c r="V11">
        <v>472</v>
      </c>
    </row>
    <row r="12" spans="1:22" x14ac:dyDescent="0.2">
      <c r="A12" s="21" t="s">
        <v>7</v>
      </c>
      <c r="B12" s="5" t="s">
        <v>74</v>
      </c>
      <c r="C12" s="5">
        <v>2025</v>
      </c>
      <c r="D12" s="5">
        <v>804</v>
      </c>
      <c r="E12" s="5"/>
      <c r="F12" s="5"/>
      <c r="G12" s="5"/>
      <c r="H12" s="22">
        <v>804</v>
      </c>
      <c r="I12" s="5">
        <v>804</v>
      </c>
      <c r="J12" s="5">
        <v>804</v>
      </c>
      <c r="K12" s="5">
        <v>804</v>
      </c>
      <c r="L12" s="5">
        <v>804</v>
      </c>
      <c r="M12" s="5">
        <v>804</v>
      </c>
      <c r="N12" s="5">
        <v>804</v>
      </c>
      <c r="O12" s="5">
        <v>804</v>
      </c>
      <c r="P12" s="23" t="s">
        <v>69</v>
      </c>
      <c r="Q12" s="5"/>
      <c r="U12" s="41" t="s">
        <v>41</v>
      </c>
      <c r="V12">
        <v>2848</v>
      </c>
    </row>
    <row r="13" spans="1:22" x14ac:dyDescent="0.2">
      <c r="A13" s="12" t="s">
        <v>53</v>
      </c>
      <c r="B13" s="5" t="s">
        <v>74</v>
      </c>
      <c r="C13" s="5">
        <v>2025</v>
      </c>
      <c r="D13" s="5">
        <v>400</v>
      </c>
      <c r="E13" s="5"/>
      <c r="F13" s="5"/>
      <c r="G13" s="5"/>
      <c r="H13" s="13">
        <v>400</v>
      </c>
      <c r="I13">
        <v>400</v>
      </c>
      <c r="J13">
        <v>400</v>
      </c>
      <c r="K13">
        <v>400</v>
      </c>
      <c r="L13">
        <v>400</v>
      </c>
      <c r="M13">
        <v>400</v>
      </c>
      <c r="N13">
        <v>400</v>
      </c>
      <c r="O13">
        <v>400</v>
      </c>
      <c r="P13" s="23" t="s">
        <v>69</v>
      </c>
      <c r="Q13" s="5"/>
      <c r="U13" s="42">
        <v>2024</v>
      </c>
      <c r="V13">
        <v>12</v>
      </c>
    </row>
    <row r="14" spans="1:22" x14ac:dyDescent="0.2">
      <c r="A14" s="47" t="s">
        <v>8</v>
      </c>
      <c r="B14" s="5" t="s">
        <v>74</v>
      </c>
      <c r="C14" s="5">
        <v>2025</v>
      </c>
      <c r="D14" s="5">
        <v>838</v>
      </c>
      <c r="E14" s="5"/>
      <c r="F14" s="5"/>
      <c r="G14" s="5"/>
      <c r="H14" s="22">
        <v>838</v>
      </c>
      <c r="I14" s="5">
        <v>838</v>
      </c>
      <c r="J14" s="5">
        <v>838</v>
      </c>
      <c r="K14" s="5">
        <v>838</v>
      </c>
      <c r="L14" s="5">
        <v>838</v>
      </c>
      <c r="M14" s="5">
        <v>838</v>
      </c>
      <c r="N14" s="5">
        <v>838</v>
      </c>
      <c r="O14" s="5">
        <v>838</v>
      </c>
      <c r="P14" s="23" t="s">
        <v>69</v>
      </c>
      <c r="Q14" s="5"/>
      <c r="U14" s="42">
        <v>2035</v>
      </c>
      <c r="V14">
        <v>961</v>
      </c>
    </row>
    <row r="15" spans="1:22" x14ac:dyDescent="0.2">
      <c r="A15" s="12" t="s">
        <v>57</v>
      </c>
      <c r="B15" t="s">
        <v>74</v>
      </c>
      <c r="C15">
        <v>2027</v>
      </c>
      <c r="D15">
        <v>1232</v>
      </c>
      <c r="J15" s="13">
        <v>1232</v>
      </c>
      <c r="K15">
        <v>1232</v>
      </c>
      <c r="L15">
        <v>1232</v>
      </c>
      <c r="M15">
        <v>1232</v>
      </c>
      <c r="N15">
        <v>1232</v>
      </c>
      <c r="O15">
        <v>1232</v>
      </c>
      <c r="P15" s="14" t="s">
        <v>69</v>
      </c>
      <c r="U15" s="42">
        <v>2040</v>
      </c>
      <c r="V15">
        <v>1875</v>
      </c>
    </row>
    <row r="16" spans="1:22" x14ac:dyDescent="0.2">
      <c r="A16" s="12" t="s">
        <v>51</v>
      </c>
      <c r="B16" t="s">
        <v>74</v>
      </c>
      <c r="C16">
        <v>2028</v>
      </c>
      <c r="D16">
        <v>1230</v>
      </c>
      <c r="K16" s="13">
        <v>1230</v>
      </c>
      <c r="L16">
        <v>1230</v>
      </c>
      <c r="M16">
        <v>1230</v>
      </c>
      <c r="N16">
        <v>1230</v>
      </c>
      <c r="O16">
        <v>1230</v>
      </c>
      <c r="P16" s="14" t="s">
        <v>69</v>
      </c>
      <c r="U16" s="41" t="s">
        <v>73</v>
      </c>
      <c r="V16">
        <v>3743</v>
      </c>
    </row>
    <row r="17" spans="1:22" x14ac:dyDescent="0.2">
      <c r="A17" s="12" t="s">
        <v>11</v>
      </c>
      <c r="B17" s="7" t="s">
        <v>74</v>
      </c>
      <c r="C17" s="7">
        <v>2035</v>
      </c>
      <c r="D17" s="7">
        <v>1130</v>
      </c>
      <c r="E17" s="7"/>
      <c r="F17" s="7"/>
      <c r="G17" s="7"/>
      <c r="H17" s="7"/>
      <c r="I17" s="7"/>
      <c r="J17" s="7"/>
      <c r="K17" s="7"/>
      <c r="L17" s="7"/>
      <c r="M17" s="7"/>
      <c r="N17" s="13">
        <v>1130</v>
      </c>
      <c r="O17" s="7">
        <v>1130</v>
      </c>
      <c r="P17" s="24" t="s">
        <v>69</v>
      </c>
      <c r="Q17" s="7"/>
      <c r="U17" s="42">
        <v>2035</v>
      </c>
      <c r="V17">
        <v>2543</v>
      </c>
    </row>
    <row r="18" spans="1:22" ht="17" thickBot="1" x14ac:dyDescent="0.25">
      <c r="A18" s="16" t="s">
        <v>6</v>
      </c>
      <c r="B18" s="17" t="s">
        <v>74</v>
      </c>
      <c r="C18" s="17">
        <v>2040</v>
      </c>
      <c r="D18" s="17">
        <v>1200</v>
      </c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>
        <v>1200</v>
      </c>
      <c r="P18" s="20" t="s">
        <v>69</v>
      </c>
      <c r="U18" s="42">
        <v>2040</v>
      </c>
      <c r="V18">
        <v>1200</v>
      </c>
    </row>
    <row r="19" spans="1:22" x14ac:dyDescent="0.2">
      <c r="A19" s="29" t="s">
        <v>16</v>
      </c>
      <c r="B19" s="30" t="s">
        <v>56</v>
      </c>
      <c r="C19" s="30">
        <v>2016</v>
      </c>
      <c r="D19" s="30">
        <v>29</v>
      </c>
      <c r="E19" s="31">
        <v>29</v>
      </c>
      <c r="F19" s="30">
        <v>29</v>
      </c>
      <c r="G19" s="30">
        <v>29</v>
      </c>
      <c r="H19" s="30">
        <v>29</v>
      </c>
      <c r="I19" s="30">
        <v>29</v>
      </c>
      <c r="J19" s="30">
        <v>29</v>
      </c>
      <c r="K19" s="30">
        <v>29</v>
      </c>
      <c r="L19" s="30">
        <v>29</v>
      </c>
      <c r="M19" s="30">
        <v>29</v>
      </c>
      <c r="N19" s="30">
        <v>29</v>
      </c>
      <c r="O19" s="30">
        <v>29</v>
      </c>
      <c r="P19" s="32" t="s">
        <v>59</v>
      </c>
      <c r="Q19" s="52" t="s">
        <v>85</v>
      </c>
      <c r="R19" s="52"/>
      <c r="U19" s="41" t="s">
        <v>72</v>
      </c>
      <c r="V19">
        <v>231</v>
      </c>
    </row>
    <row r="20" spans="1:22" x14ac:dyDescent="0.2">
      <c r="A20" s="12" t="s">
        <v>46</v>
      </c>
      <c r="B20" s="7" t="s">
        <v>56</v>
      </c>
      <c r="C20" s="7">
        <v>2024</v>
      </c>
      <c r="D20" s="7">
        <v>132</v>
      </c>
      <c r="E20" s="7"/>
      <c r="F20" s="13">
        <v>132</v>
      </c>
      <c r="G20">
        <v>132</v>
      </c>
      <c r="H20">
        <v>132</v>
      </c>
      <c r="I20">
        <v>132</v>
      </c>
      <c r="J20">
        <v>132</v>
      </c>
      <c r="K20">
        <v>132</v>
      </c>
      <c r="L20">
        <v>132</v>
      </c>
      <c r="M20">
        <v>132</v>
      </c>
      <c r="N20">
        <v>132</v>
      </c>
      <c r="O20">
        <v>132</v>
      </c>
      <c r="P20" s="24" t="s">
        <v>59</v>
      </c>
      <c r="Q20" s="7" t="s">
        <v>84</v>
      </c>
      <c r="R20" t="s">
        <v>86</v>
      </c>
      <c r="U20" s="42">
        <v>2035</v>
      </c>
      <c r="V20">
        <v>231</v>
      </c>
    </row>
    <row r="21" spans="1:22" x14ac:dyDescent="0.2">
      <c r="A21" s="45" t="s">
        <v>15</v>
      </c>
      <c r="B21" s="5" t="s">
        <v>56</v>
      </c>
      <c r="C21" s="5">
        <v>2024</v>
      </c>
      <c r="D21" s="5">
        <v>724</v>
      </c>
      <c r="E21" s="5"/>
      <c r="F21" s="5"/>
      <c r="G21" s="22">
        <v>724</v>
      </c>
      <c r="H21" s="5">
        <v>724</v>
      </c>
      <c r="I21" s="5">
        <v>724</v>
      </c>
      <c r="J21" s="5">
        <v>724</v>
      </c>
      <c r="K21" s="5">
        <v>724</v>
      </c>
      <c r="L21" s="5">
        <v>724</v>
      </c>
      <c r="M21" s="5">
        <v>724</v>
      </c>
      <c r="N21" s="5">
        <v>724</v>
      </c>
      <c r="O21" s="5">
        <v>724</v>
      </c>
      <c r="P21" s="23" t="s">
        <v>59</v>
      </c>
      <c r="Q21" s="5"/>
      <c r="U21" s="41" t="s">
        <v>56</v>
      </c>
      <c r="V21">
        <v>3436</v>
      </c>
    </row>
    <row r="22" spans="1:22" x14ac:dyDescent="0.2">
      <c r="A22" s="12" t="s">
        <v>47</v>
      </c>
      <c r="B22" s="7" t="s">
        <v>56</v>
      </c>
      <c r="C22" s="7">
        <v>2025</v>
      </c>
      <c r="D22" s="7">
        <v>924</v>
      </c>
      <c r="E22" s="7"/>
      <c r="H22" s="13">
        <v>924</v>
      </c>
      <c r="I22">
        <v>924</v>
      </c>
      <c r="J22">
        <v>924</v>
      </c>
      <c r="K22">
        <v>924</v>
      </c>
      <c r="L22">
        <v>924</v>
      </c>
      <c r="M22">
        <v>924</v>
      </c>
      <c r="N22">
        <v>924</v>
      </c>
      <c r="O22">
        <v>924</v>
      </c>
      <c r="P22" s="24" t="s">
        <v>59</v>
      </c>
      <c r="Q22" s="7"/>
      <c r="U22" s="42">
        <v>2016</v>
      </c>
      <c r="V22">
        <v>29</v>
      </c>
    </row>
    <row r="23" spans="1:22" x14ac:dyDescent="0.2">
      <c r="A23" s="12" t="s">
        <v>13</v>
      </c>
      <c r="B23" s="7" t="s">
        <v>56</v>
      </c>
      <c r="C23" s="7">
        <v>2035</v>
      </c>
      <c r="D23" s="7">
        <v>885</v>
      </c>
      <c r="E23" s="7"/>
      <c r="F23" s="7"/>
      <c r="G23" s="7"/>
      <c r="H23" s="7"/>
      <c r="I23" s="7"/>
      <c r="J23" s="7"/>
      <c r="K23" s="7"/>
      <c r="L23" s="7"/>
      <c r="M23" s="7"/>
      <c r="N23" s="13">
        <v>885</v>
      </c>
      <c r="O23" s="7">
        <v>1200</v>
      </c>
      <c r="P23" s="24" t="s">
        <v>59</v>
      </c>
      <c r="Q23" s="7"/>
      <c r="U23" s="42">
        <v>2024</v>
      </c>
      <c r="V23">
        <v>856</v>
      </c>
    </row>
    <row r="24" spans="1:22" ht="17" thickBot="1" x14ac:dyDescent="0.25">
      <c r="A24" s="16" t="s">
        <v>14</v>
      </c>
      <c r="B24" s="19" t="s">
        <v>56</v>
      </c>
      <c r="C24" s="19">
        <v>2040</v>
      </c>
      <c r="D24" s="19">
        <v>742</v>
      </c>
      <c r="E24" s="19"/>
      <c r="F24" s="19"/>
      <c r="G24" s="19"/>
      <c r="H24" s="19"/>
      <c r="I24" s="19"/>
      <c r="J24" s="19"/>
      <c r="K24" s="19"/>
      <c r="L24" s="19"/>
      <c r="M24" s="19"/>
      <c r="N24" s="17"/>
      <c r="O24" s="33">
        <v>742</v>
      </c>
      <c r="P24" s="34" t="s">
        <v>59</v>
      </c>
      <c r="Q24" s="7"/>
      <c r="U24" s="42">
        <v>2025</v>
      </c>
      <c r="V24">
        <v>924</v>
      </c>
    </row>
    <row r="25" spans="1:22" ht="17" thickBot="1" x14ac:dyDescent="0.25">
      <c r="A25" s="46" t="s">
        <v>17</v>
      </c>
      <c r="B25" s="37" t="s">
        <v>30</v>
      </c>
      <c r="C25" s="37">
        <v>2035</v>
      </c>
      <c r="D25" s="37">
        <v>472</v>
      </c>
      <c r="E25" s="37"/>
      <c r="F25" s="37"/>
      <c r="G25" s="37"/>
      <c r="H25" s="37"/>
      <c r="I25" s="37"/>
      <c r="J25" s="37"/>
      <c r="K25" s="37"/>
      <c r="L25" s="37"/>
      <c r="M25" s="37"/>
      <c r="N25" s="38">
        <v>472</v>
      </c>
      <c r="O25" s="37">
        <v>636</v>
      </c>
      <c r="P25" s="39" t="s">
        <v>70</v>
      </c>
      <c r="Q25" s="7"/>
      <c r="U25" s="42">
        <v>2035</v>
      </c>
      <c r="V25">
        <v>885</v>
      </c>
    </row>
    <row r="26" spans="1:22" x14ac:dyDescent="0.2">
      <c r="U26" s="42">
        <v>2040</v>
      </c>
      <c r="V26">
        <v>742</v>
      </c>
    </row>
    <row r="27" spans="1:22" x14ac:dyDescent="0.2">
      <c r="U27" s="41" t="s">
        <v>74</v>
      </c>
      <c r="V27">
        <v>7666</v>
      </c>
    </row>
    <row r="28" spans="1:22" x14ac:dyDescent="0.2">
      <c r="U28" s="42">
        <v>2024</v>
      </c>
      <c r="V28">
        <v>832</v>
      </c>
    </row>
    <row r="29" spans="1:22" x14ac:dyDescent="0.2">
      <c r="U29" s="42">
        <v>2025</v>
      </c>
      <c r="V29">
        <v>2042</v>
      </c>
    </row>
    <row r="30" spans="1:22" x14ac:dyDescent="0.2">
      <c r="U30" s="42">
        <v>2027</v>
      </c>
      <c r="V30">
        <v>1232</v>
      </c>
    </row>
    <row r="31" spans="1:22" x14ac:dyDescent="0.2">
      <c r="U31" s="42">
        <v>2028</v>
      </c>
      <c r="V31">
        <v>1230</v>
      </c>
    </row>
    <row r="32" spans="1:22" x14ac:dyDescent="0.2">
      <c r="U32" s="42">
        <v>2035</v>
      </c>
      <c r="V32">
        <v>1130</v>
      </c>
    </row>
    <row r="33" spans="21:22" x14ac:dyDescent="0.2">
      <c r="U33" s="42">
        <v>2040</v>
      </c>
      <c r="V33">
        <v>1200</v>
      </c>
    </row>
    <row r="34" spans="21:22" x14ac:dyDescent="0.2">
      <c r="U34" s="41" t="s">
        <v>78</v>
      </c>
      <c r="V34">
        <v>18396</v>
      </c>
    </row>
  </sheetData>
  <autoFilter ref="A1:D25" xr:uid="{E6711951-CDA4-8141-BC71-2A4F555D469C}"/>
  <sortState xmlns:xlrd2="http://schemas.microsoft.com/office/spreadsheetml/2017/richdata2" ref="A2:P25">
    <sortCondition ref="C2:C25"/>
  </sortState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79310-A83B-CE48-8D9D-A902515FB3D1}">
  <dimension ref="A1:O8"/>
  <sheetViews>
    <sheetView workbookViewId="0">
      <selection activeCell="C1" sqref="C1:C1048576"/>
    </sheetView>
  </sheetViews>
  <sheetFormatPr baseColWidth="10" defaultRowHeight="16" x14ac:dyDescent="0.2"/>
  <sheetData>
    <row r="1" spans="1:15" ht="17" thickBot="1" x14ac:dyDescent="0.25">
      <c r="A1" s="43" t="s">
        <v>71</v>
      </c>
      <c r="B1" s="43" t="s">
        <v>62</v>
      </c>
      <c r="C1" s="43" t="s">
        <v>75</v>
      </c>
      <c r="D1" s="43" t="s">
        <v>76</v>
      </c>
      <c r="E1" s="44">
        <v>2016</v>
      </c>
      <c r="F1" s="44">
        <v>2023</v>
      </c>
      <c r="G1" s="44">
        <v>2024</v>
      </c>
      <c r="H1" s="44">
        <v>2025</v>
      </c>
      <c r="I1" s="44">
        <v>2026</v>
      </c>
      <c r="J1" s="44">
        <v>2027</v>
      </c>
      <c r="K1" s="44">
        <v>2028</v>
      </c>
      <c r="L1" s="44">
        <v>2029</v>
      </c>
      <c r="M1" s="44">
        <v>2030</v>
      </c>
      <c r="N1" s="44">
        <v>2035</v>
      </c>
      <c r="O1" s="44">
        <v>2040</v>
      </c>
    </row>
    <row r="2" spans="1:15" ht="17" thickBot="1" x14ac:dyDescent="0.25">
      <c r="A2" s="50" t="s">
        <v>42</v>
      </c>
      <c r="B2" s="9" t="s">
        <v>41</v>
      </c>
      <c r="C2" s="9">
        <v>2024</v>
      </c>
      <c r="D2" s="9">
        <v>12</v>
      </c>
      <c r="E2" s="9"/>
      <c r="F2" s="9"/>
      <c r="G2" s="10">
        <v>12</v>
      </c>
      <c r="H2" s="9">
        <v>12</v>
      </c>
      <c r="I2" s="9">
        <v>12</v>
      </c>
      <c r="J2" s="9">
        <v>12</v>
      </c>
      <c r="K2" s="9">
        <v>12</v>
      </c>
      <c r="L2" s="9">
        <v>12</v>
      </c>
      <c r="M2" s="9">
        <v>12</v>
      </c>
      <c r="N2" s="9">
        <v>12</v>
      </c>
      <c r="O2" s="9">
        <v>12</v>
      </c>
    </row>
    <row r="3" spans="1:15" ht="17" thickBot="1" x14ac:dyDescent="0.25">
      <c r="A3" s="49" t="s">
        <v>27</v>
      </c>
      <c r="B3" s="35" t="s">
        <v>72</v>
      </c>
      <c r="C3" s="35">
        <v>2035</v>
      </c>
      <c r="D3" s="35">
        <v>231</v>
      </c>
      <c r="E3" s="35"/>
      <c r="F3" s="35"/>
      <c r="G3" s="35"/>
      <c r="H3" s="35"/>
      <c r="I3" s="35"/>
      <c r="J3" s="35"/>
      <c r="K3" s="35"/>
      <c r="L3" s="35"/>
      <c r="M3" s="35"/>
      <c r="N3" s="38">
        <v>231</v>
      </c>
      <c r="O3" s="37">
        <v>904</v>
      </c>
    </row>
    <row r="4" spans="1:15" x14ac:dyDescent="0.2">
      <c r="A4" s="48" t="s">
        <v>4</v>
      </c>
      <c r="B4" t="s">
        <v>73</v>
      </c>
      <c r="C4">
        <v>2035</v>
      </c>
      <c r="D4">
        <v>1200</v>
      </c>
      <c r="N4" s="13">
        <v>1200</v>
      </c>
      <c r="O4">
        <v>1200</v>
      </c>
    </row>
    <row r="5" spans="1:15" x14ac:dyDescent="0.2">
      <c r="A5" s="47" t="s">
        <v>9</v>
      </c>
      <c r="B5" s="5" t="s">
        <v>74</v>
      </c>
      <c r="C5" s="5">
        <v>2024</v>
      </c>
      <c r="D5" s="5">
        <v>832</v>
      </c>
      <c r="E5" s="5"/>
      <c r="F5" s="5"/>
      <c r="G5" s="22">
        <v>832</v>
      </c>
      <c r="H5" s="5">
        <v>832</v>
      </c>
      <c r="I5" s="5">
        <v>832</v>
      </c>
      <c r="J5" s="5">
        <v>832</v>
      </c>
      <c r="K5" s="5">
        <v>832</v>
      </c>
      <c r="L5" s="5">
        <v>832</v>
      </c>
      <c r="M5" s="5">
        <v>832</v>
      </c>
      <c r="N5" s="5">
        <v>832</v>
      </c>
      <c r="O5" s="5">
        <v>832</v>
      </c>
    </row>
    <row r="6" spans="1:15" x14ac:dyDescent="0.2">
      <c r="A6" s="47" t="s">
        <v>8</v>
      </c>
      <c r="B6" s="5" t="s">
        <v>74</v>
      </c>
      <c r="C6" s="5">
        <v>2025</v>
      </c>
      <c r="D6" s="5">
        <v>838</v>
      </c>
      <c r="E6" s="5"/>
      <c r="F6" s="5"/>
      <c r="G6" s="5"/>
      <c r="H6" s="22">
        <v>838</v>
      </c>
      <c r="I6" s="5">
        <v>838</v>
      </c>
      <c r="J6" s="5">
        <v>838</v>
      </c>
      <c r="K6" s="5">
        <v>838</v>
      </c>
      <c r="L6" s="5">
        <v>838</v>
      </c>
      <c r="M6" s="5">
        <v>838</v>
      </c>
      <c r="N6" s="5">
        <v>838</v>
      </c>
      <c r="O6" s="5">
        <v>838</v>
      </c>
    </row>
    <row r="7" spans="1:15" ht="17" thickBot="1" x14ac:dyDescent="0.25">
      <c r="A7" s="45" t="s">
        <v>15</v>
      </c>
      <c r="B7" s="5" t="s">
        <v>56</v>
      </c>
      <c r="C7" s="5">
        <v>2024</v>
      </c>
      <c r="D7" s="5">
        <v>724</v>
      </c>
      <c r="E7" s="5"/>
      <c r="F7" s="5"/>
      <c r="G7" s="22">
        <v>724</v>
      </c>
      <c r="H7" s="5">
        <v>724</v>
      </c>
      <c r="I7" s="5">
        <v>724</v>
      </c>
      <c r="J7" s="5">
        <v>724</v>
      </c>
      <c r="K7" s="5">
        <v>724</v>
      </c>
      <c r="L7" s="5">
        <v>724</v>
      </c>
      <c r="M7" s="5">
        <v>724</v>
      </c>
      <c r="N7" s="5">
        <v>724</v>
      </c>
      <c r="O7" s="5">
        <v>724</v>
      </c>
    </row>
    <row r="8" spans="1:15" ht="17" thickBot="1" x14ac:dyDescent="0.25">
      <c r="A8" s="46" t="s">
        <v>17</v>
      </c>
      <c r="B8" s="37" t="s">
        <v>30</v>
      </c>
      <c r="C8" s="37">
        <v>2035</v>
      </c>
      <c r="D8" s="37">
        <v>472</v>
      </c>
      <c r="E8" s="37"/>
      <c r="F8" s="37"/>
      <c r="G8" s="37"/>
      <c r="H8" s="37"/>
      <c r="I8" s="37"/>
      <c r="J8" s="37"/>
      <c r="K8" s="37"/>
      <c r="L8" s="37"/>
      <c r="M8" s="37"/>
      <c r="N8" s="38">
        <v>472</v>
      </c>
      <c r="O8" s="37">
        <v>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OSW Market Report 2022</vt:lpstr>
      <vt:lpstr>OSWMR 2022 filtered</vt:lpstr>
      <vt:lpstr>final OSW</vt:lpstr>
      <vt:lpstr>ISONE 2050 Transmission Study</vt:lpstr>
      <vt:lpstr>DOE</vt:lpstr>
      <vt:lpstr>Final units combined</vt:lpstr>
      <vt:lpstr>Sheet3</vt:lpstr>
      <vt:lpstr>pivot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Saroj Khanal</cp:lastModifiedBy>
  <dcterms:created xsi:type="dcterms:W3CDTF">2022-11-09T16:25:33Z</dcterms:created>
  <dcterms:modified xsi:type="dcterms:W3CDTF">2023-11-01T19:55:45Z</dcterms:modified>
</cp:coreProperties>
</file>