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\PS1\Bloomberg Session and Data\Cyient IS NSE\"/>
    </mc:Choice>
  </mc:AlternateContent>
  <xr:revisionPtr revIDLastSave="0" documentId="13_ncr:1_{1D0CC7FE-66E6-4E46-8550-281C352DE0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arning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2" l="1"/>
  <c r="N28" i="2"/>
</calcChain>
</file>

<file path=xl/sharedStrings.xml><?xml version="1.0" encoding="utf-8"?>
<sst xmlns="http://schemas.openxmlformats.org/spreadsheetml/2006/main" count="138" uniqueCount="69">
  <si>
    <t>Revenue</t>
  </si>
  <si>
    <t>Cyient Ltd (CYL IS) - Earnings</t>
  </si>
  <si>
    <t>In Millions of INR except Per Share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</si>
  <si>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</si>
  <si>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</si>
  <si>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</si>
  <si>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</si>
  <si>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</si>
  <si>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</si>
  <si>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</si>
  <si>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</si>
  <si>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 Est</t>
  </si>
  <si>
    <t>FY 2022 Est</t>
  </si>
  <si>
    <t>12 Months Ending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</si>
  <si>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</si>
  <si>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</si>
  <si>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</si>
  <si>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</si>
  <si>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</si>
  <si>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</si>
  <si>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</si>
  <si>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</si>
  <si>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03/31/2021</t>
  </si>
  <si>
    <t>03/31/2022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</si>
  <si>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</si>
  <si>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</si>
  <si>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</si>
  <si>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</si>
  <si>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</si>
  <si>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</si>
  <si>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>SALES_REV_TURN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</si>
  <si>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</si>
  <si>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</si>
  <si>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</si>
  <si>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</si>
  <si>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</si>
  <si>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IS_DILUTED_EPS</t>
  </si>
  <si>
    <t>IS_DIL_EPS_CONT_OPS</t>
  </si>
  <si>
    <t>EBIT</t>
  </si>
  <si>
    <t>BEST_OPP</t>
  </si>
  <si>
    <t>IS_COMPARABLE_EBIT</t>
  </si>
  <si>
    <t>—</t>
  </si>
  <si>
    <t xml:space="preserve">  EBIT Surprise %</t>
  </si>
  <si>
    <t>EBITDA</t>
  </si>
  <si>
    <t>BEST_EBITDA</t>
  </si>
  <si>
    <t>IS_COMPARABLE_EBITDA</t>
  </si>
  <si>
    <t xml:space="preserve">  EBITDA Surprise %</t>
  </si>
  <si>
    <t>Gross Margin %</t>
  </si>
  <si>
    <t>BEST_GROSS_MARGIN</t>
  </si>
  <si>
    <t>Pretax Income (Loss)</t>
  </si>
  <si>
    <t>BEST_PTP</t>
  </si>
  <si>
    <t>IS_COMP_PTP_EX_STK_BASED_COMP</t>
  </si>
  <si>
    <t xml:space="preserve">  Pretax Income (Loss) Surprise %</t>
  </si>
  <si>
    <t>PRETAX_INC</t>
  </si>
  <si>
    <t>Net Income</t>
  </si>
  <si>
    <t>BEST_NET_INCOME</t>
  </si>
  <si>
    <t>IS_COMP_NET_INCOME_ADJUST</t>
  </si>
  <si>
    <t xml:space="preserve">  Net Income Surprise %</t>
  </si>
  <si>
    <t>EARN_FOR_COMMON</t>
  </si>
  <si>
    <t>Source: Bloomberg</t>
  </si>
  <si>
    <t>Gross Margin (%)</t>
  </si>
  <si>
    <t>EBITDA Margin (%)</t>
  </si>
  <si>
    <t>FY18</t>
  </si>
  <si>
    <t>FY19</t>
  </si>
  <si>
    <t>FY20</t>
  </si>
  <si>
    <t>FY21E</t>
  </si>
  <si>
    <t>FY22E</t>
  </si>
  <si>
    <t>FY23E</t>
  </si>
  <si>
    <t>EBITDA (INR 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</si>
</sst>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3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11" fillId="34" borderId="2">
      <alignment horizontal="right"/>
    </xf>
    <xf numFmtId="4" fontId="8" fillId="34" borderId="2">
      <alignment horizontal="right"/>
    </xf>
  </cellStyleXfs>
  <cellXfs count="21">
    <xf numFmtId="0" fontId="0" fillId="0" borderId="0" xfId="0"/>
    <xf numFmtId="4" fontId="8" fillId="34" borderId="2" xfId="58" applyNumberFormat="1" applyFont="1" applyFill="1" applyBorder="1" applyAlignment="1" applyProtection="1">
      <alignment horizontal="right"/>
    </xf>
    <xf numFmtId="0" fontId="0" fillId="0" borderId="0" xfId="0"/>
    <xf numFmtId="4" fontId="8" fillId="34" borderId="2" xfId="58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11" fillId="34" borderId="2" xfId="57" applyNumberFormat="1" applyFont="1" applyFill="1" applyBorder="1" applyAlignment="1" applyProtection="1">
      <alignment horizontal="right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2_grouped" xfId="58" xr:uid="{F31226B4-91D6-444B-8CD5-BC80ACFB37A8}"/>
    <cellStyle name="fa_data_italic_1_grouped" xfId="57" xr:uid="{00000000-0005-0000-0000-000024000000}"/>
    <cellStyle name="fa_data_standard_0_grouped" xfId="53" xr:uid="{00000000-0005-0000-0000-000025000000}"/>
    <cellStyle name="fa_data_standard_1_grouped" xfId="54" xr:uid="{00000000-0005-0000-0000-000026000000}"/>
    <cellStyle name="fa_data_standard_2_grouped" xfId="55" xr:uid="{00000000-0005-0000-0000-000027000000}"/>
    <cellStyle name="fa_footer_italic" xfId="34" xr:uid="{00000000-0005-0000-0000-000028000000}"/>
    <cellStyle name="fa_row_header_bold" xfId="35" xr:uid="{00000000-0005-0000-0000-000029000000}"/>
    <cellStyle name="fa_row_header_italic" xfId="36" xr:uid="{00000000-0005-0000-0000-00002A000000}"/>
    <cellStyle name="fa_row_header_standard" xfId="37" xr:uid="{00000000-0005-0000-0000-00002B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Earnings!$F$60</c:f>
              <c:strCache>
                <c:ptCount val="1"/>
                <c:pt idx="0">
                  <c:v>EBITDA (INR Mn)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Earnings!$G$57:$L$57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FY21E</c:v>
                </c:pt>
                <c:pt idx="4">
                  <c:v>FY22E</c:v>
                </c:pt>
                <c:pt idx="5">
                  <c:v>FY23E</c:v>
                </c:pt>
              </c:strCache>
            </c:strRef>
          </c:cat>
          <c:val>
            <c:numRef>
              <c:f>Earnings!$G$60:$L$60</c:f>
              <c:numCache>
                <c:formatCode>#,##0.0</c:formatCode>
                <c:ptCount val="6"/>
                <c:pt idx="0">
                  <c:v>5479.5910000000003</c:v>
                </c:pt>
                <c:pt idx="1">
                  <c:v>6539.2</c:v>
                </c:pt>
                <c:pt idx="2">
                  <c:v>6122.6670000000004</c:v>
                </c:pt>
                <c:pt idx="3" formatCode="#,##0.00">
                  <c:v>5138.7768078936197</c:v>
                </c:pt>
                <c:pt idx="4" formatCode="#,##0.00">
                  <c:v>6291.1939291929302</c:v>
                </c:pt>
                <c:pt idx="5" formatCode="#,##0.00">
                  <c:v>6961.4182086095398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21-468C-8C9E-EE11C27D24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624932960"/>
        <c:axId val="624934600"/>
      </c:barChart>
      <c:lineChart>
        <c:grouping val="standard"/>
        <c:varyColors val="0"/>
        <c:ser>
          <c:idx val="0"/>
          <c:order val="0"/>
          <c:tx>
            <c:strRef>
              <c:f>Earnings!$F$58</c:f>
              <c:strCache>
                <c:ptCount val="1"/>
                <c:pt idx="0">
                  <c:v>Gross Margin (%)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1534256423821296E-2"/>
                  <c:y val="-3.174026151067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21-468C-8C9E-EE11C27D24BA}"/>
                </c:ext>
              </c:extLst>
            </c:dLbl>
            <c:dLbl>
              <c:idx val="1"/>
              <c:layout>
                <c:manualLayout>
                  <c:x val="-2.5123299161124813E-2"/>
                  <c:y val="-3.174026151067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21-468C-8C9E-EE11C27D24BA}"/>
                </c:ext>
              </c:extLst>
            </c:dLbl>
            <c:dLbl>
              <c:idx val="2"/>
              <c:layout>
                <c:manualLayout>
                  <c:x val="-1.2561649580562422E-2"/>
                  <c:y val="-2.30838265532166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21-468C-8C9E-EE11C27D24BA}"/>
                </c:ext>
              </c:extLst>
            </c:dLbl>
            <c:dLbl>
              <c:idx val="3"/>
              <c:layout>
                <c:manualLayout>
                  <c:x val="-1.0767128211910714E-2"/>
                  <c:y val="2.30838265532166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721-468C-8C9E-EE11C27D24BA}"/>
                </c:ext>
              </c:extLst>
            </c:dLbl>
            <c:dLbl>
              <c:idx val="4"/>
              <c:layout>
                <c:manualLayout>
                  <c:x val="-1.0767128211910648E-2"/>
                  <c:y val="-3.174026151067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721-468C-8C9E-EE11C27D24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Earnings!$G$57:$L$57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FY21E</c:v>
                </c:pt>
                <c:pt idx="4">
                  <c:v>FY22E</c:v>
                </c:pt>
                <c:pt idx="5">
                  <c:v>FY23E</c:v>
                </c:pt>
              </c:strCache>
            </c:strRef>
          </c:cat>
          <c:val>
            <c:numRef>
              <c:f>Earnings!$G$58:$L$58</c:f>
              <c:numCache>
                <c:formatCode>#,##0.00</c:formatCode>
                <c:ptCount val="6"/>
                <c:pt idx="0">
                  <c:v>35.5</c:v>
                </c:pt>
                <c:pt idx="1">
                  <c:v>35.15</c:v>
                </c:pt>
                <c:pt idx="2">
                  <c:v>35.375</c:v>
                </c:pt>
                <c:pt idx="3">
                  <c:v>33.86</c:v>
                </c:pt>
                <c:pt idx="4">
                  <c:v>35.1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1-468C-8C9E-EE11C27D24BA}"/>
            </c:ext>
          </c:extLst>
        </c:ser>
        <c:ser>
          <c:idx val="1"/>
          <c:order val="1"/>
          <c:tx>
            <c:strRef>
              <c:f>Earnings!$F$59</c:f>
              <c:strCache>
                <c:ptCount val="1"/>
                <c:pt idx="0">
                  <c:v>EBITDA Margin (%)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835641059553239E-3"/>
                  <c:y val="-3.174026151067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721-468C-8C9E-EE11C27D24BA}"/>
                </c:ext>
              </c:extLst>
            </c:dLbl>
            <c:dLbl>
              <c:idx val="1"/>
              <c:layout>
                <c:manualLayout>
                  <c:x val="3.5890427373035496E-3"/>
                  <c:y val="-2.01983482340646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721-468C-8C9E-EE11C27D24BA}"/>
                </c:ext>
              </c:extLst>
            </c:dLbl>
            <c:dLbl>
              <c:idx val="2"/>
              <c:layout>
                <c:manualLayout>
                  <c:x val="5.3835641059553239E-3"/>
                  <c:y val="-1.7312869914912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721-468C-8C9E-EE11C27D24BA}"/>
                </c:ext>
              </c:extLst>
            </c:dLbl>
            <c:dLbl>
              <c:idx val="3"/>
              <c:layout>
                <c:manualLayout>
                  <c:x val="5.383564105955258E-3"/>
                  <c:y val="1.4427391595760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721-468C-8C9E-EE11C27D24BA}"/>
                </c:ext>
              </c:extLst>
            </c:dLbl>
            <c:dLbl>
              <c:idx val="4"/>
              <c:layout>
                <c:manualLayout>
                  <c:x val="7.1780854746070991E-3"/>
                  <c:y val="1.7312869914912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721-468C-8C9E-EE11C27D24BA}"/>
                </c:ext>
              </c:extLst>
            </c:dLbl>
            <c:dLbl>
              <c:idx val="5"/>
              <c:layout>
                <c:manualLayout>
                  <c:x val="-5.3835641059554558E-3"/>
                  <c:y val="-2.30838265532166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721-468C-8C9E-EE11C27D24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Earnings!$G$57:$L$57</c:f>
              <c:strCache>
                <c:ptCount val="6"/>
                <c:pt idx="0">
                  <c:v>FY18</c:v>
                </c:pt>
                <c:pt idx="1">
                  <c:v>FY19</c:v>
                </c:pt>
                <c:pt idx="2">
                  <c:v>FY20</c:v>
                </c:pt>
                <c:pt idx="3">
                  <c:v>FY21E</c:v>
                </c:pt>
                <c:pt idx="4">
                  <c:v>FY22E</c:v>
                </c:pt>
                <c:pt idx="5">
                  <c:v>FY23E</c:v>
                </c:pt>
              </c:strCache>
            </c:strRef>
          </c:cat>
          <c:val>
            <c:numRef>
              <c:f>Earnings!$G$59:$L$59</c:f>
              <c:numCache>
                <c:formatCode>General</c:formatCode>
                <c:ptCount val="6"/>
                <c:pt idx="0">
                  <c:v>14</c:v>
                </c:pt>
                <c:pt idx="1">
                  <c:v>14</c:v>
                </c:pt>
                <c:pt idx="2">
                  <c:v>13.5</c:v>
                </c:pt>
                <c:pt idx="3">
                  <c:v>12.03</c:v>
                </c:pt>
                <c:pt idx="4">
                  <c:v>14.03</c:v>
                </c:pt>
                <c:pt idx="5">
                  <c:v>15.76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1-468C-8C9E-EE11C27D24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30766440"/>
        <c:axId val="632034256"/>
      </c:lineChart>
      <c:catAx>
        <c:axId val="62493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</a:t>
                </a:r>
                <a:r>
                  <a:rPr lang="en-US" baseline="0"/>
                  <a:t>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34600"/>
        <c:crosses val="autoZero"/>
        <c:auto val="1"/>
        <c:lblAlgn val="ctr"/>
        <c:lblOffset val="100"/>
        <c:noMultiLvlLbl val="0"/>
      </c:catAx>
      <c:valAx>
        <c:axId val="62493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EBITDA  (INR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32960"/>
        <c:crosses val="autoZero"/>
        <c:crossBetween val="between"/>
      </c:valAx>
      <c:valAx>
        <c:axId val="6320342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66440"/>
        <c:crosses val="max"/>
        <c:crossBetween val="between"/>
      </c:valAx>
      <c:catAx>
        <c:axId val="630766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20342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764049</xdr:colOff>
      <xdr:row>48</xdr:row>
      <xdr:rowOff>184058</xdr:rowOff>
    </xdr:from>
    <xdr:to>
      <xdr:col>13</xdr:col>
      <xdr:colOff>135264</xdr:colOff>
      <xdr:row>72</xdr:row>
      <xdr:rowOff>88359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7CEEB-FFE2-41E7-8929-95E0565A0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zoomScale="122" workbookViewId="0">
      <selection activeCell="H7" sqref="H7:I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4" ht="20.2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5">
      <c r="A4" s="7" t="s">
        <v>2</v>
      </c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</row>
    <row r="5" spans="1:14" x14ac:dyDescent="0.25">
      <c r="A5" s="13" t="s">
        <v>13</v>
      </c>
      <c r="B5" s="13"/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23</v>
      </c>
    </row>
    <row r="6" spans="1:14" x14ac:dyDescent="0.25">
      <c r="A6" s="10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4" x14ac:dyDescent="0.25">
      <c r="A7" s="14" t="s">
        <v>24</v>
      </c>
      <c r="B7" s="14" t="s">
        <v>25</v>
      </c>
      <c r="C7" s="17">
        <v>18856.866999999998</v>
      </c>
      <c r="D7" s="17">
        <v>22056.059000000001</v>
      </c>
      <c r="E7" s="17">
        <v>27371.437999999998</v>
      </c>
      <c r="F7" s="17">
        <v>30995</v>
      </c>
      <c r="G7" s="17">
        <v>36117.332999999999</v>
      </c>
      <c r="H7" s="17">
        <v>39139.707999999999</v>
      </c>
      <c r="I7" s="17">
        <v>46602.32</v>
      </c>
      <c r="J7" s="17">
        <v>44890.625</v>
      </c>
      <c r="K7" s="17">
        <v>38618.050000000003</v>
      </c>
      <c r="L7" s="17">
        <v>42093.2</v>
      </c>
    </row>
    <row r="8" spans="1:14" x14ac:dyDescent="0.25">
      <c r="A8" s="14" t="s">
        <v>26</v>
      </c>
      <c r="B8" s="14" t="s">
        <v>27</v>
      </c>
      <c r="C8" s="17">
        <v>18730.599999999999</v>
      </c>
      <c r="D8" s="17">
        <v>22064.3</v>
      </c>
      <c r="E8" s="17">
        <v>26813</v>
      </c>
      <c r="F8" s="17">
        <v>30955.7</v>
      </c>
      <c r="G8" s="17">
        <v>35858</v>
      </c>
      <c r="H8" s="17">
        <v>39175</v>
      </c>
      <c r="I8" s="17">
        <v>46175</v>
      </c>
      <c r="J8" s="17">
        <v>44274</v>
      </c>
      <c r="K8" s="17"/>
      <c r="L8" s="17"/>
    </row>
    <row r="9" spans="1:14" x14ac:dyDescent="0.25">
      <c r="A9" s="15" t="s">
        <v>28</v>
      </c>
      <c r="B9" s="15"/>
      <c r="C9" s="20">
        <v>-0.66960752281914004</v>
      </c>
      <c r="D9" s="20">
        <v>3.73638826410383E-2</v>
      </c>
      <c r="E9" s="20">
        <v>-2.0402216354142499</v>
      </c>
      <c r="F9" s="20">
        <v>-0.12679464429746501</v>
      </c>
      <c r="G9" s="20">
        <v>-0.71802920774908496</v>
      </c>
      <c r="H9" s="20">
        <v>9.0169298146019095E-2</v>
      </c>
      <c r="I9" s="20">
        <v>-0.91695005742203295</v>
      </c>
      <c r="J9" s="20">
        <v>-1.3736164288200501</v>
      </c>
      <c r="K9" s="20"/>
      <c r="L9" s="20"/>
    </row>
    <row r="10" spans="1:14" x14ac:dyDescent="0.25">
      <c r="A10" s="14" t="s">
        <v>29</v>
      </c>
      <c r="B10" s="14" t="s">
        <v>30</v>
      </c>
      <c r="C10" s="17">
        <v>18730.633555</v>
      </c>
      <c r="D10" s="17">
        <v>22064.327614999998</v>
      </c>
      <c r="E10" s="17">
        <v>27359.329811</v>
      </c>
      <c r="F10" s="17">
        <v>30955.698122000002</v>
      </c>
      <c r="G10" s="17">
        <v>36065</v>
      </c>
      <c r="H10" s="17">
        <v>39139</v>
      </c>
      <c r="I10" s="17">
        <v>46175</v>
      </c>
      <c r="J10" s="17">
        <v>44274</v>
      </c>
      <c r="K10" s="17"/>
      <c r="L10" s="17"/>
    </row>
    <row r="11" spans="1:14" x14ac:dyDescent="0.25">
      <c r="A11" s="14" t="s">
        <v>31</v>
      </c>
      <c r="B11" s="14" t="s">
        <v>30</v>
      </c>
      <c r="C11" s="17">
        <v>18730.633555</v>
      </c>
      <c r="D11" s="17">
        <v>22064.327614999998</v>
      </c>
      <c r="E11" s="17">
        <v>27359.329811</v>
      </c>
      <c r="F11" s="17">
        <v>30955.698122000002</v>
      </c>
      <c r="G11" s="17">
        <v>36065</v>
      </c>
      <c r="H11" s="17">
        <v>39139</v>
      </c>
      <c r="I11" s="17">
        <v>46175</v>
      </c>
      <c r="J11" s="17">
        <v>44274</v>
      </c>
      <c r="K11" s="17"/>
      <c r="L11" s="17"/>
    </row>
    <row r="12" spans="1:14" x14ac:dyDescent="0.25">
      <c r="A12" s="1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4" x14ac:dyDescent="0.25">
      <c r="A13" s="10" t="s">
        <v>32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4" x14ac:dyDescent="0.25">
      <c r="A14" s="14" t="s">
        <v>24</v>
      </c>
      <c r="B14" s="14" t="s">
        <v>33</v>
      </c>
      <c r="C14" s="18">
        <v>20.501999999999999</v>
      </c>
      <c r="D14" s="18">
        <v>24.724</v>
      </c>
      <c r="E14" s="18">
        <v>31.222999999999999</v>
      </c>
      <c r="F14" s="18">
        <v>31.56</v>
      </c>
      <c r="G14" s="18">
        <v>32.478000000000002</v>
      </c>
      <c r="H14" s="18">
        <v>37.363</v>
      </c>
      <c r="I14" s="18">
        <v>38.713000000000001</v>
      </c>
      <c r="J14" s="18">
        <v>37.418999999999997</v>
      </c>
      <c r="K14" s="18">
        <v>25.219000000000001</v>
      </c>
      <c r="L14" s="18">
        <v>31.768999999999998</v>
      </c>
    </row>
    <row r="15" spans="1:14" x14ac:dyDescent="0.25">
      <c r="A15" s="14" t="s">
        <v>26</v>
      </c>
      <c r="B15" s="14" t="s">
        <v>34</v>
      </c>
      <c r="C15" s="18">
        <v>20.72</v>
      </c>
      <c r="D15" s="18">
        <v>23.8</v>
      </c>
      <c r="E15" s="18">
        <v>31.48</v>
      </c>
      <c r="F15" s="18">
        <v>29.01</v>
      </c>
      <c r="G15" s="18">
        <v>30.55</v>
      </c>
      <c r="H15" s="18">
        <v>36.444000000000003</v>
      </c>
      <c r="I15" s="18">
        <v>42.646999999999998</v>
      </c>
      <c r="J15" s="18">
        <v>31.018000000000001</v>
      </c>
      <c r="K15" s="18"/>
      <c r="L15" s="18"/>
      <c r="N15">
        <f>_xlfn.STDEV.P(C15:J15)</f>
        <v>6.388684076895256</v>
      </c>
    </row>
    <row r="16" spans="1:14" x14ac:dyDescent="0.25">
      <c r="A16" s="15" t="s">
        <v>35</v>
      </c>
      <c r="B16" s="15"/>
      <c r="C16" s="20">
        <v>1.0633108964978999</v>
      </c>
      <c r="D16" s="20">
        <v>-3.7372593431483598</v>
      </c>
      <c r="E16" s="20">
        <v>0.82311116804919904</v>
      </c>
      <c r="F16" s="20">
        <v>-8.0798479087452399</v>
      </c>
      <c r="G16" s="20">
        <v>-5.9363261284561899</v>
      </c>
      <c r="H16" s="20">
        <v>-2.4596525974894901</v>
      </c>
      <c r="I16" s="20">
        <v>10.1619610983391</v>
      </c>
      <c r="J16" s="20">
        <v>-17.1062829044068</v>
      </c>
      <c r="K16" s="20"/>
      <c r="L16" s="20"/>
    </row>
    <row r="17" spans="1:14" x14ac:dyDescent="0.25">
      <c r="A17" s="14" t="s">
        <v>29</v>
      </c>
      <c r="B17" s="14" t="s">
        <v>36</v>
      </c>
      <c r="C17" s="18">
        <v>20.68</v>
      </c>
      <c r="D17" s="18">
        <v>23.7</v>
      </c>
      <c r="E17" s="18">
        <v>31.37</v>
      </c>
      <c r="F17" s="18">
        <v>28.96</v>
      </c>
      <c r="G17" s="18">
        <v>30.53</v>
      </c>
      <c r="H17" s="18">
        <v>35.85</v>
      </c>
      <c r="I17" s="18">
        <v>42.36</v>
      </c>
      <c r="J17" s="18">
        <v>31.018181999999999</v>
      </c>
      <c r="K17" s="18"/>
      <c r="L17" s="18"/>
    </row>
    <row r="18" spans="1:14" x14ac:dyDescent="0.25">
      <c r="A18" s="14" t="s">
        <v>31</v>
      </c>
      <c r="B18" s="14" t="s">
        <v>37</v>
      </c>
      <c r="C18" s="18">
        <v>20.680157000000001</v>
      </c>
      <c r="D18" s="18">
        <v>23.712261000000002</v>
      </c>
      <c r="E18" s="18">
        <v>31.378550000000001</v>
      </c>
      <c r="F18" s="18">
        <v>29.326014000000001</v>
      </c>
      <c r="G18" s="18">
        <v>32.164619000000002</v>
      </c>
      <c r="H18" s="18">
        <v>35.868575</v>
      </c>
      <c r="I18" s="18">
        <v>42.576895999999998</v>
      </c>
      <c r="J18" s="18">
        <v>31.018181999999999</v>
      </c>
      <c r="K18" s="18"/>
      <c r="L18" s="18"/>
    </row>
    <row r="19" spans="1:14" x14ac:dyDescent="0.25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4" x14ac:dyDescent="0.25">
      <c r="A20" s="10" t="s">
        <v>38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4" x14ac:dyDescent="0.25">
      <c r="A21" s="14" t="s">
        <v>24</v>
      </c>
      <c r="B21" s="14" t="s">
        <v>39</v>
      </c>
      <c r="C21" s="17">
        <v>3190.25</v>
      </c>
      <c r="D21" s="17">
        <v>3832</v>
      </c>
      <c r="E21" s="17">
        <v>3468.5</v>
      </c>
      <c r="F21" s="17">
        <v>4024.25</v>
      </c>
      <c r="G21" s="17">
        <v>3924.6669999999999</v>
      </c>
      <c r="H21" s="17">
        <v>4438</v>
      </c>
      <c r="I21" s="17">
        <v>5324.5</v>
      </c>
      <c r="J21" s="17">
        <v>4082</v>
      </c>
      <c r="K21" s="17">
        <v>15225.333000000001</v>
      </c>
      <c r="L21" s="17">
        <v>17415.332999999999</v>
      </c>
    </row>
    <row r="22" spans="1:14" x14ac:dyDescent="0.25">
      <c r="A22" s="14" t="s">
        <v>26</v>
      </c>
      <c r="B22" s="14" t="s">
        <v>40</v>
      </c>
      <c r="C22" s="17" t="s">
        <v>41</v>
      </c>
      <c r="D22" s="17" t="s">
        <v>41</v>
      </c>
      <c r="E22" s="17">
        <v>3296.3</v>
      </c>
      <c r="F22" s="17" t="s">
        <v>41</v>
      </c>
      <c r="G22" s="17" t="s">
        <v>41</v>
      </c>
      <c r="H22" s="17" t="s">
        <v>41</v>
      </c>
      <c r="I22" s="17" t="s">
        <v>41</v>
      </c>
      <c r="J22" s="17" t="s">
        <v>41</v>
      </c>
      <c r="K22" s="17"/>
      <c r="L22" s="17"/>
    </row>
    <row r="23" spans="1:14" x14ac:dyDescent="0.25">
      <c r="A23" s="15" t="s">
        <v>42</v>
      </c>
      <c r="B23" s="15"/>
      <c r="C23" s="20" t="s">
        <v>41</v>
      </c>
      <c r="D23" s="20" t="s">
        <v>41</v>
      </c>
      <c r="E23" s="20">
        <v>-4.9646821392532701</v>
      </c>
      <c r="F23" s="20" t="s">
        <v>41</v>
      </c>
      <c r="G23" s="20" t="s">
        <v>41</v>
      </c>
      <c r="H23" s="20" t="s">
        <v>41</v>
      </c>
      <c r="I23" s="20" t="s">
        <v>41</v>
      </c>
      <c r="J23" s="20" t="s">
        <v>41</v>
      </c>
      <c r="K23" s="20"/>
      <c r="L23" s="20"/>
    </row>
    <row r="24" spans="1:14" x14ac:dyDescent="0.25">
      <c r="A24" s="14" t="s">
        <v>29</v>
      </c>
      <c r="B24" s="14" t="s">
        <v>38</v>
      </c>
      <c r="C24" s="17">
        <v>3169.202115</v>
      </c>
      <c r="D24" s="17">
        <v>3382.2918199999999</v>
      </c>
      <c r="E24" s="17">
        <v>3295.4419699999999</v>
      </c>
      <c r="F24" s="17">
        <v>3314.566096</v>
      </c>
      <c r="G24" s="17">
        <v>3819</v>
      </c>
      <c r="H24" s="17">
        <v>4302</v>
      </c>
      <c r="I24" s="17">
        <v>5214</v>
      </c>
      <c r="J24" s="17">
        <v>3611</v>
      </c>
      <c r="K24" s="17"/>
      <c r="L24" s="17"/>
    </row>
    <row r="25" spans="1:14" x14ac:dyDescent="0.25">
      <c r="A25" s="14" t="s">
        <v>31</v>
      </c>
      <c r="B25" s="14" t="s">
        <v>38</v>
      </c>
      <c r="C25" s="17">
        <v>3169.224271</v>
      </c>
      <c r="D25" s="17">
        <v>3384.3763239999998</v>
      </c>
      <c r="E25" s="17">
        <v>3296.261328</v>
      </c>
      <c r="F25" s="17">
        <v>3314.566096</v>
      </c>
      <c r="G25" s="17">
        <v>3819</v>
      </c>
      <c r="H25" s="17">
        <v>4302</v>
      </c>
      <c r="I25" s="17">
        <v>5214</v>
      </c>
      <c r="J25" s="17">
        <v>3611</v>
      </c>
      <c r="K25" s="17"/>
      <c r="L25" s="17"/>
    </row>
    <row r="26" spans="1:14" x14ac:dyDescent="0.25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4" x14ac:dyDescent="0.25">
      <c r="A27" s="10" t="s">
        <v>43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4" x14ac:dyDescent="0.25">
      <c r="A28" s="14" t="s">
        <v>24</v>
      </c>
      <c r="B28" s="14" t="s">
        <v>44</v>
      </c>
      <c r="C28" s="17">
        <v>3512.357</v>
      </c>
      <c r="D28" s="17">
        <v>4218.5630000000001</v>
      </c>
      <c r="E28" s="17">
        <v>4348.7330000000002</v>
      </c>
      <c r="F28" s="17">
        <v>4464.9440000000004</v>
      </c>
      <c r="G28" s="17">
        <v>4925.8890000000001</v>
      </c>
      <c r="H28" s="17">
        <v>5479.5910000000003</v>
      </c>
      <c r="I28" s="17">
        <v>6539.2</v>
      </c>
      <c r="J28" s="17">
        <v>6122.6670000000004</v>
      </c>
      <c r="K28" s="17">
        <v>4914.0529999999999</v>
      </c>
      <c r="L28" s="17">
        <v>5954.3159999999998</v>
      </c>
      <c r="N28">
        <f>(K28-J28)/J28</f>
        <v>-0.19739992392204253</v>
      </c>
    </row>
    <row r="29" spans="1:14" x14ac:dyDescent="0.25">
      <c r="A29" s="14" t="s">
        <v>26</v>
      </c>
      <c r="B29" s="14" t="s">
        <v>45</v>
      </c>
      <c r="C29" s="17" t="s">
        <v>41</v>
      </c>
      <c r="D29" s="17" t="s">
        <v>41</v>
      </c>
      <c r="E29" s="17">
        <v>4009</v>
      </c>
      <c r="F29" s="17" t="s">
        <v>41</v>
      </c>
      <c r="G29" s="17" t="s">
        <v>41</v>
      </c>
      <c r="H29" s="17" t="s">
        <v>41</v>
      </c>
      <c r="I29" s="17" t="s">
        <v>41</v>
      </c>
      <c r="J29" s="17" t="s">
        <v>41</v>
      </c>
      <c r="K29" s="17"/>
      <c r="L29" s="17"/>
    </row>
    <row r="30" spans="1:14" x14ac:dyDescent="0.25">
      <c r="A30" s="15" t="s">
        <v>46</v>
      </c>
      <c r="B30" s="15"/>
      <c r="C30" s="20" t="s">
        <v>41</v>
      </c>
      <c r="D30" s="20" t="s">
        <v>41</v>
      </c>
      <c r="E30" s="20">
        <v>-7.8122294470596403</v>
      </c>
      <c r="F30" s="20" t="s">
        <v>41</v>
      </c>
      <c r="G30" s="20" t="s">
        <v>41</v>
      </c>
      <c r="H30" s="20" t="s">
        <v>41</v>
      </c>
      <c r="I30" s="20" t="s">
        <v>41</v>
      </c>
      <c r="J30" s="20" t="s">
        <v>41</v>
      </c>
      <c r="K30" s="20"/>
      <c r="L30" s="20"/>
    </row>
    <row r="31" spans="1:14" x14ac:dyDescent="0.25">
      <c r="A31" s="14" t="s">
        <v>29</v>
      </c>
      <c r="B31" s="14" t="s">
        <v>43</v>
      </c>
      <c r="C31" s="17">
        <v>3804.7003209999998</v>
      </c>
      <c r="D31" s="17">
        <v>4102.2747360000003</v>
      </c>
      <c r="E31" s="17">
        <v>4008.2170759999999</v>
      </c>
      <c r="F31" s="17">
        <v>4207.5209619999996</v>
      </c>
      <c r="G31" s="17">
        <v>4772</v>
      </c>
      <c r="H31" s="17">
        <v>5354</v>
      </c>
      <c r="I31" s="17">
        <v>6328</v>
      </c>
      <c r="J31" s="17">
        <v>5489</v>
      </c>
      <c r="K31" s="17"/>
      <c r="L31" s="17"/>
    </row>
    <row r="32" spans="1:14" x14ac:dyDescent="0.25">
      <c r="A32" s="14" t="s">
        <v>31</v>
      </c>
      <c r="B32" s="14" t="s">
        <v>43</v>
      </c>
      <c r="C32" s="17">
        <v>3804.7224769999998</v>
      </c>
      <c r="D32" s="17">
        <v>4104.3592399999998</v>
      </c>
      <c r="E32" s="17">
        <v>4009.0364340000001</v>
      </c>
      <c r="F32" s="17">
        <v>4207.5209619999996</v>
      </c>
      <c r="G32" s="17">
        <v>4772</v>
      </c>
      <c r="H32" s="17">
        <v>5354</v>
      </c>
      <c r="I32" s="17">
        <v>6328</v>
      </c>
      <c r="J32" s="17">
        <v>5489</v>
      </c>
      <c r="K32" s="17"/>
      <c r="L32" s="17"/>
    </row>
    <row r="33" spans="1:12" x14ac:dyDescent="0.25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0" t="s">
        <v>47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25">
      <c r="A35" s="14" t="s">
        <v>24</v>
      </c>
      <c r="B35" s="14" t="s">
        <v>48</v>
      </c>
      <c r="C35" s="18">
        <v>37.9</v>
      </c>
      <c r="D35" s="18">
        <v>40.033000000000001</v>
      </c>
      <c r="E35" s="18">
        <v>41.1</v>
      </c>
      <c r="F35" s="18">
        <v>35.9</v>
      </c>
      <c r="G35" s="18">
        <v>34.25</v>
      </c>
      <c r="H35" s="18">
        <v>35.5</v>
      </c>
      <c r="I35" s="18">
        <v>35.15</v>
      </c>
      <c r="J35" s="18">
        <v>35.375</v>
      </c>
      <c r="K35" s="18">
        <v>33.86</v>
      </c>
      <c r="L35" s="18">
        <v>35.1</v>
      </c>
    </row>
    <row r="36" spans="1:12" x14ac:dyDescent="0.25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5">
      <c r="A37" s="10" t="s">
        <v>49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25">
      <c r="A38" s="14" t="s">
        <v>24</v>
      </c>
      <c r="B38" s="14" t="s">
        <v>50</v>
      </c>
      <c r="C38" s="17">
        <v>3190.9229999999998</v>
      </c>
      <c r="D38" s="17">
        <v>3765.643</v>
      </c>
      <c r="E38" s="17">
        <v>4590.308</v>
      </c>
      <c r="F38" s="17">
        <v>4518.7650000000003</v>
      </c>
      <c r="G38" s="17">
        <v>4624.5879999999997</v>
      </c>
      <c r="H38" s="17">
        <v>5526.7830000000004</v>
      </c>
      <c r="I38" s="17">
        <v>5898</v>
      </c>
      <c r="J38" s="17">
        <v>5378.0770000000002</v>
      </c>
      <c r="K38" s="17">
        <v>3925.1109999999999</v>
      </c>
      <c r="L38" s="17">
        <v>4814.5</v>
      </c>
    </row>
    <row r="39" spans="1:12" x14ac:dyDescent="0.25">
      <c r="A39" s="14" t="s">
        <v>26</v>
      </c>
      <c r="B39" s="14" t="s">
        <v>51</v>
      </c>
      <c r="C39" s="17" t="s">
        <v>41</v>
      </c>
      <c r="D39" s="17" t="s">
        <v>41</v>
      </c>
      <c r="E39" s="17">
        <v>4605.8999999999996</v>
      </c>
      <c r="F39" s="17" t="s">
        <v>41</v>
      </c>
      <c r="G39" s="17" t="s">
        <v>41</v>
      </c>
      <c r="H39" s="17" t="s">
        <v>41</v>
      </c>
      <c r="I39" s="17" t="s">
        <v>41</v>
      </c>
      <c r="J39" s="17" t="s">
        <v>41</v>
      </c>
      <c r="K39" s="17"/>
      <c r="L39" s="17"/>
    </row>
    <row r="40" spans="1:12" x14ac:dyDescent="0.25">
      <c r="A40" s="15" t="s">
        <v>52</v>
      </c>
      <c r="B40" s="15"/>
      <c r="C40" s="20" t="s">
        <v>41</v>
      </c>
      <c r="D40" s="20" t="s">
        <v>41</v>
      </c>
      <c r="E40" s="20">
        <v>0.339672196288346</v>
      </c>
      <c r="F40" s="20" t="s">
        <v>41</v>
      </c>
      <c r="G40" s="20" t="s">
        <v>41</v>
      </c>
      <c r="H40" s="20" t="s">
        <v>41</v>
      </c>
      <c r="I40" s="20" t="s">
        <v>41</v>
      </c>
      <c r="J40" s="20" t="s">
        <v>41</v>
      </c>
      <c r="K40" s="20"/>
      <c r="L40" s="20"/>
    </row>
    <row r="41" spans="1:12" x14ac:dyDescent="0.25">
      <c r="A41" s="14" t="s">
        <v>29</v>
      </c>
      <c r="B41" s="14" t="s">
        <v>53</v>
      </c>
      <c r="C41" s="17">
        <v>3148.210529</v>
      </c>
      <c r="D41" s="17">
        <v>3538.0219750000001</v>
      </c>
      <c r="E41" s="17">
        <v>4455.5415540000004</v>
      </c>
      <c r="F41" s="17">
        <v>4133.974107</v>
      </c>
      <c r="G41" s="17">
        <v>4441</v>
      </c>
      <c r="H41" s="17">
        <v>5411</v>
      </c>
      <c r="I41" s="17">
        <v>6198</v>
      </c>
      <c r="J41" s="17">
        <v>4708</v>
      </c>
      <c r="K41" s="17"/>
      <c r="L41" s="17"/>
    </row>
    <row r="42" spans="1:12" x14ac:dyDescent="0.25">
      <c r="A42" s="14" t="s">
        <v>31</v>
      </c>
      <c r="B42" s="14" t="s">
        <v>53</v>
      </c>
      <c r="C42" s="17">
        <v>3148.2371549999998</v>
      </c>
      <c r="D42" s="17">
        <v>3540.106479</v>
      </c>
      <c r="E42" s="17">
        <v>4457.0134840000001</v>
      </c>
      <c r="F42" s="17">
        <v>4197.0218500000001</v>
      </c>
      <c r="G42" s="17">
        <v>4704</v>
      </c>
      <c r="H42" s="17">
        <v>5414</v>
      </c>
      <c r="I42" s="17">
        <v>6233</v>
      </c>
      <c r="J42" s="17">
        <v>4708</v>
      </c>
      <c r="K42" s="17"/>
      <c r="L42" s="17"/>
    </row>
    <row r="43" spans="1:12" x14ac:dyDescent="0.25">
      <c r="A43" s="1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5">
      <c r="A44" s="10" t="s">
        <v>54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x14ac:dyDescent="0.25">
      <c r="A45" s="14" t="s">
        <v>24</v>
      </c>
      <c r="B45" s="14" t="s">
        <v>55</v>
      </c>
      <c r="C45" s="17">
        <v>2285.2669999999998</v>
      </c>
      <c r="D45" s="17">
        <v>2747.8820000000001</v>
      </c>
      <c r="E45" s="17">
        <v>3430.5329999999999</v>
      </c>
      <c r="F45" s="17">
        <v>3549.4760000000001</v>
      </c>
      <c r="G45" s="17">
        <v>3635.944</v>
      </c>
      <c r="H45" s="17">
        <v>4150.5420000000004</v>
      </c>
      <c r="I45" s="17">
        <v>4382.5200000000004</v>
      </c>
      <c r="J45" s="17">
        <v>4142.4669999999996</v>
      </c>
      <c r="K45" s="17">
        <v>2795.6840000000002</v>
      </c>
      <c r="L45" s="17">
        <v>3462.4740000000002</v>
      </c>
    </row>
    <row r="46" spans="1:12" x14ac:dyDescent="0.25">
      <c r="A46" s="14" t="s">
        <v>26</v>
      </c>
      <c r="B46" s="14" t="s">
        <v>56</v>
      </c>
      <c r="C46" s="17">
        <v>2310.6</v>
      </c>
      <c r="D46" s="17">
        <v>2660</v>
      </c>
      <c r="E46" s="17">
        <v>3532</v>
      </c>
      <c r="F46" s="17">
        <v>3262.5</v>
      </c>
      <c r="G46" s="17">
        <v>3438</v>
      </c>
      <c r="H46" s="17">
        <v>4104</v>
      </c>
      <c r="I46" s="17">
        <v>4809.5</v>
      </c>
      <c r="J46" s="17">
        <v>3412</v>
      </c>
      <c r="K46" s="17"/>
      <c r="L46" s="17"/>
    </row>
    <row r="47" spans="1:12" x14ac:dyDescent="0.25">
      <c r="A47" s="15" t="s">
        <v>57</v>
      </c>
      <c r="B47" s="15"/>
      <c r="C47" s="20">
        <v>1.1085356765752099</v>
      </c>
      <c r="D47" s="20">
        <v>-3.1981722650390401</v>
      </c>
      <c r="E47" s="20">
        <v>2.95776195710696</v>
      </c>
      <c r="F47" s="20">
        <v>-8.0850243810635707</v>
      </c>
      <c r="G47" s="20">
        <v>-5.4440882477837897</v>
      </c>
      <c r="H47" s="20">
        <v>-1.12134752521479</v>
      </c>
      <c r="I47" s="20">
        <v>9.7427963819902601</v>
      </c>
      <c r="J47" s="20">
        <v>-17.633622669776202</v>
      </c>
      <c r="K47" s="20"/>
      <c r="L47" s="20"/>
    </row>
    <row r="48" spans="1:12" x14ac:dyDescent="0.25">
      <c r="A48" s="14" t="s">
        <v>29</v>
      </c>
      <c r="B48" s="14" t="s">
        <v>58</v>
      </c>
      <c r="C48" s="17">
        <v>2310.590874</v>
      </c>
      <c r="D48" s="17">
        <v>2660.020403</v>
      </c>
      <c r="E48" s="17">
        <v>3532.0364140000001</v>
      </c>
      <c r="F48" s="17">
        <v>3262.4920459999998</v>
      </c>
      <c r="G48" s="17">
        <v>3438</v>
      </c>
      <c r="H48" s="17">
        <v>4054</v>
      </c>
      <c r="I48" s="17">
        <v>4785</v>
      </c>
      <c r="J48" s="17">
        <v>3412</v>
      </c>
      <c r="K48" s="17"/>
      <c r="L48" s="17"/>
    </row>
    <row r="49" spans="1:12" x14ac:dyDescent="0.25">
      <c r="A49" s="14" t="s">
        <v>31</v>
      </c>
      <c r="B49" s="14" t="s">
        <v>58</v>
      </c>
      <c r="C49" s="17">
        <v>2310.6084500000002</v>
      </c>
      <c r="D49" s="17">
        <v>2661.3963840000001</v>
      </c>
      <c r="E49" s="17">
        <v>3532.9989089999999</v>
      </c>
      <c r="F49" s="17">
        <v>3303.718965</v>
      </c>
      <c r="G49" s="17">
        <v>3622.1</v>
      </c>
      <c r="H49" s="17">
        <v>4056.1</v>
      </c>
      <c r="I49" s="17">
        <v>4809.5</v>
      </c>
      <c r="J49" s="17">
        <v>3412</v>
      </c>
      <c r="K49" s="17"/>
      <c r="L49" s="17"/>
    </row>
    <row r="50" spans="1:12" x14ac:dyDescent="0.25">
      <c r="A50" s="11" t="s">
        <v>59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7" spans="1:12" x14ac:dyDescent="0.25">
      <c r="G57" t="s">
        <v>62</v>
      </c>
      <c r="H57" s="2" t="s">
        <v>63</v>
      </c>
      <c r="I57" s="2" t="s">
        <v>64</v>
      </c>
      <c r="J57" s="2" t="s">
        <v>65</v>
      </c>
      <c r="K57" s="2" t="s">
        <v>66</v>
      </c>
      <c r="L57" s="2" t="s">
        <v>67</v>
      </c>
    </row>
    <row r="58" spans="1:12" x14ac:dyDescent="0.25">
      <c r="F58" t="s">
        <v>60</v>
      </c>
      <c r="G58" s="18">
        <v>35.5</v>
      </c>
      <c r="H58" s="18">
        <v>35.15</v>
      </c>
      <c r="I58" s="18">
        <v>35.375</v>
      </c>
      <c r="J58" s="18">
        <v>33.86</v>
      </c>
      <c r="K58" s="18">
        <v>35.1</v>
      </c>
    </row>
    <row r="59" spans="1:12" x14ac:dyDescent="0.25">
      <c r="F59" t="s">
        <v>61</v>
      </c>
      <c r="G59">
        <v>14</v>
      </c>
      <c r="H59">
        <v>14</v>
      </c>
      <c r="I59">
        <v>13.5</v>
      </c>
      <c r="J59">
        <v>12.03</v>
      </c>
      <c r="K59">
        <v>14.03</v>
      </c>
      <c r="L59">
        <v>15.76</v>
      </c>
    </row>
    <row r="60" spans="1:12" x14ac:dyDescent="0.25">
      <c r="F60" t="s">
        <v>68</v>
      </c>
      <c r="G60" s="17">
        <v>5479.5910000000003</v>
      </c>
      <c r="H60" s="17">
        <v>6539.2</v>
      </c>
      <c r="I60" s="17">
        <v>6122.6670000000004</v>
      </c>
      <c r="J60" s="1">
        <v>5138.7768078936197</v>
      </c>
      <c r="K60" s="3">
        <v>6291.1939291929302</v>
      </c>
      <c r="L60" s="4">
        <v>6961.4182086095398</v>
      </c>
    </row>
  </sheetData>
  <phoneticPr fontId="2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Sarthak Dalmia</cp:lastModifiedBy>
  <dcterms:created xsi:type="dcterms:W3CDTF">2013-04-03T15:49:21Z</dcterms:created>
  <dcterms:modified xsi:type="dcterms:W3CDTF">2020-06-24T09:44:02Z</dcterms:modified>
</cp:coreProperties>
</file>